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OSCRP\CRM\^ CRM\~ Dam Counts &amp; Hydro\^ Willamette Falls\^ Monthly Counts\Monthly Count Files for Website\2019 Counts\"/>
    </mc:Choice>
  </mc:AlternateContent>
  <bookViews>
    <workbookView xWindow="30" yWindow="0" windowWidth="5955" windowHeight="6495" firstSheet="4" activeTab="11"/>
  </bookViews>
  <sheets>
    <sheet name="January" sheetId="161" r:id="rId1"/>
    <sheet name="February" sheetId="160" r:id="rId2"/>
    <sheet name="March" sheetId="162" r:id="rId3"/>
    <sheet name="April" sheetId="163" r:id="rId4"/>
    <sheet name="May" sheetId="164" r:id="rId5"/>
    <sheet name="June" sheetId="165" r:id="rId6"/>
    <sheet name="July" sheetId="166" r:id="rId7"/>
    <sheet name="August" sheetId="167" r:id="rId8"/>
    <sheet name="September" sheetId="168" r:id="rId9"/>
    <sheet name="October" sheetId="169" r:id="rId10"/>
    <sheet name="November" sheetId="170" r:id="rId11"/>
    <sheet name="December" sheetId="171" r:id="rId12"/>
  </sheets>
  <definedNames>
    <definedName name="_xlnm.Print_Area" localSheetId="3">April!$A$1:$AG$39</definedName>
    <definedName name="_xlnm.Print_Area" localSheetId="7">August!$A$1:$AG$39</definedName>
    <definedName name="_xlnm.Print_Area" localSheetId="11">December!$A$1:$AG$39</definedName>
    <definedName name="_xlnm.Print_Area" localSheetId="1">February!$A$1:$AG$39</definedName>
    <definedName name="_xlnm.Print_Area" localSheetId="0">January!$A$1:$AG$39</definedName>
    <definedName name="_xlnm.Print_Area" localSheetId="6">July!$A$1:$AG$39</definedName>
    <definedName name="_xlnm.Print_Area" localSheetId="5">June!$A$1:$AG$39</definedName>
    <definedName name="_xlnm.Print_Area" localSheetId="2">March!$A$1:$AG$39</definedName>
    <definedName name="_xlnm.Print_Area" localSheetId="4">May!$A$1:$AG$39</definedName>
    <definedName name="_xlnm.Print_Area" localSheetId="10">November!$A$1:$AG$39</definedName>
    <definedName name="_xlnm.Print_Area" localSheetId="9">October!$A$1:$AG$39</definedName>
    <definedName name="_xlnm.Print_Area" localSheetId="8">September!$A$1:$AG$39</definedName>
  </definedNames>
  <calcPr calcId="162913"/>
</workbook>
</file>

<file path=xl/calcChain.xml><?xml version="1.0" encoding="utf-8"?>
<calcChain xmlns="http://schemas.openxmlformats.org/spreadsheetml/2006/main">
  <c r="F38" i="171" l="1"/>
  <c r="F37" i="171"/>
  <c r="F34" i="171"/>
  <c r="F31" i="171"/>
  <c r="F30" i="171"/>
  <c r="F27" i="171"/>
  <c r="F26" i="171"/>
  <c r="F25" i="171"/>
  <c r="F24" i="171"/>
  <c r="F23" i="171"/>
  <c r="F20" i="171"/>
  <c r="F19" i="171"/>
  <c r="F18" i="171"/>
  <c r="F17" i="171"/>
  <c r="F16" i="171"/>
  <c r="F13" i="171"/>
  <c r="F12" i="171"/>
  <c r="F10" i="171"/>
  <c r="F9" i="171"/>
  <c r="F34" i="170"/>
  <c r="F33" i="170"/>
  <c r="F32" i="170"/>
  <c r="F29" i="170"/>
  <c r="F28" i="170"/>
  <c r="F27" i="170"/>
  <c r="F26" i="170"/>
  <c r="F25" i="170"/>
  <c r="F22" i="170"/>
  <c r="F21" i="170"/>
  <c r="F20" i="170"/>
  <c r="F19" i="170"/>
  <c r="F14" i="170"/>
  <c r="F13" i="170"/>
  <c r="F12" i="170"/>
  <c r="F11" i="170"/>
  <c r="F8" i="170"/>
  <c r="F38" i="169"/>
  <c r="F37" i="169"/>
  <c r="F36" i="169"/>
  <c r="F35" i="169"/>
  <c r="F14" i="169"/>
  <c r="F30" i="169"/>
  <c r="F29" i="169"/>
  <c r="F28" i="169"/>
  <c r="F25" i="169"/>
  <c r="F24" i="169"/>
  <c r="F23" i="169"/>
  <c r="F22" i="169"/>
  <c r="F21" i="169"/>
  <c r="F18" i="169"/>
  <c r="AG8" i="169"/>
  <c r="AG9" i="169"/>
  <c r="AG10" i="169" s="1"/>
  <c r="AG11" i="169" s="1"/>
  <c r="AG12" i="169" s="1"/>
  <c r="AG13" i="169" s="1"/>
  <c r="AG14" i="169" s="1"/>
  <c r="AG15" i="169" s="1"/>
  <c r="AG16" i="169" s="1"/>
  <c r="AG17" i="169" s="1"/>
  <c r="AG18" i="169" s="1"/>
  <c r="AG19" i="169" s="1"/>
  <c r="AG20" i="169" s="1"/>
  <c r="AG21" i="169" s="1"/>
  <c r="AG22" i="169" s="1"/>
  <c r="AG23" i="169" s="1"/>
  <c r="AG24" i="169" s="1"/>
  <c r="AG25" i="169" s="1"/>
  <c r="AG26" i="169" s="1"/>
  <c r="AG27" i="169" s="1"/>
  <c r="AG28" i="169" s="1"/>
  <c r="AG29" i="169" s="1"/>
  <c r="AG30" i="169"/>
  <c r="AG31" i="169" s="1"/>
  <c r="AG32" i="169" s="1"/>
  <c r="AG33" i="169" s="1"/>
  <c r="AG34" i="169" s="1"/>
  <c r="AG35" i="169" s="1"/>
  <c r="AG36" i="169" s="1"/>
  <c r="AG37" i="169" s="1"/>
  <c r="AG38" i="169" s="1"/>
  <c r="V33" i="169"/>
  <c r="V34" i="169" s="1"/>
  <c r="V35" i="169" s="1"/>
  <c r="V36" i="169" s="1"/>
  <c r="V37" i="169" s="1"/>
  <c r="V38" i="169" s="1"/>
  <c r="Q24" i="169"/>
  <c r="Q25" i="169" s="1"/>
  <c r="Q26" i="169" s="1"/>
  <c r="Q27" i="169" s="1"/>
  <c r="Q28" i="169" s="1"/>
  <c r="Q29" i="169" s="1"/>
  <c r="Q30" i="169" s="1"/>
  <c r="Q31" i="169" s="1"/>
  <c r="Q32" i="169" s="1"/>
  <c r="Q33" i="169" s="1"/>
  <c r="Q34" i="169" s="1"/>
  <c r="Q35" i="169" s="1"/>
  <c r="Q36" i="169" s="1"/>
  <c r="Q37" i="169" s="1"/>
  <c r="Q38" i="169" s="1"/>
  <c r="S11" i="169"/>
  <c r="S12" i="169" s="1"/>
  <c r="S13" i="169" s="1"/>
  <c r="S14" i="169" s="1"/>
  <c r="S15" i="169" s="1"/>
  <c r="S16" i="169" s="1"/>
  <c r="S17" i="169" s="1"/>
  <c r="V8" i="169"/>
  <c r="V9" i="169" s="1"/>
  <c r="V10" i="169" s="1"/>
  <c r="V11" i="169" s="1"/>
  <c r="V12" i="169" s="1"/>
  <c r="V13" i="169" s="1"/>
  <c r="V14" i="169" s="1"/>
  <c r="V15" i="169" s="1"/>
  <c r="V16" i="169" s="1"/>
  <c r="V17" i="169" s="1"/>
  <c r="V18" i="169" s="1"/>
  <c r="V19" i="169" s="1"/>
  <c r="V20" i="169" s="1"/>
  <c r="V21" i="169" s="1"/>
  <c r="V22" i="169" s="1"/>
  <c r="V23" i="169" s="1"/>
  <c r="V24" i="169" s="1"/>
  <c r="V25" i="169" s="1"/>
  <c r="V26" i="169" s="1"/>
  <c r="V27" i="169" s="1"/>
  <c r="V28" i="169" s="1"/>
  <c r="V29" i="169" s="1"/>
  <c r="V30" i="169" s="1"/>
  <c r="V31" i="169" s="1"/>
  <c r="V32" i="169" s="1"/>
  <c r="F17" i="169"/>
  <c r="F16" i="169"/>
  <c r="F15" i="169"/>
  <c r="F10" i="169"/>
  <c r="F9" i="169"/>
  <c r="F8" i="169"/>
  <c r="F37" i="168"/>
  <c r="F34" i="168"/>
  <c r="F33" i="168"/>
  <c r="F32" i="168"/>
  <c r="F31" i="168"/>
  <c r="F30" i="168"/>
  <c r="F27" i="168"/>
  <c r="F26" i="168"/>
  <c r="F25" i="168"/>
  <c r="F24" i="168"/>
  <c r="F23" i="168"/>
  <c r="F20" i="168"/>
  <c r="F19" i="168"/>
  <c r="F18" i="168"/>
  <c r="F17" i="168"/>
  <c r="F16" i="168"/>
  <c r="F15" i="168"/>
  <c r="F13" i="168"/>
  <c r="F12" i="168"/>
  <c r="S11" i="166"/>
  <c r="S12" i="166" s="1"/>
  <c r="S13" i="166" s="1"/>
  <c r="S14" i="166" s="1"/>
  <c r="S15" i="166" s="1"/>
  <c r="S16" i="166" s="1"/>
  <c r="S17" i="166" s="1"/>
  <c r="S18" i="166" s="1"/>
  <c r="S19" i="166" s="1"/>
  <c r="S20" i="166" s="1"/>
  <c r="S21" i="166" s="1"/>
  <c r="S22" i="166"/>
  <c r="S23" i="166" s="1"/>
  <c r="S24" i="166" s="1"/>
  <c r="S25" i="166" s="1"/>
  <c r="S26" i="166" s="1"/>
  <c r="S27" i="166" s="1"/>
  <c r="S28" i="166" s="1"/>
  <c r="S29" i="166" s="1"/>
  <c r="S30" i="166" s="1"/>
  <c r="S31" i="166" s="1"/>
  <c r="S32" i="166" s="1"/>
  <c r="S33" i="166" s="1"/>
  <c r="S34" i="166" s="1"/>
  <c r="S35" i="166" s="1"/>
  <c r="S36" i="166" s="1"/>
  <c r="S37" i="166" s="1"/>
  <c r="S38" i="166" s="1"/>
  <c r="F11" i="168"/>
  <c r="F10" i="168"/>
  <c r="F8" i="168"/>
  <c r="F36" i="167"/>
  <c r="F35" i="167"/>
  <c r="F34" i="167"/>
  <c r="F33" i="167"/>
  <c r="F30" i="167"/>
  <c r="F29" i="167"/>
  <c r="F28" i="167"/>
  <c r="F27" i="167"/>
  <c r="F26" i="167"/>
  <c r="F23" i="167"/>
  <c r="F22" i="167"/>
  <c r="F21" i="167"/>
  <c r="F20" i="167"/>
  <c r="F19" i="167"/>
  <c r="F16" i="167"/>
  <c r="F15" i="167"/>
  <c r="F14" i="167"/>
  <c r="F13" i="167"/>
  <c r="F12" i="167"/>
  <c r="F9" i="167"/>
  <c r="F8" i="167"/>
  <c r="F38" i="166"/>
  <c r="F37" i="166"/>
  <c r="F36" i="166"/>
  <c r="F32" i="166"/>
  <c r="F31" i="166"/>
  <c r="F30" i="166"/>
  <c r="F29" i="166"/>
  <c r="F26" i="166"/>
  <c r="F25" i="166"/>
  <c r="F24" i="166"/>
  <c r="F23" i="166"/>
  <c r="F22" i="166"/>
  <c r="F19" i="166"/>
  <c r="F18" i="166"/>
  <c r="F17" i="166"/>
  <c r="F16" i="166"/>
  <c r="F15" i="166"/>
  <c r="F12" i="166"/>
  <c r="F10" i="166"/>
  <c r="F8" i="166"/>
  <c r="F35" i="165"/>
  <c r="F34" i="165"/>
  <c r="F33" i="165"/>
  <c r="F32" i="165"/>
  <c r="F31" i="165"/>
  <c r="F28" i="165"/>
  <c r="F27" i="165"/>
  <c r="F26" i="165"/>
  <c r="F25" i="165"/>
  <c r="F24" i="165"/>
  <c r="F21" i="165"/>
  <c r="F20" i="165"/>
  <c r="F19" i="165"/>
  <c r="F18" i="165"/>
  <c r="F17" i="165"/>
  <c r="F14" i="165"/>
  <c r="F13" i="165"/>
  <c r="F12" i="165"/>
  <c r="F11" i="165"/>
  <c r="F10" i="165"/>
  <c r="F38" i="164"/>
  <c r="F37" i="164"/>
  <c r="F36" i="164"/>
  <c r="F35" i="164"/>
  <c r="F33" i="164"/>
  <c r="F32" i="164"/>
  <c r="F30" i="164"/>
  <c r="F28" i="164"/>
  <c r="F27" i="164"/>
  <c r="F26" i="164"/>
  <c r="F24" i="164"/>
  <c r="F23" i="164"/>
  <c r="F22" i="164"/>
  <c r="F21" i="164"/>
  <c r="F20" i="164"/>
  <c r="F17" i="164"/>
  <c r="F16" i="164"/>
  <c r="F15" i="164"/>
  <c r="F14" i="164"/>
  <c r="F13" i="164"/>
  <c r="F10" i="164"/>
  <c r="F9" i="164"/>
  <c r="F8" i="164"/>
  <c r="F37" i="163"/>
  <c r="F33" i="163"/>
  <c r="F32" i="163"/>
  <c r="F31" i="163"/>
  <c r="F30" i="163"/>
  <c r="F26" i="163"/>
  <c r="F29" i="163"/>
  <c r="F25" i="163"/>
  <c r="F24" i="163"/>
  <c r="F23" i="163"/>
  <c r="F22" i="163"/>
  <c r="F19" i="163"/>
  <c r="F18" i="163"/>
  <c r="F17" i="163"/>
  <c r="F16" i="163"/>
  <c r="F15" i="163"/>
  <c r="F12" i="163"/>
  <c r="F11" i="163"/>
  <c r="F10" i="163"/>
  <c r="F9" i="163"/>
  <c r="F8" i="163"/>
  <c r="F36" i="162"/>
  <c r="F35" i="162"/>
  <c r="F34" i="162"/>
  <c r="F32" i="162"/>
  <c r="F29" i="162"/>
  <c r="F28" i="162"/>
  <c r="F27" i="162"/>
  <c r="F26" i="162"/>
  <c r="F25" i="162"/>
  <c r="F22" i="162"/>
  <c r="F21" i="162"/>
  <c r="F20" i="162"/>
  <c r="F19" i="162"/>
  <c r="F18" i="162"/>
  <c r="F15" i="162"/>
  <c r="F14" i="162"/>
  <c r="F12" i="162"/>
  <c r="F11" i="162"/>
  <c r="F8" i="162"/>
  <c r="F35" i="160"/>
  <c r="F33" i="160"/>
  <c r="F32" i="160"/>
  <c r="F29" i="160"/>
  <c r="F28" i="160"/>
  <c r="F27" i="160"/>
  <c r="F26" i="160"/>
  <c r="F22" i="160"/>
  <c r="F21" i="160"/>
  <c r="F19" i="160"/>
  <c r="F18" i="160"/>
  <c r="F15" i="160"/>
  <c r="F14" i="160"/>
  <c r="F13" i="160"/>
  <c r="F11" i="160"/>
  <c r="F8" i="160"/>
  <c r="F38" i="161"/>
  <c r="F37" i="161"/>
  <c r="F36" i="161"/>
  <c r="F35" i="161"/>
  <c r="F32" i="161"/>
  <c r="F31" i="161"/>
  <c r="F30" i="161"/>
  <c r="F29" i="161"/>
  <c r="F25" i="161"/>
  <c r="F24" i="161"/>
  <c r="F23" i="161"/>
  <c r="F22" i="161"/>
  <c r="F21" i="161"/>
  <c r="F18" i="161"/>
  <c r="F17" i="161"/>
  <c r="F16" i="161"/>
  <c r="F15" i="161"/>
  <c r="F14" i="161"/>
  <c r="F11" i="161"/>
  <c r="F10" i="161"/>
  <c r="F9" i="161"/>
  <c r="AG38" i="171"/>
  <c r="AG37" i="171"/>
  <c r="AG36" i="171"/>
  <c r="AG35" i="171"/>
  <c r="AG34" i="171"/>
  <c r="AG33" i="171"/>
  <c r="AG32" i="171"/>
  <c r="AG31" i="171"/>
  <c r="AG30" i="171"/>
  <c r="AG29" i="171"/>
  <c r="AG28" i="171"/>
  <c r="AG27" i="171"/>
  <c r="AG26" i="171"/>
  <c r="AG25" i="171"/>
  <c r="AG24" i="171"/>
  <c r="AG23" i="171"/>
  <c r="AG22" i="171"/>
  <c r="AG21" i="171"/>
  <c r="AG20" i="171"/>
  <c r="AG19" i="171"/>
  <c r="AG18" i="171"/>
  <c r="AG17" i="171"/>
  <c r="AG16" i="171"/>
  <c r="AG15" i="171"/>
  <c r="AG14" i="171"/>
  <c r="AG13" i="171"/>
  <c r="Q13" i="171"/>
  <c r="Q14" i="171" s="1"/>
  <c r="Q15" i="171" s="1"/>
  <c r="Q16" i="171" s="1"/>
  <c r="Q17" i="171" s="1"/>
  <c r="Q18" i="171" s="1"/>
  <c r="Q19" i="171" s="1"/>
  <c r="Q20" i="171" s="1"/>
  <c r="Q21" i="171" s="1"/>
  <c r="Q22" i="171" s="1"/>
  <c r="Q23" i="171" s="1"/>
  <c r="Q24" i="171" s="1"/>
  <c r="Q25" i="171" s="1"/>
  <c r="Q26" i="171" s="1"/>
  <c r="Q27" i="171" s="1"/>
  <c r="Q28" i="171" s="1"/>
  <c r="Q29" i="171" s="1"/>
  <c r="Q30" i="171" s="1"/>
  <c r="Q31" i="171" s="1"/>
  <c r="Q32" i="171" s="1"/>
  <c r="Q33" i="171" s="1"/>
  <c r="Q34" i="171" s="1"/>
  <c r="Q35" i="171" s="1"/>
  <c r="Q36" i="171" s="1"/>
  <c r="Q37" i="171" s="1"/>
  <c r="Q38" i="171" s="1"/>
  <c r="AG12" i="171"/>
  <c r="Q12" i="171"/>
  <c r="AG11" i="171"/>
  <c r="X11" i="171"/>
  <c r="X12" i="171" s="1"/>
  <c r="X13" i="171" s="1"/>
  <c r="X14" i="171" s="1"/>
  <c r="X15" i="171" s="1"/>
  <c r="X16" i="171" s="1"/>
  <c r="X17" i="171" s="1"/>
  <c r="X18" i="171" s="1"/>
  <c r="X19" i="171" s="1"/>
  <c r="X20" i="171" s="1"/>
  <c r="X21" i="171" s="1"/>
  <c r="X22" i="171" s="1"/>
  <c r="X23" i="171" s="1"/>
  <c r="X24" i="171" s="1"/>
  <c r="X25" i="171" s="1"/>
  <c r="X26" i="171" s="1"/>
  <c r="X27" i="171" s="1"/>
  <c r="X28" i="171" s="1"/>
  <c r="X29" i="171" s="1"/>
  <c r="X30" i="171" s="1"/>
  <c r="X31" i="171" s="1"/>
  <c r="X32" i="171" s="1"/>
  <c r="X33" i="171" s="1"/>
  <c r="X34" i="171" s="1"/>
  <c r="X35" i="171" s="1"/>
  <c r="X36" i="171" s="1"/>
  <c r="X37" i="171" s="1"/>
  <c r="X38" i="171" s="1"/>
  <c r="M11" i="171"/>
  <c r="M12" i="171" s="1"/>
  <c r="M13" i="171" s="1"/>
  <c r="M14" i="171" s="1"/>
  <c r="M15" i="171" s="1"/>
  <c r="M16" i="171" s="1"/>
  <c r="M17" i="171" s="1"/>
  <c r="M18" i="171" s="1"/>
  <c r="M19" i="171" s="1"/>
  <c r="M20" i="171" s="1"/>
  <c r="M21" i="171" s="1"/>
  <c r="M22" i="171" s="1"/>
  <c r="M23" i="171" s="1"/>
  <c r="M24" i="171" s="1"/>
  <c r="M25" i="171" s="1"/>
  <c r="M26" i="171" s="1"/>
  <c r="M27" i="171" s="1"/>
  <c r="M28" i="171" s="1"/>
  <c r="M29" i="171" s="1"/>
  <c r="M30" i="171" s="1"/>
  <c r="M31" i="171" s="1"/>
  <c r="M32" i="171" s="1"/>
  <c r="M33" i="171" s="1"/>
  <c r="M34" i="171" s="1"/>
  <c r="M35" i="171" s="1"/>
  <c r="M36" i="171" s="1"/>
  <c r="M37" i="171" s="1"/>
  <c r="M38" i="171" s="1"/>
  <c r="AG10" i="171"/>
  <c r="X10" i="171"/>
  <c r="V10" i="171"/>
  <c r="V11" i="171" s="1"/>
  <c r="V12" i="171" s="1"/>
  <c r="V13" i="171" s="1"/>
  <c r="V14" i="171" s="1"/>
  <c r="V15" i="171" s="1"/>
  <c r="V16" i="171" s="1"/>
  <c r="V17" i="171" s="1"/>
  <c r="V18" i="171" s="1"/>
  <c r="V19" i="171" s="1"/>
  <c r="V20" i="171" s="1"/>
  <c r="V21" i="171" s="1"/>
  <c r="V22" i="171" s="1"/>
  <c r="V23" i="171" s="1"/>
  <c r="V24" i="171" s="1"/>
  <c r="V25" i="171" s="1"/>
  <c r="V26" i="171" s="1"/>
  <c r="V27" i="171" s="1"/>
  <c r="V28" i="171" s="1"/>
  <c r="V29" i="171" s="1"/>
  <c r="V30" i="171" s="1"/>
  <c r="V31" i="171" s="1"/>
  <c r="V32" i="171" s="1"/>
  <c r="V33" i="171" s="1"/>
  <c r="V34" i="171" s="1"/>
  <c r="V35" i="171" s="1"/>
  <c r="V36" i="171" s="1"/>
  <c r="V37" i="171" s="1"/>
  <c r="V38" i="171" s="1"/>
  <c r="M10" i="171"/>
  <c r="AG9" i="171"/>
  <c r="V9" i="171"/>
  <c r="S9" i="171"/>
  <c r="S10" i="171" s="1"/>
  <c r="S11" i="171" s="1"/>
  <c r="S12" i="171" s="1"/>
  <c r="S13" i="171" s="1"/>
  <c r="S14" i="171" s="1"/>
  <c r="S15" i="171" s="1"/>
  <c r="S16" i="171" s="1"/>
  <c r="S17" i="171" s="1"/>
  <c r="S18" i="171" s="1"/>
  <c r="S19" i="171" s="1"/>
  <c r="S20" i="171" s="1"/>
  <c r="S21" i="171" s="1"/>
  <c r="S22" i="171" s="1"/>
  <c r="S23" i="171" s="1"/>
  <c r="S24" i="171" s="1"/>
  <c r="S25" i="171" s="1"/>
  <c r="S26" i="171" s="1"/>
  <c r="S27" i="171" s="1"/>
  <c r="S28" i="171" s="1"/>
  <c r="S29" i="171" s="1"/>
  <c r="S30" i="171" s="1"/>
  <c r="S31" i="171" s="1"/>
  <c r="S32" i="171" s="1"/>
  <c r="S33" i="171" s="1"/>
  <c r="S34" i="171" s="1"/>
  <c r="S35" i="171" s="1"/>
  <c r="S36" i="171" s="1"/>
  <c r="S37" i="171" s="1"/>
  <c r="S38" i="171" s="1"/>
  <c r="M9" i="171"/>
  <c r="AG8" i="171"/>
  <c r="AC8" i="171"/>
  <c r="AC9" i="171" s="1"/>
  <c r="AC10" i="171" s="1"/>
  <c r="AC11" i="171" s="1"/>
  <c r="AC12" i="171" s="1"/>
  <c r="AC13" i="171" s="1"/>
  <c r="AC14" i="171" s="1"/>
  <c r="AC15" i="171" s="1"/>
  <c r="AC16" i="171" s="1"/>
  <c r="AC17" i="171" s="1"/>
  <c r="AC18" i="171" s="1"/>
  <c r="AC19" i="171" s="1"/>
  <c r="AC20" i="171" s="1"/>
  <c r="AC21" i="171" s="1"/>
  <c r="AC22" i="171" s="1"/>
  <c r="AC23" i="171" s="1"/>
  <c r="AC24" i="171" s="1"/>
  <c r="AC25" i="171" s="1"/>
  <c r="AC26" i="171" s="1"/>
  <c r="AC27" i="171" s="1"/>
  <c r="AC28" i="171" s="1"/>
  <c r="AC29" i="171" s="1"/>
  <c r="AC30" i="171" s="1"/>
  <c r="AC31" i="171" s="1"/>
  <c r="AC32" i="171" s="1"/>
  <c r="AC33" i="171" s="1"/>
  <c r="AC34" i="171" s="1"/>
  <c r="AC35" i="171" s="1"/>
  <c r="AC36" i="171" s="1"/>
  <c r="AC37" i="171" s="1"/>
  <c r="AC38" i="171" s="1"/>
  <c r="X8" i="171"/>
  <c r="X9" i="171" s="1"/>
  <c r="V8" i="171"/>
  <c r="S8" i="171"/>
  <c r="Q8" i="171"/>
  <c r="Q9" i="171" s="1"/>
  <c r="Q10" i="171" s="1"/>
  <c r="Q11" i="171" s="1"/>
  <c r="M8" i="171"/>
  <c r="AG38" i="170"/>
  <c r="AC38" i="170"/>
  <c r="AB38" i="170"/>
  <c r="X38" i="170"/>
  <c r="V38" i="170"/>
  <c r="S38" i="170"/>
  <c r="Q38" i="170"/>
  <c r="M38" i="170"/>
  <c r="AG37" i="170"/>
  <c r="AG36" i="170"/>
  <c r="AB36" i="170"/>
  <c r="AB37" i="170"/>
  <c r="AG35" i="170"/>
  <c r="AG34" i="170"/>
  <c r="AG33" i="170"/>
  <c r="AG32" i="170"/>
  <c r="AG31" i="170"/>
  <c r="AG30" i="170"/>
  <c r="AG29" i="170"/>
  <c r="AG28" i="170"/>
  <c r="AG27" i="170"/>
  <c r="AG26" i="170"/>
  <c r="AG25" i="170"/>
  <c r="AG24" i="170"/>
  <c r="AG23" i="170"/>
  <c r="AG22" i="170"/>
  <c r="AG21" i="170"/>
  <c r="AG20" i="170"/>
  <c r="AG19" i="170"/>
  <c r="AG18" i="170"/>
  <c r="AG17" i="170"/>
  <c r="AG16" i="170"/>
  <c r="AG15" i="170"/>
  <c r="AG14" i="170"/>
  <c r="AG13" i="170"/>
  <c r="AC13" i="170"/>
  <c r="AC14" i="170" s="1"/>
  <c r="AC15" i="170" s="1"/>
  <c r="AC16" i="170" s="1"/>
  <c r="AC17" i="170" s="1"/>
  <c r="AC18" i="170" s="1"/>
  <c r="AC19" i="170" s="1"/>
  <c r="AC20" i="170" s="1"/>
  <c r="AC21" i="170" s="1"/>
  <c r="AC22" i="170" s="1"/>
  <c r="AC23" i="170" s="1"/>
  <c r="AC24" i="170" s="1"/>
  <c r="AC25" i="170" s="1"/>
  <c r="AC26" i="170" s="1"/>
  <c r="AC27" i="170" s="1"/>
  <c r="AC28" i="170" s="1"/>
  <c r="AC29" i="170" s="1"/>
  <c r="AC30" i="170" s="1"/>
  <c r="AC31" i="170" s="1"/>
  <c r="AC32" i="170" s="1"/>
  <c r="AC33" i="170" s="1"/>
  <c r="AC34" i="170" s="1"/>
  <c r="AC35" i="170" s="1"/>
  <c r="AC36" i="170" s="1"/>
  <c r="AC37" i="170" s="1"/>
  <c r="AG12" i="170"/>
  <c r="X12" i="170"/>
  <c r="X13" i="170" s="1"/>
  <c r="X14" i="170" s="1"/>
  <c r="X15" i="170" s="1"/>
  <c r="X16" i="170" s="1"/>
  <c r="X17" i="170" s="1"/>
  <c r="X18" i="170" s="1"/>
  <c r="X19" i="170" s="1"/>
  <c r="X20" i="170" s="1"/>
  <c r="X21" i="170" s="1"/>
  <c r="X22" i="170" s="1"/>
  <c r="X23" i="170" s="1"/>
  <c r="X24" i="170" s="1"/>
  <c r="X25" i="170" s="1"/>
  <c r="X26" i="170" s="1"/>
  <c r="X27" i="170" s="1"/>
  <c r="X28" i="170" s="1"/>
  <c r="X29" i="170" s="1"/>
  <c r="X30" i="170" s="1"/>
  <c r="X31" i="170" s="1"/>
  <c r="X32" i="170" s="1"/>
  <c r="X33" i="170" s="1"/>
  <c r="X34" i="170" s="1"/>
  <c r="X35" i="170" s="1"/>
  <c r="X36" i="170" s="1"/>
  <c r="X37" i="170" s="1"/>
  <c r="AG11" i="170"/>
  <c r="AG10" i="170"/>
  <c r="X10" i="170"/>
  <c r="X11" i="170" s="1"/>
  <c r="AG9" i="170"/>
  <c r="X9" i="170"/>
  <c r="V9" i="170"/>
  <c r="V10" i="170" s="1"/>
  <c r="V11" i="170" s="1"/>
  <c r="V12" i="170" s="1"/>
  <c r="V13" i="170" s="1"/>
  <c r="V14" i="170" s="1"/>
  <c r="V15" i="170" s="1"/>
  <c r="V16" i="170" s="1"/>
  <c r="V17" i="170" s="1"/>
  <c r="V18" i="170" s="1"/>
  <c r="V19" i="170" s="1"/>
  <c r="V20" i="170" s="1"/>
  <c r="V21" i="170" s="1"/>
  <c r="V22" i="170" s="1"/>
  <c r="V23" i="170" s="1"/>
  <c r="V24" i="170" s="1"/>
  <c r="V25" i="170" s="1"/>
  <c r="V26" i="170" s="1"/>
  <c r="V27" i="170" s="1"/>
  <c r="V28" i="170" s="1"/>
  <c r="V29" i="170" s="1"/>
  <c r="V30" i="170" s="1"/>
  <c r="V31" i="170" s="1"/>
  <c r="V32" i="170" s="1"/>
  <c r="V33" i="170" s="1"/>
  <c r="V34" i="170" s="1"/>
  <c r="V35" i="170" s="1"/>
  <c r="V36" i="170" s="1"/>
  <c r="V37" i="170" s="1"/>
  <c r="S9" i="170"/>
  <c r="S10" i="170" s="1"/>
  <c r="S11" i="170" s="1"/>
  <c r="S12" i="170" s="1"/>
  <c r="S13" i="170" s="1"/>
  <c r="S14" i="170" s="1"/>
  <c r="S15" i="170" s="1"/>
  <c r="S16" i="170" s="1"/>
  <c r="S17" i="170" s="1"/>
  <c r="S18" i="170" s="1"/>
  <c r="S19" i="170" s="1"/>
  <c r="S20" i="170" s="1"/>
  <c r="S21" i="170" s="1"/>
  <c r="S22" i="170" s="1"/>
  <c r="S23" i="170" s="1"/>
  <c r="S24" i="170" s="1"/>
  <c r="S25" i="170" s="1"/>
  <c r="S26" i="170" s="1"/>
  <c r="S27" i="170" s="1"/>
  <c r="S28" i="170" s="1"/>
  <c r="S29" i="170" s="1"/>
  <c r="S30" i="170" s="1"/>
  <c r="S31" i="170" s="1"/>
  <c r="S32" i="170" s="1"/>
  <c r="S33" i="170" s="1"/>
  <c r="S34" i="170" s="1"/>
  <c r="S35" i="170" s="1"/>
  <c r="S36" i="170" s="1"/>
  <c r="S37" i="170" s="1"/>
  <c r="AG8" i="170"/>
  <c r="AC8" i="170"/>
  <c r="AC9" i="170" s="1"/>
  <c r="AC10" i="170" s="1"/>
  <c r="AC11" i="170" s="1"/>
  <c r="AC12" i="170" s="1"/>
  <c r="X8" i="170"/>
  <c r="V8" i="170"/>
  <c r="S8" i="170"/>
  <c r="Q8" i="170"/>
  <c r="Q9" i="170" s="1"/>
  <c r="Q10" i="170" s="1"/>
  <c r="Q11" i="170" s="1"/>
  <c r="Q12" i="170" s="1"/>
  <c r="Q13" i="170" s="1"/>
  <c r="Q14" i="170" s="1"/>
  <c r="Q15" i="170" s="1"/>
  <c r="Q16" i="170" s="1"/>
  <c r="Q17" i="170" s="1"/>
  <c r="Q18" i="170" s="1"/>
  <c r="Q19" i="170" s="1"/>
  <c r="Q20" i="170" s="1"/>
  <c r="Q21" i="170" s="1"/>
  <c r="Q22" i="170" s="1"/>
  <c r="Q23" i="170" s="1"/>
  <c r="Q24" i="170" s="1"/>
  <c r="Q25" i="170" s="1"/>
  <c r="Q26" i="170" s="1"/>
  <c r="Q27" i="170" s="1"/>
  <c r="Q28" i="170" s="1"/>
  <c r="Q29" i="170" s="1"/>
  <c r="Q30" i="170" s="1"/>
  <c r="Q31" i="170" s="1"/>
  <c r="Q32" i="170" s="1"/>
  <c r="Q33" i="170" s="1"/>
  <c r="Q34" i="170" s="1"/>
  <c r="Q35" i="170" s="1"/>
  <c r="Q36" i="170" s="1"/>
  <c r="Q37" i="170" s="1"/>
  <c r="M8" i="170"/>
  <c r="M9" i="170" s="1"/>
  <c r="M10" i="170" s="1"/>
  <c r="M11" i="170" s="1"/>
  <c r="M12" i="170" s="1"/>
  <c r="M13" i="170" s="1"/>
  <c r="M14" i="170" s="1"/>
  <c r="M15" i="170" s="1"/>
  <c r="M16" i="170" s="1"/>
  <c r="M17" i="170" s="1"/>
  <c r="M18" i="170" s="1"/>
  <c r="M19" i="170" s="1"/>
  <c r="M20" i="170" s="1"/>
  <c r="M21" i="170" s="1"/>
  <c r="M22" i="170" s="1"/>
  <c r="M23" i="170" s="1"/>
  <c r="M24" i="170" s="1"/>
  <c r="M25" i="170" s="1"/>
  <c r="M26" i="170" s="1"/>
  <c r="M27" i="170" s="1"/>
  <c r="M28" i="170" s="1"/>
  <c r="M29" i="170" s="1"/>
  <c r="M30" i="170" s="1"/>
  <c r="M31" i="170" s="1"/>
  <c r="M32" i="170" s="1"/>
  <c r="M33" i="170" s="1"/>
  <c r="M34" i="170" s="1"/>
  <c r="M35" i="170" s="1"/>
  <c r="M36" i="170" s="1"/>
  <c r="M37" i="170" s="1"/>
  <c r="AC38" i="169"/>
  <c r="AB38" i="169"/>
  <c r="AC37" i="169"/>
  <c r="AB37" i="169"/>
  <c r="AC36" i="169"/>
  <c r="AB36" i="169"/>
  <c r="AC35" i="169"/>
  <c r="AC34" i="169"/>
  <c r="AC33" i="169"/>
  <c r="AC32" i="169"/>
  <c r="AC31" i="169"/>
  <c r="AC30" i="169"/>
  <c r="AC29" i="169"/>
  <c r="AC28" i="169"/>
  <c r="AC27" i="169"/>
  <c r="AC26" i="169"/>
  <c r="AC25" i="169"/>
  <c r="AC24" i="169"/>
  <c r="AC23" i="169"/>
  <c r="AC22" i="169"/>
  <c r="AC21" i="169"/>
  <c r="AC20" i="169"/>
  <c r="AC19" i="169"/>
  <c r="AC18" i="169"/>
  <c r="S18" i="169"/>
  <c r="S19" i="169" s="1"/>
  <c r="S20" i="169" s="1"/>
  <c r="S21" i="169" s="1"/>
  <c r="S22" i="169" s="1"/>
  <c r="S23" i="169" s="1"/>
  <c r="S24" i="169" s="1"/>
  <c r="S25" i="169" s="1"/>
  <c r="S26" i="169" s="1"/>
  <c r="S27" i="169" s="1"/>
  <c r="S28" i="169" s="1"/>
  <c r="S29" i="169" s="1"/>
  <c r="S30" i="169" s="1"/>
  <c r="S31" i="169" s="1"/>
  <c r="S32" i="169" s="1"/>
  <c r="S33" i="169" s="1"/>
  <c r="S34" i="169" s="1"/>
  <c r="S35" i="169" s="1"/>
  <c r="S36" i="169" s="1"/>
  <c r="S37" i="169" s="1"/>
  <c r="S38" i="169" s="1"/>
  <c r="AC17" i="169"/>
  <c r="AC16" i="169"/>
  <c r="AC15" i="169"/>
  <c r="AC14" i="169"/>
  <c r="AC13" i="169"/>
  <c r="AC12" i="169"/>
  <c r="AC11" i="169"/>
  <c r="X11" i="169"/>
  <c r="X12" i="169" s="1"/>
  <c r="X13" i="169" s="1"/>
  <c r="X14" i="169" s="1"/>
  <c r="X15" i="169" s="1"/>
  <c r="X16" i="169" s="1"/>
  <c r="X17" i="169" s="1"/>
  <c r="X18" i="169" s="1"/>
  <c r="X19" i="169" s="1"/>
  <c r="X20" i="169" s="1"/>
  <c r="X21" i="169" s="1"/>
  <c r="X22" i="169" s="1"/>
  <c r="X23" i="169" s="1"/>
  <c r="X24" i="169" s="1"/>
  <c r="X25" i="169" s="1"/>
  <c r="X26" i="169" s="1"/>
  <c r="X27" i="169" s="1"/>
  <c r="X28" i="169" s="1"/>
  <c r="X29" i="169" s="1"/>
  <c r="X30" i="169" s="1"/>
  <c r="X31" i="169" s="1"/>
  <c r="X32" i="169" s="1"/>
  <c r="X33" i="169" s="1"/>
  <c r="X34" i="169" s="1"/>
  <c r="X35" i="169" s="1"/>
  <c r="X36" i="169" s="1"/>
  <c r="X37" i="169" s="1"/>
  <c r="X38" i="169" s="1"/>
  <c r="AC10" i="169"/>
  <c r="AC9" i="169"/>
  <c r="Q9" i="169"/>
  <c r="Q10" i="169" s="1"/>
  <c r="Q11" i="169" s="1"/>
  <c r="Q12" i="169" s="1"/>
  <c r="Q13" i="169" s="1"/>
  <c r="Q14" i="169" s="1"/>
  <c r="Q15" i="169" s="1"/>
  <c r="Q16" i="169" s="1"/>
  <c r="Q17" i="169" s="1"/>
  <c r="Q18" i="169" s="1"/>
  <c r="Q19" i="169" s="1"/>
  <c r="Q20" i="169" s="1"/>
  <c r="Q21" i="169" s="1"/>
  <c r="Q22" i="169" s="1"/>
  <c r="Q23" i="169" s="1"/>
  <c r="AC8" i="169"/>
  <c r="X8" i="169"/>
  <c r="X9" i="169" s="1"/>
  <c r="X10" i="169" s="1"/>
  <c r="S8" i="169"/>
  <c r="S9" i="169" s="1"/>
  <c r="S10" i="169" s="1"/>
  <c r="Q8" i="169"/>
  <c r="M8" i="169"/>
  <c r="M9" i="169" s="1"/>
  <c r="M10" i="169" s="1"/>
  <c r="M11" i="169" s="1"/>
  <c r="M12" i="169" s="1"/>
  <c r="M13" i="169" s="1"/>
  <c r="M14" i="169" s="1"/>
  <c r="M15" i="169" s="1"/>
  <c r="M16" i="169" s="1"/>
  <c r="M17" i="169" s="1"/>
  <c r="M18" i="169" s="1"/>
  <c r="M19" i="169" s="1"/>
  <c r="M20" i="169" s="1"/>
  <c r="M21" i="169" s="1"/>
  <c r="M22" i="169" s="1"/>
  <c r="M23" i="169" s="1"/>
  <c r="M24" i="169" s="1"/>
  <c r="M25" i="169" s="1"/>
  <c r="M26" i="169" s="1"/>
  <c r="M27" i="169" s="1"/>
  <c r="M28" i="169" s="1"/>
  <c r="M29" i="169" s="1"/>
  <c r="M30" i="169" s="1"/>
  <c r="M31" i="169" s="1"/>
  <c r="M32" i="169" s="1"/>
  <c r="M33" i="169" s="1"/>
  <c r="M34" i="169" s="1"/>
  <c r="M35" i="169" s="1"/>
  <c r="M36" i="169" s="1"/>
  <c r="M37" i="169" s="1"/>
  <c r="M38" i="169" s="1"/>
  <c r="AG38" i="168"/>
  <c r="AC38" i="168"/>
  <c r="AB38" i="168"/>
  <c r="X38" i="168"/>
  <c r="V38" i="168"/>
  <c r="S38" i="168"/>
  <c r="Q38" i="168"/>
  <c r="M38" i="168"/>
  <c r="AC37" i="168"/>
  <c r="AB37" i="168"/>
  <c r="AG36" i="168"/>
  <c r="AG37" i="168" s="1"/>
  <c r="AC36" i="168"/>
  <c r="AB36" i="168"/>
  <c r="AC35" i="168"/>
  <c r="AC34" i="168"/>
  <c r="AC33" i="168"/>
  <c r="AC32" i="168"/>
  <c r="AC31" i="168"/>
  <c r="AC30" i="168"/>
  <c r="AC29" i="168"/>
  <c r="AC28" i="168"/>
  <c r="AC27" i="168"/>
  <c r="AC26" i="168"/>
  <c r="AC25" i="168"/>
  <c r="AC24" i="168"/>
  <c r="V24" i="168"/>
  <c r="V25" i="168" s="1"/>
  <c r="V26" i="168" s="1"/>
  <c r="V27" i="168" s="1"/>
  <c r="V28" i="168" s="1"/>
  <c r="V29" i="168" s="1"/>
  <c r="V30" i="168" s="1"/>
  <c r="V31" i="168" s="1"/>
  <c r="V32" i="168" s="1"/>
  <c r="V33" i="168" s="1"/>
  <c r="V34" i="168" s="1"/>
  <c r="V35" i="168" s="1"/>
  <c r="V36" i="168" s="1"/>
  <c r="V37" i="168" s="1"/>
  <c r="AC23" i="168"/>
  <c r="AC22" i="168"/>
  <c r="AC21" i="168"/>
  <c r="M21" i="168"/>
  <c r="M22" i="168" s="1"/>
  <c r="M23" i="168" s="1"/>
  <c r="M24" i="168" s="1"/>
  <c r="M25" i="168" s="1"/>
  <c r="M26" i="168" s="1"/>
  <c r="M27" i="168" s="1"/>
  <c r="M28" i="168" s="1"/>
  <c r="M29" i="168" s="1"/>
  <c r="M30" i="168" s="1"/>
  <c r="M31" i="168" s="1"/>
  <c r="M32" i="168" s="1"/>
  <c r="M33" i="168" s="1"/>
  <c r="M34" i="168" s="1"/>
  <c r="M35" i="168" s="1"/>
  <c r="M36" i="168" s="1"/>
  <c r="M37" i="168" s="1"/>
  <c r="AC20" i="168"/>
  <c r="AC19" i="168"/>
  <c r="AC18" i="168"/>
  <c r="AC17" i="168"/>
  <c r="AC16" i="168"/>
  <c r="AC15" i="168"/>
  <c r="S15" i="168"/>
  <c r="S16" i="168" s="1"/>
  <c r="S17" i="168" s="1"/>
  <c r="S18" i="168" s="1"/>
  <c r="S19" i="168" s="1"/>
  <c r="S20" i="168" s="1"/>
  <c r="S21" i="168" s="1"/>
  <c r="S22" i="168" s="1"/>
  <c r="S23" i="168" s="1"/>
  <c r="S24" i="168" s="1"/>
  <c r="S25" i="168" s="1"/>
  <c r="S26" i="168" s="1"/>
  <c r="S27" i="168" s="1"/>
  <c r="S28" i="168" s="1"/>
  <c r="S29" i="168" s="1"/>
  <c r="S30" i="168" s="1"/>
  <c r="S31" i="168" s="1"/>
  <c r="S32" i="168" s="1"/>
  <c r="S33" i="168" s="1"/>
  <c r="S34" i="168" s="1"/>
  <c r="S35" i="168" s="1"/>
  <c r="S36" i="168" s="1"/>
  <c r="S37" i="168" s="1"/>
  <c r="AC14" i="168"/>
  <c r="AC13" i="168"/>
  <c r="AC12" i="168"/>
  <c r="AC11" i="168"/>
  <c r="AG10" i="168"/>
  <c r="AG11" i="168" s="1"/>
  <c r="AG12" i="168" s="1"/>
  <c r="AG13" i="168" s="1"/>
  <c r="AG14" i="168" s="1"/>
  <c r="AG15" i="168" s="1"/>
  <c r="AG16" i="168" s="1"/>
  <c r="AG17" i="168" s="1"/>
  <c r="AG18" i="168" s="1"/>
  <c r="AG19" i="168" s="1"/>
  <c r="AG20" i="168" s="1"/>
  <c r="AG21" i="168" s="1"/>
  <c r="AG22" i="168" s="1"/>
  <c r="AG23" i="168" s="1"/>
  <c r="AG24" i="168" s="1"/>
  <c r="AG25" i="168" s="1"/>
  <c r="AG26" i="168" s="1"/>
  <c r="AG27" i="168" s="1"/>
  <c r="AG28" i="168" s="1"/>
  <c r="AG29" i="168" s="1"/>
  <c r="AG30" i="168" s="1"/>
  <c r="AG31" i="168" s="1"/>
  <c r="AG32" i="168" s="1"/>
  <c r="AG33" i="168" s="1"/>
  <c r="AG34" i="168" s="1"/>
  <c r="AG35" i="168" s="1"/>
  <c r="AC10" i="168"/>
  <c r="AC9" i="168"/>
  <c r="Q9" i="168"/>
  <c r="Q10" i="168" s="1"/>
  <c r="Q11" i="168" s="1"/>
  <c r="Q12" i="168" s="1"/>
  <c r="Q13" i="168" s="1"/>
  <c r="Q14" i="168" s="1"/>
  <c r="Q15" i="168" s="1"/>
  <c r="Q16" i="168" s="1"/>
  <c r="Q17" i="168" s="1"/>
  <c r="Q18" i="168" s="1"/>
  <c r="Q19" i="168" s="1"/>
  <c r="Q20" i="168" s="1"/>
  <c r="Q21" i="168" s="1"/>
  <c r="Q22" i="168" s="1"/>
  <c r="Q23" i="168" s="1"/>
  <c r="Q24" i="168" s="1"/>
  <c r="Q25" i="168" s="1"/>
  <c r="Q26" i="168" s="1"/>
  <c r="Q27" i="168" s="1"/>
  <c r="Q28" i="168" s="1"/>
  <c r="Q29" i="168" s="1"/>
  <c r="Q30" i="168" s="1"/>
  <c r="Q31" i="168" s="1"/>
  <c r="Q32" i="168" s="1"/>
  <c r="Q33" i="168" s="1"/>
  <c r="Q34" i="168" s="1"/>
  <c r="Q35" i="168" s="1"/>
  <c r="Q36" i="168" s="1"/>
  <c r="Q37" i="168" s="1"/>
  <c r="AG8" i="168"/>
  <c r="AG9" i="168" s="1"/>
  <c r="AC8" i="168"/>
  <c r="X8" i="168"/>
  <c r="X9" i="168" s="1"/>
  <c r="X10" i="168" s="1"/>
  <c r="X11" i="168" s="1"/>
  <c r="X12" i="168"/>
  <c r="X13" i="168" s="1"/>
  <c r="X14" i="168" s="1"/>
  <c r="X15" i="168" s="1"/>
  <c r="X16" i="168" s="1"/>
  <c r="X17" i="168" s="1"/>
  <c r="X18" i="168" s="1"/>
  <c r="X19" i="168" s="1"/>
  <c r="X20" i="168" s="1"/>
  <c r="X21" i="168" s="1"/>
  <c r="X22" i="168" s="1"/>
  <c r="X23" i="168" s="1"/>
  <c r="X24" i="168" s="1"/>
  <c r="X25" i="168" s="1"/>
  <c r="X26" i="168" s="1"/>
  <c r="X27" i="168" s="1"/>
  <c r="X28" i="168" s="1"/>
  <c r="X29" i="168" s="1"/>
  <c r="X30" i="168" s="1"/>
  <c r="X31" i="168" s="1"/>
  <c r="X32" i="168" s="1"/>
  <c r="X33" i="168" s="1"/>
  <c r="X34" i="168" s="1"/>
  <c r="X35" i="168" s="1"/>
  <c r="X36" i="168" s="1"/>
  <c r="X37" i="168" s="1"/>
  <c r="V8" i="168"/>
  <c r="V9" i="168" s="1"/>
  <c r="V10" i="168" s="1"/>
  <c r="V11" i="168" s="1"/>
  <c r="V12" i="168" s="1"/>
  <c r="V13" i="168" s="1"/>
  <c r="V14" i="168" s="1"/>
  <c r="V15" i="168" s="1"/>
  <c r="V16" i="168" s="1"/>
  <c r="V17" i="168" s="1"/>
  <c r="V18" i="168" s="1"/>
  <c r="V19" i="168" s="1"/>
  <c r="V20" i="168" s="1"/>
  <c r="V21" i="168" s="1"/>
  <c r="V22" i="168" s="1"/>
  <c r="V23" i="168" s="1"/>
  <c r="S8" i="168"/>
  <c r="S9" i="168"/>
  <c r="S10" i="168" s="1"/>
  <c r="S11" i="168" s="1"/>
  <c r="S12" i="168" s="1"/>
  <c r="S13" i="168" s="1"/>
  <c r="S14" i="168" s="1"/>
  <c r="Q8" i="168"/>
  <c r="M8" i="168"/>
  <c r="M9" i="168" s="1"/>
  <c r="M10" i="168" s="1"/>
  <c r="M11" i="168" s="1"/>
  <c r="M12" i="168" s="1"/>
  <c r="M13" i="168" s="1"/>
  <c r="M14" i="168" s="1"/>
  <c r="M15" i="168" s="1"/>
  <c r="M16" i="168" s="1"/>
  <c r="M17" i="168" s="1"/>
  <c r="M18" i="168" s="1"/>
  <c r="M19" i="168" s="1"/>
  <c r="M20" i="168" s="1"/>
  <c r="Q23" i="167"/>
  <c r="M23" i="167"/>
  <c r="M24" i="167" s="1"/>
  <c r="M25" i="167" s="1"/>
  <c r="AC38" i="167"/>
  <c r="AB38" i="167"/>
  <c r="AC37" i="167"/>
  <c r="AB37" i="167"/>
  <c r="AC36" i="167"/>
  <c r="AB36" i="167"/>
  <c r="AC35" i="167"/>
  <c r="AC34" i="167"/>
  <c r="AC33" i="167"/>
  <c r="Q33" i="167"/>
  <c r="Q34" i="167" s="1"/>
  <c r="Q35" i="167" s="1"/>
  <c r="Q36" i="167" s="1"/>
  <c r="Q37" i="167" s="1"/>
  <c r="Q38" i="167" s="1"/>
  <c r="AC32" i="167"/>
  <c r="AC31" i="167"/>
  <c r="AC30" i="167"/>
  <c r="AC29" i="167"/>
  <c r="Q29" i="167"/>
  <c r="Q30" i="167" s="1"/>
  <c r="Q31" i="167" s="1"/>
  <c r="Q32" i="167" s="1"/>
  <c r="AC28" i="167"/>
  <c r="AC27" i="167"/>
  <c r="AC26" i="167"/>
  <c r="M26" i="167"/>
  <c r="M27" i="167" s="1"/>
  <c r="M28" i="167" s="1"/>
  <c r="M29" i="167" s="1"/>
  <c r="M30" i="167" s="1"/>
  <c r="M31" i="167" s="1"/>
  <c r="M32" i="167" s="1"/>
  <c r="M33" i="167" s="1"/>
  <c r="M34" i="167" s="1"/>
  <c r="M35" i="167" s="1"/>
  <c r="M36" i="167" s="1"/>
  <c r="M37" i="167" s="1"/>
  <c r="M38" i="167" s="1"/>
  <c r="AC25" i="167"/>
  <c r="Q25" i="167"/>
  <c r="Q26" i="167" s="1"/>
  <c r="Q27" i="167" s="1"/>
  <c r="Q28" i="167" s="1"/>
  <c r="AC24" i="167"/>
  <c r="Q24" i="167"/>
  <c r="AC23" i="167"/>
  <c r="AC22" i="167"/>
  <c r="AC21" i="167"/>
  <c r="AC20" i="167"/>
  <c r="AC19" i="167"/>
  <c r="M19" i="167"/>
  <c r="M20" i="167" s="1"/>
  <c r="M21" i="167" s="1"/>
  <c r="M22" i="167" s="1"/>
  <c r="AC18" i="167"/>
  <c r="AC17" i="167"/>
  <c r="AC16" i="167"/>
  <c r="AC15" i="167"/>
  <c r="AC14" i="167"/>
  <c r="AC13" i="167"/>
  <c r="AC12" i="167"/>
  <c r="AC11" i="167"/>
  <c r="M11" i="167"/>
  <c r="M12" i="167" s="1"/>
  <c r="M13" i="167" s="1"/>
  <c r="M14" i="167" s="1"/>
  <c r="M15" i="167" s="1"/>
  <c r="M16" i="167" s="1"/>
  <c r="M17" i="167" s="1"/>
  <c r="M18" i="167" s="1"/>
  <c r="AC10" i="167"/>
  <c r="X10" i="167"/>
  <c r="X11" i="167" s="1"/>
  <c r="X12" i="167" s="1"/>
  <c r="X13" i="167" s="1"/>
  <c r="X14" i="167" s="1"/>
  <c r="X15" i="167" s="1"/>
  <c r="X16" i="167" s="1"/>
  <c r="X17" i="167" s="1"/>
  <c r="X18" i="167" s="1"/>
  <c r="X19" i="167" s="1"/>
  <c r="X20" i="167" s="1"/>
  <c r="X21" i="167" s="1"/>
  <c r="X22" i="167" s="1"/>
  <c r="X23" i="167" s="1"/>
  <c r="X24" i="167" s="1"/>
  <c r="X25" i="167" s="1"/>
  <c r="X26" i="167" s="1"/>
  <c r="X27" i="167" s="1"/>
  <c r="X28" i="167" s="1"/>
  <c r="X29" i="167" s="1"/>
  <c r="X30" i="167" s="1"/>
  <c r="X31" i="167" s="1"/>
  <c r="X32" i="167" s="1"/>
  <c r="X33" i="167" s="1"/>
  <c r="X34" i="167" s="1"/>
  <c r="X35" i="167" s="1"/>
  <c r="X36" i="167" s="1"/>
  <c r="X37" i="167" s="1"/>
  <c r="X38" i="167" s="1"/>
  <c r="AC9" i="167"/>
  <c r="V9" i="167"/>
  <c r="V10" i="167" s="1"/>
  <c r="V11" i="167" s="1"/>
  <c r="V12" i="167" s="1"/>
  <c r="V13" i="167" s="1"/>
  <c r="V14" i="167" s="1"/>
  <c r="V15" i="167" s="1"/>
  <c r="V16" i="167" s="1"/>
  <c r="V17" i="167" s="1"/>
  <c r="V18" i="167" s="1"/>
  <c r="V19" i="167" s="1"/>
  <c r="V20" i="167" s="1"/>
  <c r="V21" i="167" s="1"/>
  <c r="V22" i="167" s="1"/>
  <c r="V23" i="167" s="1"/>
  <c r="V24" i="167" s="1"/>
  <c r="V25" i="167" s="1"/>
  <c r="V26" i="167" s="1"/>
  <c r="V27" i="167" s="1"/>
  <c r="V28" i="167" s="1"/>
  <c r="V29" i="167" s="1"/>
  <c r="V30" i="167" s="1"/>
  <c r="V31" i="167" s="1"/>
  <c r="V32" i="167" s="1"/>
  <c r="V33" i="167" s="1"/>
  <c r="V34" i="167" s="1"/>
  <c r="V35" i="167" s="1"/>
  <c r="V36" i="167" s="1"/>
  <c r="V37" i="167" s="1"/>
  <c r="V38" i="167" s="1"/>
  <c r="Q9" i="167"/>
  <c r="Q10" i="167" s="1"/>
  <c r="Q11" i="167" s="1"/>
  <c r="Q12" i="167" s="1"/>
  <c r="Q13" i="167" s="1"/>
  <c r="Q14" i="167" s="1"/>
  <c r="Q15" i="167" s="1"/>
  <c r="Q16" i="167" s="1"/>
  <c r="Q17" i="167" s="1"/>
  <c r="Q18" i="167" s="1"/>
  <c r="Q19" i="167" s="1"/>
  <c r="Q20" i="167" s="1"/>
  <c r="Q21" i="167" s="1"/>
  <c r="Q22" i="167" s="1"/>
  <c r="AG8" i="167"/>
  <c r="AG9" i="167"/>
  <c r="AG10" i="167" s="1"/>
  <c r="AG11" i="167" s="1"/>
  <c r="AG12" i="167" s="1"/>
  <c r="AG13" i="167" s="1"/>
  <c r="AG14" i="167" s="1"/>
  <c r="AG15" i="167" s="1"/>
  <c r="AG16" i="167" s="1"/>
  <c r="AG17" i="167" s="1"/>
  <c r="AG18" i="167" s="1"/>
  <c r="AG19" i="167" s="1"/>
  <c r="AG20" i="167" s="1"/>
  <c r="AG21" i="167" s="1"/>
  <c r="AG22" i="167" s="1"/>
  <c r="AG23" i="167" s="1"/>
  <c r="AG24" i="167" s="1"/>
  <c r="AG25" i="167" s="1"/>
  <c r="AG26" i="167" s="1"/>
  <c r="AG27" i="167" s="1"/>
  <c r="AG28" i="167" s="1"/>
  <c r="AG29" i="167" s="1"/>
  <c r="AG30" i="167" s="1"/>
  <c r="AG31" i="167" s="1"/>
  <c r="AG32" i="167" s="1"/>
  <c r="AG33" i="167" s="1"/>
  <c r="AG34" i="167" s="1"/>
  <c r="AG35" i="167" s="1"/>
  <c r="AG36" i="167" s="1"/>
  <c r="AG37" i="167" s="1"/>
  <c r="AG38" i="167" s="1"/>
  <c r="AC8" i="167"/>
  <c r="X8" i="167"/>
  <c r="X9" i="167"/>
  <c r="V8" i="167"/>
  <c r="S8" i="167"/>
  <c r="S9" i="167" s="1"/>
  <c r="S10" i="167" s="1"/>
  <c r="S11" i="167" s="1"/>
  <c r="S12" i="167" s="1"/>
  <c r="S13" i="167" s="1"/>
  <c r="S14" i="167" s="1"/>
  <c r="S15" i="167" s="1"/>
  <c r="S16" i="167" s="1"/>
  <c r="S17" i="167" s="1"/>
  <c r="S18" i="167" s="1"/>
  <c r="S19" i="167"/>
  <c r="S20" i="167" s="1"/>
  <c r="S21" i="167" s="1"/>
  <c r="S22" i="167" s="1"/>
  <c r="S23" i="167" s="1"/>
  <c r="S24" i="167"/>
  <c r="S25" i="167" s="1"/>
  <c r="S26" i="167" s="1"/>
  <c r="S27" i="167" s="1"/>
  <c r="S28" i="167" s="1"/>
  <c r="S29" i="167" s="1"/>
  <c r="S30" i="167" s="1"/>
  <c r="S31" i="167" s="1"/>
  <c r="S32" i="167" s="1"/>
  <c r="S33" i="167" s="1"/>
  <c r="S34" i="167" s="1"/>
  <c r="S35" i="167" s="1"/>
  <c r="S36" i="167" s="1"/>
  <c r="S37" i="167" s="1"/>
  <c r="S38" i="167" s="1"/>
  <c r="Q8" i="167"/>
  <c r="M8" i="167"/>
  <c r="M9" i="167" s="1"/>
  <c r="M10" i="167" s="1"/>
  <c r="AC38" i="166"/>
  <c r="AB38" i="166"/>
  <c r="X38" i="166"/>
  <c r="V38" i="166"/>
  <c r="AC37" i="166"/>
  <c r="AB37" i="166"/>
  <c r="X37" i="166"/>
  <c r="V37" i="166"/>
  <c r="AC36" i="166"/>
  <c r="AB36" i="166"/>
  <c r="X36" i="166"/>
  <c r="V36" i="166"/>
  <c r="AC35" i="166"/>
  <c r="X35" i="166"/>
  <c r="V35" i="166"/>
  <c r="AC34" i="166"/>
  <c r="X34" i="166"/>
  <c r="V34" i="166"/>
  <c r="AC33" i="166"/>
  <c r="X33" i="166"/>
  <c r="V33" i="166"/>
  <c r="AC32" i="166"/>
  <c r="X32" i="166"/>
  <c r="V32" i="166"/>
  <c r="AC31" i="166"/>
  <c r="X31" i="166"/>
  <c r="V31" i="166"/>
  <c r="AC30" i="166"/>
  <c r="X30" i="166"/>
  <c r="V30" i="166"/>
  <c r="AC29" i="166"/>
  <c r="X29" i="166"/>
  <c r="V29" i="166"/>
  <c r="AC28" i="166"/>
  <c r="X28" i="166"/>
  <c r="V28" i="166"/>
  <c r="AC27" i="166"/>
  <c r="X27" i="166"/>
  <c r="V27" i="166"/>
  <c r="Q28" i="166"/>
  <c r="Q29" i="166" s="1"/>
  <c r="Q30" i="166" s="1"/>
  <c r="Q31" i="166" s="1"/>
  <c r="Q32" i="166" s="1"/>
  <c r="Q33" i="166" s="1"/>
  <c r="Q34" i="166" s="1"/>
  <c r="Q35" i="166" s="1"/>
  <c r="Q36" i="166" s="1"/>
  <c r="Q37" i="166" s="1"/>
  <c r="Q38" i="166" s="1"/>
  <c r="AC26" i="166"/>
  <c r="X26" i="166"/>
  <c r="V26" i="166"/>
  <c r="AC25" i="166"/>
  <c r="X25" i="166"/>
  <c r="V25" i="166"/>
  <c r="AC24" i="166"/>
  <c r="X24" i="166"/>
  <c r="V24" i="166"/>
  <c r="AC23" i="166"/>
  <c r="X23" i="166"/>
  <c r="V23" i="166"/>
  <c r="AC22" i="166"/>
  <c r="X22" i="166"/>
  <c r="V22" i="166"/>
  <c r="AC21" i="166"/>
  <c r="X21" i="166"/>
  <c r="V21" i="166"/>
  <c r="AC20" i="166"/>
  <c r="X20" i="166"/>
  <c r="V20" i="166"/>
  <c r="AC19" i="166"/>
  <c r="X19" i="166"/>
  <c r="V19" i="166"/>
  <c r="AC18" i="166"/>
  <c r="X18" i="166"/>
  <c r="V18" i="166"/>
  <c r="AC17" i="166"/>
  <c r="X17" i="166"/>
  <c r="V17" i="166"/>
  <c r="AC16" i="166"/>
  <c r="X16" i="166"/>
  <c r="V16" i="166"/>
  <c r="AC15" i="166"/>
  <c r="X15" i="166"/>
  <c r="V15" i="166"/>
  <c r="AC14" i="166"/>
  <c r="X14" i="166"/>
  <c r="V14" i="166"/>
  <c r="AC13" i="166"/>
  <c r="X13" i="166"/>
  <c r="V13" i="166"/>
  <c r="AC12" i="166"/>
  <c r="X12" i="166"/>
  <c r="V12" i="166"/>
  <c r="M12" i="166"/>
  <c r="M13" i="166" s="1"/>
  <c r="M14" i="166" s="1"/>
  <c r="M15" i="166" s="1"/>
  <c r="M16" i="166" s="1"/>
  <c r="M17" i="166" s="1"/>
  <c r="M18" i="166" s="1"/>
  <c r="M19" i="166" s="1"/>
  <c r="M20" i="166" s="1"/>
  <c r="M21" i="166" s="1"/>
  <c r="M22" i="166" s="1"/>
  <c r="M23" i="166" s="1"/>
  <c r="M24" i="166" s="1"/>
  <c r="M25" i="166" s="1"/>
  <c r="M26" i="166" s="1"/>
  <c r="M27" i="166" s="1"/>
  <c r="M28" i="166" s="1"/>
  <c r="M29" i="166" s="1"/>
  <c r="M30" i="166" s="1"/>
  <c r="M31" i="166" s="1"/>
  <c r="M32" i="166" s="1"/>
  <c r="M33" i="166" s="1"/>
  <c r="M34" i="166" s="1"/>
  <c r="M35" i="166" s="1"/>
  <c r="M36" i="166" s="1"/>
  <c r="M37" i="166" s="1"/>
  <c r="M38" i="166" s="1"/>
  <c r="AC11" i="166"/>
  <c r="X11" i="166"/>
  <c r="V11" i="166"/>
  <c r="Q11" i="166"/>
  <c r="Q12" i="166" s="1"/>
  <c r="Q13" i="166" s="1"/>
  <c r="Q14" i="166" s="1"/>
  <c r="Q15" i="166" s="1"/>
  <c r="Q16" i="166" s="1"/>
  <c r="Q17" i="166" s="1"/>
  <c r="Q18" i="166" s="1"/>
  <c r="Q19" i="166" s="1"/>
  <c r="Q20" i="166" s="1"/>
  <c r="Q21" i="166" s="1"/>
  <c r="Q22" i="166" s="1"/>
  <c r="Q23" i="166" s="1"/>
  <c r="Q24" i="166" s="1"/>
  <c r="Q25" i="166" s="1"/>
  <c r="Q26" i="166" s="1"/>
  <c r="Q27" i="166" s="1"/>
  <c r="M11" i="166"/>
  <c r="AC10" i="166"/>
  <c r="X10" i="166"/>
  <c r="V10" i="166"/>
  <c r="AG9" i="166"/>
  <c r="AG10" i="166" s="1"/>
  <c r="AG11" i="166" s="1"/>
  <c r="AG12" i="166" s="1"/>
  <c r="AG13" i="166" s="1"/>
  <c r="AG14" i="166" s="1"/>
  <c r="AG15" i="166" s="1"/>
  <c r="AG16" i="166" s="1"/>
  <c r="AG17" i="166" s="1"/>
  <c r="AG18" i="166" s="1"/>
  <c r="AG19" i="166" s="1"/>
  <c r="AG20" i="166" s="1"/>
  <c r="AG21" i="166" s="1"/>
  <c r="AG22" i="166" s="1"/>
  <c r="AG23" i="166" s="1"/>
  <c r="AG24" i="166" s="1"/>
  <c r="AG25" i="166" s="1"/>
  <c r="AG26" i="166" s="1"/>
  <c r="AG27" i="166" s="1"/>
  <c r="AG28" i="166" s="1"/>
  <c r="AG29" i="166" s="1"/>
  <c r="AG30" i="166" s="1"/>
  <c r="AG31" i="166" s="1"/>
  <c r="AG32" i="166" s="1"/>
  <c r="AG33" i="166" s="1"/>
  <c r="AG34" i="166" s="1"/>
  <c r="AG35" i="166" s="1"/>
  <c r="AG36" i="166" s="1"/>
  <c r="AG37" i="166" s="1"/>
  <c r="AG38" i="166" s="1"/>
  <c r="AC9" i="166"/>
  <c r="X9" i="166"/>
  <c r="V9" i="166"/>
  <c r="AG8" i="166"/>
  <c r="AC8" i="166"/>
  <c r="X8" i="166"/>
  <c r="V8" i="166"/>
  <c r="S8" i="166"/>
  <c r="S9" i="166" s="1"/>
  <c r="S10" i="166" s="1"/>
  <c r="Q8" i="166"/>
  <c r="Q9" i="166" s="1"/>
  <c r="Q10" i="166" s="1"/>
  <c r="M8" i="166"/>
  <c r="M9" i="166" s="1"/>
  <c r="M10" i="166" s="1"/>
  <c r="AG38" i="165"/>
  <c r="AC38" i="165"/>
  <c r="AB38" i="165"/>
  <c r="X38" i="165"/>
  <c r="V38" i="165"/>
  <c r="S38" i="165"/>
  <c r="Q38" i="165"/>
  <c r="M38" i="165"/>
  <c r="AC37" i="165"/>
  <c r="AB37" i="165"/>
  <c r="X37" i="165"/>
  <c r="V37" i="165"/>
  <c r="AC36" i="165"/>
  <c r="AB36" i="165"/>
  <c r="X36" i="165"/>
  <c r="V36" i="165"/>
  <c r="AC35" i="165"/>
  <c r="X35" i="165"/>
  <c r="V35" i="165"/>
  <c r="AC34" i="165"/>
  <c r="X34" i="165"/>
  <c r="V34" i="165"/>
  <c r="AC33" i="165"/>
  <c r="X33" i="165"/>
  <c r="V33" i="165"/>
  <c r="AC32" i="165"/>
  <c r="X32" i="165"/>
  <c r="V32" i="165"/>
  <c r="AC31" i="165"/>
  <c r="X31" i="165"/>
  <c r="V31" i="165"/>
  <c r="AC30" i="165"/>
  <c r="X30" i="165"/>
  <c r="V30" i="165"/>
  <c r="AC29" i="165"/>
  <c r="X29" i="165"/>
  <c r="V29" i="165"/>
  <c r="AC28" i="165"/>
  <c r="X28" i="165"/>
  <c r="V28" i="165"/>
  <c r="AC27" i="165"/>
  <c r="X27" i="165"/>
  <c r="V27" i="165"/>
  <c r="AC26" i="165"/>
  <c r="X26" i="165"/>
  <c r="V26" i="165"/>
  <c r="AC25" i="165"/>
  <c r="X25" i="165"/>
  <c r="V25" i="165"/>
  <c r="AC24" i="165"/>
  <c r="X24" i="165"/>
  <c r="V24" i="165"/>
  <c r="AC23" i="165"/>
  <c r="X23" i="165"/>
  <c r="V23" i="165"/>
  <c r="AC22" i="165"/>
  <c r="X22" i="165"/>
  <c r="V22" i="165"/>
  <c r="AC21" i="165"/>
  <c r="X21" i="165"/>
  <c r="V21" i="165"/>
  <c r="AC20" i="165"/>
  <c r="X20" i="165"/>
  <c r="V20" i="165"/>
  <c r="AC19" i="165"/>
  <c r="X19" i="165"/>
  <c r="V19" i="165"/>
  <c r="AC18" i="165"/>
  <c r="X18" i="165"/>
  <c r="V18" i="165"/>
  <c r="AC17" i="165"/>
  <c r="X17" i="165"/>
  <c r="V17" i="165"/>
  <c r="AC16" i="165"/>
  <c r="X16" i="165"/>
  <c r="V16" i="165"/>
  <c r="AC15" i="165"/>
  <c r="X15" i="165"/>
  <c r="V15" i="165"/>
  <c r="AC14" i="165"/>
  <c r="X14" i="165"/>
  <c r="V14" i="165"/>
  <c r="AC13" i="165"/>
  <c r="X13" i="165"/>
  <c r="V13" i="165"/>
  <c r="AG12" i="165"/>
  <c r="AG13" i="165" s="1"/>
  <c r="AG14" i="165" s="1"/>
  <c r="AG15" i="165" s="1"/>
  <c r="AG16" i="165" s="1"/>
  <c r="AG17" i="165" s="1"/>
  <c r="AG18" i="165" s="1"/>
  <c r="AG19" i="165" s="1"/>
  <c r="AG20" i="165" s="1"/>
  <c r="AG21" i="165" s="1"/>
  <c r="AG22" i="165" s="1"/>
  <c r="AG23" i="165" s="1"/>
  <c r="AG24" i="165" s="1"/>
  <c r="AG25" i="165" s="1"/>
  <c r="AG26" i="165" s="1"/>
  <c r="AG27" i="165" s="1"/>
  <c r="AG28" i="165" s="1"/>
  <c r="AG29" i="165" s="1"/>
  <c r="AG30" i="165" s="1"/>
  <c r="AG31" i="165" s="1"/>
  <c r="AG32" i="165" s="1"/>
  <c r="AG33" i="165" s="1"/>
  <c r="AG34" i="165" s="1"/>
  <c r="AG35" i="165" s="1"/>
  <c r="AG36" i="165" s="1"/>
  <c r="AG37" i="165" s="1"/>
  <c r="AC12" i="165"/>
  <c r="X12" i="165"/>
  <c r="V12" i="165"/>
  <c r="AC11" i="165"/>
  <c r="X11" i="165"/>
  <c r="V11" i="165"/>
  <c r="AC10" i="165"/>
  <c r="X10" i="165"/>
  <c r="V10" i="165"/>
  <c r="AG9" i="165"/>
  <c r="AG10" i="165" s="1"/>
  <c r="AG11" i="165" s="1"/>
  <c r="AC9" i="165"/>
  <c r="X9" i="165"/>
  <c r="V9" i="165"/>
  <c r="M9" i="165"/>
  <c r="M10" i="165" s="1"/>
  <c r="M11" i="165" s="1"/>
  <c r="M12" i="165" s="1"/>
  <c r="M13" i="165" s="1"/>
  <c r="M14" i="165" s="1"/>
  <c r="M15" i="165" s="1"/>
  <c r="M16" i="165" s="1"/>
  <c r="M17" i="165" s="1"/>
  <c r="M18" i="165" s="1"/>
  <c r="M19" i="165" s="1"/>
  <c r="M20" i="165" s="1"/>
  <c r="M21" i="165" s="1"/>
  <c r="M22" i="165" s="1"/>
  <c r="M23" i="165" s="1"/>
  <c r="M24" i="165" s="1"/>
  <c r="M25" i="165" s="1"/>
  <c r="M26" i="165" s="1"/>
  <c r="M27" i="165" s="1"/>
  <c r="M28" i="165" s="1"/>
  <c r="M29" i="165" s="1"/>
  <c r="M30" i="165" s="1"/>
  <c r="M31" i="165" s="1"/>
  <c r="M32" i="165" s="1"/>
  <c r="M33" i="165" s="1"/>
  <c r="M34" i="165" s="1"/>
  <c r="M35" i="165" s="1"/>
  <c r="M36" i="165" s="1"/>
  <c r="M37" i="165" s="1"/>
  <c r="AG8" i="165"/>
  <c r="AC8" i="165"/>
  <c r="X8" i="165"/>
  <c r="V8" i="165"/>
  <c r="S8" i="165"/>
  <c r="S9" i="165" s="1"/>
  <c r="S10" i="165" s="1"/>
  <c r="S11" i="165" s="1"/>
  <c r="S12" i="165" s="1"/>
  <c r="S13" i="165" s="1"/>
  <c r="S14" i="165" s="1"/>
  <c r="S15" i="165" s="1"/>
  <c r="S16" i="165" s="1"/>
  <c r="S17" i="165" s="1"/>
  <c r="S18" i="165" s="1"/>
  <c r="S19" i="165" s="1"/>
  <c r="S20" i="165" s="1"/>
  <c r="S21" i="165" s="1"/>
  <c r="S22" i="165" s="1"/>
  <c r="S23" i="165" s="1"/>
  <c r="S24" i="165" s="1"/>
  <c r="S25" i="165" s="1"/>
  <c r="S26" i="165" s="1"/>
  <c r="S27" i="165" s="1"/>
  <c r="S28" i="165" s="1"/>
  <c r="S29" i="165" s="1"/>
  <c r="S30" i="165" s="1"/>
  <c r="S31" i="165" s="1"/>
  <c r="S32" i="165" s="1"/>
  <c r="S33" i="165" s="1"/>
  <c r="S34" i="165" s="1"/>
  <c r="S35" i="165" s="1"/>
  <c r="S36" i="165" s="1"/>
  <c r="S37" i="165" s="1"/>
  <c r="Q8" i="165"/>
  <c r="Q9" i="165" s="1"/>
  <c r="Q10" i="165" s="1"/>
  <c r="Q11" i="165" s="1"/>
  <c r="Q12" i="165" s="1"/>
  <c r="Q13" i="165" s="1"/>
  <c r="Q14" i="165" s="1"/>
  <c r="Q15" i="165" s="1"/>
  <c r="Q16" i="165" s="1"/>
  <c r="Q17" i="165" s="1"/>
  <c r="Q18" i="165" s="1"/>
  <c r="Q19" i="165" s="1"/>
  <c r="Q20" i="165" s="1"/>
  <c r="Q21" i="165" s="1"/>
  <c r="Q22" i="165" s="1"/>
  <c r="Q23" i="165" s="1"/>
  <c r="Q24" i="165" s="1"/>
  <c r="Q25" i="165" s="1"/>
  <c r="Q26" i="165" s="1"/>
  <c r="Q27" i="165" s="1"/>
  <c r="Q28" i="165" s="1"/>
  <c r="Q29" i="165" s="1"/>
  <c r="Q30" i="165" s="1"/>
  <c r="Q31" i="165" s="1"/>
  <c r="Q32" i="165" s="1"/>
  <c r="Q33" i="165" s="1"/>
  <c r="Q34" i="165" s="1"/>
  <c r="Q35" i="165" s="1"/>
  <c r="Q36" i="165" s="1"/>
  <c r="Q37" i="165" s="1"/>
  <c r="M8" i="165"/>
  <c r="X38" i="164"/>
  <c r="V38" i="164"/>
  <c r="X37" i="164"/>
  <c r="V37" i="164"/>
  <c r="X36" i="164"/>
  <c r="V36" i="164"/>
  <c r="X35" i="164"/>
  <c r="V35" i="164"/>
  <c r="X34" i="164"/>
  <c r="V34" i="164"/>
  <c r="X33" i="164"/>
  <c r="V33" i="164"/>
  <c r="X32" i="164"/>
  <c r="V32" i="164"/>
  <c r="X31" i="164"/>
  <c r="V31" i="164"/>
  <c r="X30" i="164"/>
  <c r="V30" i="164"/>
  <c r="X29" i="164"/>
  <c r="V29" i="164"/>
  <c r="X28" i="164"/>
  <c r="V28" i="164"/>
  <c r="X27" i="164"/>
  <c r="V27" i="164"/>
  <c r="X26" i="164"/>
  <c r="V26" i="164"/>
  <c r="X25" i="164"/>
  <c r="V25" i="164"/>
  <c r="X24" i="164"/>
  <c r="V24" i="164"/>
  <c r="X23" i="164"/>
  <c r="V23" i="164"/>
  <c r="X22" i="164"/>
  <c r="V22" i="164"/>
  <c r="X21" i="164"/>
  <c r="V21" i="164"/>
  <c r="X20" i="164"/>
  <c r="V20" i="164"/>
  <c r="X19" i="164"/>
  <c r="V19" i="164"/>
  <c r="X18" i="164"/>
  <c r="V18" i="164"/>
  <c r="X17" i="164"/>
  <c r="V17" i="164"/>
  <c r="X16" i="164"/>
  <c r="V16" i="164"/>
  <c r="X15" i="164"/>
  <c r="V15" i="164"/>
  <c r="X14" i="164"/>
  <c r="V14" i="164"/>
  <c r="X13" i="164"/>
  <c r="V13" i="164"/>
  <c r="X12" i="164"/>
  <c r="V12" i="164"/>
  <c r="S12" i="164"/>
  <c r="S13" i="164" s="1"/>
  <c r="S14" i="164" s="1"/>
  <c r="S15" i="164" s="1"/>
  <c r="S16" i="164" s="1"/>
  <c r="S17" i="164" s="1"/>
  <c r="S18" i="164" s="1"/>
  <c r="S19" i="164" s="1"/>
  <c r="S20" i="164" s="1"/>
  <c r="S21" i="164" s="1"/>
  <c r="S22" i="164" s="1"/>
  <c r="S23" i="164" s="1"/>
  <c r="S24" i="164" s="1"/>
  <c r="S25" i="164" s="1"/>
  <c r="S26" i="164" s="1"/>
  <c r="S27" i="164" s="1"/>
  <c r="S28" i="164" s="1"/>
  <c r="S29" i="164" s="1"/>
  <c r="S30" i="164" s="1"/>
  <c r="S31" i="164" s="1"/>
  <c r="S32" i="164" s="1"/>
  <c r="S33" i="164" s="1"/>
  <c r="S34" i="164" s="1"/>
  <c r="S35" i="164" s="1"/>
  <c r="S36" i="164" s="1"/>
  <c r="S37" i="164" s="1"/>
  <c r="S38" i="164" s="1"/>
  <c r="AC11" i="164"/>
  <c r="AC12" i="164" s="1"/>
  <c r="AC13" i="164" s="1"/>
  <c r="AC14" i="164" s="1"/>
  <c r="AC15" i="164" s="1"/>
  <c r="AC16" i="164" s="1"/>
  <c r="AC17" i="164" s="1"/>
  <c r="AC18" i="164" s="1"/>
  <c r="AC19" i="164" s="1"/>
  <c r="AC20" i="164" s="1"/>
  <c r="AC21" i="164" s="1"/>
  <c r="AC22" i="164" s="1"/>
  <c r="AC23" i="164" s="1"/>
  <c r="AC24" i="164" s="1"/>
  <c r="AC25" i="164" s="1"/>
  <c r="AC26" i="164" s="1"/>
  <c r="AC27" i="164" s="1"/>
  <c r="AC28" i="164" s="1"/>
  <c r="AC29" i="164" s="1"/>
  <c r="AC30" i="164" s="1"/>
  <c r="AC31" i="164" s="1"/>
  <c r="AC32" i="164" s="1"/>
  <c r="AC33" i="164" s="1"/>
  <c r="AC34" i="164" s="1"/>
  <c r="AC35" i="164" s="1"/>
  <c r="AC36" i="164" s="1"/>
  <c r="AC37" i="164" s="1"/>
  <c r="AC38" i="164" s="1"/>
  <c r="X11" i="164"/>
  <c r="V11" i="164"/>
  <c r="AC10" i="164"/>
  <c r="X10" i="164"/>
  <c r="V10" i="164"/>
  <c r="AC9" i="164"/>
  <c r="X9" i="164"/>
  <c r="V9" i="164"/>
  <c r="Q9" i="164"/>
  <c r="Q10" i="164" s="1"/>
  <c r="Q11" i="164" s="1"/>
  <c r="Q12" i="164" s="1"/>
  <c r="Q13" i="164" s="1"/>
  <c r="Q14" i="164" s="1"/>
  <c r="Q15" i="164" s="1"/>
  <c r="Q16" i="164" s="1"/>
  <c r="Q17" i="164" s="1"/>
  <c r="Q18" i="164" s="1"/>
  <c r="Q19" i="164" s="1"/>
  <c r="Q20" i="164" s="1"/>
  <c r="Q21" i="164" s="1"/>
  <c r="Q22" i="164" s="1"/>
  <c r="Q23" i="164" s="1"/>
  <c r="Q24" i="164" s="1"/>
  <c r="Q25" i="164" s="1"/>
  <c r="Q26" i="164" s="1"/>
  <c r="Q27" i="164" s="1"/>
  <c r="Q28" i="164" s="1"/>
  <c r="Q29" i="164" s="1"/>
  <c r="Q30" i="164" s="1"/>
  <c r="Q31" i="164" s="1"/>
  <c r="Q32" i="164" s="1"/>
  <c r="Q33" i="164" s="1"/>
  <c r="Q34" i="164" s="1"/>
  <c r="Q35" i="164" s="1"/>
  <c r="Q36" i="164" s="1"/>
  <c r="Q37" i="164" s="1"/>
  <c r="Q38" i="164" s="1"/>
  <c r="AG8" i="164"/>
  <c r="AG9" i="164" s="1"/>
  <c r="AG10" i="164" s="1"/>
  <c r="AG11" i="164" s="1"/>
  <c r="AG12" i="164" s="1"/>
  <c r="AG13" i="164" s="1"/>
  <c r="AG14" i="164" s="1"/>
  <c r="AG15" i="164" s="1"/>
  <c r="AG16" i="164" s="1"/>
  <c r="AG17" i="164" s="1"/>
  <c r="AG18" i="164" s="1"/>
  <c r="AG19" i="164" s="1"/>
  <c r="AG20" i="164" s="1"/>
  <c r="AG21" i="164" s="1"/>
  <c r="AG22" i="164" s="1"/>
  <c r="AG23" i="164" s="1"/>
  <c r="AG24" i="164" s="1"/>
  <c r="AG25" i="164" s="1"/>
  <c r="AG26" i="164" s="1"/>
  <c r="AG27" i="164" s="1"/>
  <c r="AG28" i="164" s="1"/>
  <c r="AG29" i="164" s="1"/>
  <c r="AG30" i="164" s="1"/>
  <c r="AG31" i="164" s="1"/>
  <c r="AG32" i="164" s="1"/>
  <c r="AG33" i="164" s="1"/>
  <c r="AG34" i="164" s="1"/>
  <c r="AG35" i="164" s="1"/>
  <c r="AG36" i="164" s="1"/>
  <c r="AG37" i="164" s="1"/>
  <c r="AG38" i="164" s="1"/>
  <c r="AC8" i="164"/>
  <c r="X8" i="164"/>
  <c r="V8" i="164"/>
  <c r="S8" i="164"/>
  <c r="S9" i="164" s="1"/>
  <c r="S10" i="164" s="1"/>
  <c r="S11" i="164" s="1"/>
  <c r="Q8" i="164"/>
  <c r="M8" i="164"/>
  <c r="M9" i="164" s="1"/>
  <c r="M10" i="164" s="1"/>
  <c r="M11" i="164" s="1"/>
  <c r="M12" i="164" s="1"/>
  <c r="M13" i="164" s="1"/>
  <c r="M14" i="164" s="1"/>
  <c r="M15" i="164" s="1"/>
  <c r="M16" i="164" s="1"/>
  <c r="M17" i="164" s="1"/>
  <c r="M18" i="164" s="1"/>
  <c r="M19" i="164" s="1"/>
  <c r="M20" i="164" s="1"/>
  <c r="M21" i="164" s="1"/>
  <c r="M22" i="164" s="1"/>
  <c r="M23" i="164" s="1"/>
  <c r="M24" i="164" s="1"/>
  <c r="M25" i="164" s="1"/>
  <c r="M26" i="164" s="1"/>
  <c r="M27" i="164" s="1"/>
  <c r="M28" i="164" s="1"/>
  <c r="M29" i="164" s="1"/>
  <c r="M30" i="164" s="1"/>
  <c r="M31" i="164" s="1"/>
  <c r="M32" i="164" s="1"/>
  <c r="M33" i="164" s="1"/>
  <c r="M34" i="164" s="1"/>
  <c r="M35" i="164" s="1"/>
  <c r="M36" i="164" s="1"/>
  <c r="M37" i="164" s="1"/>
  <c r="M38" i="164" s="1"/>
  <c r="AG38" i="163"/>
  <c r="AC38" i="163"/>
  <c r="AB38" i="163"/>
  <c r="X38" i="163"/>
  <c r="V38" i="163"/>
  <c r="S38" i="163"/>
  <c r="Q38" i="163"/>
  <c r="M38" i="163"/>
  <c r="X37" i="163"/>
  <c r="V37" i="163"/>
  <c r="X36" i="163"/>
  <c r="V36" i="163"/>
  <c r="X35" i="163"/>
  <c r="V35" i="163"/>
  <c r="X34" i="163"/>
  <c r="V34" i="163"/>
  <c r="X33" i="163"/>
  <c r="V33" i="163"/>
  <c r="X32" i="163"/>
  <c r="V32" i="163"/>
  <c r="X31" i="163"/>
  <c r="V31" i="163"/>
  <c r="X30" i="163"/>
  <c r="V30" i="163"/>
  <c r="X29" i="163"/>
  <c r="V29" i="163"/>
  <c r="X28" i="163"/>
  <c r="V28" i="163"/>
  <c r="X27" i="163"/>
  <c r="V27" i="163"/>
  <c r="X26" i="163"/>
  <c r="V26" i="163"/>
  <c r="X25" i="163"/>
  <c r="V25" i="163"/>
  <c r="X24" i="163"/>
  <c r="V24" i="163"/>
  <c r="X23" i="163"/>
  <c r="V23" i="163"/>
  <c r="X22" i="163"/>
  <c r="V22" i="163"/>
  <c r="X21" i="163"/>
  <c r="V21" i="163"/>
  <c r="X20" i="163"/>
  <c r="V20" i="163"/>
  <c r="X19" i="163"/>
  <c r="V19" i="163"/>
  <c r="X18" i="163"/>
  <c r="V18" i="163"/>
  <c r="X17" i="163"/>
  <c r="V17" i="163"/>
  <c r="X16" i="163"/>
  <c r="V16" i="163"/>
  <c r="X15" i="163"/>
  <c r="V15" i="163"/>
  <c r="X14" i="163"/>
  <c r="V14" i="163"/>
  <c r="X13" i="163"/>
  <c r="V13" i="163"/>
  <c r="X12" i="163"/>
  <c r="V12" i="163"/>
  <c r="X11" i="163"/>
  <c r="V11" i="163"/>
  <c r="X10" i="163"/>
  <c r="V10" i="163"/>
  <c r="S10" i="163"/>
  <c r="S11" i="163" s="1"/>
  <c r="S12" i="163" s="1"/>
  <c r="S13" i="163" s="1"/>
  <c r="S14" i="163" s="1"/>
  <c r="S15" i="163" s="1"/>
  <c r="S16" i="163" s="1"/>
  <c r="S17" i="163" s="1"/>
  <c r="S18" i="163" s="1"/>
  <c r="S19" i="163" s="1"/>
  <c r="S20" i="163" s="1"/>
  <c r="S21" i="163" s="1"/>
  <c r="S22" i="163" s="1"/>
  <c r="S23" i="163" s="1"/>
  <c r="S24" i="163" s="1"/>
  <c r="S25" i="163" s="1"/>
  <c r="S26" i="163" s="1"/>
  <c r="S27" i="163" s="1"/>
  <c r="S28" i="163" s="1"/>
  <c r="S29" i="163" s="1"/>
  <c r="S30" i="163" s="1"/>
  <c r="S31" i="163" s="1"/>
  <c r="S32" i="163" s="1"/>
  <c r="S33" i="163" s="1"/>
  <c r="S34" i="163" s="1"/>
  <c r="S35" i="163" s="1"/>
  <c r="S36" i="163" s="1"/>
  <c r="S37" i="163" s="1"/>
  <c r="X9" i="163"/>
  <c r="V9" i="163"/>
  <c r="S9" i="163"/>
  <c r="AG8" i="163"/>
  <c r="AG9" i="163"/>
  <c r="AG10" i="163"/>
  <c r="AG11" i="163" s="1"/>
  <c r="AG12" i="163" s="1"/>
  <c r="AG13" i="163" s="1"/>
  <c r="AG14" i="163" s="1"/>
  <c r="AG15" i="163" s="1"/>
  <c r="AG16" i="163" s="1"/>
  <c r="AG17" i="163" s="1"/>
  <c r="AG18" i="163" s="1"/>
  <c r="AG19" i="163" s="1"/>
  <c r="AG20" i="163" s="1"/>
  <c r="AG21" i="163" s="1"/>
  <c r="AG22" i="163" s="1"/>
  <c r="AG23" i="163" s="1"/>
  <c r="AG24" i="163" s="1"/>
  <c r="AG25" i="163" s="1"/>
  <c r="AG26" i="163" s="1"/>
  <c r="AG27" i="163" s="1"/>
  <c r="AG28" i="163" s="1"/>
  <c r="AG29" i="163" s="1"/>
  <c r="AG30" i="163" s="1"/>
  <c r="AG31" i="163" s="1"/>
  <c r="AG32" i="163" s="1"/>
  <c r="AG33" i="163" s="1"/>
  <c r="AG34" i="163" s="1"/>
  <c r="AG35" i="163" s="1"/>
  <c r="AG36" i="163" s="1"/>
  <c r="AG37" i="163" s="1"/>
  <c r="AC8" i="163"/>
  <c r="AC9" i="163" s="1"/>
  <c r="AC10" i="163" s="1"/>
  <c r="AC11" i="163" s="1"/>
  <c r="AC12" i="163" s="1"/>
  <c r="AC13" i="163" s="1"/>
  <c r="AC14" i="163" s="1"/>
  <c r="AC15" i="163" s="1"/>
  <c r="AC16" i="163" s="1"/>
  <c r="AC17" i="163" s="1"/>
  <c r="AC18" i="163" s="1"/>
  <c r="AC19" i="163" s="1"/>
  <c r="AC20" i="163" s="1"/>
  <c r="AC21" i="163" s="1"/>
  <c r="AC22" i="163" s="1"/>
  <c r="AC23" i="163" s="1"/>
  <c r="AC24" i="163" s="1"/>
  <c r="AC25" i="163" s="1"/>
  <c r="AC26" i="163" s="1"/>
  <c r="AC27" i="163" s="1"/>
  <c r="AC28" i="163" s="1"/>
  <c r="AC29" i="163" s="1"/>
  <c r="AC30" i="163" s="1"/>
  <c r="AC31" i="163" s="1"/>
  <c r="AC32" i="163" s="1"/>
  <c r="AC33" i="163" s="1"/>
  <c r="AC34" i="163" s="1"/>
  <c r="AC35" i="163" s="1"/>
  <c r="AC36" i="163" s="1"/>
  <c r="AC37" i="163" s="1"/>
  <c r="X8" i="163"/>
  <c r="V8" i="163"/>
  <c r="S8" i="163"/>
  <c r="Q8" i="163"/>
  <c r="Q9" i="163" s="1"/>
  <c r="Q10" i="163" s="1"/>
  <c r="Q11" i="163" s="1"/>
  <c r="Q12" i="163" s="1"/>
  <c r="Q13" i="163" s="1"/>
  <c r="Q14" i="163" s="1"/>
  <c r="Q15" i="163" s="1"/>
  <c r="Q16" i="163" s="1"/>
  <c r="Q17" i="163" s="1"/>
  <c r="Q18" i="163" s="1"/>
  <c r="Q19" i="163" s="1"/>
  <c r="Q20" i="163" s="1"/>
  <c r="Q21" i="163" s="1"/>
  <c r="Q22" i="163" s="1"/>
  <c r="Q23" i="163" s="1"/>
  <c r="Q24" i="163" s="1"/>
  <c r="Q25" i="163" s="1"/>
  <c r="Q26" i="163" s="1"/>
  <c r="Q27" i="163" s="1"/>
  <c r="Q28" i="163" s="1"/>
  <c r="Q29" i="163" s="1"/>
  <c r="Q30" i="163" s="1"/>
  <c r="Q31" i="163" s="1"/>
  <c r="Q32" i="163" s="1"/>
  <c r="Q33" i="163" s="1"/>
  <c r="Q34" i="163" s="1"/>
  <c r="Q35" i="163" s="1"/>
  <c r="Q36" i="163" s="1"/>
  <c r="Q37" i="163" s="1"/>
  <c r="M8" i="163"/>
  <c r="M9" i="163" s="1"/>
  <c r="M10" i="163" s="1"/>
  <c r="M11" i="163" s="1"/>
  <c r="M12" i="163" s="1"/>
  <c r="M13" i="163" s="1"/>
  <c r="M14" i="163" s="1"/>
  <c r="M15" i="163" s="1"/>
  <c r="M16" i="163" s="1"/>
  <c r="M17" i="163" s="1"/>
  <c r="M18" i="163" s="1"/>
  <c r="M19" i="163" s="1"/>
  <c r="M20" i="163" s="1"/>
  <c r="M21" i="163" s="1"/>
  <c r="M22" i="163" s="1"/>
  <c r="M23" i="163" s="1"/>
  <c r="M24" i="163" s="1"/>
  <c r="M25" i="163" s="1"/>
  <c r="M26" i="163" s="1"/>
  <c r="M27" i="163" s="1"/>
  <c r="M28" i="163" s="1"/>
  <c r="M29" i="163" s="1"/>
  <c r="M30" i="163" s="1"/>
  <c r="M31" i="163" s="1"/>
  <c r="M32" i="163" s="1"/>
  <c r="M33" i="163" s="1"/>
  <c r="M34" i="163" s="1"/>
  <c r="M35" i="163" s="1"/>
  <c r="M36" i="163" s="1"/>
  <c r="M37" i="163" s="1"/>
  <c r="AG8" i="162"/>
  <c r="AG9" i="162"/>
  <c r="AG10" i="162"/>
  <c r="AG11" i="162" s="1"/>
  <c r="AG12" i="162" s="1"/>
  <c r="AG13" i="162" s="1"/>
  <c r="AG14" i="162" s="1"/>
  <c r="AG15" i="162" s="1"/>
  <c r="AG16" i="162" s="1"/>
  <c r="AG17" i="162" s="1"/>
  <c r="AG18" i="162" s="1"/>
  <c r="AG19" i="162" s="1"/>
  <c r="AG20" i="162" s="1"/>
  <c r="AG21" i="162" s="1"/>
  <c r="AG22" i="162" s="1"/>
  <c r="AG23" i="162" s="1"/>
  <c r="AG24" i="162" s="1"/>
  <c r="AG25" i="162" s="1"/>
  <c r="AG26" i="162" s="1"/>
  <c r="AG27" i="162" s="1"/>
  <c r="AG28" i="162" s="1"/>
  <c r="AG29" i="162" s="1"/>
  <c r="AG30" i="162" s="1"/>
  <c r="AG31" i="162" s="1"/>
  <c r="AG32" i="162" s="1"/>
  <c r="AG33" i="162" s="1"/>
  <c r="AG34" i="162" s="1"/>
  <c r="AG35" i="162" s="1"/>
  <c r="AG36" i="162" s="1"/>
  <c r="AG37" i="162" s="1"/>
  <c r="AG38" i="162" s="1"/>
  <c r="AC8" i="162"/>
  <c r="AC9" i="162"/>
  <c r="AC10" i="162"/>
  <c r="AC11" i="162" s="1"/>
  <c r="AC12" i="162" s="1"/>
  <c r="AC13" i="162" s="1"/>
  <c r="AC14" i="162" s="1"/>
  <c r="AC15" i="162" s="1"/>
  <c r="AC16" i="162" s="1"/>
  <c r="AC17" i="162" s="1"/>
  <c r="AC18" i="162" s="1"/>
  <c r="AC19" i="162" s="1"/>
  <c r="AC20" i="162" s="1"/>
  <c r="AC21" i="162" s="1"/>
  <c r="AC22" i="162" s="1"/>
  <c r="AC23" i="162" s="1"/>
  <c r="AC24" i="162" s="1"/>
  <c r="AC25" i="162" s="1"/>
  <c r="AC26" i="162" s="1"/>
  <c r="AC27" i="162" s="1"/>
  <c r="AC28" i="162" s="1"/>
  <c r="AC29" i="162" s="1"/>
  <c r="AC30" i="162" s="1"/>
  <c r="AC31" i="162" s="1"/>
  <c r="AC32" i="162" s="1"/>
  <c r="AC33" i="162" s="1"/>
  <c r="AC34" i="162" s="1"/>
  <c r="AC35" i="162" s="1"/>
  <c r="AC36" i="162" s="1"/>
  <c r="AC37" i="162" s="1"/>
  <c r="AC38" i="162" s="1"/>
  <c r="X38" i="162"/>
  <c r="V38" i="162"/>
  <c r="X37" i="162"/>
  <c r="V37" i="162"/>
  <c r="X36" i="162"/>
  <c r="V36" i="162"/>
  <c r="X35" i="162"/>
  <c r="V35" i="162"/>
  <c r="X34" i="162"/>
  <c r="V34" i="162"/>
  <c r="X33" i="162"/>
  <c r="V33" i="162"/>
  <c r="X32" i="162"/>
  <c r="V32" i="162"/>
  <c r="X31" i="162"/>
  <c r="V31" i="162"/>
  <c r="X30" i="162"/>
  <c r="V30" i="162"/>
  <c r="X29" i="162"/>
  <c r="V29" i="162"/>
  <c r="X28" i="162"/>
  <c r="V28" i="162"/>
  <c r="X27" i="162"/>
  <c r="V27" i="162"/>
  <c r="X26" i="162"/>
  <c r="V26" i="162"/>
  <c r="X25" i="162"/>
  <c r="V25" i="162"/>
  <c r="X24" i="162"/>
  <c r="V24" i="162"/>
  <c r="X23" i="162"/>
  <c r="V23" i="162"/>
  <c r="X22" i="162"/>
  <c r="V22" i="162"/>
  <c r="X21" i="162"/>
  <c r="V21" i="162"/>
  <c r="X20" i="162"/>
  <c r="V20" i="162"/>
  <c r="X19" i="162"/>
  <c r="V19" i="162"/>
  <c r="X18" i="162"/>
  <c r="V18" i="162"/>
  <c r="X17" i="162"/>
  <c r="V17" i="162"/>
  <c r="X16" i="162"/>
  <c r="V16" i="162"/>
  <c r="X15" i="162"/>
  <c r="V15" i="162"/>
  <c r="X14" i="162"/>
  <c r="V14" i="162"/>
  <c r="X13" i="162"/>
  <c r="V13" i="162"/>
  <c r="X12" i="162"/>
  <c r="V12" i="162"/>
  <c r="X11" i="162"/>
  <c r="V11" i="162"/>
  <c r="X10" i="162"/>
  <c r="V10" i="162"/>
  <c r="X9" i="162"/>
  <c r="V9" i="162"/>
  <c r="Q9" i="162"/>
  <c r="Q10" i="162" s="1"/>
  <c r="Q11" i="162" s="1"/>
  <c r="Q12" i="162" s="1"/>
  <c r="Q13" i="162" s="1"/>
  <c r="Q14" i="162" s="1"/>
  <c r="Q15" i="162" s="1"/>
  <c r="Q16" i="162" s="1"/>
  <c r="Q17" i="162" s="1"/>
  <c r="Q18" i="162" s="1"/>
  <c r="Q19" i="162" s="1"/>
  <c r="Q20" i="162" s="1"/>
  <c r="Q21" i="162" s="1"/>
  <c r="Q22" i="162" s="1"/>
  <c r="Q23" i="162" s="1"/>
  <c r="Q24" i="162" s="1"/>
  <c r="Q25" i="162" s="1"/>
  <c r="Q26" i="162" s="1"/>
  <c r="Q27" i="162" s="1"/>
  <c r="Q28" i="162" s="1"/>
  <c r="Q29" i="162" s="1"/>
  <c r="Q30" i="162" s="1"/>
  <c r="Q31" i="162" s="1"/>
  <c r="Q32" i="162" s="1"/>
  <c r="Q33" i="162" s="1"/>
  <c r="Q34" i="162" s="1"/>
  <c r="Q35" i="162" s="1"/>
  <c r="Q36" i="162" s="1"/>
  <c r="Q37" i="162" s="1"/>
  <c r="Q38" i="162" s="1"/>
  <c r="M9" i="162"/>
  <c r="M10" i="162" s="1"/>
  <c r="M11" i="162" s="1"/>
  <c r="M12" i="162" s="1"/>
  <c r="M13" i="162" s="1"/>
  <c r="M14" i="162" s="1"/>
  <c r="M15" i="162" s="1"/>
  <c r="M16" i="162" s="1"/>
  <c r="M17" i="162" s="1"/>
  <c r="M18" i="162" s="1"/>
  <c r="M19" i="162" s="1"/>
  <c r="M20" i="162" s="1"/>
  <c r="M21" i="162" s="1"/>
  <c r="M22" i="162" s="1"/>
  <c r="M23" i="162" s="1"/>
  <c r="M24" i="162" s="1"/>
  <c r="M25" i="162" s="1"/>
  <c r="M26" i="162" s="1"/>
  <c r="M27" i="162" s="1"/>
  <c r="M28" i="162" s="1"/>
  <c r="M29" i="162" s="1"/>
  <c r="M30" i="162" s="1"/>
  <c r="M31" i="162" s="1"/>
  <c r="M32" i="162" s="1"/>
  <c r="M33" i="162" s="1"/>
  <c r="M34" i="162" s="1"/>
  <c r="M35" i="162" s="1"/>
  <c r="M36" i="162" s="1"/>
  <c r="M37" i="162" s="1"/>
  <c r="M38" i="162" s="1"/>
  <c r="X8" i="162"/>
  <c r="V8" i="162"/>
  <c r="S8" i="162"/>
  <c r="S9" i="162" s="1"/>
  <c r="S10" i="162" s="1"/>
  <c r="S11" i="162" s="1"/>
  <c r="S12" i="162" s="1"/>
  <c r="S13" i="162" s="1"/>
  <c r="S14" i="162" s="1"/>
  <c r="S15" i="162" s="1"/>
  <c r="S16" i="162" s="1"/>
  <c r="S17" i="162" s="1"/>
  <c r="S18" i="162" s="1"/>
  <c r="S19" i="162" s="1"/>
  <c r="S20" i="162" s="1"/>
  <c r="S21" i="162" s="1"/>
  <c r="S22" i="162" s="1"/>
  <c r="S23" i="162" s="1"/>
  <c r="S24" i="162" s="1"/>
  <c r="S25" i="162" s="1"/>
  <c r="S26" i="162" s="1"/>
  <c r="S27" i="162" s="1"/>
  <c r="S28" i="162" s="1"/>
  <c r="S29" i="162" s="1"/>
  <c r="S30" i="162" s="1"/>
  <c r="S31" i="162" s="1"/>
  <c r="S32" i="162" s="1"/>
  <c r="S33" i="162" s="1"/>
  <c r="S34" i="162" s="1"/>
  <c r="S35" i="162" s="1"/>
  <c r="S36" i="162" s="1"/>
  <c r="S37" i="162" s="1"/>
  <c r="S38" i="162" s="1"/>
  <c r="Q8" i="162"/>
  <c r="M8" i="162"/>
  <c r="AC8" i="161"/>
  <c r="AC9" i="161"/>
  <c r="AC10" i="161"/>
  <c r="AC11" i="161" s="1"/>
  <c r="AC12" i="161" s="1"/>
  <c r="AC13" i="161" s="1"/>
  <c r="AC14" i="161" s="1"/>
  <c r="AC15" i="161" s="1"/>
  <c r="AC16" i="161" s="1"/>
  <c r="AC17" i="161" s="1"/>
  <c r="AC18" i="161" s="1"/>
  <c r="AC19" i="161" s="1"/>
  <c r="AC20" i="161" s="1"/>
  <c r="AC21" i="161" s="1"/>
  <c r="AC22" i="161" s="1"/>
  <c r="AC23" i="161" s="1"/>
  <c r="AC24" i="161" s="1"/>
  <c r="AC25" i="161" s="1"/>
  <c r="AC26" i="161" s="1"/>
  <c r="AC27" i="161" s="1"/>
  <c r="AC28" i="161" s="1"/>
  <c r="AC29" i="161" s="1"/>
  <c r="AC30" i="161" s="1"/>
  <c r="AC31" i="161" s="1"/>
  <c r="AC32" i="161" s="1"/>
  <c r="AC33" i="161" s="1"/>
  <c r="AC34" i="161" s="1"/>
  <c r="AC35" i="161" s="1"/>
  <c r="AC36" i="161" s="1"/>
  <c r="AC37" i="161" s="1"/>
  <c r="AC38" i="161" s="1"/>
  <c r="X8" i="161"/>
  <c r="X9" i="161" s="1"/>
  <c r="X10" i="161" s="1"/>
  <c r="X11" i="161" s="1"/>
  <c r="X12" i="161" s="1"/>
  <c r="X13" i="161" s="1"/>
  <c r="X14" i="161" s="1"/>
  <c r="X15" i="161" s="1"/>
  <c r="X16" i="161" s="1"/>
  <c r="X17" i="161" s="1"/>
  <c r="X18" i="161" s="1"/>
  <c r="X19" i="161" s="1"/>
  <c r="X20" i="161" s="1"/>
  <c r="X21" i="161" s="1"/>
  <c r="X22" i="161" s="1"/>
  <c r="X23" i="161" s="1"/>
  <c r="X24" i="161" s="1"/>
  <c r="X25" i="161" s="1"/>
  <c r="X26" i="161" s="1"/>
  <c r="X27" i="161" s="1"/>
  <c r="X28" i="161" s="1"/>
  <c r="X29" i="161" s="1"/>
  <c r="X30" i="161" s="1"/>
  <c r="X31" i="161" s="1"/>
  <c r="X32" i="161" s="1"/>
  <c r="X33" i="161" s="1"/>
  <c r="X34" i="161" s="1"/>
  <c r="X35" i="161" s="1"/>
  <c r="X36" i="161" s="1"/>
  <c r="X37" i="161" s="1"/>
  <c r="X38" i="161" s="1"/>
  <c r="V8" i="161"/>
  <c r="V9" i="161" s="1"/>
  <c r="V10" i="161" s="1"/>
  <c r="V11" i="161" s="1"/>
  <c r="V12" i="161" s="1"/>
  <c r="V13" i="161" s="1"/>
  <c r="V14" i="161" s="1"/>
  <c r="V15" i="161" s="1"/>
  <c r="V16" i="161" s="1"/>
  <c r="V17" i="161" s="1"/>
  <c r="V18" i="161" s="1"/>
  <c r="V19" i="161" s="1"/>
  <c r="V20" i="161" s="1"/>
  <c r="V21" i="161" s="1"/>
  <c r="V22" i="161" s="1"/>
  <c r="V23" i="161" s="1"/>
  <c r="V24" i="161" s="1"/>
  <c r="V25" i="161" s="1"/>
  <c r="V26" i="161" s="1"/>
  <c r="V27" i="161" s="1"/>
  <c r="V28" i="161" s="1"/>
  <c r="V29" i="161" s="1"/>
  <c r="V30" i="161" s="1"/>
  <c r="V31" i="161" s="1"/>
  <c r="V32" i="161" s="1"/>
  <c r="V33" i="161" s="1"/>
  <c r="V34" i="161" s="1"/>
  <c r="V35" i="161" s="1"/>
  <c r="V36" i="161" s="1"/>
  <c r="V37" i="161" s="1"/>
  <c r="V38" i="161" s="1"/>
  <c r="AG38" i="161"/>
  <c r="AG37" i="161"/>
  <c r="AG36" i="161"/>
  <c r="AG35" i="161"/>
  <c r="AG34" i="161"/>
  <c r="AG33" i="161"/>
  <c r="AG32" i="161"/>
  <c r="AG31" i="161"/>
  <c r="AG30" i="161"/>
  <c r="AG29" i="161"/>
  <c r="AG28" i="161"/>
  <c r="AG27" i="161"/>
  <c r="AG26" i="161"/>
  <c r="AG25" i="161"/>
  <c r="AG24" i="161"/>
  <c r="AG23" i="161"/>
  <c r="AG22" i="161"/>
  <c r="AG21" i="161"/>
  <c r="AG20" i="161"/>
  <c r="AG19" i="161"/>
  <c r="AG18" i="161"/>
  <c r="AG17" i="161"/>
  <c r="AG16" i="161"/>
  <c r="AG15" i="161"/>
  <c r="AG14" i="161"/>
  <c r="AG13" i="161"/>
  <c r="AG12" i="161"/>
  <c r="AG11" i="161"/>
  <c r="AG10" i="161"/>
  <c r="AG9" i="161"/>
  <c r="S9" i="161"/>
  <c r="S10" i="161" s="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s="1"/>
  <c r="S29" i="161" s="1"/>
  <c r="S30" i="161" s="1"/>
  <c r="S31" i="161" s="1"/>
  <c r="S32" i="161" s="1"/>
  <c r="S33" i="161" s="1"/>
  <c r="S34" i="161" s="1"/>
  <c r="S35" i="161" s="1"/>
  <c r="S36" i="161" s="1"/>
  <c r="S37" i="161" s="1"/>
  <c r="S38" i="161" s="1"/>
  <c r="Q9" i="161"/>
  <c r="Q10" i="161" s="1"/>
  <c r="Q11" i="161" s="1"/>
  <c r="Q12" i="161" s="1"/>
  <c r="Q13" i="161" s="1"/>
  <c r="Q14" i="161" s="1"/>
  <c r="Q15" i="161" s="1"/>
  <c r="Q16" i="161" s="1"/>
  <c r="Q17" i="161" s="1"/>
  <c r="Q18" i="161" s="1"/>
  <c r="Q19" i="161" s="1"/>
  <c r="Q20" i="161" s="1"/>
  <c r="Q21" i="161" s="1"/>
  <c r="Q22" i="161" s="1"/>
  <c r="Q23" i="161" s="1"/>
  <c r="Q24" i="161" s="1"/>
  <c r="Q25" i="161" s="1"/>
  <c r="Q26" i="161" s="1"/>
  <c r="Q27" i="161" s="1"/>
  <c r="Q28" i="161" s="1"/>
  <c r="Q29" i="161" s="1"/>
  <c r="Q30" i="161" s="1"/>
  <c r="Q31" i="161" s="1"/>
  <c r="Q32" i="161" s="1"/>
  <c r="Q33" i="161" s="1"/>
  <c r="Q34" i="161" s="1"/>
  <c r="Q35" i="161" s="1"/>
  <c r="Q36" i="161" s="1"/>
  <c r="Q37" i="161" s="1"/>
  <c r="Q38" i="161" s="1"/>
  <c r="AG8" i="161"/>
  <c r="S8" i="161"/>
  <c r="Q8" i="161"/>
  <c r="M8" i="161"/>
  <c r="M9" i="161" s="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M28" i="161" s="1"/>
  <c r="M29" i="161" s="1"/>
  <c r="M30" i="161" s="1"/>
  <c r="M31" i="161" s="1"/>
  <c r="M32" i="161" s="1"/>
  <c r="M33" i="161" s="1"/>
  <c r="M34" i="161" s="1"/>
  <c r="M35" i="161" s="1"/>
  <c r="M36" i="161" s="1"/>
  <c r="M37" i="161" s="1"/>
  <c r="M38" i="161" s="1"/>
  <c r="V14" i="160"/>
  <c r="V15" i="160" s="1"/>
  <c r="V16" i="160" s="1"/>
  <c r="V17" i="160" s="1"/>
  <c r="V18" i="160" s="1"/>
  <c r="V19" i="160" s="1"/>
  <c r="V20" i="160" s="1"/>
  <c r="V21" i="160" s="1"/>
  <c r="V22" i="160" s="1"/>
  <c r="V23" i="160" s="1"/>
  <c r="V24" i="160" s="1"/>
  <c r="V25" i="160" s="1"/>
  <c r="V26" i="160" s="1"/>
  <c r="V27" i="160" s="1"/>
  <c r="V28" i="160" s="1"/>
  <c r="V29" i="160" s="1"/>
  <c r="V30" i="160" s="1"/>
  <c r="V31" i="160" s="1"/>
  <c r="V32" i="160" s="1"/>
  <c r="V33" i="160" s="1"/>
  <c r="V34" i="160" s="1"/>
  <c r="V35" i="160" s="1"/>
  <c r="X9" i="160"/>
  <c r="X10" i="160" s="1"/>
  <c r="X11" i="160" s="1"/>
  <c r="X12" i="160" s="1"/>
  <c r="X13" i="160" s="1"/>
  <c r="X14" i="160" s="1"/>
  <c r="X15" i="160" s="1"/>
  <c r="X16" i="160" s="1"/>
  <c r="X17" i="160" s="1"/>
  <c r="X18" i="160" s="1"/>
  <c r="X19" i="160" s="1"/>
  <c r="X20" i="160" s="1"/>
  <c r="X21" i="160" s="1"/>
  <c r="X22" i="160" s="1"/>
  <c r="X23" i="160" s="1"/>
  <c r="X24" i="160" s="1"/>
  <c r="X25" i="160" s="1"/>
  <c r="X26" i="160" s="1"/>
  <c r="X27" i="160" s="1"/>
  <c r="X28" i="160" s="1"/>
  <c r="X29" i="160" s="1"/>
  <c r="X30" i="160" s="1"/>
  <c r="X31" i="160" s="1"/>
  <c r="X32" i="160" s="1"/>
  <c r="X33" i="160" s="1"/>
  <c r="X34" i="160" s="1"/>
  <c r="X35" i="160" s="1"/>
  <c r="AC8" i="160"/>
  <c r="AC9" i="160" s="1"/>
  <c r="AC10" i="160" s="1"/>
  <c r="AC11" i="160" s="1"/>
  <c r="AC12" i="160" s="1"/>
  <c r="AC13" i="160" s="1"/>
  <c r="AC14" i="160" s="1"/>
  <c r="AC15" i="160" s="1"/>
  <c r="AC16" i="160" s="1"/>
  <c r="AC17" i="160" s="1"/>
  <c r="AC18" i="160" s="1"/>
  <c r="AC19" i="160" s="1"/>
  <c r="AC20" i="160" s="1"/>
  <c r="AC21" i="160" s="1"/>
  <c r="AC22" i="160" s="1"/>
  <c r="AC23" i="160" s="1"/>
  <c r="AC24" i="160" s="1"/>
  <c r="AC25" i="160" s="1"/>
  <c r="AC26" i="160" s="1"/>
  <c r="AC27" i="160" s="1"/>
  <c r="AC28" i="160" s="1"/>
  <c r="AC29" i="160" s="1"/>
  <c r="AC30" i="160" s="1"/>
  <c r="AC31" i="160" s="1"/>
  <c r="AC32" i="160" s="1"/>
  <c r="AC33" i="160" s="1"/>
  <c r="AC34" i="160" s="1"/>
  <c r="AC35" i="160" s="1"/>
  <c r="X8" i="160"/>
  <c r="V8" i="160"/>
  <c r="V9" i="160" s="1"/>
  <c r="V10" i="160" s="1"/>
  <c r="V11" i="160" s="1"/>
  <c r="V12" i="160" s="1"/>
  <c r="V13" i="160" s="1"/>
  <c r="S8" i="160"/>
  <c r="S9" i="160" s="1"/>
  <c r="S10" i="160" s="1"/>
  <c r="S11" i="160" s="1"/>
  <c r="S12" i="160" s="1"/>
  <c r="S13" i="160" s="1"/>
  <c r="S14" i="160" s="1"/>
  <c r="S15" i="160" s="1"/>
  <c r="S16" i="160" s="1"/>
  <c r="S17" i="160" s="1"/>
  <c r="S18" i="160" s="1"/>
  <c r="S19" i="160" s="1"/>
  <c r="S20" i="160" s="1"/>
  <c r="S21" i="160" s="1"/>
  <c r="S22" i="160" s="1"/>
  <c r="S23" i="160" s="1"/>
  <c r="S24" i="160" s="1"/>
  <c r="S25" i="160" s="1"/>
  <c r="S26" i="160" s="1"/>
  <c r="S27" i="160" s="1"/>
  <c r="S28" i="160" s="1"/>
  <c r="S29" i="160" s="1"/>
  <c r="S30" i="160" s="1"/>
  <c r="S31" i="160" s="1"/>
  <c r="S32" i="160" s="1"/>
  <c r="S33" i="160" s="1"/>
  <c r="S34" i="160" s="1"/>
  <c r="S35" i="160" s="1"/>
  <c r="Q8" i="160"/>
  <c r="Q9" i="160" s="1"/>
  <c r="Q10" i="160" s="1"/>
  <c r="Q11" i="160" s="1"/>
  <c r="Q12" i="160" s="1"/>
  <c r="Q13" i="160" s="1"/>
  <c r="Q14" i="160" s="1"/>
  <c r="Q15" i="160" s="1"/>
  <c r="Q16" i="160" s="1"/>
  <c r="Q17" i="160" s="1"/>
  <c r="Q18" i="160" s="1"/>
  <c r="Q19" i="160" s="1"/>
  <c r="Q20" i="160" s="1"/>
  <c r="Q21" i="160" s="1"/>
  <c r="Q22" i="160" s="1"/>
  <c r="Q23" i="160" s="1"/>
  <c r="Q24" i="160" s="1"/>
  <c r="Q25" i="160" s="1"/>
  <c r="Q26" i="160" s="1"/>
  <c r="Q27" i="160" s="1"/>
  <c r="Q28" i="160" s="1"/>
  <c r="Q29" i="160" s="1"/>
  <c r="Q30" i="160" s="1"/>
  <c r="Q31" i="160" s="1"/>
  <c r="Q32" i="160" s="1"/>
  <c r="Q33" i="160" s="1"/>
  <c r="Q34" i="160" s="1"/>
  <c r="Q35" i="160" s="1"/>
  <c r="M8" i="160"/>
  <c r="M9" i="160" s="1"/>
  <c r="M10" i="160" s="1"/>
  <c r="M11" i="160" s="1"/>
  <c r="M12" i="160" s="1"/>
  <c r="M13" i="160" s="1"/>
  <c r="M14" i="160" s="1"/>
  <c r="M15" i="160" s="1"/>
  <c r="M16" i="160" s="1"/>
  <c r="M17" i="160" s="1"/>
  <c r="M18" i="160" s="1"/>
  <c r="M19" i="160" s="1"/>
  <c r="M20" i="160" s="1"/>
  <c r="M21" i="160" s="1"/>
  <c r="M22" i="160" s="1"/>
  <c r="M23" i="160" s="1"/>
  <c r="M24" i="160" s="1"/>
  <c r="M25" i="160" s="1"/>
  <c r="M26" i="160" s="1"/>
  <c r="M27" i="160" s="1"/>
  <c r="M28" i="160" s="1"/>
  <c r="M29" i="160" s="1"/>
  <c r="M30" i="160" s="1"/>
  <c r="M31" i="160" s="1"/>
  <c r="M32" i="160" s="1"/>
  <c r="M33" i="160" s="1"/>
  <c r="M34" i="160" s="1"/>
  <c r="M35" i="160" s="1"/>
  <c r="AG38" i="160"/>
  <c r="AC38" i="160"/>
  <c r="AB38" i="160"/>
  <c r="X38" i="160"/>
  <c r="V38" i="160"/>
  <c r="S38" i="160"/>
  <c r="Q38" i="160"/>
  <c r="M38" i="160"/>
  <c r="AG37" i="160"/>
  <c r="AC37" i="160"/>
  <c r="AB37" i="160"/>
  <c r="X37" i="160"/>
  <c r="V37" i="160"/>
  <c r="S37" i="160"/>
  <c r="Q37" i="160"/>
  <c r="M37" i="160"/>
  <c r="AG36" i="160"/>
  <c r="AC36" i="160"/>
  <c r="AB36" i="160"/>
  <c r="X36" i="160"/>
  <c r="V36" i="160"/>
  <c r="S36" i="160"/>
  <c r="Q36" i="160"/>
  <c r="M36" i="160"/>
  <c r="AG35" i="160"/>
  <c r="AG34" i="160"/>
  <c r="AG33" i="160"/>
  <c r="AG32" i="160"/>
  <c r="AG31" i="160"/>
  <c r="AG30" i="160"/>
  <c r="AG29" i="160"/>
  <c r="AG28" i="160"/>
  <c r="AG27" i="160"/>
  <c r="AG26" i="160"/>
  <c r="AG25" i="160"/>
  <c r="AG24" i="160"/>
  <c r="AG23" i="160"/>
  <c r="AG22" i="160"/>
  <c r="AG21" i="160"/>
  <c r="AG20" i="160"/>
  <c r="AG19" i="160"/>
  <c r="AG18" i="160"/>
  <c r="AG17" i="160"/>
  <c r="AG16" i="160"/>
  <c r="AG15" i="160"/>
  <c r="AG14" i="160"/>
  <c r="AG13" i="160"/>
  <c r="AG12" i="160"/>
  <c r="AG11" i="160"/>
  <c r="AG10" i="160"/>
  <c r="AG9" i="160"/>
  <c r="AG8" i="160"/>
</calcChain>
</file>

<file path=xl/sharedStrings.xml><?xml version="1.0" encoding="utf-8"?>
<sst xmlns="http://schemas.openxmlformats.org/spreadsheetml/2006/main" count="573" uniqueCount="38">
  <si>
    <t>Date</t>
  </si>
  <si>
    <t>Cum.</t>
  </si>
  <si>
    <t>Hydrological Data</t>
  </si>
  <si>
    <t>Flow</t>
  </si>
  <si>
    <t>Adult</t>
  </si>
  <si>
    <t>Jack</t>
  </si>
  <si>
    <t>Mini Jack</t>
  </si>
  <si>
    <t>Daily</t>
  </si>
  <si>
    <t>Coho</t>
  </si>
  <si>
    <t>Steelhead</t>
  </si>
  <si>
    <t>Summer</t>
  </si>
  <si>
    <t>Winter</t>
  </si>
  <si>
    <t>Fall Chinook</t>
  </si>
  <si>
    <t>January</t>
  </si>
  <si>
    <t>November</t>
  </si>
  <si>
    <t>October</t>
  </si>
  <si>
    <t>September</t>
  </si>
  <si>
    <t>August</t>
  </si>
  <si>
    <t>March</t>
  </si>
  <si>
    <t>December</t>
  </si>
  <si>
    <t>Spring Chinook</t>
  </si>
  <si>
    <t>HW</t>
  </si>
  <si>
    <t>TW</t>
  </si>
  <si>
    <t>Diff</t>
  </si>
  <si>
    <t>Temp</t>
  </si>
  <si>
    <t>Vis</t>
  </si>
  <si>
    <t>Total</t>
  </si>
  <si>
    <t>Clipped</t>
  </si>
  <si>
    <t>Unclip</t>
  </si>
  <si>
    <t>February</t>
  </si>
  <si>
    <t>Spring/Fall Chinook</t>
  </si>
  <si>
    <t>Year:</t>
  </si>
  <si>
    <t>Month:</t>
  </si>
  <si>
    <t>April</t>
  </si>
  <si>
    <t>May</t>
  </si>
  <si>
    <t>June</t>
  </si>
  <si>
    <t>July</t>
  </si>
  <si>
    <t>&lt;1.0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</si>
</sst>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>
        <bgColor theme="0" tint="-0.249977111117893"/>
      </patternFill>
    </fill>
    <fill>
      <patternFill patternType="gray0625">
        <bgColor theme="0" tint="-0.14996795556505021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0">
    <xf numFmtId="0" fontId="0" fillId="0" borderId="0" xfId="0"/>
    <xf numFmtId="0" fontId="3" fillId="2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Fill="1" applyBorder="1"/>
    <xf numFmtId="3" fontId="2" fillId="0" borderId="2" xfId="0" applyNumberFormat="1" applyFont="1" applyBorder="1"/>
    <xf numFmtId="3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0" fontId="1" fillId="0" borderId="0" xfId="1"/>
    <xf numFmtId="3" fontId="1" fillId="0" borderId="0" xfId="1" applyNumberFormat="1" applyBorder="1"/>
    <xf numFmtId="0" fontId="3" fillId="0" borderId="0" xfId="1" applyFont="1"/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2" borderId="0" xfId="1" applyFont="1" applyFill="1" applyBorder="1"/>
    <xf numFmtId="0" fontId="3" fillId="0" borderId="0" xfId="1" applyFont="1" applyFill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2" xfId="1" applyFont="1" applyFill="1" applyBorder="1"/>
    <xf numFmtId="3" fontId="2" fillId="0" borderId="2" xfId="1" applyNumberFormat="1" applyFont="1" applyBorder="1"/>
    <xf numFmtId="0" fontId="3" fillId="0" borderId="1" xfId="1" applyFont="1" applyBorder="1"/>
    <xf numFmtId="3" fontId="3" fillId="0" borderId="2" xfId="1" applyNumberFormat="1" applyFont="1" applyBorder="1"/>
    <xf numFmtId="0" fontId="3" fillId="0" borderId="2" xfId="1" applyFont="1" applyBorder="1"/>
    <xf numFmtId="164" fontId="3" fillId="0" borderId="2" xfId="1" applyNumberFormat="1" applyFont="1" applyBorder="1"/>
    <xf numFmtId="3" fontId="3" fillId="0" borderId="0" xfId="1" applyNumberFormat="1" applyFont="1" applyFill="1" applyBorder="1"/>
    <xf numFmtId="164" fontId="3" fillId="0" borderId="2" xfId="1" applyNumberFormat="1" applyFont="1" applyBorder="1" applyAlignment="1">
      <alignment horizontal="right"/>
    </xf>
    <xf numFmtId="0" fontId="3" fillId="0" borderId="3" xfId="1" applyFont="1" applyBorder="1"/>
    <xf numFmtId="3" fontId="3" fillId="0" borderId="3" xfId="1" applyNumberFormat="1" applyFont="1" applyBorder="1"/>
    <xf numFmtId="3" fontId="2" fillId="0" borderId="3" xfId="1" applyNumberFormat="1" applyFont="1" applyBorder="1"/>
    <xf numFmtId="3" fontId="3" fillId="0" borderId="1" xfId="1" applyNumberFormat="1" applyFont="1" applyBorder="1"/>
    <xf numFmtId="3" fontId="2" fillId="0" borderId="1" xfId="1" applyNumberFormat="1" applyFont="1" applyBorder="1"/>
    <xf numFmtId="0" fontId="2" fillId="0" borderId="2" xfId="1" applyFont="1" applyBorder="1" applyAlignment="1">
      <alignment horizontal="center"/>
    </xf>
    <xf numFmtId="0" fontId="2" fillId="0" borderId="0" xfId="1" applyFont="1" applyAlignment="1"/>
    <xf numFmtId="0" fontId="3" fillId="3" borderId="2" xfId="1" applyFont="1" applyFill="1" applyBorder="1"/>
    <xf numFmtId="0" fontId="3" fillId="0" borderId="0" xfId="1" applyFont="1" applyBorder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3" fillId="0" borderId="4" xfId="1" applyFont="1" applyBorder="1"/>
    <xf numFmtId="0" fontId="2" fillId="0" borderId="5" xfId="1" applyFont="1" applyBorder="1" applyAlignment="1">
      <alignment horizontal="center"/>
    </xf>
    <xf numFmtId="0" fontId="2" fillId="0" borderId="6" xfId="1" applyFont="1" applyBorder="1"/>
    <xf numFmtId="3" fontId="3" fillId="0" borderId="7" xfId="1" applyNumberFormat="1" applyFont="1" applyBorder="1"/>
    <xf numFmtId="0" fontId="3" fillId="0" borderId="6" xfId="1" applyFont="1" applyBorder="1"/>
    <xf numFmtId="0" fontId="3" fillId="0" borderId="8" xfId="1" applyFont="1" applyBorder="1"/>
    <xf numFmtId="0" fontId="3" fillId="0" borderId="9" xfId="1" applyFont="1" applyBorder="1"/>
    <xf numFmtId="0" fontId="3" fillId="2" borderId="10" xfId="1" applyFont="1" applyFill="1" applyBorder="1"/>
    <xf numFmtId="164" fontId="3" fillId="0" borderId="3" xfId="1" applyNumberFormat="1" applyFont="1" applyBorder="1"/>
    <xf numFmtId="164" fontId="3" fillId="0" borderId="3" xfId="1" applyNumberFormat="1" applyFont="1" applyBorder="1" applyAlignment="1">
      <alignment horizontal="right"/>
    </xf>
    <xf numFmtId="3" fontId="2" fillId="0" borderId="7" xfId="0" applyNumberFormat="1" applyFont="1" applyBorder="1"/>
    <xf numFmtId="0" fontId="3" fillId="0" borderId="11" xfId="1" applyFont="1" applyBorder="1"/>
    <xf numFmtId="0" fontId="3" fillId="2" borderId="12" xfId="1" applyFont="1" applyFill="1" applyBorder="1"/>
    <xf numFmtId="0" fontId="3" fillId="0" borderId="13" xfId="1" applyFont="1" applyBorder="1"/>
    <xf numFmtId="0" fontId="3" fillId="0" borderId="12" xfId="1" applyFont="1" applyBorder="1"/>
    <xf numFmtId="0" fontId="3" fillId="0" borderId="14" xfId="1" applyFont="1" applyBorder="1"/>
    <xf numFmtId="0" fontId="3" fillId="0" borderId="3" xfId="0" applyFont="1" applyBorder="1"/>
    <xf numFmtId="3" fontId="2" fillId="0" borderId="3" xfId="0" applyNumberFormat="1" applyFont="1" applyBorder="1"/>
    <xf numFmtId="0" fontId="3" fillId="2" borderId="10" xfId="0" applyFont="1" applyFill="1" applyBorder="1"/>
    <xf numFmtId="3" fontId="3" fillId="0" borderId="3" xfId="0" applyNumberFormat="1" applyFont="1" applyBorder="1"/>
    <xf numFmtId="0" fontId="3" fillId="3" borderId="2" xfId="0" applyFont="1" applyFill="1" applyBorder="1"/>
    <xf numFmtId="3" fontId="3" fillId="3" borderId="2" xfId="1" applyNumberFormat="1" applyFont="1" applyFill="1" applyBorder="1"/>
    <xf numFmtId="3" fontId="2" fillId="3" borderId="7" xfId="1" applyNumberFormat="1" applyFont="1" applyFill="1" applyBorder="1"/>
    <xf numFmtId="0" fontId="3" fillId="3" borderId="3" xfId="1" applyFont="1" applyFill="1" applyBorder="1"/>
    <xf numFmtId="3" fontId="3" fillId="3" borderId="3" xfId="1" applyNumberFormat="1" applyFont="1" applyFill="1" applyBorder="1"/>
    <xf numFmtId="3" fontId="2" fillId="3" borderId="15" xfId="1" applyNumberFormat="1" applyFont="1" applyFill="1" applyBorder="1"/>
    <xf numFmtId="3" fontId="3" fillId="0" borderId="2" xfId="1" applyNumberFormat="1" applyFont="1" applyFill="1" applyBorder="1"/>
    <xf numFmtId="3" fontId="2" fillId="0" borderId="7" xfId="1" applyNumberFormat="1" applyFont="1" applyFill="1" applyBorder="1"/>
    <xf numFmtId="0" fontId="3" fillId="0" borderId="3" xfId="1" applyFont="1" applyFill="1" applyBorder="1"/>
    <xf numFmtId="3" fontId="3" fillId="0" borderId="3" xfId="1" applyNumberFormat="1" applyFont="1" applyFill="1" applyBorder="1"/>
    <xf numFmtId="3" fontId="2" fillId="0" borderId="15" xfId="1" applyNumberFormat="1" applyFont="1" applyFill="1" applyBorder="1"/>
    <xf numFmtId="3" fontId="2" fillId="3" borderId="2" xfId="0" applyNumberFormat="1" applyFont="1" applyFill="1" applyBorder="1"/>
    <xf numFmtId="3" fontId="2" fillId="3" borderId="2" xfId="1" applyNumberFormat="1" applyFont="1" applyFill="1" applyBorder="1"/>
    <xf numFmtId="3" fontId="2" fillId="3" borderId="3" xfId="1" applyNumberFormat="1" applyFont="1" applyFill="1" applyBorder="1"/>
    <xf numFmtId="3" fontId="3" fillId="3" borderId="2" xfId="0" applyNumberFormat="1" applyFont="1" applyFill="1" applyBorder="1"/>
    <xf numFmtId="0" fontId="3" fillId="0" borderId="12" xfId="1" applyFont="1" applyFill="1" applyBorder="1"/>
    <xf numFmtId="0" fontId="3" fillId="0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2" fillId="0" borderId="7" xfId="0" applyNumberFormat="1" applyFont="1" applyFill="1" applyBorder="1"/>
    <xf numFmtId="3" fontId="2" fillId="0" borderId="2" xfId="0" applyNumberFormat="1" applyFont="1" applyFill="1" applyBorder="1"/>
    <xf numFmtId="3" fontId="2" fillId="0" borderId="2" xfId="1" applyNumberFormat="1" applyFont="1" applyFill="1" applyBorder="1"/>
    <xf numFmtId="3" fontId="2" fillId="0" borderId="3" xfId="1" applyNumberFormat="1" applyFont="1" applyFill="1" applyBorder="1"/>
    <xf numFmtId="3" fontId="3" fillId="0" borderId="2" xfId="0" applyNumberFormat="1" applyFont="1" applyFill="1" applyBorder="1"/>
    <xf numFmtId="0" fontId="3" fillId="4" borderId="2" xfId="0" applyFont="1" applyFill="1" applyBorder="1"/>
    <xf numFmtId="3" fontId="3" fillId="4" borderId="2" xfId="0" applyNumberFormat="1" applyFont="1" applyFill="1" applyBorder="1"/>
    <xf numFmtId="3" fontId="2" fillId="4" borderId="7" xfId="0" applyNumberFormat="1" applyFont="1" applyFill="1" applyBorder="1"/>
    <xf numFmtId="0" fontId="3" fillId="4" borderId="2" xfId="1" applyFont="1" applyFill="1" applyBorder="1"/>
    <xf numFmtId="3" fontId="3" fillId="4" borderId="2" xfId="1" applyNumberFormat="1" applyFont="1" applyFill="1" applyBorder="1"/>
    <xf numFmtId="3" fontId="2" fillId="4" borderId="7" xfId="1" applyNumberFormat="1" applyFont="1" applyFill="1" applyBorder="1"/>
    <xf numFmtId="0" fontId="3" fillId="4" borderId="3" xfId="1" applyFont="1" applyFill="1" applyBorder="1"/>
    <xf numFmtId="3" fontId="3" fillId="4" borderId="3" xfId="1" applyNumberFormat="1" applyFont="1" applyFill="1" applyBorder="1"/>
    <xf numFmtId="3" fontId="2" fillId="4" borderId="15" xfId="1" applyNumberFormat="1" applyFont="1" applyFill="1" applyBorder="1"/>
    <xf numFmtId="0" fontId="3" fillId="0" borderId="10" xfId="1" applyFont="1" applyFill="1" applyBorder="1"/>
    <xf numFmtId="164" fontId="3" fillId="0" borderId="3" xfId="0" applyNumberFormat="1" applyFont="1" applyBorder="1"/>
    <xf numFmtId="0" fontId="2" fillId="0" borderId="2" xfId="1" applyFont="1" applyFill="1" applyBorder="1"/>
    <xf numFmtId="164" fontId="3" fillId="0" borderId="1" xfId="0" applyNumberFormat="1" applyFont="1" applyBorder="1"/>
    <xf numFmtId="0" fontId="3" fillId="5" borderId="12" xfId="1" applyFont="1" applyFill="1" applyBorder="1"/>
    <xf numFmtId="0" fontId="3" fillId="5" borderId="0" xfId="1" applyFont="1" applyFill="1" applyBorder="1"/>
    <xf numFmtId="0" fontId="4" fillId="5" borderId="12" xfId="1" applyFont="1" applyFill="1" applyBorder="1"/>
    <xf numFmtId="0" fontId="4" fillId="5" borderId="0" xfId="1" applyFont="1" applyFill="1" applyBorder="1"/>
    <xf numFmtId="0" fontId="3" fillId="0" borderId="20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0" borderId="22" xfId="1" applyFont="1" applyFill="1" applyBorder="1" applyAlignment="1">
      <alignment horizontal="center"/>
    </xf>
    <xf numFmtId="0" fontId="2" fillId="0" borderId="23" xfId="1" applyFont="1" applyFill="1" applyBorder="1" applyAlignment="1">
      <alignment horizontal="center"/>
    </xf>
    <xf numFmtId="0" fontId="2" fillId="0" borderId="24" xfId="1" applyFont="1" applyFill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9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3" fillId="0" borderId="25" xfId="1" applyFont="1" applyFill="1" applyBorder="1" applyAlignment="1">
      <alignment horizontal="center"/>
    </xf>
    <xf numFmtId="0" fontId="2" fillId="0" borderId="26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2">
    <cellStyle name="Normal" xfId="0" builtinId="0"/>
    <cellStyle name="Normal 2" xfId="1"/>
  </cellStyles>
  <dxfs count="16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9"/>
  <sheetViews>
    <sheetView topLeftCell="A2" zoomScale="88" zoomScaleNormal="88" workbookViewId="0">
      <selection activeCell="AC38" sqref="AC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9.57031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" style="10" customWidth="1"/>
    <col min="8" max="8" width="5.7109375" style="10" bestFit="1" customWidth="1"/>
    <col min="9" max="9" width="0.7109375" style="10" customWidth="1"/>
    <col min="10" max="10" width="7" style="10" customWidth="1"/>
    <col min="11" max="11" width="8.7109375" style="10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.140625" style="10" customWidth="1"/>
    <col min="25" max="25" width="0.7109375" style="10" customWidth="1"/>
    <col min="26" max="26" width="7" style="10" customWidth="1"/>
    <col min="27" max="27" width="8.7109375" style="10" customWidth="1"/>
    <col min="28" max="28" width="7.42578125" style="10" bestFit="1" customWidth="1"/>
    <col min="29" max="29" width="6.85546875" style="10" customWidth="1"/>
    <col min="30" max="30" width="6.140625" style="10" customWidth="1"/>
    <col min="31" max="31" width="8.7109375" style="10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6" t="s">
        <v>13</v>
      </c>
      <c r="AG2" s="106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08" t="s">
        <v>8</v>
      </c>
      <c r="V4" s="109"/>
      <c r="W4" s="109"/>
      <c r="X4" s="110"/>
      <c r="Y4" s="51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05" t="s">
        <v>4</v>
      </c>
      <c r="V5" s="107"/>
      <c r="W5" s="105" t="s">
        <v>5</v>
      </c>
      <c r="X5" s="107"/>
      <c r="Y5" s="15"/>
      <c r="Z5" s="105" t="s">
        <v>11</v>
      </c>
      <c r="AA5" s="106"/>
      <c r="AB5" s="106"/>
      <c r="AC5" s="107"/>
      <c r="AD5" s="105" t="s">
        <v>10</v>
      </c>
      <c r="AE5" s="106"/>
      <c r="AF5" s="106"/>
      <c r="AG5" s="115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18" t="s">
        <v>7</v>
      </c>
      <c r="V6" s="33" t="s">
        <v>1</v>
      </c>
      <c r="W6" s="18" t="s">
        <v>7</v>
      </c>
      <c r="X6" s="33" t="s">
        <v>1</v>
      </c>
      <c r="Y6" s="15"/>
      <c r="Z6" s="105" t="s">
        <v>7</v>
      </c>
      <c r="AA6" s="106"/>
      <c r="AB6" s="107"/>
      <c r="AC6" s="19" t="s">
        <v>1</v>
      </c>
      <c r="AD6" s="102" t="s">
        <v>7</v>
      </c>
      <c r="AE6" s="103"/>
      <c r="AF6" s="104"/>
      <c r="AG6" s="40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0</v>
      </c>
      <c r="N7" s="20" t="s">
        <v>26</v>
      </c>
      <c r="O7" s="17" t="s">
        <v>27</v>
      </c>
      <c r="P7" s="17" t="s">
        <v>28</v>
      </c>
      <c r="Q7" s="21">
        <v>0</v>
      </c>
      <c r="R7" s="35"/>
      <c r="S7" s="21">
        <v>0</v>
      </c>
      <c r="T7" s="15"/>
      <c r="U7" s="59"/>
      <c r="V7" s="4">
        <v>2557</v>
      </c>
      <c r="W7" s="59"/>
      <c r="X7" s="4">
        <v>2804</v>
      </c>
      <c r="Y7" s="1"/>
      <c r="Z7" s="3" t="s">
        <v>26</v>
      </c>
      <c r="AA7" s="2" t="s">
        <v>27</v>
      </c>
      <c r="AB7" s="2" t="s">
        <v>28</v>
      </c>
      <c r="AC7" s="4">
        <v>148</v>
      </c>
      <c r="AD7" s="20" t="s">
        <v>26</v>
      </c>
      <c r="AE7" s="17" t="s">
        <v>27</v>
      </c>
      <c r="AF7" s="17" t="s">
        <v>28</v>
      </c>
      <c r="AG7" s="42"/>
      <c r="AH7" s="16"/>
      <c r="AI7" s="16"/>
    </row>
    <row r="8" spans="1:35" ht="15.75" x14ac:dyDescent="0.25">
      <c r="A8" s="43">
        <v>1</v>
      </c>
      <c r="B8" s="15"/>
      <c r="C8" s="5">
        <v>30200</v>
      </c>
      <c r="D8" s="7"/>
      <c r="E8" s="7"/>
      <c r="F8" s="7"/>
      <c r="G8" s="6"/>
      <c r="H8" s="7"/>
      <c r="I8" s="1"/>
      <c r="J8" s="6">
        <v>0</v>
      </c>
      <c r="K8" s="5">
        <v>0</v>
      </c>
      <c r="L8" s="5">
        <v>0</v>
      </c>
      <c r="M8" s="4">
        <f t="shared" ref="M8:M38" si="0">IF(J8="","",IF(J8&lt;-1000,"",M7+J8))</f>
        <v>0</v>
      </c>
      <c r="N8" s="6">
        <v>0</v>
      </c>
      <c r="O8" s="5">
        <v>0</v>
      </c>
      <c r="P8" s="6">
        <v>0</v>
      </c>
      <c r="Q8" s="4">
        <f t="shared" ref="Q8:Q38" si="1">IF(N8="","",IF(N8&lt;-1000,"",Q7+N8))</f>
        <v>0</v>
      </c>
      <c r="R8" s="6">
        <v>0</v>
      </c>
      <c r="S8" s="4">
        <f>IF(R8="","",IF(R8&lt;-1000,"",S7+R8))</f>
        <v>0</v>
      </c>
      <c r="T8" s="1"/>
      <c r="U8" s="6">
        <v>0</v>
      </c>
      <c r="V8" s="4">
        <f t="shared" ref="V8:X23" si="2">IF(U8="","",IF(U8&lt;-1000,"",V7+U8))</f>
        <v>2557</v>
      </c>
      <c r="W8" s="6">
        <v>0</v>
      </c>
      <c r="X8" s="4">
        <f t="shared" si="2"/>
        <v>2804</v>
      </c>
      <c r="Y8" s="1"/>
      <c r="Z8" s="6">
        <v>2</v>
      </c>
      <c r="AA8" s="6">
        <v>0</v>
      </c>
      <c r="AB8" s="5">
        <v>2</v>
      </c>
      <c r="AC8" s="4">
        <f t="shared" ref="AC8:AC38" si="3">IF(Z8="","",IF(Z8&lt;-1000,"",AC7+Z8))</f>
        <v>150</v>
      </c>
      <c r="AD8" s="35"/>
      <c r="AE8" s="35"/>
      <c r="AF8" s="60"/>
      <c r="AG8" s="61" t="str">
        <f t="shared" ref="AG8:AG38" si="4">IF(AD8="","",IF(AD8&lt;-1000,"",AG7+AD8))</f>
        <v/>
      </c>
      <c r="AH8" s="16"/>
      <c r="AI8" s="26"/>
    </row>
    <row r="9" spans="1:35" ht="15.75" x14ac:dyDescent="0.25">
      <c r="A9" s="44">
        <v>2</v>
      </c>
      <c r="B9" s="15"/>
      <c r="C9" s="5">
        <v>27200</v>
      </c>
      <c r="D9" s="7">
        <v>61.2</v>
      </c>
      <c r="E9" s="7">
        <v>18.3</v>
      </c>
      <c r="F9" s="7">
        <f>D9-E9</f>
        <v>42.900000000000006</v>
      </c>
      <c r="G9" s="6">
        <v>42</v>
      </c>
      <c r="H9" s="7">
        <v>2.6</v>
      </c>
      <c r="I9" s="1"/>
      <c r="J9" s="6">
        <v>0</v>
      </c>
      <c r="K9" s="5">
        <v>0</v>
      </c>
      <c r="L9" s="5">
        <v>0</v>
      </c>
      <c r="M9" s="4">
        <f t="shared" si="0"/>
        <v>0</v>
      </c>
      <c r="N9" s="6">
        <v>0</v>
      </c>
      <c r="O9" s="5">
        <v>0</v>
      </c>
      <c r="P9" s="5">
        <v>0</v>
      </c>
      <c r="Q9" s="4">
        <f t="shared" si="1"/>
        <v>0</v>
      </c>
      <c r="R9" s="6">
        <v>0</v>
      </c>
      <c r="S9" s="4">
        <f>IF(R9="","",IF(R9&lt;-1000,"",S8+R9))</f>
        <v>0</v>
      </c>
      <c r="T9" s="1"/>
      <c r="U9" s="6">
        <v>0</v>
      </c>
      <c r="V9" s="4">
        <f t="shared" si="2"/>
        <v>2557</v>
      </c>
      <c r="W9" s="6">
        <v>0</v>
      </c>
      <c r="X9" s="4">
        <f t="shared" si="2"/>
        <v>2804</v>
      </c>
      <c r="Y9" s="1"/>
      <c r="Z9" s="6">
        <v>9</v>
      </c>
      <c r="AA9" s="6">
        <v>0</v>
      </c>
      <c r="AB9" s="5">
        <v>9</v>
      </c>
      <c r="AC9" s="4">
        <f t="shared" si="3"/>
        <v>159</v>
      </c>
      <c r="AD9" s="35"/>
      <c r="AE9" s="35"/>
      <c r="AF9" s="60"/>
      <c r="AG9" s="61" t="str">
        <f t="shared" si="4"/>
        <v/>
      </c>
      <c r="AH9" s="16"/>
      <c r="AI9" s="26"/>
    </row>
    <row r="10" spans="1:35" ht="15.75" x14ac:dyDescent="0.25">
      <c r="A10" s="44">
        <v>3</v>
      </c>
      <c r="B10" s="15"/>
      <c r="C10" s="5">
        <v>25100</v>
      </c>
      <c r="D10" s="7">
        <v>61.1</v>
      </c>
      <c r="E10" s="7">
        <v>17</v>
      </c>
      <c r="F10" s="7">
        <f>D10-E10</f>
        <v>44.1</v>
      </c>
      <c r="G10" s="6">
        <v>42</v>
      </c>
      <c r="H10" s="7">
        <v>2.6</v>
      </c>
      <c r="I10" s="1"/>
      <c r="J10" s="6">
        <v>0</v>
      </c>
      <c r="K10" s="5">
        <v>0</v>
      </c>
      <c r="L10" s="5">
        <v>0</v>
      </c>
      <c r="M10" s="4">
        <f t="shared" si="0"/>
        <v>0</v>
      </c>
      <c r="N10" s="6">
        <v>0</v>
      </c>
      <c r="O10" s="5">
        <v>0</v>
      </c>
      <c r="P10" s="5">
        <v>0</v>
      </c>
      <c r="Q10" s="4">
        <f t="shared" si="1"/>
        <v>0</v>
      </c>
      <c r="R10" s="6">
        <v>0</v>
      </c>
      <c r="S10" s="4">
        <f t="shared" ref="S10:S38" si="5">IF(R10="","",IF(R10&lt;-1000,"",S9+R10))</f>
        <v>0</v>
      </c>
      <c r="T10" s="1"/>
      <c r="U10" s="6">
        <v>0</v>
      </c>
      <c r="V10" s="4">
        <f t="shared" si="2"/>
        <v>2557</v>
      </c>
      <c r="W10" s="6">
        <v>0</v>
      </c>
      <c r="X10" s="4">
        <f t="shared" si="2"/>
        <v>2804</v>
      </c>
      <c r="Y10" s="1"/>
      <c r="Z10" s="6">
        <v>2</v>
      </c>
      <c r="AA10" s="6">
        <v>0</v>
      </c>
      <c r="AB10" s="5">
        <v>2</v>
      </c>
      <c r="AC10" s="4">
        <f t="shared" si="3"/>
        <v>161</v>
      </c>
      <c r="AD10" s="35"/>
      <c r="AE10" s="35"/>
      <c r="AF10" s="60"/>
      <c r="AG10" s="61" t="str">
        <f t="shared" si="4"/>
        <v/>
      </c>
      <c r="AH10" s="16"/>
      <c r="AI10" s="26"/>
    </row>
    <row r="11" spans="1:35" ht="15.75" x14ac:dyDescent="0.25">
      <c r="A11" s="44">
        <v>4</v>
      </c>
      <c r="B11" s="15"/>
      <c r="C11" s="5">
        <v>24300</v>
      </c>
      <c r="D11" s="7">
        <v>60.8</v>
      </c>
      <c r="E11" s="7">
        <v>16.5</v>
      </c>
      <c r="F11" s="7">
        <f>D11-E11</f>
        <v>44.3</v>
      </c>
      <c r="G11" s="8">
        <v>40</v>
      </c>
      <c r="H11" s="9">
        <v>2</v>
      </c>
      <c r="I11" s="1"/>
      <c r="J11" s="6">
        <v>0</v>
      </c>
      <c r="K11" s="5">
        <v>0</v>
      </c>
      <c r="L11" s="5">
        <v>0</v>
      </c>
      <c r="M11" s="4">
        <f t="shared" si="0"/>
        <v>0</v>
      </c>
      <c r="N11" s="6">
        <v>0</v>
      </c>
      <c r="O11" s="5">
        <v>0</v>
      </c>
      <c r="P11" s="5">
        <v>0</v>
      </c>
      <c r="Q11" s="4">
        <f t="shared" si="1"/>
        <v>0</v>
      </c>
      <c r="R11" s="6">
        <v>0</v>
      </c>
      <c r="S11" s="4">
        <f t="shared" si="5"/>
        <v>0</v>
      </c>
      <c r="T11" s="1"/>
      <c r="U11" s="6">
        <v>0</v>
      </c>
      <c r="V11" s="4">
        <f t="shared" si="2"/>
        <v>2557</v>
      </c>
      <c r="W11" s="6">
        <v>0</v>
      </c>
      <c r="X11" s="4">
        <f t="shared" si="2"/>
        <v>2804</v>
      </c>
      <c r="Y11" s="1"/>
      <c r="Z11" s="6">
        <v>3</v>
      </c>
      <c r="AA11" s="6">
        <v>0</v>
      </c>
      <c r="AB11" s="5">
        <v>3</v>
      </c>
      <c r="AC11" s="4">
        <f t="shared" si="3"/>
        <v>164</v>
      </c>
      <c r="AD11" s="35"/>
      <c r="AE11" s="35"/>
      <c r="AF11" s="60"/>
      <c r="AG11" s="61" t="str">
        <f t="shared" si="4"/>
        <v/>
      </c>
      <c r="AH11" s="16"/>
      <c r="AI11" s="26"/>
    </row>
    <row r="12" spans="1:35" ht="15.75" x14ac:dyDescent="0.25">
      <c r="A12" s="44">
        <v>5</v>
      </c>
      <c r="B12" s="15"/>
      <c r="C12" s="5">
        <v>23000</v>
      </c>
      <c r="D12" s="7"/>
      <c r="E12" s="7"/>
      <c r="F12" s="7"/>
      <c r="G12" s="6"/>
      <c r="H12" s="9"/>
      <c r="I12" s="1"/>
      <c r="J12" s="6">
        <v>0</v>
      </c>
      <c r="K12" s="5">
        <v>0</v>
      </c>
      <c r="L12" s="5">
        <v>0</v>
      </c>
      <c r="M12" s="4">
        <f t="shared" si="0"/>
        <v>0</v>
      </c>
      <c r="N12" s="6">
        <v>0</v>
      </c>
      <c r="O12" s="5">
        <v>0</v>
      </c>
      <c r="P12" s="5">
        <v>0</v>
      </c>
      <c r="Q12" s="4">
        <f t="shared" si="1"/>
        <v>0</v>
      </c>
      <c r="R12" s="6">
        <v>0</v>
      </c>
      <c r="S12" s="4">
        <f t="shared" si="5"/>
        <v>0</v>
      </c>
      <c r="T12" s="1"/>
      <c r="U12" s="6">
        <v>0</v>
      </c>
      <c r="V12" s="4">
        <f t="shared" si="2"/>
        <v>2557</v>
      </c>
      <c r="W12" s="6">
        <v>0</v>
      </c>
      <c r="X12" s="4">
        <f t="shared" si="2"/>
        <v>2804</v>
      </c>
      <c r="Y12" s="1"/>
      <c r="Z12" s="6">
        <v>8</v>
      </c>
      <c r="AA12" s="6">
        <v>0</v>
      </c>
      <c r="AB12" s="5">
        <v>8</v>
      </c>
      <c r="AC12" s="4">
        <f t="shared" si="3"/>
        <v>172</v>
      </c>
      <c r="AD12" s="35"/>
      <c r="AE12" s="35"/>
      <c r="AF12" s="60"/>
      <c r="AG12" s="61" t="str">
        <f t="shared" si="4"/>
        <v/>
      </c>
      <c r="AH12" s="16"/>
      <c r="AI12" s="26"/>
    </row>
    <row r="13" spans="1:35" ht="15.75" x14ac:dyDescent="0.25">
      <c r="A13" s="44">
        <v>6</v>
      </c>
      <c r="B13" s="15"/>
      <c r="C13" s="5">
        <v>21500</v>
      </c>
      <c r="D13" s="7"/>
      <c r="E13" s="7"/>
      <c r="F13" s="7"/>
      <c r="G13" s="6"/>
      <c r="H13" s="9"/>
      <c r="I13" s="1"/>
      <c r="J13" s="6">
        <v>0</v>
      </c>
      <c r="K13" s="5">
        <v>0</v>
      </c>
      <c r="L13" s="5">
        <v>0</v>
      </c>
      <c r="M13" s="4">
        <f t="shared" si="0"/>
        <v>0</v>
      </c>
      <c r="N13" s="6">
        <v>0</v>
      </c>
      <c r="O13" s="5">
        <v>0</v>
      </c>
      <c r="P13" s="5">
        <v>0</v>
      </c>
      <c r="Q13" s="4">
        <f t="shared" si="1"/>
        <v>0</v>
      </c>
      <c r="R13" s="6">
        <v>0</v>
      </c>
      <c r="S13" s="4">
        <f t="shared" si="5"/>
        <v>0</v>
      </c>
      <c r="T13" s="1"/>
      <c r="U13" s="6">
        <v>0</v>
      </c>
      <c r="V13" s="4">
        <f t="shared" si="2"/>
        <v>2557</v>
      </c>
      <c r="W13" s="6">
        <v>0</v>
      </c>
      <c r="X13" s="4">
        <f t="shared" si="2"/>
        <v>2804</v>
      </c>
      <c r="Y13" s="1"/>
      <c r="Z13" s="6">
        <v>5</v>
      </c>
      <c r="AA13" s="6">
        <v>0</v>
      </c>
      <c r="AB13" s="5">
        <v>5</v>
      </c>
      <c r="AC13" s="4">
        <f t="shared" si="3"/>
        <v>177</v>
      </c>
      <c r="AD13" s="35"/>
      <c r="AE13" s="35"/>
      <c r="AF13" s="60"/>
      <c r="AG13" s="61" t="str">
        <f t="shared" si="4"/>
        <v/>
      </c>
      <c r="AH13" s="16"/>
      <c r="AI13" s="26"/>
    </row>
    <row r="14" spans="1:35" ht="15.75" x14ac:dyDescent="0.25">
      <c r="A14" s="44">
        <v>7</v>
      </c>
      <c r="B14" s="15"/>
      <c r="C14" s="5">
        <v>21700</v>
      </c>
      <c r="D14" s="7">
        <v>60.7</v>
      </c>
      <c r="E14" s="7">
        <v>15.7</v>
      </c>
      <c r="F14" s="7">
        <f>D14-E14</f>
        <v>45</v>
      </c>
      <c r="G14" s="6">
        <v>42</v>
      </c>
      <c r="H14" s="9">
        <v>4.5</v>
      </c>
      <c r="I14" s="1"/>
      <c r="J14" s="6">
        <v>0</v>
      </c>
      <c r="K14" s="5">
        <v>0</v>
      </c>
      <c r="L14" s="5">
        <v>0</v>
      </c>
      <c r="M14" s="4">
        <f t="shared" si="0"/>
        <v>0</v>
      </c>
      <c r="N14" s="6">
        <v>0</v>
      </c>
      <c r="O14" s="5">
        <v>0</v>
      </c>
      <c r="P14" s="5">
        <v>0</v>
      </c>
      <c r="Q14" s="4">
        <f t="shared" si="1"/>
        <v>0</v>
      </c>
      <c r="R14" s="6">
        <v>0</v>
      </c>
      <c r="S14" s="4">
        <f t="shared" si="5"/>
        <v>0</v>
      </c>
      <c r="T14" s="1"/>
      <c r="U14" s="6">
        <v>0</v>
      </c>
      <c r="V14" s="4">
        <f t="shared" si="2"/>
        <v>2557</v>
      </c>
      <c r="W14" s="6">
        <v>0</v>
      </c>
      <c r="X14" s="4">
        <f t="shared" si="2"/>
        <v>2804</v>
      </c>
      <c r="Y14" s="1"/>
      <c r="Z14" s="6">
        <v>7</v>
      </c>
      <c r="AA14" s="6">
        <v>0</v>
      </c>
      <c r="AB14" s="5">
        <v>7</v>
      </c>
      <c r="AC14" s="4">
        <f t="shared" si="3"/>
        <v>184</v>
      </c>
      <c r="AD14" s="35"/>
      <c r="AE14" s="35"/>
      <c r="AF14" s="60"/>
      <c r="AG14" s="61" t="str">
        <f t="shared" si="4"/>
        <v/>
      </c>
      <c r="AH14" s="16"/>
      <c r="AI14" s="26"/>
    </row>
    <row r="15" spans="1:35" ht="15.75" x14ac:dyDescent="0.25">
      <c r="A15" s="44">
        <v>8</v>
      </c>
      <c r="B15" s="15"/>
      <c r="C15" s="5">
        <v>21900</v>
      </c>
      <c r="D15" s="7">
        <v>60.7</v>
      </c>
      <c r="E15" s="7">
        <v>15.9</v>
      </c>
      <c r="F15" s="7">
        <f>D15-E15</f>
        <v>44.800000000000004</v>
      </c>
      <c r="G15" s="6">
        <v>42</v>
      </c>
      <c r="H15" s="9">
        <v>4.5</v>
      </c>
      <c r="I15" s="1"/>
      <c r="J15" s="6">
        <v>0</v>
      </c>
      <c r="K15" s="5">
        <v>0</v>
      </c>
      <c r="L15" s="5">
        <v>0</v>
      </c>
      <c r="M15" s="4">
        <f t="shared" si="0"/>
        <v>0</v>
      </c>
      <c r="N15" s="6">
        <v>0</v>
      </c>
      <c r="O15" s="5">
        <v>0</v>
      </c>
      <c r="P15" s="5">
        <v>0</v>
      </c>
      <c r="Q15" s="4">
        <f t="shared" si="1"/>
        <v>0</v>
      </c>
      <c r="R15" s="6">
        <v>0</v>
      </c>
      <c r="S15" s="4">
        <f t="shared" si="5"/>
        <v>0</v>
      </c>
      <c r="T15" s="1"/>
      <c r="U15" s="6">
        <v>0</v>
      </c>
      <c r="V15" s="4">
        <f t="shared" si="2"/>
        <v>2557</v>
      </c>
      <c r="W15" s="6">
        <v>0</v>
      </c>
      <c r="X15" s="4">
        <f t="shared" si="2"/>
        <v>2804</v>
      </c>
      <c r="Y15" s="1"/>
      <c r="Z15" s="6">
        <v>3</v>
      </c>
      <c r="AA15" s="6">
        <v>0</v>
      </c>
      <c r="AB15" s="5">
        <v>3</v>
      </c>
      <c r="AC15" s="4">
        <f t="shared" si="3"/>
        <v>187</v>
      </c>
      <c r="AD15" s="35"/>
      <c r="AE15" s="35"/>
      <c r="AF15" s="60"/>
      <c r="AG15" s="61" t="str">
        <f t="shared" si="4"/>
        <v/>
      </c>
      <c r="AH15" s="16"/>
      <c r="AI15" s="26"/>
    </row>
    <row r="16" spans="1:35" ht="15.75" x14ac:dyDescent="0.25">
      <c r="A16" s="44">
        <v>9</v>
      </c>
      <c r="B16" s="15"/>
      <c r="C16" s="5">
        <v>22300</v>
      </c>
      <c r="D16" s="7">
        <v>60.7</v>
      </c>
      <c r="E16" s="7">
        <v>16.3</v>
      </c>
      <c r="F16" s="7">
        <f>D16-E16</f>
        <v>44.400000000000006</v>
      </c>
      <c r="G16" s="6">
        <v>42</v>
      </c>
      <c r="H16" s="9">
        <v>4.3</v>
      </c>
      <c r="I16" s="1"/>
      <c r="J16" s="6">
        <v>0</v>
      </c>
      <c r="K16" s="5">
        <v>0</v>
      </c>
      <c r="L16" s="5">
        <v>0</v>
      </c>
      <c r="M16" s="4">
        <f t="shared" si="0"/>
        <v>0</v>
      </c>
      <c r="N16" s="6">
        <v>0</v>
      </c>
      <c r="O16" s="5">
        <v>0</v>
      </c>
      <c r="P16" s="5">
        <v>0</v>
      </c>
      <c r="Q16" s="4">
        <f t="shared" si="1"/>
        <v>0</v>
      </c>
      <c r="R16" s="6">
        <v>0</v>
      </c>
      <c r="S16" s="4">
        <f t="shared" si="5"/>
        <v>0</v>
      </c>
      <c r="T16" s="1"/>
      <c r="U16" s="6">
        <v>0</v>
      </c>
      <c r="V16" s="4">
        <f t="shared" si="2"/>
        <v>2557</v>
      </c>
      <c r="W16" s="6">
        <v>0</v>
      </c>
      <c r="X16" s="4">
        <f t="shared" si="2"/>
        <v>2804</v>
      </c>
      <c r="Y16" s="1"/>
      <c r="Z16" s="6">
        <v>2</v>
      </c>
      <c r="AA16" s="6">
        <v>0</v>
      </c>
      <c r="AB16" s="5">
        <v>2</v>
      </c>
      <c r="AC16" s="4">
        <f t="shared" si="3"/>
        <v>189</v>
      </c>
      <c r="AD16" s="35"/>
      <c r="AE16" s="35"/>
      <c r="AF16" s="60"/>
      <c r="AG16" s="61" t="str">
        <f t="shared" si="4"/>
        <v/>
      </c>
      <c r="AH16" s="16"/>
      <c r="AI16" s="26"/>
    </row>
    <row r="17" spans="1:35" ht="15.75" x14ac:dyDescent="0.25">
      <c r="A17" s="44">
        <v>10</v>
      </c>
      <c r="B17" s="15"/>
      <c r="C17" s="5">
        <v>23700</v>
      </c>
      <c r="D17" s="7">
        <v>61.1</v>
      </c>
      <c r="E17" s="7">
        <v>16.399999999999999</v>
      </c>
      <c r="F17" s="7">
        <f>D17-E17</f>
        <v>44.7</v>
      </c>
      <c r="G17" s="6">
        <v>41</v>
      </c>
      <c r="H17" s="9">
        <v>3.5</v>
      </c>
      <c r="I17" s="1"/>
      <c r="J17" s="6">
        <v>0</v>
      </c>
      <c r="K17" s="5">
        <v>0</v>
      </c>
      <c r="L17" s="5">
        <v>0</v>
      </c>
      <c r="M17" s="4">
        <f t="shared" si="0"/>
        <v>0</v>
      </c>
      <c r="N17" s="6">
        <v>0</v>
      </c>
      <c r="O17" s="5">
        <v>0</v>
      </c>
      <c r="P17" s="5">
        <v>0</v>
      </c>
      <c r="Q17" s="4">
        <f t="shared" si="1"/>
        <v>0</v>
      </c>
      <c r="R17" s="6">
        <v>0</v>
      </c>
      <c r="S17" s="4">
        <f t="shared" si="5"/>
        <v>0</v>
      </c>
      <c r="T17" s="1"/>
      <c r="U17" s="6">
        <v>0</v>
      </c>
      <c r="V17" s="4">
        <f t="shared" si="2"/>
        <v>2557</v>
      </c>
      <c r="W17" s="6">
        <v>0</v>
      </c>
      <c r="X17" s="4">
        <f t="shared" si="2"/>
        <v>2804</v>
      </c>
      <c r="Y17" s="1"/>
      <c r="Z17" s="6">
        <v>4</v>
      </c>
      <c r="AA17" s="6">
        <v>0</v>
      </c>
      <c r="AB17" s="5">
        <v>4</v>
      </c>
      <c r="AC17" s="4">
        <f t="shared" si="3"/>
        <v>193</v>
      </c>
      <c r="AD17" s="35"/>
      <c r="AE17" s="35"/>
      <c r="AF17" s="60"/>
      <c r="AG17" s="61" t="str">
        <f t="shared" si="4"/>
        <v/>
      </c>
      <c r="AH17" s="16"/>
      <c r="AI17" s="26"/>
    </row>
    <row r="18" spans="1:35" ht="15.75" x14ac:dyDescent="0.25">
      <c r="A18" s="44">
        <v>11</v>
      </c>
      <c r="B18" s="15"/>
      <c r="C18" s="5">
        <v>26300</v>
      </c>
      <c r="D18" s="7">
        <v>61.4</v>
      </c>
      <c r="E18" s="7">
        <v>17.3</v>
      </c>
      <c r="F18" s="7">
        <f>D18-E18</f>
        <v>44.099999999999994</v>
      </c>
      <c r="G18" s="6">
        <v>41</v>
      </c>
      <c r="H18" s="9">
        <v>3.5</v>
      </c>
      <c r="I18" s="1"/>
      <c r="J18" s="6">
        <v>0</v>
      </c>
      <c r="K18" s="5">
        <v>0</v>
      </c>
      <c r="L18" s="5">
        <v>0</v>
      </c>
      <c r="M18" s="4">
        <f t="shared" si="0"/>
        <v>0</v>
      </c>
      <c r="N18" s="6">
        <v>0</v>
      </c>
      <c r="O18" s="5">
        <v>0</v>
      </c>
      <c r="P18" s="5">
        <v>0</v>
      </c>
      <c r="Q18" s="4">
        <f t="shared" si="1"/>
        <v>0</v>
      </c>
      <c r="R18" s="6">
        <v>0</v>
      </c>
      <c r="S18" s="4">
        <f t="shared" si="5"/>
        <v>0</v>
      </c>
      <c r="T18" s="1"/>
      <c r="U18" s="6">
        <v>0</v>
      </c>
      <c r="V18" s="4">
        <f t="shared" si="2"/>
        <v>2557</v>
      </c>
      <c r="W18" s="6">
        <v>1</v>
      </c>
      <c r="X18" s="4">
        <f t="shared" si="2"/>
        <v>2805</v>
      </c>
      <c r="Y18" s="1"/>
      <c r="Z18" s="6">
        <v>11</v>
      </c>
      <c r="AA18" s="6">
        <v>0</v>
      </c>
      <c r="AB18" s="5">
        <v>11</v>
      </c>
      <c r="AC18" s="4">
        <f t="shared" si="3"/>
        <v>204</v>
      </c>
      <c r="AD18" s="35"/>
      <c r="AE18" s="35"/>
      <c r="AF18" s="60"/>
      <c r="AG18" s="61" t="str">
        <f t="shared" si="4"/>
        <v/>
      </c>
      <c r="AH18" s="16"/>
      <c r="AI18" s="26"/>
    </row>
    <row r="19" spans="1:35" ht="15.75" x14ac:dyDescent="0.25">
      <c r="A19" s="44">
        <v>12</v>
      </c>
      <c r="B19" s="15"/>
      <c r="C19" s="5">
        <v>24500</v>
      </c>
      <c r="D19" s="7"/>
      <c r="E19" s="7"/>
      <c r="F19" s="7"/>
      <c r="G19" s="8"/>
      <c r="H19" s="9"/>
      <c r="I19" s="1"/>
      <c r="J19" s="6">
        <v>0</v>
      </c>
      <c r="K19" s="5">
        <v>0</v>
      </c>
      <c r="L19" s="5">
        <v>0</v>
      </c>
      <c r="M19" s="4">
        <f t="shared" si="0"/>
        <v>0</v>
      </c>
      <c r="N19" s="6">
        <v>0</v>
      </c>
      <c r="O19" s="5">
        <v>0</v>
      </c>
      <c r="P19" s="5">
        <v>0</v>
      </c>
      <c r="Q19" s="4">
        <f t="shared" si="1"/>
        <v>0</v>
      </c>
      <c r="R19" s="6">
        <v>0</v>
      </c>
      <c r="S19" s="4">
        <f t="shared" si="5"/>
        <v>0</v>
      </c>
      <c r="T19" s="1"/>
      <c r="U19" s="6">
        <v>0</v>
      </c>
      <c r="V19" s="4">
        <f t="shared" si="2"/>
        <v>2557</v>
      </c>
      <c r="W19" s="6">
        <v>-1</v>
      </c>
      <c r="X19" s="4">
        <f t="shared" si="2"/>
        <v>2804</v>
      </c>
      <c r="Y19" s="1"/>
      <c r="Z19" s="6">
        <v>21</v>
      </c>
      <c r="AA19" s="6">
        <v>0</v>
      </c>
      <c r="AB19" s="5">
        <v>21</v>
      </c>
      <c r="AC19" s="4">
        <f t="shared" si="3"/>
        <v>225</v>
      </c>
      <c r="AD19" s="35"/>
      <c r="AE19" s="35"/>
      <c r="AF19" s="60"/>
      <c r="AG19" s="61" t="str">
        <f t="shared" si="4"/>
        <v/>
      </c>
      <c r="AH19" s="16"/>
      <c r="AI19" s="26"/>
    </row>
    <row r="20" spans="1:35" ht="15.75" x14ac:dyDescent="0.25">
      <c r="A20" s="44">
        <v>13</v>
      </c>
      <c r="B20" s="15"/>
      <c r="C20" s="5">
        <v>22200</v>
      </c>
      <c r="D20" s="7"/>
      <c r="E20" s="7"/>
      <c r="F20" s="7"/>
      <c r="G20" s="6"/>
      <c r="H20" s="9"/>
      <c r="I20" s="1"/>
      <c r="J20" s="6">
        <v>0</v>
      </c>
      <c r="K20" s="5">
        <v>0</v>
      </c>
      <c r="L20" s="5">
        <v>0</v>
      </c>
      <c r="M20" s="4">
        <f t="shared" si="0"/>
        <v>0</v>
      </c>
      <c r="N20" s="6">
        <v>0</v>
      </c>
      <c r="O20" s="5">
        <v>0</v>
      </c>
      <c r="P20" s="5">
        <v>0</v>
      </c>
      <c r="Q20" s="4">
        <f t="shared" si="1"/>
        <v>0</v>
      </c>
      <c r="R20" s="6">
        <v>0</v>
      </c>
      <c r="S20" s="4">
        <f t="shared" si="5"/>
        <v>0</v>
      </c>
      <c r="T20" s="1"/>
      <c r="U20" s="6">
        <v>0</v>
      </c>
      <c r="V20" s="4">
        <f t="shared" si="2"/>
        <v>2557</v>
      </c>
      <c r="W20" s="6">
        <v>0</v>
      </c>
      <c r="X20" s="4">
        <f t="shared" si="2"/>
        <v>2804</v>
      </c>
      <c r="Y20" s="1"/>
      <c r="Z20" s="6">
        <v>20</v>
      </c>
      <c r="AA20" s="6">
        <v>0</v>
      </c>
      <c r="AB20" s="5">
        <v>20</v>
      </c>
      <c r="AC20" s="4">
        <f t="shared" si="3"/>
        <v>245</v>
      </c>
      <c r="AD20" s="35"/>
      <c r="AE20" s="35"/>
      <c r="AF20" s="60"/>
      <c r="AG20" s="61" t="str">
        <f t="shared" si="4"/>
        <v/>
      </c>
      <c r="AH20" s="16"/>
      <c r="AI20" s="26"/>
    </row>
    <row r="21" spans="1:35" ht="15.75" x14ac:dyDescent="0.25">
      <c r="A21" s="44">
        <v>14</v>
      </c>
      <c r="B21" s="15"/>
      <c r="C21" s="5">
        <v>20200</v>
      </c>
      <c r="D21" s="7">
        <v>60.7</v>
      </c>
      <c r="E21" s="7">
        <v>16</v>
      </c>
      <c r="F21" s="7">
        <f>D21-E21</f>
        <v>44.7</v>
      </c>
      <c r="G21" s="6">
        <v>43</v>
      </c>
      <c r="H21" s="9">
        <v>3.4</v>
      </c>
      <c r="I21" s="1"/>
      <c r="J21" s="6">
        <v>0</v>
      </c>
      <c r="K21" s="5">
        <v>0</v>
      </c>
      <c r="L21" s="5">
        <v>0</v>
      </c>
      <c r="M21" s="4">
        <f t="shared" si="0"/>
        <v>0</v>
      </c>
      <c r="N21" s="6">
        <v>0</v>
      </c>
      <c r="O21" s="5">
        <v>0</v>
      </c>
      <c r="P21" s="5">
        <v>0</v>
      </c>
      <c r="Q21" s="4">
        <f t="shared" si="1"/>
        <v>0</v>
      </c>
      <c r="R21" s="6">
        <v>0</v>
      </c>
      <c r="S21" s="4">
        <f t="shared" si="5"/>
        <v>0</v>
      </c>
      <c r="T21" s="1"/>
      <c r="U21" s="6">
        <v>0</v>
      </c>
      <c r="V21" s="4">
        <f t="shared" si="2"/>
        <v>2557</v>
      </c>
      <c r="W21" s="6">
        <v>0</v>
      </c>
      <c r="X21" s="4">
        <f t="shared" si="2"/>
        <v>2804</v>
      </c>
      <c r="Y21" s="1"/>
      <c r="Z21" s="6">
        <v>13</v>
      </c>
      <c r="AA21" s="6">
        <v>0</v>
      </c>
      <c r="AB21" s="5">
        <v>13</v>
      </c>
      <c r="AC21" s="4">
        <f t="shared" si="3"/>
        <v>258</v>
      </c>
      <c r="AD21" s="35"/>
      <c r="AE21" s="35"/>
      <c r="AF21" s="60"/>
      <c r="AG21" s="61" t="str">
        <f t="shared" si="4"/>
        <v/>
      </c>
      <c r="AH21" s="16"/>
      <c r="AI21" s="26"/>
    </row>
    <row r="22" spans="1:35" ht="15.75" x14ac:dyDescent="0.25">
      <c r="A22" s="44">
        <v>15</v>
      </c>
      <c r="B22" s="15"/>
      <c r="C22" s="5">
        <v>19300</v>
      </c>
      <c r="D22" s="7">
        <v>60.6</v>
      </c>
      <c r="E22" s="7">
        <v>15.5</v>
      </c>
      <c r="F22" s="7">
        <f>D22-E22</f>
        <v>45.1</v>
      </c>
      <c r="G22" s="6">
        <v>43</v>
      </c>
      <c r="H22" s="9">
        <v>3.4</v>
      </c>
      <c r="I22" s="1"/>
      <c r="J22" s="6">
        <v>0</v>
      </c>
      <c r="K22" s="5">
        <v>0</v>
      </c>
      <c r="L22" s="5">
        <v>0</v>
      </c>
      <c r="M22" s="4">
        <f t="shared" si="0"/>
        <v>0</v>
      </c>
      <c r="N22" s="6">
        <v>0</v>
      </c>
      <c r="O22" s="5">
        <v>0</v>
      </c>
      <c r="P22" s="5">
        <v>0</v>
      </c>
      <c r="Q22" s="4">
        <f t="shared" si="1"/>
        <v>0</v>
      </c>
      <c r="R22" s="6">
        <v>0</v>
      </c>
      <c r="S22" s="4">
        <f t="shared" si="5"/>
        <v>0</v>
      </c>
      <c r="T22" s="1"/>
      <c r="U22" s="6">
        <v>0</v>
      </c>
      <c r="V22" s="4">
        <f t="shared" si="2"/>
        <v>2557</v>
      </c>
      <c r="W22" s="6">
        <v>0</v>
      </c>
      <c r="X22" s="4">
        <f t="shared" si="2"/>
        <v>2804</v>
      </c>
      <c r="Y22" s="1"/>
      <c r="Z22" s="6">
        <v>9</v>
      </c>
      <c r="AA22" s="6">
        <v>0</v>
      </c>
      <c r="AB22" s="5">
        <v>9</v>
      </c>
      <c r="AC22" s="4">
        <f t="shared" si="3"/>
        <v>267</v>
      </c>
      <c r="AD22" s="35"/>
      <c r="AE22" s="35"/>
      <c r="AF22" s="60"/>
      <c r="AG22" s="61" t="str">
        <f t="shared" si="4"/>
        <v/>
      </c>
      <c r="AH22" s="16"/>
      <c r="AI22" s="26"/>
    </row>
    <row r="23" spans="1:35" ht="15.75" x14ac:dyDescent="0.25">
      <c r="A23" s="44">
        <v>16</v>
      </c>
      <c r="B23" s="15"/>
      <c r="C23" s="5">
        <v>17400</v>
      </c>
      <c r="D23" s="7">
        <v>60.1</v>
      </c>
      <c r="E23" s="7">
        <v>15.1</v>
      </c>
      <c r="F23" s="7">
        <f>D23-E23</f>
        <v>45</v>
      </c>
      <c r="G23" s="6">
        <v>43</v>
      </c>
      <c r="H23" s="9">
        <v>3.6</v>
      </c>
      <c r="I23" s="1"/>
      <c r="J23" s="6">
        <v>0</v>
      </c>
      <c r="K23" s="5">
        <v>0</v>
      </c>
      <c r="L23" s="5">
        <v>0</v>
      </c>
      <c r="M23" s="4">
        <f t="shared" si="0"/>
        <v>0</v>
      </c>
      <c r="N23" s="6">
        <v>0</v>
      </c>
      <c r="O23" s="5">
        <v>0</v>
      </c>
      <c r="P23" s="5">
        <v>0</v>
      </c>
      <c r="Q23" s="4">
        <f t="shared" si="1"/>
        <v>0</v>
      </c>
      <c r="R23" s="6">
        <v>0</v>
      </c>
      <c r="S23" s="4">
        <f t="shared" si="5"/>
        <v>0</v>
      </c>
      <c r="T23" s="1"/>
      <c r="U23" s="6">
        <v>0</v>
      </c>
      <c r="V23" s="4">
        <f t="shared" si="2"/>
        <v>2557</v>
      </c>
      <c r="W23" s="6">
        <v>0</v>
      </c>
      <c r="X23" s="4">
        <f t="shared" si="2"/>
        <v>2804</v>
      </c>
      <c r="Y23" s="1"/>
      <c r="Z23" s="6">
        <v>2</v>
      </c>
      <c r="AA23" s="6">
        <v>0</v>
      </c>
      <c r="AB23" s="5">
        <v>2</v>
      </c>
      <c r="AC23" s="4">
        <f t="shared" si="3"/>
        <v>269</v>
      </c>
      <c r="AD23" s="35"/>
      <c r="AE23" s="35"/>
      <c r="AF23" s="60"/>
      <c r="AG23" s="61" t="str">
        <f t="shared" si="4"/>
        <v/>
      </c>
      <c r="AH23" s="16"/>
      <c r="AI23" s="26"/>
    </row>
    <row r="24" spans="1:35" ht="15.75" x14ac:dyDescent="0.25">
      <c r="A24" s="44">
        <v>17</v>
      </c>
      <c r="B24" s="15"/>
      <c r="C24" s="5">
        <v>16200</v>
      </c>
      <c r="D24" s="7">
        <v>59.7</v>
      </c>
      <c r="E24" s="7">
        <v>14.6</v>
      </c>
      <c r="F24" s="7">
        <f>D24-E24</f>
        <v>45.1</v>
      </c>
      <c r="G24" s="6">
        <v>41</v>
      </c>
      <c r="H24" s="9">
        <v>3.8</v>
      </c>
      <c r="I24" s="1"/>
      <c r="J24" s="6">
        <v>0</v>
      </c>
      <c r="K24" s="5">
        <v>0</v>
      </c>
      <c r="L24" s="5">
        <v>0</v>
      </c>
      <c r="M24" s="4">
        <f t="shared" si="0"/>
        <v>0</v>
      </c>
      <c r="N24" s="6">
        <v>0</v>
      </c>
      <c r="O24" s="5">
        <v>0</v>
      </c>
      <c r="P24" s="5">
        <v>0</v>
      </c>
      <c r="Q24" s="4">
        <f t="shared" si="1"/>
        <v>0</v>
      </c>
      <c r="R24" s="6">
        <v>0</v>
      </c>
      <c r="S24" s="4">
        <f t="shared" si="5"/>
        <v>0</v>
      </c>
      <c r="T24" s="1"/>
      <c r="U24" s="6">
        <v>0</v>
      </c>
      <c r="V24" s="4">
        <f t="shared" ref="V24:X38" si="6">IF(U24="","",IF(U24&lt;-1000,"",V23+U24))</f>
        <v>2557</v>
      </c>
      <c r="W24" s="6">
        <v>0</v>
      </c>
      <c r="X24" s="4">
        <f t="shared" si="6"/>
        <v>2804</v>
      </c>
      <c r="Y24" s="1"/>
      <c r="Z24" s="6">
        <v>1</v>
      </c>
      <c r="AA24" s="6">
        <v>0</v>
      </c>
      <c r="AB24" s="5">
        <v>1</v>
      </c>
      <c r="AC24" s="4">
        <f t="shared" si="3"/>
        <v>270</v>
      </c>
      <c r="AD24" s="35"/>
      <c r="AE24" s="35"/>
      <c r="AF24" s="60"/>
      <c r="AG24" s="61" t="str">
        <f t="shared" si="4"/>
        <v/>
      </c>
      <c r="AH24" s="16"/>
      <c r="AI24" s="26"/>
    </row>
    <row r="25" spans="1:35" ht="15.75" x14ac:dyDescent="0.25">
      <c r="A25" s="44">
        <v>18</v>
      </c>
      <c r="B25" s="15"/>
      <c r="C25" s="5">
        <v>16200</v>
      </c>
      <c r="D25" s="7">
        <v>59.5</v>
      </c>
      <c r="E25" s="7">
        <v>14.2</v>
      </c>
      <c r="F25" s="7">
        <f>D25-E25</f>
        <v>45.3</v>
      </c>
      <c r="G25" s="6">
        <v>41</v>
      </c>
      <c r="H25" s="9">
        <v>4.5</v>
      </c>
      <c r="I25" s="1"/>
      <c r="J25" s="6">
        <v>0</v>
      </c>
      <c r="K25" s="5">
        <v>0</v>
      </c>
      <c r="L25" s="5">
        <v>0</v>
      </c>
      <c r="M25" s="4">
        <f t="shared" si="0"/>
        <v>0</v>
      </c>
      <c r="N25" s="6">
        <v>0</v>
      </c>
      <c r="O25" s="5">
        <v>0</v>
      </c>
      <c r="P25" s="5">
        <v>0</v>
      </c>
      <c r="Q25" s="4">
        <f t="shared" si="1"/>
        <v>0</v>
      </c>
      <c r="R25" s="6">
        <v>0</v>
      </c>
      <c r="S25" s="4">
        <f t="shared" si="5"/>
        <v>0</v>
      </c>
      <c r="T25" s="1"/>
      <c r="U25" s="6">
        <v>0</v>
      </c>
      <c r="V25" s="4">
        <f t="shared" si="6"/>
        <v>2557</v>
      </c>
      <c r="W25" s="6">
        <v>0</v>
      </c>
      <c r="X25" s="4">
        <f t="shared" si="6"/>
        <v>2804</v>
      </c>
      <c r="Y25" s="1"/>
      <c r="Z25" s="6">
        <v>3</v>
      </c>
      <c r="AA25" s="6">
        <v>0</v>
      </c>
      <c r="AB25" s="5">
        <v>3</v>
      </c>
      <c r="AC25" s="4">
        <f t="shared" si="3"/>
        <v>273</v>
      </c>
      <c r="AD25" s="35"/>
      <c r="AE25" s="35"/>
      <c r="AF25" s="60"/>
      <c r="AG25" s="61" t="str">
        <f t="shared" si="4"/>
        <v/>
      </c>
      <c r="AH25" s="16"/>
      <c r="AI25" s="26"/>
    </row>
    <row r="26" spans="1:35" ht="15.75" x14ac:dyDescent="0.25">
      <c r="A26" s="44">
        <v>19</v>
      </c>
      <c r="B26" s="15"/>
      <c r="C26" s="5">
        <v>22200</v>
      </c>
      <c r="D26" s="7"/>
      <c r="E26" s="7"/>
      <c r="F26" s="7"/>
      <c r="G26" s="6"/>
      <c r="H26" s="9"/>
      <c r="I26" s="1"/>
      <c r="J26" s="6">
        <v>0</v>
      </c>
      <c r="K26" s="5">
        <v>0</v>
      </c>
      <c r="L26" s="5">
        <v>0</v>
      </c>
      <c r="M26" s="4">
        <f t="shared" si="0"/>
        <v>0</v>
      </c>
      <c r="N26" s="6">
        <v>0</v>
      </c>
      <c r="O26" s="5">
        <v>0</v>
      </c>
      <c r="P26" s="5">
        <v>0</v>
      </c>
      <c r="Q26" s="4">
        <f t="shared" si="1"/>
        <v>0</v>
      </c>
      <c r="R26" s="6">
        <v>0</v>
      </c>
      <c r="S26" s="4">
        <f t="shared" si="5"/>
        <v>0</v>
      </c>
      <c r="T26" s="1"/>
      <c r="U26" s="6">
        <v>0</v>
      </c>
      <c r="V26" s="4">
        <f t="shared" si="6"/>
        <v>2557</v>
      </c>
      <c r="W26" s="6">
        <v>0</v>
      </c>
      <c r="X26" s="4">
        <f t="shared" si="6"/>
        <v>2804</v>
      </c>
      <c r="Y26" s="1"/>
      <c r="Z26" s="6">
        <v>15</v>
      </c>
      <c r="AA26" s="6">
        <v>0</v>
      </c>
      <c r="AB26" s="5">
        <v>15</v>
      </c>
      <c r="AC26" s="4">
        <f t="shared" si="3"/>
        <v>288</v>
      </c>
      <c r="AD26" s="35"/>
      <c r="AE26" s="35"/>
      <c r="AF26" s="60"/>
      <c r="AG26" s="61" t="str">
        <f t="shared" si="4"/>
        <v/>
      </c>
      <c r="AH26" s="16"/>
      <c r="AI26" s="26"/>
    </row>
    <row r="27" spans="1:35" ht="15.75" x14ac:dyDescent="0.25">
      <c r="A27" s="44">
        <v>20</v>
      </c>
      <c r="B27" s="15"/>
      <c r="C27" s="5">
        <v>39300</v>
      </c>
      <c r="D27" s="7"/>
      <c r="E27" s="7"/>
      <c r="F27" s="7"/>
      <c r="G27" s="6"/>
      <c r="H27" s="9"/>
      <c r="I27" s="1"/>
      <c r="J27" s="6">
        <v>0</v>
      </c>
      <c r="K27" s="5">
        <v>0</v>
      </c>
      <c r="L27" s="5">
        <v>0</v>
      </c>
      <c r="M27" s="4">
        <f t="shared" si="0"/>
        <v>0</v>
      </c>
      <c r="N27" s="6">
        <v>0</v>
      </c>
      <c r="O27" s="5">
        <v>0</v>
      </c>
      <c r="P27" s="5">
        <v>0</v>
      </c>
      <c r="Q27" s="4">
        <f t="shared" si="1"/>
        <v>0</v>
      </c>
      <c r="R27" s="6">
        <v>0</v>
      </c>
      <c r="S27" s="4">
        <f t="shared" si="5"/>
        <v>0</v>
      </c>
      <c r="T27" s="1"/>
      <c r="U27" s="6">
        <v>0</v>
      </c>
      <c r="V27" s="4">
        <f t="shared" si="6"/>
        <v>2557</v>
      </c>
      <c r="W27" s="6">
        <v>0</v>
      </c>
      <c r="X27" s="4">
        <f t="shared" si="6"/>
        <v>2804</v>
      </c>
      <c r="Y27" s="1"/>
      <c r="Z27" s="6">
        <v>6</v>
      </c>
      <c r="AA27" s="6">
        <v>0</v>
      </c>
      <c r="AB27" s="5">
        <v>6</v>
      </c>
      <c r="AC27" s="4">
        <f t="shared" si="3"/>
        <v>294</v>
      </c>
      <c r="AD27" s="35"/>
      <c r="AE27" s="35"/>
      <c r="AF27" s="60"/>
      <c r="AG27" s="61" t="str">
        <f t="shared" si="4"/>
        <v/>
      </c>
      <c r="AH27" s="16"/>
      <c r="AI27" s="26"/>
    </row>
    <row r="28" spans="1:35" ht="15.75" x14ac:dyDescent="0.25">
      <c r="A28" s="44">
        <v>21</v>
      </c>
      <c r="B28" s="15"/>
      <c r="C28" s="5">
        <v>47600</v>
      </c>
      <c r="D28" s="7"/>
      <c r="E28" s="7"/>
      <c r="F28" s="7"/>
      <c r="G28" s="6"/>
      <c r="H28" s="9"/>
      <c r="I28" s="1"/>
      <c r="J28" s="6">
        <v>0</v>
      </c>
      <c r="K28" s="5">
        <v>0</v>
      </c>
      <c r="L28" s="5">
        <v>0</v>
      </c>
      <c r="M28" s="4">
        <f t="shared" si="0"/>
        <v>0</v>
      </c>
      <c r="N28" s="6">
        <v>0</v>
      </c>
      <c r="O28" s="5">
        <v>0</v>
      </c>
      <c r="P28" s="5">
        <v>0</v>
      </c>
      <c r="Q28" s="4">
        <f t="shared" si="1"/>
        <v>0</v>
      </c>
      <c r="R28" s="6">
        <v>0</v>
      </c>
      <c r="S28" s="4">
        <f t="shared" si="5"/>
        <v>0</v>
      </c>
      <c r="T28" s="1"/>
      <c r="U28" s="6">
        <v>0</v>
      </c>
      <c r="V28" s="4">
        <f t="shared" si="6"/>
        <v>2557</v>
      </c>
      <c r="W28" s="6">
        <v>0</v>
      </c>
      <c r="X28" s="4">
        <f t="shared" si="6"/>
        <v>2804</v>
      </c>
      <c r="Y28" s="1"/>
      <c r="Z28" s="6">
        <v>7</v>
      </c>
      <c r="AA28" s="6">
        <v>0</v>
      </c>
      <c r="AB28" s="5">
        <v>7</v>
      </c>
      <c r="AC28" s="4">
        <f t="shared" si="3"/>
        <v>301</v>
      </c>
      <c r="AD28" s="35"/>
      <c r="AE28" s="35"/>
      <c r="AF28" s="60"/>
      <c r="AG28" s="61" t="str">
        <f t="shared" si="4"/>
        <v/>
      </c>
      <c r="AH28" s="16"/>
      <c r="AI28" s="26"/>
    </row>
    <row r="29" spans="1:35" ht="15.75" x14ac:dyDescent="0.25">
      <c r="A29" s="44">
        <v>22</v>
      </c>
      <c r="B29" s="15"/>
      <c r="C29" s="5">
        <v>47900</v>
      </c>
      <c r="D29" s="7">
        <v>62.5</v>
      </c>
      <c r="E29" s="7">
        <v>22.9</v>
      </c>
      <c r="F29" s="7">
        <f>D29-E29</f>
        <v>39.6</v>
      </c>
      <c r="G29" s="6">
        <v>44</v>
      </c>
      <c r="H29" s="9" t="s">
        <v>37</v>
      </c>
      <c r="I29" s="1"/>
      <c r="J29" s="6">
        <v>0</v>
      </c>
      <c r="K29" s="5">
        <v>0</v>
      </c>
      <c r="L29" s="5">
        <v>0</v>
      </c>
      <c r="M29" s="4">
        <f t="shared" si="0"/>
        <v>0</v>
      </c>
      <c r="N29" s="6">
        <v>0</v>
      </c>
      <c r="O29" s="5">
        <v>0</v>
      </c>
      <c r="P29" s="5">
        <v>0</v>
      </c>
      <c r="Q29" s="4">
        <f t="shared" si="1"/>
        <v>0</v>
      </c>
      <c r="R29" s="6">
        <v>0</v>
      </c>
      <c r="S29" s="4">
        <f t="shared" si="5"/>
        <v>0</v>
      </c>
      <c r="T29" s="1"/>
      <c r="U29" s="6">
        <v>0</v>
      </c>
      <c r="V29" s="4">
        <f t="shared" si="6"/>
        <v>2557</v>
      </c>
      <c r="W29" s="6">
        <v>0</v>
      </c>
      <c r="X29" s="4">
        <f t="shared" si="6"/>
        <v>2804</v>
      </c>
      <c r="Y29" s="1"/>
      <c r="Z29" s="6">
        <v>1</v>
      </c>
      <c r="AA29" s="6">
        <v>0</v>
      </c>
      <c r="AB29" s="5">
        <v>1</v>
      </c>
      <c r="AC29" s="4">
        <f t="shared" si="3"/>
        <v>302</v>
      </c>
      <c r="AD29" s="35"/>
      <c r="AE29" s="35"/>
      <c r="AF29" s="60"/>
      <c r="AG29" s="61" t="str">
        <f t="shared" si="4"/>
        <v/>
      </c>
      <c r="AH29" s="16"/>
      <c r="AI29" s="26"/>
    </row>
    <row r="30" spans="1:35" ht="15.75" x14ac:dyDescent="0.25">
      <c r="A30" s="44">
        <v>23</v>
      </c>
      <c r="B30" s="15"/>
      <c r="C30" s="5">
        <v>40800</v>
      </c>
      <c r="D30" s="7">
        <v>62.3</v>
      </c>
      <c r="E30" s="7">
        <v>21.9</v>
      </c>
      <c r="F30" s="7">
        <f>D30-E30</f>
        <v>40.4</v>
      </c>
      <c r="G30" s="6">
        <v>45</v>
      </c>
      <c r="H30" s="9" t="s">
        <v>37</v>
      </c>
      <c r="I30" s="1"/>
      <c r="J30" s="6">
        <v>0</v>
      </c>
      <c r="K30" s="5">
        <v>0</v>
      </c>
      <c r="L30" s="5">
        <v>0</v>
      </c>
      <c r="M30" s="4">
        <f t="shared" si="0"/>
        <v>0</v>
      </c>
      <c r="N30" s="6">
        <v>0</v>
      </c>
      <c r="O30" s="5">
        <v>0</v>
      </c>
      <c r="P30" s="5">
        <v>0</v>
      </c>
      <c r="Q30" s="4">
        <f t="shared" si="1"/>
        <v>0</v>
      </c>
      <c r="R30" s="6">
        <v>0</v>
      </c>
      <c r="S30" s="4">
        <f t="shared" si="5"/>
        <v>0</v>
      </c>
      <c r="T30" s="1"/>
      <c r="U30" s="6">
        <v>0</v>
      </c>
      <c r="V30" s="4">
        <f t="shared" si="6"/>
        <v>2557</v>
      </c>
      <c r="W30" s="6">
        <v>0</v>
      </c>
      <c r="X30" s="4">
        <f t="shared" si="6"/>
        <v>2804</v>
      </c>
      <c r="Y30" s="1"/>
      <c r="Z30" s="6">
        <v>14</v>
      </c>
      <c r="AA30" s="6">
        <v>0</v>
      </c>
      <c r="AB30" s="5">
        <v>14</v>
      </c>
      <c r="AC30" s="4">
        <f t="shared" si="3"/>
        <v>316</v>
      </c>
      <c r="AD30" s="35"/>
      <c r="AE30" s="35"/>
      <c r="AF30" s="60"/>
      <c r="AG30" s="61" t="str">
        <f t="shared" si="4"/>
        <v/>
      </c>
      <c r="AH30" s="16"/>
      <c r="AI30" s="26"/>
    </row>
    <row r="31" spans="1:35" ht="15.75" x14ac:dyDescent="0.25">
      <c r="A31" s="44">
        <v>24</v>
      </c>
      <c r="B31" s="15"/>
      <c r="C31" s="5">
        <v>39700</v>
      </c>
      <c r="D31" s="7">
        <v>62.3</v>
      </c>
      <c r="E31" s="7">
        <v>21</v>
      </c>
      <c r="F31" s="7">
        <f>D31-E31</f>
        <v>41.3</v>
      </c>
      <c r="G31" s="6">
        <v>45</v>
      </c>
      <c r="H31" s="9" t="s">
        <v>37</v>
      </c>
      <c r="I31" s="1"/>
      <c r="J31" s="6">
        <v>0</v>
      </c>
      <c r="K31" s="5">
        <v>0</v>
      </c>
      <c r="L31" s="5">
        <v>0</v>
      </c>
      <c r="M31" s="4">
        <f t="shared" si="0"/>
        <v>0</v>
      </c>
      <c r="N31" s="6">
        <v>0</v>
      </c>
      <c r="O31" s="5">
        <v>0</v>
      </c>
      <c r="P31" s="5">
        <v>0</v>
      </c>
      <c r="Q31" s="4">
        <f t="shared" si="1"/>
        <v>0</v>
      </c>
      <c r="R31" s="6">
        <v>0</v>
      </c>
      <c r="S31" s="4">
        <f t="shared" si="5"/>
        <v>0</v>
      </c>
      <c r="T31" s="1"/>
      <c r="U31" s="6">
        <v>0</v>
      </c>
      <c r="V31" s="4">
        <f t="shared" si="6"/>
        <v>2557</v>
      </c>
      <c r="W31" s="6">
        <v>0</v>
      </c>
      <c r="X31" s="4">
        <f t="shared" si="6"/>
        <v>2804</v>
      </c>
      <c r="Y31" s="1"/>
      <c r="Z31" s="6">
        <v>28</v>
      </c>
      <c r="AA31" s="6">
        <v>0</v>
      </c>
      <c r="AB31" s="5">
        <v>28</v>
      </c>
      <c r="AC31" s="4">
        <f t="shared" si="3"/>
        <v>344</v>
      </c>
      <c r="AD31" s="35"/>
      <c r="AE31" s="35"/>
      <c r="AF31" s="60"/>
      <c r="AG31" s="61" t="str">
        <f t="shared" si="4"/>
        <v/>
      </c>
      <c r="AH31" s="16"/>
      <c r="AI31" s="26"/>
    </row>
    <row r="32" spans="1:35" ht="15.75" x14ac:dyDescent="0.25">
      <c r="A32" s="44">
        <v>25</v>
      </c>
      <c r="B32" s="15"/>
      <c r="C32" s="5">
        <v>36700</v>
      </c>
      <c r="D32" s="7">
        <v>61.9</v>
      </c>
      <c r="E32" s="7">
        <v>20.5</v>
      </c>
      <c r="F32" s="7">
        <f>D32-E32</f>
        <v>41.4</v>
      </c>
      <c r="G32" s="6">
        <v>45</v>
      </c>
      <c r="H32" s="9">
        <v>1</v>
      </c>
      <c r="I32" s="1"/>
      <c r="J32" s="6">
        <v>0</v>
      </c>
      <c r="K32" s="5">
        <v>0</v>
      </c>
      <c r="L32" s="5">
        <v>0</v>
      </c>
      <c r="M32" s="4">
        <f t="shared" si="0"/>
        <v>0</v>
      </c>
      <c r="N32" s="6">
        <v>0</v>
      </c>
      <c r="O32" s="5">
        <v>0</v>
      </c>
      <c r="P32" s="5">
        <v>0</v>
      </c>
      <c r="Q32" s="4">
        <f t="shared" si="1"/>
        <v>0</v>
      </c>
      <c r="R32" s="6">
        <v>0</v>
      </c>
      <c r="S32" s="4">
        <f t="shared" si="5"/>
        <v>0</v>
      </c>
      <c r="T32" s="1"/>
      <c r="U32" s="6">
        <v>0</v>
      </c>
      <c r="V32" s="4">
        <f t="shared" si="6"/>
        <v>2557</v>
      </c>
      <c r="W32" s="6">
        <v>0</v>
      </c>
      <c r="X32" s="4">
        <f t="shared" si="6"/>
        <v>2804</v>
      </c>
      <c r="Y32" s="1"/>
      <c r="Z32" s="6">
        <v>17</v>
      </c>
      <c r="AA32" s="6">
        <v>0</v>
      </c>
      <c r="AB32" s="5">
        <v>17</v>
      </c>
      <c r="AC32" s="4">
        <f t="shared" si="3"/>
        <v>361</v>
      </c>
      <c r="AD32" s="35"/>
      <c r="AE32" s="35"/>
      <c r="AF32" s="60"/>
      <c r="AG32" s="61" t="str">
        <f t="shared" si="4"/>
        <v/>
      </c>
      <c r="AH32" s="16"/>
      <c r="AI32" s="26"/>
    </row>
    <row r="33" spans="1:35" ht="15.75" x14ac:dyDescent="0.25">
      <c r="A33" s="44">
        <v>26</v>
      </c>
      <c r="B33" s="15"/>
      <c r="C33" s="5">
        <v>32300</v>
      </c>
      <c r="D33" s="7"/>
      <c r="E33" s="7"/>
      <c r="F33" s="7"/>
      <c r="G33" s="6"/>
      <c r="H33" s="9"/>
      <c r="I33" s="1"/>
      <c r="J33" s="6">
        <v>0</v>
      </c>
      <c r="K33" s="5">
        <v>0</v>
      </c>
      <c r="L33" s="5">
        <v>0</v>
      </c>
      <c r="M33" s="4">
        <f t="shared" si="0"/>
        <v>0</v>
      </c>
      <c r="N33" s="6">
        <v>0</v>
      </c>
      <c r="O33" s="5">
        <v>0</v>
      </c>
      <c r="P33" s="5">
        <v>0</v>
      </c>
      <c r="Q33" s="4">
        <f t="shared" si="1"/>
        <v>0</v>
      </c>
      <c r="R33" s="6">
        <v>0</v>
      </c>
      <c r="S33" s="4">
        <f t="shared" si="5"/>
        <v>0</v>
      </c>
      <c r="T33" s="1"/>
      <c r="U33" s="6">
        <v>0</v>
      </c>
      <c r="V33" s="4">
        <f t="shared" si="6"/>
        <v>2557</v>
      </c>
      <c r="W33" s="6">
        <v>0</v>
      </c>
      <c r="X33" s="4">
        <f t="shared" si="6"/>
        <v>2804</v>
      </c>
      <c r="Y33" s="1"/>
      <c r="Z33" s="6">
        <v>17</v>
      </c>
      <c r="AA33" s="6">
        <v>0</v>
      </c>
      <c r="AB33" s="5">
        <v>17</v>
      </c>
      <c r="AC33" s="4">
        <f t="shared" si="3"/>
        <v>378</v>
      </c>
      <c r="AD33" s="35"/>
      <c r="AE33" s="35"/>
      <c r="AF33" s="60"/>
      <c r="AG33" s="61" t="str">
        <f t="shared" si="4"/>
        <v/>
      </c>
      <c r="AH33" s="16"/>
      <c r="AI33" s="26"/>
    </row>
    <row r="34" spans="1:35" ht="15.75" x14ac:dyDescent="0.25">
      <c r="A34" s="44">
        <v>27</v>
      </c>
      <c r="B34" s="15"/>
      <c r="C34" s="5">
        <v>28800</v>
      </c>
      <c r="D34" s="7"/>
      <c r="E34" s="7"/>
      <c r="F34" s="7"/>
      <c r="G34" s="6"/>
      <c r="H34" s="9"/>
      <c r="I34" s="1"/>
      <c r="J34" s="6">
        <v>0</v>
      </c>
      <c r="K34" s="5">
        <v>0</v>
      </c>
      <c r="L34" s="5">
        <v>0</v>
      </c>
      <c r="M34" s="4">
        <f t="shared" si="0"/>
        <v>0</v>
      </c>
      <c r="N34" s="6">
        <v>0</v>
      </c>
      <c r="O34" s="5">
        <v>0</v>
      </c>
      <c r="P34" s="5">
        <v>0</v>
      </c>
      <c r="Q34" s="4">
        <f t="shared" si="1"/>
        <v>0</v>
      </c>
      <c r="R34" s="6">
        <v>0</v>
      </c>
      <c r="S34" s="4">
        <f t="shared" si="5"/>
        <v>0</v>
      </c>
      <c r="T34" s="1"/>
      <c r="U34" s="6">
        <v>0</v>
      </c>
      <c r="V34" s="4">
        <f t="shared" si="6"/>
        <v>2557</v>
      </c>
      <c r="W34" s="6">
        <v>0</v>
      </c>
      <c r="X34" s="4">
        <f t="shared" si="6"/>
        <v>2804</v>
      </c>
      <c r="Y34" s="1"/>
      <c r="Z34" s="6">
        <v>6</v>
      </c>
      <c r="AA34" s="6">
        <v>0</v>
      </c>
      <c r="AB34" s="5">
        <v>6</v>
      </c>
      <c r="AC34" s="4">
        <f t="shared" si="3"/>
        <v>384</v>
      </c>
      <c r="AD34" s="35"/>
      <c r="AE34" s="35"/>
      <c r="AF34" s="60"/>
      <c r="AG34" s="61" t="str">
        <f t="shared" si="4"/>
        <v/>
      </c>
      <c r="AH34" s="16"/>
      <c r="AI34" s="26"/>
    </row>
    <row r="35" spans="1:35" ht="15.75" x14ac:dyDescent="0.25">
      <c r="A35" s="44">
        <v>28</v>
      </c>
      <c r="B35" s="15"/>
      <c r="C35" s="5">
        <v>26200</v>
      </c>
      <c r="D35" s="7">
        <v>61.2</v>
      </c>
      <c r="E35" s="7">
        <v>17.100000000000001</v>
      </c>
      <c r="F35" s="7">
        <f>D35-E35</f>
        <v>44.1</v>
      </c>
      <c r="G35" s="6">
        <v>43</v>
      </c>
      <c r="H35" s="9">
        <v>3</v>
      </c>
      <c r="I35" s="1"/>
      <c r="J35" s="6">
        <v>0</v>
      </c>
      <c r="K35" s="5">
        <v>0</v>
      </c>
      <c r="L35" s="5">
        <v>0</v>
      </c>
      <c r="M35" s="4">
        <f t="shared" si="0"/>
        <v>0</v>
      </c>
      <c r="N35" s="6">
        <v>0</v>
      </c>
      <c r="O35" s="5">
        <v>0</v>
      </c>
      <c r="P35" s="5">
        <v>0</v>
      </c>
      <c r="Q35" s="4">
        <f t="shared" si="1"/>
        <v>0</v>
      </c>
      <c r="R35" s="6">
        <v>0</v>
      </c>
      <c r="S35" s="4">
        <f t="shared" si="5"/>
        <v>0</v>
      </c>
      <c r="T35" s="1"/>
      <c r="U35" s="6">
        <v>0</v>
      </c>
      <c r="V35" s="4">
        <f t="shared" si="6"/>
        <v>2557</v>
      </c>
      <c r="W35" s="6">
        <v>0</v>
      </c>
      <c r="X35" s="4">
        <f t="shared" si="6"/>
        <v>2804</v>
      </c>
      <c r="Y35" s="1"/>
      <c r="Z35" s="6">
        <v>5</v>
      </c>
      <c r="AA35" s="6">
        <v>0</v>
      </c>
      <c r="AB35" s="5">
        <v>5</v>
      </c>
      <c r="AC35" s="4">
        <f t="shared" si="3"/>
        <v>389</v>
      </c>
      <c r="AD35" s="35"/>
      <c r="AE35" s="35"/>
      <c r="AF35" s="60"/>
      <c r="AG35" s="61" t="str">
        <f t="shared" si="4"/>
        <v/>
      </c>
      <c r="AH35" s="16"/>
      <c r="AI35" s="26"/>
    </row>
    <row r="36" spans="1:35" ht="15.75" x14ac:dyDescent="0.25">
      <c r="A36" s="44">
        <v>29</v>
      </c>
      <c r="B36" s="15"/>
      <c r="C36" s="23">
        <v>24700</v>
      </c>
      <c r="D36" s="25">
        <v>61</v>
      </c>
      <c r="E36" s="25">
        <v>16.7</v>
      </c>
      <c r="F36" s="7">
        <f>D36-E36</f>
        <v>44.3</v>
      </c>
      <c r="G36" s="24">
        <v>43</v>
      </c>
      <c r="H36" s="27">
        <v>3</v>
      </c>
      <c r="I36" s="15"/>
      <c r="J36" s="24">
        <v>0</v>
      </c>
      <c r="K36" s="23">
        <v>0</v>
      </c>
      <c r="L36" s="23">
        <v>0</v>
      </c>
      <c r="M36" s="21">
        <f t="shared" si="0"/>
        <v>0</v>
      </c>
      <c r="N36" s="24">
        <v>0</v>
      </c>
      <c r="O36" s="23">
        <v>0</v>
      </c>
      <c r="P36" s="23">
        <v>0</v>
      </c>
      <c r="Q36" s="21">
        <f t="shared" si="1"/>
        <v>0</v>
      </c>
      <c r="R36" s="24">
        <v>0</v>
      </c>
      <c r="S36" s="21">
        <f t="shared" si="5"/>
        <v>0</v>
      </c>
      <c r="T36" s="15"/>
      <c r="U36" s="6">
        <v>0</v>
      </c>
      <c r="V36" s="4">
        <f t="shared" si="6"/>
        <v>2557</v>
      </c>
      <c r="W36" s="6">
        <v>0</v>
      </c>
      <c r="X36" s="4">
        <f t="shared" si="6"/>
        <v>2804</v>
      </c>
      <c r="Y36" s="1"/>
      <c r="Z36" s="6">
        <v>6</v>
      </c>
      <c r="AA36" s="6">
        <v>0</v>
      </c>
      <c r="AB36" s="5">
        <v>6</v>
      </c>
      <c r="AC36" s="4">
        <f t="shared" si="3"/>
        <v>395</v>
      </c>
      <c r="AD36" s="35"/>
      <c r="AE36" s="35"/>
      <c r="AF36" s="60"/>
      <c r="AG36" s="61" t="str">
        <f t="shared" si="4"/>
        <v/>
      </c>
      <c r="AH36" s="16"/>
      <c r="AI36" s="26"/>
    </row>
    <row r="37" spans="1:35" ht="15.75" x14ac:dyDescent="0.25">
      <c r="A37" s="44">
        <v>30</v>
      </c>
      <c r="B37" s="15"/>
      <c r="C37" s="23">
        <v>22200</v>
      </c>
      <c r="D37" s="25">
        <v>60.7</v>
      </c>
      <c r="E37" s="25">
        <v>16.100000000000001</v>
      </c>
      <c r="F37" s="7">
        <f>D37-E37</f>
        <v>44.6</v>
      </c>
      <c r="G37" s="24">
        <v>42</v>
      </c>
      <c r="H37" s="27">
        <v>3.1</v>
      </c>
      <c r="I37" s="15"/>
      <c r="J37" s="24">
        <v>0</v>
      </c>
      <c r="K37" s="23">
        <v>0</v>
      </c>
      <c r="L37" s="23">
        <v>0</v>
      </c>
      <c r="M37" s="21">
        <f t="shared" si="0"/>
        <v>0</v>
      </c>
      <c r="N37" s="24">
        <v>0</v>
      </c>
      <c r="O37" s="23">
        <v>0</v>
      </c>
      <c r="P37" s="23">
        <v>0</v>
      </c>
      <c r="Q37" s="21">
        <f t="shared" si="1"/>
        <v>0</v>
      </c>
      <c r="R37" s="24">
        <v>0</v>
      </c>
      <c r="S37" s="21">
        <f t="shared" si="5"/>
        <v>0</v>
      </c>
      <c r="T37" s="15"/>
      <c r="U37" s="6">
        <v>0</v>
      </c>
      <c r="V37" s="4">
        <f t="shared" si="6"/>
        <v>2557</v>
      </c>
      <c r="W37" s="6">
        <v>0</v>
      </c>
      <c r="X37" s="4">
        <f t="shared" si="6"/>
        <v>2804</v>
      </c>
      <c r="Y37" s="1"/>
      <c r="Z37" s="6">
        <v>12</v>
      </c>
      <c r="AA37" s="6">
        <v>0</v>
      </c>
      <c r="AB37" s="5">
        <v>12</v>
      </c>
      <c r="AC37" s="4">
        <f t="shared" si="3"/>
        <v>407</v>
      </c>
      <c r="AD37" s="35"/>
      <c r="AE37" s="35"/>
      <c r="AF37" s="60"/>
      <c r="AG37" s="61" t="str">
        <f t="shared" si="4"/>
        <v/>
      </c>
      <c r="AH37" s="16"/>
      <c r="AI37" s="26"/>
    </row>
    <row r="38" spans="1:35" ht="16.5" thickBot="1" x14ac:dyDescent="0.3">
      <c r="A38" s="45">
        <v>31</v>
      </c>
      <c r="B38" s="46"/>
      <c r="C38" s="29">
        <v>19400</v>
      </c>
      <c r="D38" s="47">
        <v>60.3</v>
      </c>
      <c r="E38" s="47">
        <v>15.4</v>
      </c>
      <c r="F38" s="95">
        <f>D38-E38</f>
        <v>44.9</v>
      </c>
      <c r="G38" s="28">
        <v>42</v>
      </c>
      <c r="H38" s="48">
        <v>3.3</v>
      </c>
      <c r="I38" s="46"/>
      <c r="J38" s="28">
        <v>0</v>
      </c>
      <c r="K38" s="29">
        <v>0</v>
      </c>
      <c r="L38" s="29">
        <v>0</v>
      </c>
      <c r="M38" s="30">
        <f t="shared" si="0"/>
        <v>0</v>
      </c>
      <c r="N38" s="28">
        <v>0</v>
      </c>
      <c r="O38" s="29">
        <v>0</v>
      </c>
      <c r="P38" s="29">
        <v>0</v>
      </c>
      <c r="Q38" s="30">
        <f t="shared" si="1"/>
        <v>0</v>
      </c>
      <c r="R38" s="28">
        <v>0</v>
      </c>
      <c r="S38" s="30">
        <f t="shared" si="5"/>
        <v>0</v>
      </c>
      <c r="T38" s="46"/>
      <c r="U38" s="55">
        <v>0</v>
      </c>
      <c r="V38" s="56">
        <f t="shared" si="6"/>
        <v>2557</v>
      </c>
      <c r="W38" s="55">
        <v>0</v>
      </c>
      <c r="X38" s="56">
        <f t="shared" si="6"/>
        <v>2804</v>
      </c>
      <c r="Y38" s="57"/>
      <c r="Z38" s="55">
        <v>6</v>
      </c>
      <c r="AA38" s="55">
        <v>0</v>
      </c>
      <c r="AB38" s="58">
        <v>6</v>
      </c>
      <c r="AC38" s="56">
        <f t="shared" si="3"/>
        <v>413</v>
      </c>
      <c r="AD38" s="62"/>
      <c r="AE38" s="62"/>
      <c r="AF38" s="63"/>
      <c r="AG38" s="64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A1:AC1"/>
    <mergeCell ref="AD1:AE1"/>
    <mergeCell ref="AF1:AG1"/>
    <mergeCell ref="AD2:AE2"/>
    <mergeCell ref="AF2:AG2"/>
    <mergeCell ref="J4:S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C5:H5"/>
    <mergeCell ref="J5:M5"/>
    <mergeCell ref="N5:Q5"/>
    <mergeCell ref="R5:S5"/>
    <mergeCell ref="U5:V5"/>
    <mergeCell ref="U4:X4"/>
  </mergeCells>
  <conditionalFormatting sqref="J36:J38">
    <cfRule type="expression" dxfId="162" priority="12" stopIfTrue="1">
      <formula>K36+L36&lt;&gt;J36</formula>
    </cfRule>
  </conditionalFormatting>
  <conditionalFormatting sqref="N36:N38">
    <cfRule type="expression" dxfId="161" priority="11" stopIfTrue="1">
      <formula>O36+P36&lt;&gt;N36</formula>
    </cfRule>
  </conditionalFormatting>
  <conditionalFormatting sqref="AD8">
    <cfRule type="expression" dxfId="160" priority="9" stopIfTrue="1">
      <formula>AE8+AF8&lt;&gt;AD8</formula>
    </cfRule>
  </conditionalFormatting>
  <conditionalFormatting sqref="AD9:AD38">
    <cfRule type="expression" dxfId="159" priority="8" stopIfTrue="1">
      <formula>AE9+AF9&lt;&gt;AD9</formula>
    </cfRule>
  </conditionalFormatting>
  <conditionalFormatting sqref="J8">
    <cfRule type="expression" dxfId="158" priority="7" stopIfTrue="1">
      <formula>K8+L8&lt;&gt;J8</formula>
    </cfRule>
  </conditionalFormatting>
  <conditionalFormatting sqref="J9:J35">
    <cfRule type="expression" dxfId="157" priority="6" stopIfTrue="1">
      <formula>K9+L9&lt;&gt;J9</formula>
    </cfRule>
  </conditionalFormatting>
  <conditionalFormatting sqref="N8:N35">
    <cfRule type="expression" dxfId="156" priority="5" stopIfTrue="1">
      <formula>O8+P8&lt;&gt;N8</formula>
    </cfRule>
  </conditionalFormatting>
  <conditionalFormatting sqref="Z8">
    <cfRule type="expression" dxfId="155" priority="2" stopIfTrue="1">
      <formula>AA8+AB8&lt;&gt;Z8</formula>
    </cfRule>
  </conditionalFormatting>
  <conditionalFormatting sqref="Z9:Z38">
    <cfRule type="expression" dxfId="154" priority="1" stopIfTrue="1">
      <formula>AA9+AB9&lt;&gt;Z9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9"/>
  <sheetViews>
    <sheetView topLeftCell="E1" zoomScale="88" zoomScaleNormal="88" workbookViewId="0">
      <selection activeCell="AG38" sqref="AG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15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12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74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6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6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1371</v>
      </c>
      <c r="N7" s="20" t="s">
        <v>26</v>
      </c>
      <c r="O7" s="17" t="s">
        <v>27</v>
      </c>
      <c r="P7" s="17" t="s">
        <v>28</v>
      </c>
      <c r="Q7" s="21">
        <v>290</v>
      </c>
      <c r="R7" s="35"/>
      <c r="S7" s="23">
        <v>4331</v>
      </c>
      <c r="T7" s="15"/>
      <c r="U7" s="35"/>
      <c r="V7" s="82">
        <v>3677</v>
      </c>
      <c r="W7" s="35"/>
      <c r="X7" s="96">
        <v>877</v>
      </c>
      <c r="Y7" s="16"/>
      <c r="Z7" s="3" t="s">
        <v>26</v>
      </c>
      <c r="AA7" s="79" t="s">
        <v>27</v>
      </c>
      <c r="AB7" s="79" t="s">
        <v>28</v>
      </c>
      <c r="AC7" s="20"/>
      <c r="AD7" s="3" t="s">
        <v>26</v>
      </c>
      <c r="AE7" s="79" t="s">
        <v>27</v>
      </c>
      <c r="AF7" s="79" t="s">
        <v>28</v>
      </c>
      <c r="AG7" s="80">
        <v>5280</v>
      </c>
      <c r="AH7" s="16"/>
      <c r="AI7" s="16"/>
    </row>
    <row r="8" spans="1:35" ht="15.75" x14ac:dyDescent="0.25">
      <c r="A8" s="43">
        <v>1</v>
      </c>
      <c r="B8" s="15"/>
      <c r="C8" s="5">
        <v>9090</v>
      </c>
      <c r="D8" s="7">
        <v>61.3</v>
      </c>
      <c r="E8" s="7">
        <v>9.9</v>
      </c>
      <c r="F8" s="7">
        <f>D8-E8</f>
        <v>51.4</v>
      </c>
      <c r="G8" s="6">
        <v>61</v>
      </c>
      <c r="H8" s="7">
        <v>9</v>
      </c>
      <c r="I8" s="1"/>
      <c r="J8" s="6">
        <v>9</v>
      </c>
      <c r="K8" s="5">
        <v>0</v>
      </c>
      <c r="L8" s="5">
        <v>9</v>
      </c>
      <c r="M8" s="4">
        <f t="shared" ref="M8:M38" si="0">IF(J8="","",IF(J8&lt;-1000,"",M7+J8))</f>
        <v>1380</v>
      </c>
      <c r="N8" s="6">
        <v>2</v>
      </c>
      <c r="O8" s="5">
        <v>0</v>
      </c>
      <c r="P8" s="6">
        <v>2</v>
      </c>
      <c r="Q8" s="4">
        <f>IF(N8="","",IF(N8&lt;-1000,"",Q7+N8))</f>
        <v>292</v>
      </c>
      <c r="R8" s="6">
        <v>0</v>
      </c>
      <c r="S8" s="4">
        <f>IF(R8="","",IF(R8&lt;-1000,"",S7+R8))</f>
        <v>4331</v>
      </c>
      <c r="T8" s="1"/>
      <c r="U8" s="3">
        <v>321</v>
      </c>
      <c r="V8" s="81">
        <f t="shared" ref="V8:X23" si="1">IF(U8="","",IF(U8&lt;-1000,"",V7+U8))</f>
        <v>3998</v>
      </c>
      <c r="W8" s="3">
        <v>32</v>
      </c>
      <c r="X8" s="81">
        <f t="shared" si="1"/>
        <v>909</v>
      </c>
      <c r="Y8" s="1"/>
      <c r="Z8" s="59"/>
      <c r="AA8" s="59"/>
      <c r="AB8" s="73"/>
      <c r="AC8" s="70" t="str">
        <f t="shared" ref="AC8:AC35" si="2">IF(Z8="","",IF(Z8&lt;-1000,"",AC7+Z8))</f>
        <v/>
      </c>
      <c r="AD8" s="6">
        <v>0</v>
      </c>
      <c r="AE8" s="6">
        <v>0</v>
      </c>
      <c r="AF8" s="5">
        <v>0</v>
      </c>
      <c r="AG8" s="49">
        <f t="shared" ref="AG8:AG38" si="3">IF(AD8="","",IF(AD8&lt;-1000,"",AG7+AD8))</f>
        <v>5280</v>
      </c>
      <c r="AH8" s="16"/>
      <c r="AI8" s="26"/>
    </row>
    <row r="9" spans="1:35" ht="15.75" x14ac:dyDescent="0.25">
      <c r="A9" s="44">
        <v>2</v>
      </c>
      <c r="B9" s="15"/>
      <c r="C9" s="5">
        <v>8860</v>
      </c>
      <c r="D9" s="7">
        <v>61.4</v>
      </c>
      <c r="E9" s="7">
        <v>9.9</v>
      </c>
      <c r="F9" s="7">
        <f>D9-E9</f>
        <v>51.5</v>
      </c>
      <c r="G9" s="6">
        <v>60</v>
      </c>
      <c r="H9" s="7">
        <v>9.1999999999999993</v>
      </c>
      <c r="I9" s="1"/>
      <c r="J9" s="6">
        <v>1</v>
      </c>
      <c r="K9" s="5">
        <v>0</v>
      </c>
      <c r="L9" s="5">
        <v>1</v>
      </c>
      <c r="M9" s="4">
        <f t="shared" si="0"/>
        <v>1381</v>
      </c>
      <c r="N9" s="6">
        <v>0</v>
      </c>
      <c r="O9" s="5">
        <v>0</v>
      </c>
      <c r="P9" s="5">
        <v>0</v>
      </c>
      <c r="Q9" s="4">
        <f>IF(N9="","",IF(N9&lt;-1000,"",Q8+N9))</f>
        <v>292</v>
      </c>
      <c r="R9" s="6">
        <v>0</v>
      </c>
      <c r="S9" s="4">
        <f t="shared" ref="S9:S16" si="4">IF(R9="","",IF(R9&lt;-1000,"",S8+R9))</f>
        <v>4331</v>
      </c>
      <c r="T9" s="1"/>
      <c r="U9" s="3">
        <v>212</v>
      </c>
      <c r="V9" s="81">
        <f t="shared" si="1"/>
        <v>4210</v>
      </c>
      <c r="W9" s="3">
        <v>20</v>
      </c>
      <c r="X9" s="81">
        <f t="shared" si="1"/>
        <v>929</v>
      </c>
      <c r="Y9" s="1"/>
      <c r="Z9" s="59"/>
      <c r="AA9" s="59"/>
      <c r="AB9" s="73"/>
      <c r="AC9" s="70" t="str">
        <f t="shared" si="2"/>
        <v/>
      </c>
      <c r="AD9" s="6">
        <v>3</v>
      </c>
      <c r="AE9" s="6">
        <v>0</v>
      </c>
      <c r="AF9" s="5">
        <v>3</v>
      </c>
      <c r="AG9" s="49">
        <f t="shared" si="3"/>
        <v>5283</v>
      </c>
      <c r="AH9" s="16"/>
      <c r="AI9" s="26"/>
    </row>
    <row r="10" spans="1:35" ht="15.75" x14ac:dyDescent="0.25">
      <c r="A10" s="44">
        <v>3</v>
      </c>
      <c r="B10" s="15"/>
      <c r="C10" s="5">
        <v>8540</v>
      </c>
      <c r="D10" s="7">
        <v>61.2</v>
      </c>
      <c r="E10" s="7">
        <v>9.6999999999999993</v>
      </c>
      <c r="F10" s="7">
        <f>D10-E10</f>
        <v>51.5</v>
      </c>
      <c r="G10" s="6">
        <v>58</v>
      </c>
      <c r="H10" s="7">
        <v>9.1999999999999993</v>
      </c>
      <c r="I10" s="1"/>
      <c r="J10" s="6">
        <v>2</v>
      </c>
      <c r="K10" s="5">
        <v>0</v>
      </c>
      <c r="L10" s="5">
        <v>2</v>
      </c>
      <c r="M10" s="4">
        <f t="shared" si="0"/>
        <v>1383</v>
      </c>
      <c r="N10" s="6">
        <v>0</v>
      </c>
      <c r="O10" s="5">
        <v>0</v>
      </c>
      <c r="P10" s="5">
        <v>0</v>
      </c>
      <c r="Q10" s="4">
        <f t="shared" ref="Q10:Q38" si="5">IF(N10="","",IF(N10&lt;-1000,"",Q9+N10))</f>
        <v>292</v>
      </c>
      <c r="R10" s="6">
        <v>0</v>
      </c>
      <c r="S10" s="4">
        <f t="shared" si="4"/>
        <v>4331</v>
      </c>
      <c r="T10" s="1"/>
      <c r="U10" s="3">
        <v>216</v>
      </c>
      <c r="V10" s="81">
        <f t="shared" si="1"/>
        <v>4426</v>
      </c>
      <c r="W10" s="3">
        <v>6</v>
      </c>
      <c r="X10" s="81">
        <f t="shared" si="1"/>
        <v>935</v>
      </c>
      <c r="Y10" s="1"/>
      <c r="Z10" s="59"/>
      <c r="AA10" s="59"/>
      <c r="AB10" s="73"/>
      <c r="AC10" s="70" t="str">
        <f t="shared" si="2"/>
        <v/>
      </c>
      <c r="AD10" s="6">
        <v>1</v>
      </c>
      <c r="AE10" s="6">
        <v>1</v>
      </c>
      <c r="AF10" s="5">
        <v>0</v>
      </c>
      <c r="AG10" s="49">
        <f t="shared" si="3"/>
        <v>5284</v>
      </c>
      <c r="AH10" s="16"/>
      <c r="AI10" s="26"/>
    </row>
    <row r="11" spans="1:35" ht="15.75" x14ac:dyDescent="0.25">
      <c r="A11" s="44">
        <v>4</v>
      </c>
      <c r="B11" s="15"/>
      <c r="C11" s="5">
        <v>8600</v>
      </c>
      <c r="D11" s="7"/>
      <c r="E11" s="7"/>
      <c r="F11" s="7"/>
      <c r="G11" s="8"/>
      <c r="H11" s="9"/>
      <c r="I11" s="1"/>
      <c r="J11" s="6">
        <v>2</v>
      </c>
      <c r="K11" s="5">
        <v>0</v>
      </c>
      <c r="L11" s="5">
        <v>2</v>
      </c>
      <c r="M11" s="4">
        <f t="shared" si="0"/>
        <v>1385</v>
      </c>
      <c r="N11" s="6">
        <v>0</v>
      </c>
      <c r="O11" s="5">
        <v>0</v>
      </c>
      <c r="P11" s="5">
        <v>0</v>
      </c>
      <c r="Q11" s="4">
        <f t="shared" si="5"/>
        <v>292</v>
      </c>
      <c r="R11" s="6">
        <v>0</v>
      </c>
      <c r="S11" s="4">
        <f t="shared" si="4"/>
        <v>4331</v>
      </c>
      <c r="T11" s="1"/>
      <c r="U11" s="3">
        <v>182</v>
      </c>
      <c r="V11" s="81">
        <f t="shared" si="1"/>
        <v>4608</v>
      </c>
      <c r="W11" s="3">
        <v>16</v>
      </c>
      <c r="X11" s="81">
        <f t="shared" si="1"/>
        <v>951</v>
      </c>
      <c r="Y11" s="1"/>
      <c r="Z11" s="59"/>
      <c r="AA11" s="59"/>
      <c r="AB11" s="73"/>
      <c r="AC11" s="70" t="str">
        <f t="shared" si="2"/>
        <v/>
      </c>
      <c r="AD11" s="6">
        <v>0</v>
      </c>
      <c r="AE11" s="6">
        <v>0</v>
      </c>
      <c r="AF11" s="5">
        <v>0</v>
      </c>
      <c r="AG11" s="49">
        <f t="shared" si="3"/>
        <v>5284</v>
      </c>
      <c r="AH11" s="16"/>
      <c r="AI11" s="26"/>
    </row>
    <row r="12" spans="1:35" ht="15.75" x14ac:dyDescent="0.25">
      <c r="A12" s="44">
        <v>5</v>
      </c>
      <c r="B12" s="15"/>
      <c r="C12" s="5">
        <v>8920</v>
      </c>
      <c r="D12" s="7"/>
      <c r="E12" s="7"/>
      <c r="F12" s="7"/>
      <c r="G12" s="6"/>
      <c r="H12" s="9"/>
      <c r="I12" s="1"/>
      <c r="J12" s="6">
        <v>13</v>
      </c>
      <c r="K12" s="5">
        <v>3</v>
      </c>
      <c r="L12" s="5">
        <v>10</v>
      </c>
      <c r="M12" s="4">
        <f t="shared" si="0"/>
        <v>1398</v>
      </c>
      <c r="N12" s="6">
        <v>0</v>
      </c>
      <c r="O12" s="5">
        <v>0</v>
      </c>
      <c r="P12" s="5">
        <v>0</v>
      </c>
      <c r="Q12" s="4">
        <f t="shared" si="5"/>
        <v>292</v>
      </c>
      <c r="R12" s="6">
        <v>0</v>
      </c>
      <c r="S12" s="4">
        <f t="shared" si="4"/>
        <v>4331</v>
      </c>
      <c r="T12" s="1"/>
      <c r="U12" s="3">
        <v>135</v>
      </c>
      <c r="V12" s="81">
        <f t="shared" si="1"/>
        <v>4743</v>
      </c>
      <c r="W12" s="3">
        <v>17</v>
      </c>
      <c r="X12" s="81">
        <f t="shared" si="1"/>
        <v>968</v>
      </c>
      <c r="Y12" s="1"/>
      <c r="Z12" s="59"/>
      <c r="AA12" s="59"/>
      <c r="AB12" s="73"/>
      <c r="AC12" s="70" t="str">
        <f t="shared" si="2"/>
        <v/>
      </c>
      <c r="AD12" s="6">
        <v>1</v>
      </c>
      <c r="AE12" s="6">
        <v>1</v>
      </c>
      <c r="AF12" s="5">
        <v>0</v>
      </c>
      <c r="AG12" s="49">
        <f t="shared" si="3"/>
        <v>5285</v>
      </c>
      <c r="AH12" s="16"/>
      <c r="AI12" s="26"/>
    </row>
    <row r="13" spans="1:35" ht="15.75" x14ac:dyDescent="0.25">
      <c r="A13" s="44">
        <v>6</v>
      </c>
      <c r="B13" s="15"/>
      <c r="C13" s="5">
        <v>8990</v>
      </c>
      <c r="D13" s="7"/>
      <c r="E13" s="7"/>
      <c r="F13" s="7"/>
      <c r="G13" s="6"/>
      <c r="H13" s="9"/>
      <c r="I13" s="1"/>
      <c r="J13" s="6">
        <v>14</v>
      </c>
      <c r="K13" s="5">
        <v>0</v>
      </c>
      <c r="L13" s="5">
        <v>14</v>
      </c>
      <c r="M13" s="4">
        <f t="shared" si="0"/>
        <v>1412</v>
      </c>
      <c r="N13" s="6">
        <v>-1</v>
      </c>
      <c r="O13" s="5">
        <v>0</v>
      </c>
      <c r="P13" s="5">
        <v>-1</v>
      </c>
      <c r="Q13" s="4">
        <f t="shared" si="5"/>
        <v>291</v>
      </c>
      <c r="R13" s="6">
        <v>0</v>
      </c>
      <c r="S13" s="4">
        <f t="shared" si="4"/>
        <v>4331</v>
      </c>
      <c r="T13" s="1"/>
      <c r="U13" s="3">
        <v>136</v>
      </c>
      <c r="V13" s="81">
        <f t="shared" si="1"/>
        <v>4879</v>
      </c>
      <c r="W13" s="3">
        <v>14</v>
      </c>
      <c r="X13" s="81">
        <f t="shared" si="1"/>
        <v>982</v>
      </c>
      <c r="Y13" s="1"/>
      <c r="Z13" s="59"/>
      <c r="AA13" s="59"/>
      <c r="AB13" s="73"/>
      <c r="AC13" s="70" t="str">
        <f t="shared" si="2"/>
        <v/>
      </c>
      <c r="AD13" s="6">
        <v>2</v>
      </c>
      <c r="AE13" s="6">
        <v>2</v>
      </c>
      <c r="AF13" s="5">
        <v>0</v>
      </c>
      <c r="AG13" s="49">
        <f t="shared" si="3"/>
        <v>5287</v>
      </c>
      <c r="AH13" s="16"/>
      <c r="AI13" s="26"/>
    </row>
    <row r="14" spans="1:35" ht="15.75" x14ac:dyDescent="0.25">
      <c r="A14" s="44">
        <v>7</v>
      </c>
      <c r="B14" s="15"/>
      <c r="C14" s="5">
        <v>8890</v>
      </c>
      <c r="D14" s="7">
        <v>61.3</v>
      </c>
      <c r="E14" s="7">
        <v>10</v>
      </c>
      <c r="F14" s="7">
        <f>D14-E14</f>
        <v>51.3</v>
      </c>
      <c r="G14" s="6">
        <v>57</v>
      </c>
      <c r="H14" s="9">
        <v>9</v>
      </c>
      <c r="I14" s="1"/>
      <c r="J14" s="6">
        <v>12</v>
      </c>
      <c r="K14" s="5">
        <v>0</v>
      </c>
      <c r="L14" s="5">
        <v>12</v>
      </c>
      <c r="M14" s="4">
        <f t="shared" si="0"/>
        <v>1424</v>
      </c>
      <c r="N14" s="6">
        <v>2</v>
      </c>
      <c r="O14" s="5">
        <v>0</v>
      </c>
      <c r="P14" s="5">
        <v>2</v>
      </c>
      <c r="Q14" s="4">
        <f t="shared" si="5"/>
        <v>293</v>
      </c>
      <c r="R14" s="6">
        <v>0</v>
      </c>
      <c r="S14" s="4">
        <f t="shared" si="4"/>
        <v>4331</v>
      </c>
      <c r="T14" s="1"/>
      <c r="U14" s="3">
        <v>110</v>
      </c>
      <c r="V14" s="81">
        <f t="shared" si="1"/>
        <v>4989</v>
      </c>
      <c r="W14" s="3">
        <v>17</v>
      </c>
      <c r="X14" s="81">
        <f t="shared" si="1"/>
        <v>999</v>
      </c>
      <c r="Y14" s="1"/>
      <c r="Z14" s="59"/>
      <c r="AA14" s="59"/>
      <c r="AB14" s="73"/>
      <c r="AC14" s="70" t="str">
        <f t="shared" si="2"/>
        <v/>
      </c>
      <c r="AD14" s="6">
        <v>1</v>
      </c>
      <c r="AE14" s="6">
        <v>0</v>
      </c>
      <c r="AF14" s="5">
        <v>1</v>
      </c>
      <c r="AG14" s="49">
        <f t="shared" si="3"/>
        <v>5288</v>
      </c>
      <c r="AH14" s="16"/>
      <c r="AI14" s="26"/>
    </row>
    <row r="15" spans="1:35" ht="15.75" x14ac:dyDescent="0.25">
      <c r="A15" s="44">
        <v>8</v>
      </c>
      <c r="B15" s="15"/>
      <c r="C15" s="5">
        <v>8790</v>
      </c>
      <c r="D15" s="7">
        <v>61.3</v>
      </c>
      <c r="E15" s="7">
        <v>9.8000000000000007</v>
      </c>
      <c r="F15" s="7">
        <f>D15-E15</f>
        <v>51.5</v>
      </c>
      <c r="G15" s="6">
        <v>57</v>
      </c>
      <c r="H15" s="9">
        <v>9.1999999999999993</v>
      </c>
      <c r="I15" s="1"/>
      <c r="J15" s="6">
        <v>4</v>
      </c>
      <c r="K15" s="5">
        <v>0</v>
      </c>
      <c r="L15" s="5">
        <v>4</v>
      </c>
      <c r="M15" s="4">
        <f t="shared" si="0"/>
        <v>1428</v>
      </c>
      <c r="N15" s="6">
        <v>0</v>
      </c>
      <c r="O15" s="5">
        <v>0</v>
      </c>
      <c r="P15" s="5">
        <v>0</v>
      </c>
      <c r="Q15" s="4">
        <f t="shared" si="5"/>
        <v>293</v>
      </c>
      <c r="R15" s="6">
        <v>0</v>
      </c>
      <c r="S15" s="4">
        <f t="shared" si="4"/>
        <v>4331</v>
      </c>
      <c r="T15" s="1"/>
      <c r="U15" s="3">
        <v>77</v>
      </c>
      <c r="V15" s="81">
        <f t="shared" si="1"/>
        <v>5066</v>
      </c>
      <c r="W15" s="3">
        <v>6</v>
      </c>
      <c r="X15" s="81">
        <f t="shared" si="1"/>
        <v>1005</v>
      </c>
      <c r="Y15" s="1"/>
      <c r="Z15" s="59"/>
      <c r="AA15" s="59"/>
      <c r="AB15" s="73"/>
      <c r="AC15" s="70" t="str">
        <f t="shared" si="2"/>
        <v/>
      </c>
      <c r="AD15" s="6">
        <v>2</v>
      </c>
      <c r="AE15" s="6">
        <v>1</v>
      </c>
      <c r="AF15" s="5">
        <v>1</v>
      </c>
      <c r="AG15" s="49">
        <f t="shared" si="3"/>
        <v>5290</v>
      </c>
      <c r="AH15" s="16"/>
      <c r="AI15" s="26"/>
    </row>
    <row r="16" spans="1:35" ht="15.75" x14ac:dyDescent="0.25">
      <c r="A16" s="44">
        <v>9</v>
      </c>
      <c r="B16" s="15"/>
      <c r="C16" s="5">
        <v>8600</v>
      </c>
      <c r="D16" s="7">
        <v>61.3</v>
      </c>
      <c r="E16" s="7">
        <v>9.6999999999999993</v>
      </c>
      <c r="F16" s="7">
        <f>D16-E16</f>
        <v>51.599999999999994</v>
      </c>
      <c r="G16" s="6">
        <v>57</v>
      </c>
      <c r="H16" s="9">
        <v>9.1999999999999993</v>
      </c>
      <c r="I16" s="1"/>
      <c r="J16" s="6">
        <v>3</v>
      </c>
      <c r="K16" s="5">
        <v>0</v>
      </c>
      <c r="L16" s="5">
        <v>3</v>
      </c>
      <c r="M16" s="4">
        <f t="shared" si="0"/>
        <v>1431</v>
      </c>
      <c r="N16" s="6">
        <v>0</v>
      </c>
      <c r="O16" s="5">
        <v>0</v>
      </c>
      <c r="P16" s="5">
        <v>0</v>
      </c>
      <c r="Q16" s="4">
        <f t="shared" si="5"/>
        <v>293</v>
      </c>
      <c r="R16" s="6">
        <v>0</v>
      </c>
      <c r="S16" s="4">
        <f t="shared" si="4"/>
        <v>4331</v>
      </c>
      <c r="T16" s="1"/>
      <c r="U16" s="3">
        <v>141</v>
      </c>
      <c r="V16" s="81">
        <f t="shared" si="1"/>
        <v>5207</v>
      </c>
      <c r="W16" s="3">
        <v>23</v>
      </c>
      <c r="X16" s="81">
        <f t="shared" si="1"/>
        <v>1028</v>
      </c>
      <c r="Y16" s="1"/>
      <c r="Z16" s="59"/>
      <c r="AA16" s="59"/>
      <c r="AB16" s="73"/>
      <c r="AC16" s="70" t="str">
        <f t="shared" si="2"/>
        <v/>
      </c>
      <c r="AD16" s="6">
        <v>0</v>
      </c>
      <c r="AE16" s="6">
        <v>0</v>
      </c>
      <c r="AF16" s="5">
        <v>0</v>
      </c>
      <c r="AG16" s="49">
        <f t="shared" si="3"/>
        <v>5290</v>
      </c>
      <c r="AH16" s="16"/>
      <c r="AI16" s="26"/>
    </row>
    <row r="17" spans="1:35" ht="15.75" x14ac:dyDescent="0.25">
      <c r="A17" s="44">
        <v>10</v>
      </c>
      <c r="B17" s="15"/>
      <c r="C17" s="5">
        <v>8760</v>
      </c>
      <c r="D17" s="7">
        <v>61.5</v>
      </c>
      <c r="E17" s="7">
        <v>9.9</v>
      </c>
      <c r="F17" s="7">
        <f>D17-E17</f>
        <v>51.6</v>
      </c>
      <c r="G17" s="6">
        <v>56</v>
      </c>
      <c r="H17" s="9">
        <v>9.1999999999999993</v>
      </c>
      <c r="I17" s="1"/>
      <c r="J17" s="6">
        <v>4</v>
      </c>
      <c r="K17" s="5">
        <v>0</v>
      </c>
      <c r="L17" s="5">
        <v>4</v>
      </c>
      <c r="M17" s="4">
        <f t="shared" si="0"/>
        <v>1435</v>
      </c>
      <c r="N17" s="6">
        <v>0</v>
      </c>
      <c r="O17" s="5">
        <v>0</v>
      </c>
      <c r="P17" s="5">
        <v>0</v>
      </c>
      <c r="Q17" s="4">
        <f t="shared" si="5"/>
        <v>293</v>
      </c>
      <c r="R17" s="6">
        <v>0</v>
      </c>
      <c r="S17" s="4">
        <f t="shared" ref="S17:S35" si="6">IF(R17="","",IF(R17&lt;-1000,"",S16+R17))</f>
        <v>4331</v>
      </c>
      <c r="T17" s="1"/>
      <c r="U17" s="3">
        <v>209</v>
      </c>
      <c r="V17" s="81">
        <f t="shared" si="1"/>
        <v>5416</v>
      </c>
      <c r="W17" s="3">
        <v>16</v>
      </c>
      <c r="X17" s="81">
        <f t="shared" si="1"/>
        <v>1044</v>
      </c>
      <c r="Y17" s="1"/>
      <c r="Z17" s="59"/>
      <c r="AA17" s="59"/>
      <c r="AB17" s="73"/>
      <c r="AC17" s="70" t="str">
        <f t="shared" si="2"/>
        <v/>
      </c>
      <c r="AD17" s="6">
        <v>3</v>
      </c>
      <c r="AE17" s="6">
        <v>2</v>
      </c>
      <c r="AF17" s="5">
        <v>1</v>
      </c>
      <c r="AG17" s="49">
        <f t="shared" si="3"/>
        <v>5293</v>
      </c>
      <c r="AH17" s="16"/>
      <c r="AI17" s="26"/>
    </row>
    <row r="18" spans="1:35" ht="15.75" x14ac:dyDescent="0.25">
      <c r="A18" s="44">
        <v>11</v>
      </c>
      <c r="B18" s="15"/>
      <c r="C18" s="5">
        <v>8860</v>
      </c>
      <c r="D18" s="7">
        <v>61.6</v>
      </c>
      <c r="E18" s="7">
        <v>10</v>
      </c>
      <c r="F18" s="7">
        <f>D18-E18</f>
        <v>51.6</v>
      </c>
      <c r="G18" s="6">
        <v>56</v>
      </c>
      <c r="H18" s="9">
        <v>9.4</v>
      </c>
      <c r="I18" s="1"/>
      <c r="J18" s="6">
        <v>3</v>
      </c>
      <c r="K18" s="5">
        <v>0</v>
      </c>
      <c r="L18" s="5">
        <v>3</v>
      </c>
      <c r="M18" s="4">
        <f t="shared" si="0"/>
        <v>1438</v>
      </c>
      <c r="N18" s="6">
        <v>0</v>
      </c>
      <c r="O18" s="5">
        <v>0</v>
      </c>
      <c r="P18" s="5">
        <v>0</v>
      </c>
      <c r="Q18" s="4">
        <f t="shared" si="5"/>
        <v>293</v>
      </c>
      <c r="R18" s="6">
        <v>0</v>
      </c>
      <c r="S18" s="4">
        <f t="shared" si="6"/>
        <v>4331</v>
      </c>
      <c r="T18" s="1"/>
      <c r="U18" s="3">
        <v>133</v>
      </c>
      <c r="V18" s="81">
        <f t="shared" si="1"/>
        <v>5549</v>
      </c>
      <c r="W18" s="3">
        <v>22</v>
      </c>
      <c r="X18" s="81">
        <f t="shared" si="1"/>
        <v>1066</v>
      </c>
      <c r="Y18" s="1"/>
      <c r="Z18" s="59"/>
      <c r="AA18" s="59"/>
      <c r="AB18" s="73"/>
      <c r="AC18" s="70" t="str">
        <f t="shared" si="2"/>
        <v/>
      </c>
      <c r="AD18" s="6">
        <v>5</v>
      </c>
      <c r="AE18" s="6">
        <v>5</v>
      </c>
      <c r="AF18" s="5">
        <v>0</v>
      </c>
      <c r="AG18" s="49">
        <f t="shared" si="3"/>
        <v>5298</v>
      </c>
      <c r="AH18" s="16"/>
      <c r="AI18" s="26"/>
    </row>
    <row r="19" spans="1:35" ht="15.75" x14ac:dyDescent="0.25">
      <c r="A19" s="44">
        <v>12</v>
      </c>
      <c r="B19" s="15"/>
      <c r="C19" s="5">
        <v>9410</v>
      </c>
      <c r="D19" s="7"/>
      <c r="E19" s="7"/>
      <c r="F19" s="7"/>
      <c r="G19" s="8"/>
      <c r="H19" s="9"/>
      <c r="I19" s="1"/>
      <c r="J19" s="6">
        <v>8</v>
      </c>
      <c r="K19" s="5">
        <v>2</v>
      </c>
      <c r="L19" s="5">
        <v>6</v>
      </c>
      <c r="M19" s="4">
        <f t="shared" si="0"/>
        <v>1446</v>
      </c>
      <c r="N19" s="6">
        <v>2</v>
      </c>
      <c r="O19" s="5">
        <v>0</v>
      </c>
      <c r="P19" s="5">
        <v>2</v>
      </c>
      <c r="Q19" s="4">
        <f t="shared" si="5"/>
        <v>295</v>
      </c>
      <c r="R19" s="6">
        <v>0</v>
      </c>
      <c r="S19" s="4">
        <f t="shared" si="6"/>
        <v>4331</v>
      </c>
      <c r="T19" s="1"/>
      <c r="U19" s="3">
        <v>117</v>
      </c>
      <c r="V19" s="81">
        <f t="shared" si="1"/>
        <v>5666</v>
      </c>
      <c r="W19" s="3">
        <v>21</v>
      </c>
      <c r="X19" s="81">
        <f t="shared" si="1"/>
        <v>1087</v>
      </c>
      <c r="Y19" s="1"/>
      <c r="Z19" s="59"/>
      <c r="AA19" s="59"/>
      <c r="AB19" s="73"/>
      <c r="AC19" s="70" t="str">
        <f t="shared" si="2"/>
        <v/>
      </c>
      <c r="AD19" s="6">
        <v>1</v>
      </c>
      <c r="AE19" s="6">
        <v>1</v>
      </c>
      <c r="AF19" s="5">
        <v>0</v>
      </c>
      <c r="AG19" s="49">
        <f t="shared" si="3"/>
        <v>5299</v>
      </c>
      <c r="AH19" s="16"/>
      <c r="AI19" s="26"/>
    </row>
    <row r="20" spans="1:35" ht="15.75" x14ac:dyDescent="0.25">
      <c r="A20" s="44">
        <v>13</v>
      </c>
      <c r="B20" s="15"/>
      <c r="C20" s="5">
        <v>9510</v>
      </c>
      <c r="D20" s="7"/>
      <c r="E20" s="7"/>
      <c r="F20" s="7"/>
      <c r="G20" s="6"/>
      <c r="H20" s="9"/>
      <c r="I20" s="1"/>
      <c r="J20" s="6">
        <v>4</v>
      </c>
      <c r="K20" s="5">
        <v>0</v>
      </c>
      <c r="L20" s="5">
        <v>4</v>
      </c>
      <c r="M20" s="4">
        <f t="shared" si="0"/>
        <v>1450</v>
      </c>
      <c r="N20" s="6">
        <v>0</v>
      </c>
      <c r="O20" s="5">
        <v>0</v>
      </c>
      <c r="P20" s="5">
        <v>0</v>
      </c>
      <c r="Q20" s="4">
        <f t="shared" si="5"/>
        <v>295</v>
      </c>
      <c r="R20" s="6">
        <v>0</v>
      </c>
      <c r="S20" s="4">
        <f t="shared" si="6"/>
        <v>4331</v>
      </c>
      <c r="T20" s="1"/>
      <c r="U20" s="3">
        <v>70</v>
      </c>
      <c r="V20" s="81">
        <f t="shared" si="1"/>
        <v>5736</v>
      </c>
      <c r="W20" s="3">
        <v>10</v>
      </c>
      <c r="X20" s="81">
        <f t="shared" si="1"/>
        <v>1097</v>
      </c>
      <c r="Y20" s="1"/>
      <c r="Z20" s="59"/>
      <c r="AA20" s="59"/>
      <c r="AB20" s="73"/>
      <c r="AC20" s="70" t="str">
        <f t="shared" si="2"/>
        <v/>
      </c>
      <c r="AD20" s="6">
        <v>4</v>
      </c>
      <c r="AE20" s="6">
        <v>0</v>
      </c>
      <c r="AF20" s="5">
        <v>4</v>
      </c>
      <c r="AG20" s="49">
        <f t="shared" si="3"/>
        <v>5303</v>
      </c>
      <c r="AH20" s="16"/>
      <c r="AI20" s="26"/>
    </row>
    <row r="21" spans="1:35" ht="15.75" x14ac:dyDescent="0.25">
      <c r="A21" s="44">
        <v>14</v>
      </c>
      <c r="B21" s="15"/>
      <c r="C21" s="5">
        <v>9550</v>
      </c>
      <c r="D21" s="7">
        <v>61.3</v>
      </c>
      <c r="E21" s="7">
        <v>10.199999999999999</v>
      </c>
      <c r="F21" s="7">
        <f>D21-E21</f>
        <v>51.099999999999994</v>
      </c>
      <c r="G21" s="6">
        <v>56</v>
      </c>
      <c r="H21" s="9">
        <v>8.5</v>
      </c>
      <c r="I21" s="1"/>
      <c r="J21" s="6">
        <v>2</v>
      </c>
      <c r="K21" s="5">
        <v>0</v>
      </c>
      <c r="L21" s="5">
        <v>2</v>
      </c>
      <c r="M21" s="4">
        <f t="shared" si="0"/>
        <v>1452</v>
      </c>
      <c r="N21" s="6">
        <v>0</v>
      </c>
      <c r="O21" s="5">
        <v>0</v>
      </c>
      <c r="P21" s="5">
        <v>0</v>
      </c>
      <c r="Q21" s="4">
        <f t="shared" si="5"/>
        <v>295</v>
      </c>
      <c r="R21" s="6">
        <v>0</v>
      </c>
      <c r="S21" s="4">
        <f t="shared" si="6"/>
        <v>4331</v>
      </c>
      <c r="T21" s="1"/>
      <c r="U21" s="3">
        <v>68</v>
      </c>
      <c r="V21" s="81">
        <f t="shared" si="1"/>
        <v>5804</v>
      </c>
      <c r="W21" s="3">
        <v>22</v>
      </c>
      <c r="X21" s="81">
        <f t="shared" si="1"/>
        <v>1119</v>
      </c>
      <c r="Y21" s="1"/>
      <c r="Z21" s="59"/>
      <c r="AA21" s="59"/>
      <c r="AB21" s="73"/>
      <c r="AC21" s="70" t="str">
        <f t="shared" si="2"/>
        <v/>
      </c>
      <c r="AD21" s="6">
        <v>7</v>
      </c>
      <c r="AE21" s="6">
        <v>2</v>
      </c>
      <c r="AF21" s="5">
        <v>5</v>
      </c>
      <c r="AG21" s="49">
        <f t="shared" si="3"/>
        <v>5310</v>
      </c>
      <c r="AH21" s="16"/>
      <c r="AI21" s="26"/>
    </row>
    <row r="22" spans="1:35" ht="15.75" x14ac:dyDescent="0.25">
      <c r="A22" s="44">
        <v>15</v>
      </c>
      <c r="B22" s="15"/>
      <c r="C22" s="5">
        <v>9510</v>
      </c>
      <c r="D22" s="7">
        <v>61.3</v>
      </c>
      <c r="E22" s="7">
        <v>10.3</v>
      </c>
      <c r="F22" s="7">
        <f>D22-E22</f>
        <v>51</v>
      </c>
      <c r="G22" s="6">
        <v>55</v>
      </c>
      <c r="H22" s="9">
        <v>8.5</v>
      </c>
      <c r="I22" s="1"/>
      <c r="J22" s="6">
        <v>2</v>
      </c>
      <c r="K22" s="5">
        <v>0</v>
      </c>
      <c r="L22" s="5">
        <v>2</v>
      </c>
      <c r="M22" s="4">
        <f t="shared" si="0"/>
        <v>1454</v>
      </c>
      <c r="N22" s="6">
        <v>0</v>
      </c>
      <c r="O22" s="5">
        <v>0</v>
      </c>
      <c r="P22" s="5">
        <v>0</v>
      </c>
      <c r="Q22" s="4">
        <f t="shared" si="5"/>
        <v>295</v>
      </c>
      <c r="R22" s="6">
        <v>0</v>
      </c>
      <c r="S22" s="4">
        <f t="shared" si="6"/>
        <v>4331</v>
      </c>
      <c r="T22" s="1"/>
      <c r="U22" s="3">
        <v>68</v>
      </c>
      <c r="V22" s="81">
        <f t="shared" si="1"/>
        <v>5872</v>
      </c>
      <c r="W22" s="3">
        <v>13</v>
      </c>
      <c r="X22" s="81">
        <f t="shared" si="1"/>
        <v>1132</v>
      </c>
      <c r="Y22" s="1"/>
      <c r="Z22" s="59"/>
      <c r="AA22" s="59"/>
      <c r="AB22" s="73"/>
      <c r="AC22" s="70" t="str">
        <f t="shared" si="2"/>
        <v/>
      </c>
      <c r="AD22" s="6">
        <v>3</v>
      </c>
      <c r="AE22" s="6">
        <v>1</v>
      </c>
      <c r="AF22" s="5">
        <v>2</v>
      </c>
      <c r="AG22" s="49">
        <f t="shared" si="3"/>
        <v>5313</v>
      </c>
      <c r="AH22" s="16"/>
      <c r="AI22" s="26"/>
    </row>
    <row r="23" spans="1:35" ht="15.75" x14ac:dyDescent="0.25">
      <c r="A23" s="44">
        <v>16</v>
      </c>
      <c r="B23" s="15"/>
      <c r="C23" s="5">
        <v>9300</v>
      </c>
      <c r="D23" s="7">
        <v>61.2</v>
      </c>
      <c r="E23" s="7">
        <v>10.3</v>
      </c>
      <c r="F23" s="7">
        <f>D23-E23</f>
        <v>50.900000000000006</v>
      </c>
      <c r="G23" s="6">
        <v>55</v>
      </c>
      <c r="H23" s="9">
        <v>8</v>
      </c>
      <c r="I23" s="1"/>
      <c r="J23" s="6">
        <v>1</v>
      </c>
      <c r="K23" s="5">
        <v>0</v>
      </c>
      <c r="L23" s="5">
        <v>1</v>
      </c>
      <c r="M23" s="4">
        <f t="shared" si="0"/>
        <v>1455</v>
      </c>
      <c r="N23" s="6">
        <v>0</v>
      </c>
      <c r="O23" s="5">
        <v>0</v>
      </c>
      <c r="P23" s="5">
        <v>0</v>
      </c>
      <c r="Q23" s="4">
        <f t="shared" si="5"/>
        <v>295</v>
      </c>
      <c r="R23" s="6">
        <v>0</v>
      </c>
      <c r="S23" s="4">
        <f t="shared" si="6"/>
        <v>4331</v>
      </c>
      <c r="T23" s="1"/>
      <c r="U23" s="3">
        <v>36</v>
      </c>
      <c r="V23" s="81">
        <f t="shared" si="1"/>
        <v>5908</v>
      </c>
      <c r="W23" s="3">
        <v>4</v>
      </c>
      <c r="X23" s="81">
        <f t="shared" si="1"/>
        <v>1136</v>
      </c>
      <c r="Y23" s="1"/>
      <c r="Z23" s="59"/>
      <c r="AA23" s="59"/>
      <c r="AB23" s="73"/>
      <c r="AC23" s="70" t="str">
        <f t="shared" si="2"/>
        <v/>
      </c>
      <c r="AD23" s="6">
        <v>5</v>
      </c>
      <c r="AE23" s="6">
        <v>2</v>
      </c>
      <c r="AF23" s="5">
        <v>3</v>
      </c>
      <c r="AG23" s="49">
        <f t="shared" si="3"/>
        <v>5318</v>
      </c>
      <c r="AH23" s="16"/>
      <c r="AI23" s="26"/>
    </row>
    <row r="24" spans="1:35" ht="15.75" x14ac:dyDescent="0.25">
      <c r="A24" s="44">
        <v>17</v>
      </c>
      <c r="B24" s="15"/>
      <c r="C24" s="5">
        <v>9400</v>
      </c>
      <c r="D24" s="7">
        <v>61.3</v>
      </c>
      <c r="E24" s="7">
        <v>10.4</v>
      </c>
      <c r="F24" s="7">
        <f>D24-E24</f>
        <v>50.9</v>
      </c>
      <c r="G24" s="6">
        <v>55</v>
      </c>
      <c r="H24" s="9">
        <v>6</v>
      </c>
      <c r="I24" s="1"/>
      <c r="J24" s="6">
        <v>0</v>
      </c>
      <c r="K24" s="5">
        <v>0</v>
      </c>
      <c r="L24" s="5">
        <v>0</v>
      </c>
      <c r="M24" s="4">
        <f t="shared" si="0"/>
        <v>1455</v>
      </c>
      <c r="N24" s="6">
        <v>0</v>
      </c>
      <c r="O24" s="5">
        <v>0</v>
      </c>
      <c r="P24" s="5">
        <v>0</v>
      </c>
      <c r="Q24" s="4">
        <f t="shared" si="5"/>
        <v>295</v>
      </c>
      <c r="R24" s="6">
        <v>0</v>
      </c>
      <c r="S24" s="4">
        <f t="shared" si="6"/>
        <v>4331</v>
      </c>
      <c r="T24" s="1"/>
      <c r="U24" s="3">
        <v>81</v>
      </c>
      <c r="V24" s="81">
        <f t="shared" ref="V24:X35" si="7">IF(U24="","",IF(U24&lt;-1000,"",V23+U24))</f>
        <v>5989</v>
      </c>
      <c r="W24" s="3">
        <v>28</v>
      </c>
      <c r="X24" s="81">
        <f t="shared" si="7"/>
        <v>1164</v>
      </c>
      <c r="Y24" s="1"/>
      <c r="Z24" s="59"/>
      <c r="AA24" s="59"/>
      <c r="AB24" s="73"/>
      <c r="AC24" s="70" t="str">
        <f t="shared" si="2"/>
        <v/>
      </c>
      <c r="AD24" s="6">
        <v>3</v>
      </c>
      <c r="AE24" s="6">
        <v>2</v>
      </c>
      <c r="AF24" s="5">
        <v>1</v>
      </c>
      <c r="AG24" s="49">
        <f t="shared" si="3"/>
        <v>5321</v>
      </c>
      <c r="AH24" s="16"/>
      <c r="AI24" s="26"/>
    </row>
    <row r="25" spans="1:35" ht="15.75" x14ac:dyDescent="0.25">
      <c r="A25" s="44">
        <v>18</v>
      </c>
      <c r="B25" s="15"/>
      <c r="C25" s="5">
        <v>10200</v>
      </c>
      <c r="D25" s="7">
        <v>61.4</v>
      </c>
      <c r="E25" s="7">
        <v>10.6</v>
      </c>
      <c r="F25" s="7">
        <f>D25-E25</f>
        <v>50.8</v>
      </c>
      <c r="G25" s="6">
        <v>55</v>
      </c>
      <c r="H25" s="9">
        <v>5.8</v>
      </c>
      <c r="I25" s="1"/>
      <c r="J25" s="6">
        <v>2</v>
      </c>
      <c r="K25" s="5">
        <v>0</v>
      </c>
      <c r="L25" s="5">
        <v>2</v>
      </c>
      <c r="M25" s="4">
        <f t="shared" si="0"/>
        <v>1457</v>
      </c>
      <c r="N25" s="6">
        <v>0</v>
      </c>
      <c r="O25" s="5">
        <v>0</v>
      </c>
      <c r="P25" s="5">
        <v>0</v>
      </c>
      <c r="Q25" s="4">
        <f t="shared" si="5"/>
        <v>295</v>
      </c>
      <c r="R25" s="6">
        <v>0</v>
      </c>
      <c r="S25" s="4">
        <f t="shared" si="6"/>
        <v>4331</v>
      </c>
      <c r="T25" s="1"/>
      <c r="U25" s="3">
        <v>88</v>
      </c>
      <c r="V25" s="81">
        <f t="shared" si="7"/>
        <v>6077</v>
      </c>
      <c r="W25" s="3">
        <v>16</v>
      </c>
      <c r="X25" s="81">
        <f t="shared" si="7"/>
        <v>1180</v>
      </c>
      <c r="Y25" s="1"/>
      <c r="Z25" s="59"/>
      <c r="AA25" s="59"/>
      <c r="AB25" s="73"/>
      <c r="AC25" s="70" t="str">
        <f t="shared" si="2"/>
        <v/>
      </c>
      <c r="AD25" s="6">
        <v>1</v>
      </c>
      <c r="AE25" s="6">
        <v>1</v>
      </c>
      <c r="AF25" s="5">
        <v>0</v>
      </c>
      <c r="AG25" s="49">
        <f t="shared" si="3"/>
        <v>5322</v>
      </c>
      <c r="AH25" s="16"/>
      <c r="AI25" s="26"/>
    </row>
    <row r="26" spans="1:35" ht="15.75" x14ac:dyDescent="0.25">
      <c r="A26" s="44">
        <v>19</v>
      </c>
      <c r="B26" s="15"/>
      <c r="C26" s="5">
        <v>11600</v>
      </c>
      <c r="D26" s="7"/>
      <c r="E26" s="7"/>
      <c r="F26" s="7"/>
      <c r="G26" s="6"/>
      <c r="H26" s="9"/>
      <c r="I26" s="1"/>
      <c r="J26" s="6">
        <v>2</v>
      </c>
      <c r="K26" s="5">
        <v>0</v>
      </c>
      <c r="L26" s="5">
        <v>2</v>
      </c>
      <c r="M26" s="4">
        <f t="shared" si="0"/>
        <v>1459</v>
      </c>
      <c r="N26" s="6">
        <v>0</v>
      </c>
      <c r="O26" s="5">
        <v>0</v>
      </c>
      <c r="P26" s="5">
        <v>0</v>
      </c>
      <c r="Q26" s="4">
        <f t="shared" si="5"/>
        <v>295</v>
      </c>
      <c r="R26" s="6">
        <v>0</v>
      </c>
      <c r="S26" s="4">
        <f t="shared" si="6"/>
        <v>4331</v>
      </c>
      <c r="T26" s="1"/>
      <c r="U26" s="3">
        <v>208</v>
      </c>
      <c r="V26" s="81">
        <f t="shared" si="7"/>
        <v>6285</v>
      </c>
      <c r="W26" s="3">
        <v>57</v>
      </c>
      <c r="X26" s="81">
        <f t="shared" si="7"/>
        <v>1237</v>
      </c>
      <c r="Y26" s="1"/>
      <c r="Z26" s="59"/>
      <c r="AA26" s="59"/>
      <c r="AB26" s="73"/>
      <c r="AC26" s="70" t="str">
        <f t="shared" si="2"/>
        <v/>
      </c>
      <c r="AD26" s="6">
        <v>8</v>
      </c>
      <c r="AE26" s="6">
        <v>4</v>
      </c>
      <c r="AF26" s="5">
        <v>4</v>
      </c>
      <c r="AG26" s="49">
        <f t="shared" si="3"/>
        <v>5330</v>
      </c>
      <c r="AH26" s="16"/>
      <c r="AI26" s="26"/>
    </row>
    <row r="27" spans="1:35" ht="15.75" x14ac:dyDescent="0.25">
      <c r="A27" s="44">
        <v>20</v>
      </c>
      <c r="B27" s="15"/>
      <c r="C27" s="5">
        <v>14900</v>
      </c>
      <c r="D27" s="7"/>
      <c r="E27" s="7"/>
      <c r="F27" s="7"/>
      <c r="G27" s="6"/>
      <c r="H27" s="9"/>
      <c r="I27" s="1"/>
      <c r="J27" s="6">
        <v>5</v>
      </c>
      <c r="K27" s="5">
        <v>0</v>
      </c>
      <c r="L27" s="5">
        <v>5</v>
      </c>
      <c r="M27" s="4">
        <f t="shared" si="0"/>
        <v>1464</v>
      </c>
      <c r="N27" s="6">
        <v>0</v>
      </c>
      <c r="O27" s="5">
        <v>0</v>
      </c>
      <c r="P27" s="5">
        <v>0</v>
      </c>
      <c r="Q27" s="4">
        <f t="shared" si="5"/>
        <v>295</v>
      </c>
      <c r="R27" s="6">
        <v>0</v>
      </c>
      <c r="S27" s="4">
        <f t="shared" si="6"/>
        <v>4331</v>
      </c>
      <c r="T27" s="1"/>
      <c r="U27" s="3">
        <v>291</v>
      </c>
      <c r="V27" s="81">
        <f t="shared" si="7"/>
        <v>6576</v>
      </c>
      <c r="W27" s="3">
        <v>41</v>
      </c>
      <c r="X27" s="81">
        <f t="shared" si="7"/>
        <v>1278</v>
      </c>
      <c r="Y27" s="1"/>
      <c r="Z27" s="59"/>
      <c r="AA27" s="59"/>
      <c r="AB27" s="73"/>
      <c r="AC27" s="70" t="str">
        <f t="shared" si="2"/>
        <v/>
      </c>
      <c r="AD27" s="6">
        <v>4</v>
      </c>
      <c r="AE27" s="6">
        <v>3</v>
      </c>
      <c r="AF27" s="5">
        <v>1</v>
      </c>
      <c r="AG27" s="49">
        <f t="shared" si="3"/>
        <v>5334</v>
      </c>
      <c r="AH27" s="16"/>
      <c r="AI27" s="26"/>
    </row>
    <row r="28" spans="1:35" ht="15.75" x14ac:dyDescent="0.25">
      <c r="A28" s="44">
        <v>21</v>
      </c>
      <c r="B28" s="15"/>
      <c r="C28" s="5">
        <v>14300</v>
      </c>
      <c r="D28" s="7">
        <v>61.4</v>
      </c>
      <c r="E28" s="7">
        <v>15.7</v>
      </c>
      <c r="F28" s="7">
        <f>D28-E28</f>
        <v>45.7</v>
      </c>
      <c r="G28" s="6">
        <v>55</v>
      </c>
      <c r="H28" s="9">
        <v>5.2</v>
      </c>
      <c r="I28" s="1"/>
      <c r="J28" s="6">
        <v>1</v>
      </c>
      <c r="K28" s="5">
        <v>0</v>
      </c>
      <c r="L28" s="5">
        <v>1</v>
      </c>
      <c r="M28" s="4">
        <f t="shared" si="0"/>
        <v>1465</v>
      </c>
      <c r="N28" s="6">
        <v>0</v>
      </c>
      <c r="O28" s="5">
        <v>0</v>
      </c>
      <c r="P28" s="5">
        <v>0</v>
      </c>
      <c r="Q28" s="4">
        <f t="shared" si="5"/>
        <v>295</v>
      </c>
      <c r="R28" s="6">
        <v>0</v>
      </c>
      <c r="S28" s="4">
        <f t="shared" si="6"/>
        <v>4331</v>
      </c>
      <c r="T28" s="1"/>
      <c r="U28" s="3">
        <v>157</v>
      </c>
      <c r="V28" s="81">
        <f t="shared" si="7"/>
        <v>6733</v>
      </c>
      <c r="W28" s="3">
        <v>8</v>
      </c>
      <c r="X28" s="81">
        <f t="shared" si="7"/>
        <v>1286</v>
      </c>
      <c r="Y28" s="1"/>
      <c r="Z28" s="59"/>
      <c r="AA28" s="59"/>
      <c r="AB28" s="73"/>
      <c r="AC28" s="70" t="str">
        <f t="shared" si="2"/>
        <v/>
      </c>
      <c r="AD28" s="6">
        <v>3</v>
      </c>
      <c r="AE28" s="6">
        <v>2</v>
      </c>
      <c r="AF28" s="5">
        <v>1</v>
      </c>
      <c r="AG28" s="49">
        <f t="shared" si="3"/>
        <v>5337</v>
      </c>
      <c r="AH28" s="16"/>
      <c r="AI28" s="26"/>
    </row>
    <row r="29" spans="1:35" ht="15.75" x14ac:dyDescent="0.25">
      <c r="A29" s="44">
        <v>22</v>
      </c>
      <c r="B29" s="15"/>
      <c r="C29" s="5">
        <v>12900</v>
      </c>
      <c r="D29" s="7">
        <v>62</v>
      </c>
      <c r="E29" s="7">
        <v>14.8</v>
      </c>
      <c r="F29" s="7">
        <f>D29-E29</f>
        <v>47.2</v>
      </c>
      <c r="G29" s="6">
        <v>55</v>
      </c>
      <c r="H29" s="9">
        <v>5.2</v>
      </c>
      <c r="I29" s="1"/>
      <c r="J29" s="6">
        <v>1</v>
      </c>
      <c r="K29" s="5">
        <v>0</v>
      </c>
      <c r="L29" s="5">
        <v>1</v>
      </c>
      <c r="M29" s="4">
        <f t="shared" si="0"/>
        <v>1466</v>
      </c>
      <c r="N29" s="6">
        <v>0</v>
      </c>
      <c r="O29" s="5">
        <v>0</v>
      </c>
      <c r="P29" s="5">
        <v>0</v>
      </c>
      <c r="Q29" s="4">
        <f t="shared" si="5"/>
        <v>295</v>
      </c>
      <c r="R29" s="6">
        <v>0</v>
      </c>
      <c r="S29" s="4">
        <f t="shared" si="6"/>
        <v>4331</v>
      </c>
      <c r="T29" s="1"/>
      <c r="U29" s="3">
        <v>112</v>
      </c>
      <c r="V29" s="81">
        <f t="shared" si="7"/>
        <v>6845</v>
      </c>
      <c r="W29" s="3">
        <v>5</v>
      </c>
      <c r="X29" s="81">
        <f t="shared" si="7"/>
        <v>1291</v>
      </c>
      <c r="Y29" s="1"/>
      <c r="Z29" s="59"/>
      <c r="AA29" s="59"/>
      <c r="AB29" s="73"/>
      <c r="AC29" s="70" t="str">
        <f t="shared" si="2"/>
        <v/>
      </c>
      <c r="AD29" s="6">
        <v>5</v>
      </c>
      <c r="AE29" s="6">
        <v>1</v>
      </c>
      <c r="AF29" s="5">
        <v>4</v>
      </c>
      <c r="AG29" s="49">
        <f t="shared" si="3"/>
        <v>5342</v>
      </c>
      <c r="AH29" s="16"/>
      <c r="AI29" s="26"/>
    </row>
    <row r="30" spans="1:35" ht="15.75" x14ac:dyDescent="0.25">
      <c r="A30" s="44">
        <v>23</v>
      </c>
      <c r="B30" s="15"/>
      <c r="C30" s="5">
        <v>12800</v>
      </c>
      <c r="D30" s="7">
        <v>61.2</v>
      </c>
      <c r="E30" s="7">
        <v>14.2</v>
      </c>
      <c r="F30" s="7">
        <f>D30-E30</f>
        <v>47</v>
      </c>
      <c r="G30" s="6">
        <v>55</v>
      </c>
      <c r="H30" s="9">
        <v>5</v>
      </c>
      <c r="I30" s="1"/>
      <c r="J30" s="6">
        <v>0</v>
      </c>
      <c r="K30" s="5">
        <v>0</v>
      </c>
      <c r="L30" s="5">
        <v>0</v>
      </c>
      <c r="M30" s="4">
        <f t="shared" si="0"/>
        <v>1466</v>
      </c>
      <c r="N30" s="6">
        <v>0</v>
      </c>
      <c r="O30" s="5">
        <v>0</v>
      </c>
      <c r="P30" s="5">
        <v>0</v>
      </c>
      <c r="Q30" s="4">
        <f t="shared" si="5"/>
        <v>295</v>
      </c>
      <c r="R30" s="6">
        <v>0</v>
      </c>
      <c r="S30" s="4">
        <f t="shared" si="6"/>
        <v>4331</v>
      </c>
      <c r="T30" s="1"/>
      <c r="U30" s="3">
        <v>84</v>
      </c>
      <c r="V30" s="81">
        <f t="shared" si="7"/>
        <v>6929</v>
      </c>
      <c r="W30" s="3">
        <v>13</v>
      </c>
      <c r="X30" s="81">
        <f t="shared" si="7"/>
        <v>1304</v>
      </c>
      <c r="Y30" s="1"/>
      <c r="Z30" s="59"/>
      <c r="AA30" s="59"/>
      <c r="AB30" s="73"/>
      <c r="AC30" s="70" t="str">
        <f t="shared" si="2"/>
        <v/>
      </c>
      <c r="AD30" s="6">
        <v>4</v>
      </c>
      <c r="AE30" s="6">
        <v>1</v>
      </c>
      <c r="AF30" s="5">
        <v>3</v>
      </c>
      <c r="AG30" s="49">
        <f t="shared" si="3"/>
        <v>5346</v>
      </c>
      <c r="AH30" s="16"/>
      <c r="AI30" s="26"/>
    </row>
    <row r="31" spans="1:35" ht="15.75" x14ac:dyDescent="0.25">
      <c r="A31" s="44">
        <v>24</v>
      </c>
      <c r="B31" s="15"/>
      <c r="C31" s="5">
        <v>12000</v>
      </c>
      <c r="D31" s="7">
        <v>61</v>
      </c>
      <c r="E31" s="7">
        <v>14.2</v>
      </c>
      <c r="F31" s="7">
        <v>46.8</v>
      </c>
      <c r="G31" s="6">
        <v>55</v>
      </c>
      <c r="H31" s="9">
        <v>4.2</v>
      </c>
      <c r="I31" s="1"/>
      <c r="J31" s="6">
        <v>0</v>
      </c>
      <c r="K31" s="5">
        <v>0</v>
      </c>
      <c r="L31" s="5">
        <v>0</v>
      </c>
      <c r="M31" s="4">
        <f t="shared" si="0"/>
        <v>1466</v>
      </c>
      <c r="N31" s="6">
        <v>0</v>
      </c>
      <c r="O31" s="5">
        <v>0</v>
      </c>
      <c r="P31" s="5">
        <v>0</v>
      </c>
      <c r="Q31" s="4">
        <f t="shared" si="5"/>
        <v>295</v>
      </c>
      <c r="R31" s="6">
        <v>0</v>
      </c>
      <c r="S31" s="4">
        <f t="shared" si="6"/>
        <v>4331</v>
      </c>
      <c r="T31" s="1"/>
      <c r="U31" s="3">
        <v>99</v>
      </c>
      <c r="V31" s="81">
        <f t="shared" si="7"/>
        <v>7028</v>
      </c>
      <c r="W31" s="3">
        <v>9</v>
      </c>
      <c r="X31" s="81">
        <f t="shared" si="7"/>
        <v>1313</v>
      </c>
      <c r="Y31" s="1"/>
      <c r="Z31" s="59"/>
      <c r="AA31" s="59"/>
      <c r="AB31" s="73"/>
      <c r="AC31" s="70" t="str">
        <f t="shared" si="2"/>
        <v/>
      </c>
      <c r="AD31" s="6">
        <v>3</v>
      </c>
      <c r="AE31" s="6">
        <v>0</v>
      </c>
      <c r="AF31" s="5">
        <v>3</v>
      </c>
      <c r="AG31" s="49">
        <f t="shared" si="3"/>
        <v>5349</v>
      </c>
      <c r="AH31" s="16"/>
      <c r="AI31" s="26"/>
    </row>
    <row r="32" spans="1:35" ht="15.75" x14ac:dyDescent="0.25">
      <c r="A32" s="44">
        <v>25</v>
      </c>
      <c r="B32" s="15"/>
      <c r="C32" s="5">
        <v>11400</v>
      </c>
      <c r="D32" s="7">
        <v>61</v>
      </c>
      <c r="E32" s="7">
        <v>14.2</v>
      </c>
      <c r="F32" s="7">
        <v>46.8</v>
      </c>
      <c r="G32" s="6">
        <v>55</v>
      </c>
      <c r="H32" s="9">
        <v>5.2</v>
      </c>
      <c r="I32" s="1"/>
      <c r="J32" s="6">
        <v>0</v>
      </c>
      <c r="K32" s="5">
        <v>0</v>
      </c>
      <c r="L32" s="5">
        <v>0</v>
      </c>
      <c r="M32" s="4">
        <f t="shared" si="0"/>
        <v>1466</v>
      </c>
      <c r="N32" s="6">
        <v>0</v>
      </c>
      <c r="O32" s="5">
        <v>0</v>
      </c>
      <c r="P32" s="5">
        <v>0</v>
      </c>
      <c r="Q32" s="4">
        <f t="shared" si="5"/>
        <v>295</v>
      </c>
      <c r="R32" s="6">
        <v>0</v>
      </c>
      <c r="S32" s="4">
        <f t="shared" si="6"/>
        <v>4331</v>
      </c>
      <c r="T32" s="1"/>
      <c r="U32" s="3">
        <v>60</v>
      </c>
      <c r="V32" s="81">
        <f t="shared" si="7"/>
        <v>7088</v>
      </c>
      <c r="W32" s="3">
        <v>12</v>
      </c>
      <c r="X32" s="81">
        <f t="shared" si="7"/>
        <v>1325</v>
      </c>
      <c r="Y32" s="1"/>
      <c r="Z32" s="59"/>
      <c r="AA32" s="59"/>
      <c r="AB32" s="73"/>
      <c r="AC32" s="70" t="str">
        <f t="shared" si="2"/>
        <v/>
      </c>
      <c r="AD32" s="6">
        <v>4</v>
      </c>
      <c r="AE32" s="6">
        <v>0</v>
      </c>
      <c r="AF32" s="5">
        <v>4</v>
      </c>
      <c r="AG32" s="49">
        <f t="shared" si="3"/>
        <v>5353</v>
      </c>
      <c r="AH32" s="16"/>
      <c r="AI32" s="26"/>
    </row>
    <row r="33" spans="1:35" ht="15.75" x14ac:dyDescent="0.25">
      <c r="A33" s="44">
        <v>26</v>
      </c>
      <c r="B33" s="15"/>
      <c r="C33" s="5">
        <v>10700</v>
      </c>
      <c r="D33" s="7">
        <v>61.2</v>
      </c>
      <c r="E33" s="7">
        <v>13.9</v>
      </c>
      <c r="F33" s="7">
        <v>47.3</v>
      </c>
      <c r="G33" s="6">
        <v>54</v>
      </c>
      <c r="H33" s="9">
        <v>4.5</v>
      </c>
      <c r="I33" s="1"/>
      <c r="J33" s="6">
        <v>0</v>
      </c>
      <c r="K33" s="5">
        <v>0</v>
      </c>
      <c r="L33" s="5">
        <v>0</v>
      </c>
      <c r="M33" s="4">
        <f t="shared" si="0"/>
        <v>1466</v>
      </c>
      <c r="N33" s="6">
        <v>0</v>
      </c>
      <c r="O33" s="5">
        <v>0</v>
      </c>
      <c r="P33" s="5">
        <v>0</v>
      </c>
      <c r="Q33" s="4">
        <f t="shared" si="5"/>
        <v>295</v>
      </c>
      <c r="R33" s="6">
        <v>0</v>
      </c>
      <c r="S33" s="4">
        <f t="shared" si="6"/>
        <v>4331</v>
      </c>
      <c r="T33" s="1"/>
      <c r="U33" s="3">
        <v>43</v>
      </c>
      <c r="V33" s="81">
        <f t="shared" si="7"/>
        <v>7131</v>
      </c>
      <c r="W33" s="3">
        <v>10</v>
      </c>
      <c r="X33" s="81">
        <f t="shared" si="7"/>
        <v>1335</v>
      </c>
      <c r="Y33" s="1"/>
      <c r="Z33" s="59"/>
      <c r="AA33" s="59"/>
      <c r="AB33" s="73"/>
      <c r="AC33" s="70" t="str">
        <f t="shared" si="2"/>
        <v/>
      </c>
      <c r="AD33" s="6">
        <v>4</v>
      </c>
      <c r="AE33" s="6">
        <v>0</v>
      </c>
      <c r="AF33" s="5">
        <v>4</v>
      </c>
      <c r="AG33" s="49">
        <f t="shared" si="3"/>
        <v>5357</v>
      </c>
      <c r="AH33" s="16"/>
      <c r="AI33" s="26"/>
    </row>
    <row r="34" spans="1:35" ht="15.75" x14ac:dyDescent="0.25">
      <c r="A34" s="44">
        <v>27</v>
      </c>
      <c r="B34" s="15"/>
      <c r="C34" s="5">
        <v>10400</v>
      </c>
      <c r="D34" s="7"/>
      <c r="E34" s="7"/>
      <c r="F34" s="7"/>
      <c r="G34" s="6"/>
      <c r="H34" s="9"/>
      <c r="I34" s="1"/>
      <c r="J34" s="6">
        <v>0</v>
      </c>
      <c r="K34" s="5">
        <v>0</v>
      </c>
      <c r="L34" s="5">
        <v>0</v>
      </c>
      <c r="M34" s="4">
        <f t="shared" si="0"/>
        <v>1466</v>
      </c>
      <c r="N34" s="6">
        <v>0</v>
      </c>
      <c r="O34" s="5">
        <v>0</v>
      </c>
      <c r="P34" s="5">
        <v>0</v>
      </c>
      <c r="Q34" s="4">
        <f t="shared" si="5"/>
        <v>295</v>
      </c>
      <c r="R34" s="6">
        <v>0</v>
      </c>
      <c r="S34" s="4">
        <f t="shared" si="6"/>
        <v>4331</v>
      </c>
      <c r="T34" s="1"/>
      <c r="U34" s="3">
        <v>36</v>
      </c>
      <c r="V34" s="81">
        <f t="shared" si="7"/>
        <v>7167</v>
      </c>
      <c r="W34" s="3">
        <v>6</v>
      </c>
      <c r="X34" s="81">
        <f t="shared" si="7"/>
        <v>1341</v>
      </c>
      <c r="Y34" s="1"/>
      <c r="Z34" s="59"/>
      <c r="AA34" s="59"/>
      <c r="AB34" s="73"/>
      <c r="AC34" s="70" t="str">
        <f t="shared" si="2"/>
        <v/>
      </c>
      <c r="AD34" s="6">
        <v>3</v>
      </c>
      <c r="AE34" s="6">
        <v>1</v>
      </c>
      <c r="AF34" s="5">
        <v>2</v>
      </c>
      <c r="AG34" s="49">
        <f t="shared" si="3"/>
        <v>5360</v>
      </c>
      <c r="AH34" s="16"/>
      <c r="AI34" s="26"/>
    </row>
    <row r="35" spans="1:35" ht="15.75" x14ac:dyDescent="0.25">
      <c r="A35" s="44">
        <v>28</v>
      </c>
      <c r="B35" s="15"/>
      <c r="C35" s="5">
        <v>10400</v>
      </c>
      <c r="D35" s="7">
        <v>61.1</v>
      </c>
      <c r="E35" s="7">
        <v>11.7</v>
      </c>
      <c r="F35" s="7">
        <f>D35-E35</f>
        <v>49.400000000000006</v>
      </c>
      <c r="G35" s="6">
        <v>53</v>
      </c>
      <c r="H35" s="9">
        <v>4.5</v>
      </c>
      <c r="I35" s="1"/>
      <c r="J35" s="6">
        <v>0</v>
      </c>
      <c r="K35" s="5">
        <v>0</v>
      </c>
      <c r="L35" s="5">
        <v>0</v>
      </c>
      <c r="M35" s="4">
        <f t="shared" si="0"/>
        <v>1466</v>
      </c>
      <c r="N35" s="6">
        <v>0</v>
      </c>
      <c r="O35" s="5">
        <v>0</v>
      </c>
      <c r="P35" s="5">
        <v>0</v>
      </c>
      <c r="Q35" s="4">
        <f t="shared" si="5"/>
        <v>295</v>
      </c>
      <c r="R35" s="6">
        <v>0</v>
      </c>
      <c r="S35" s="4">
        <f t="shared" si="6"/>
        <v>4331</v>
      </c>
      <c r="T35" s="1"/>
      <c r="U35" s="3">
        <v>11</v>
      </c>
      <c r="V35" s="81">
        <f t="shared" si="7"/>
        <v>7178</v>
      </c>
      <c r="W35" s="3">
        <v>5</v>
      </c>
      <c r="X35" s="81">
        <f t="shared" si="7"/>
        <v>1346</v>
      </c>
      <c r="Y35" s="1"/>
      <c r="Z35" s="59"/>
      <c r="AA35" s="59"/>
      <c r="AB35" s="73"/>
      <c r="AC35" s="70" t="str">
        <f t="shared" si="2"/>
        <v/>
      </c>
      <c r="AD35" s="6">
        <v>1</v>
      </c>
      <c r="AE35" s="6">
        <v>0</v>
      </c>
      <c r="AF35" s="5">
        <v>1</v>
      </c>
      <c r="AG35" s="49">
        <f t="shared" si="3"/>
        <v>5361</v>
      </c>
      <c r="AH35" s="16"/>
      <c r="AI35" s="26"/>
    </row>
    <row r="36" spans="1:35" ht="15.75" x14ac:dyDescent="0.25">
      <c r="A36" s="44">
        <v>29</v>
      </c>
      <c r="B36" s="15"/>
      <c r="C36" s="23">
        <v>10100</v>
      </c>
      <c r="D36" s="25">
        <v>61</v>
      </c>
      <c r="E36" s="25">
        <v>11.4</v>
      </c>
      <c r="F36" s="7">
        <f>D36-E36</f>
        <v>49.6</v>
      </c>
      <c r="G36" s="24">
        <v>53</v>
      </c>
      <c r="H36" s="27">
        <v>4.5</v>
      </c>
      <c r="I36" s="15"/>
      <c r="J36" s="24">
        <v>0</v>
      </c>
      <c r="K36" s="23">
        <v>0</v>
      </c>
      <c r="L36" s="23">
        <v>0</v>
      </c>
      <c r="M36" s="4">
        <f t="shared" si="0"/>
        <v>1466</v>
      </c>
      <c r="N36" s="24">
        <v>0</v>
      </c>
      <c r="O36" s="23">
        <v>0</v>
      </c>
      <c r="P36" s="23">
        <v>0</v>
      </c>
      <c r="Q36" s="4">
        <f t="shared" si="5"/>
        <v>295</v>
      </c>
      <c r="R36" s="24">
        <v>0</v>
      </c>
      <c r="S36" s="21">
        <f>IF(R36="","",IF(R36&lt;-1000,"",S35+R36))</f>
        <v>4331</v>
      </c>
      <c r="T36" s="15"/>
      <c r="U36" s="20">
        <v>4</v>
      </c>
      <c r="V36" s="82">
        <f>IF(U36="","",IF(U36&lt;-1000,"",V35+U36))</f>
        <v>7182</v>
      </c>
      <c r="W36" s="20">
        <v>-1</v>
      </c>
      <c r="X36" s="82">
        <f>IF(W36="","",IF(W36&lt;-1000,"",X35+W36))</f>
        <v>1345</v>
      </c>
      <c r="Y36" s="15"/>
      <c r="Z36" s="35"/>
      <c r="AA36" s="35"/>
      <c r="AB36" s="60" t="str">
        <f>IF(AA36="","",IF(AA36&lt;-1000,"",AB35+AA36))</f>
        <v/>
      </c>
      <c r="AC36" s="71" t="str">
        <f>IF(Z36="","",IF(Z36&lt;-1000,"",AC35+Z36))</f>
        <v/>
      </c>
      <c r="AD36" s="20">
        <v>0</v>
      </c>
      <c r="AE36" s="20">
        <v>0</v>
      </c>
      <c r="AF36" s="65">
        <v>0</v>
      </c>
      <c r="AG36" s="66">
        <f t="shared" si="3"/>
        <v>5361</v>
      </c>
      <c r="AH36" s="16"/>
      <c r="AI36" s="26"/>
    </row>
    <row r="37" spans="1:35" ht="15.75" x14ac:dyDescent="0.25">
      <c r="A37" s="44">
        <v>30</v>
      </c>
      <c r="B37" s="15"/>
      <c r="C37" s="23">
        <v>9880</v>
      </c>
      <c r="D37" s="25">
        <v>61.1</v>
      </c>
      <c r="E37" s="25">
        <v>10.9</v>
      </c>
      <c r="F37" s="7">
        <f>D37-E37</f>
        <v>50.2</v>
      </c>
      <c r="G37" s="24">
        <v>50</v>
      </c>
      <c r="H37" s="27">
        <v>4.8</v>
      </c>
      <c r="I37" s="15"/>
      <c r="J37" s="24">
        <v>0</v>
      </c>
      <c r="K37" s="23">
        <v>0</v>
      </c>
      <c r="L37" s="23">
        <v>0</v>
      </c>
      <c r="M37" s="4">
        <f t="shared" si="0"/>
        <v>1466</v>
      </c>
      <c r="N37" s="24">
        <v>0</v>
      </c>
      <c r="O37" s="23">
        <v>0</v>
      </c>
      <c r="P37" s="23">
        <v>0</v>
      </c>
      <c r="Q37" s="4">
        <f t="shared" si="5"/>
        <v>295</v>
      </c>
      <c r="R37" s="24">
        <v>0</v>
      </c>
      <c r="S37" s="21">
        <f>IF(R37="","",IF(R37&lt;-1000,"",S36+R37))</f>
        <v>4331</v>
      </c>
      <c r="T37" s="15"/>
      <c r="U37" s="20">
        <v>2</v>
      </c>
      <c r="V37" s="82">
        <f>IF(U37="","",IF(U37&lt;-1000,"",V36+U37))</f>
        <v>7184</v>
      </c>
      <c r="W37" s="20">
        <v>2</v>
      </c>
      <c r="X37" s="82">
        <f>IF(W37="","",IF(W37&lt;-1000,"",X36+W37))</f>
        <v>1347</v>
      </c>
      <c r="Y37" s="15"/>
      <c r="Z37" s="35"/>
      <c r="AA37" s="35"/>
      <c r="AB37" s="60" t="str">
        <f>IF(AA37="","",IF(AA37&lt;-1000,"",AB36+AA37))</f>
        <v/>
      </c>
      <c r="AC37" s="71" t="str">
        <f>IF(Z37="","",IF(Z37&lt;-1000,"",AC36+Z37))</f>
        <v/>
      </c>
      <c r="AD37" s="20">
        <v>1</v>
      </c>
      <c r="AE37" s="20">
        <v>0</v>
      </c>
      <c r="AF37" s="65">
        <v>1</v>
      </c>
      <c r="AG37" s="66">
        <f t="shared" si="3"/>
        <v>5362</v>
      </c>
      <c r="AH37" s="16"/>
      <c r="AI37" s="26"/>
    </row>
    <row r="38" spans="1:35" ht="16.5" thickBot="1" x14ac:dyDescent="0.3">
      <c r="A38" s="45">
        <v>31</v>
      </c>
      <c r="B38" s="46"/>
      <c r="C38" s="29">
        <v>9680</v>
      </c>
      <c r="D38" s="47">
        <v>60.9</v>
      </c>
      <c r="E38" s="47">
        <v>10.8</v>
      </c>
      <c r="F38" s="95">
        <f>D38-E38</f>
        <v>50.099999999999994</v>
      </c>
      <c r="G38" s="28">
        <v>49</v>
      </c>
      <c r="H38" s="48">
        <v>5.6</v>
      </c>
      <c r="I38" s="46"/>
      <c r="J38" s="28">
        <v>0</v>
      </c>
      <c r="K38" s="29">
        <v>0</v>
      </c>
      <c r="L38" s="29">
        <v>0</v>
      </c>
      <c r="M38" s="56">
        <f t="shared" si="0"/>
        <v>1466</v>
      </c>
      <c r="N38" s="28">
        <v>0</v>
      </c>
      <c r="O38" s="29">
        <v>0</v>
      </c>
      <c r="P38" s="29">
        <v>0</v>
      </c>
      <c r="Q38" s="56">
        <f t="shared" si="5"/>
        <v>295</v>
      </c>
      <c r="R38" s="28">
        <v>0</v>
      </c>
      <c r="S38" s="30">
        <f>IF(R38="","",IF(R38&lt;-1000,"",S37+R38))</f>
        <v>4331</v>
      </c>
      <c r="T38" s="46"/>
      <c r="U38" s="67">
        <v>4</v>
      </c>
      <c r="V38" s="83">
        <f>IF(U38="","",IF(U38&lt;-1000,"",V37+U38))</f>
        <v>7188</v>
      </c>
      <c r="W38" s="67">
        <v>4</v>
      </c>
      <c r="X38" s="83">
        <f>IF(W38="","",IF(W38&lt;-1000,"",X37+W38))</f>
        <v>1351</v>
      </c>
      <c r="Y38" s="46"/>
      <c r="Z38" s="62"/>
      <c r="AA38" s="62"/>
      <c r="AB38" s="63" t="str">
        <f>IF(AA38="","",IF(AA38&lt;-1000,"",AB37+AA38))</f>
        <v/>
      </c>
      <c r="AC38" s="72" t="str">
        <f>IF(Z38="","",IF(Z38&lt;-1000,"",AC37+Z38))</f>
        <v/>
      </c>
      <c r="AD38" s="67">
        <v>5</v>
      </c>
      <c r="AE38" s="67">
        <v>1</v>
      </c>
      <c r="AF38" s="68">
        <v>4</v>
      </c>
      <c r="AG38" s="69">
        <f t="shared" si="3"/>
        <v>5367</v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41" priority="14" stopIfTrue="1">
      <formula>K36+L36&lt;&gt;J36</formula>
    </cfRule>
  </conditionalFormatting>
  <conditionalFormatting sqref="N36:N38">
    <cfRule type="expression" dxfId="40" priority="13" stopIfTrue="1">
      <formula>O36+P36&lt;&gt;N36</formula>
    </cfRule>
  </conditionalFormatting>
  <conditionalFormatting sqref="Z36:Z38">
    <cfRule type="expression" dxfId="39" priority="12" stopIfTrue="1">
      <formula>AA36+AB36&lt;&gt;Z36</formula>
    </cfRule>
  </conditionalFormatting>
  <conditionalFormatting sqref="AD36:AD38">
    <cfRule type="expression" dxfId="38" priority="11" stopIfTrue="1">
      <formula>AE36+AF36&lt;&gt;AD36</formula>
    </cfRule>
  </conditionalFormatting>
  <conditionalFormatting sqref="J8">
    <cfRule type="expression" dxfId="37" priority="10" stopIfTrue="1">
      <formula>K8+L8&lt;&gt;J8</formula>
    </cfRule>
  </conditionalFormatting>
  <conditionalFormatting sqref="J9:J14 J26:J35">
    <cfRule type="expression" dxfId="36" priority="9" stopIfTrue="1">
      <formula>K9+L9&lt;&gt;J9</formula>
    </cfRule>
  </conditionalFormatting>
  <conditionalFormatting sqref="N8:N35">
    <cfRule type="expression" dxfId="35" priority="8" stopIfTrue="1">
      <formula>O8+P8&lt;&gt;N8</formula>
    </cfRule>
  </conditionalFormatting>
  <conditionalFormatting sqref="Z26:Z35">
    <cfRule type="expression" dxfId="34" priority="7" stopIfTrue="1">
      <formula>AA26+AB26&lt;&gt;Z26</formula>
    </cfRule>
  </conditionalFormatting>
  <conditionalFormatting sqref="J15:J25">
    <cfRule type="expression" dxfId="33" priority="6" stopIfTrue="1">
      <formula>K15+L15&lt;&gt;J15</formula>
    </cfRule>
  </conditionalFormatting>
  <conditionalFormatting sqref="Z8">
    <cfRule type="expression" dxfId="32" priority="5" stopIfTrue="1">
      <formula>AA8+AB8&lt;&gt;Z8</formula>
    </cfRule>
  </conditionalFormatting>
  <conditionalFormatting sqref="Z9:Z25">
    <cfRule type="expression" dxfId="31" priority="4" stopIfTrue="1">
      <formula>AA9+AB9&lt;&gt;Z9</formula>
    </cfRule>
  </conditionalFormatting>
  <conditionalFormatting sqref="AD8">
    <cfRule type="expression" dxfId="30" priority="3" stopIfTrue="1">
      <formula>AE8+AF8&lt;&gt;AD8</formula>
    </cfRule>
  </conditionalFormatting>
  <conditionalFormatting sqref="AD9:AD25">
    <cfRule type="expression" dxfId="29" priority="2" stopIfTrue="1">
      <formula>AE9+AF9&lt;&gt;AD9</formula>
    </cfRule>
  </conditionalFormatting>
  <conditionalFormatting sqref="AD26:AD35">
    <cfRule type="expression" dxfId="28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9"/>
  <sheetViews>
    <sheetView zoomScale="88" zoomScaleNormal="88" workbookViewId="0">
      <selection activeCell="AC37" sqref="AC37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28515625" style="10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14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12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98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99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99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1466</v>
      </c>
      <c r="N7" s="20" t="s">
        <v>26</v>
      </c>
      <c r="O7" s="17" t="s">
        <v>27</v>
      </c>
      <c r="P7" s="17" t="s">
        <v>28</v>
      </c>
      <c r="Q7" s="21">
        <v>295</v>
      </c>
      <c r="R7" s="35"/>
      <c r="S7" s="21">
        <v>4331</v>
      </c>
      <c r="T7" s="15"/>
      <c r="U7" s="35"/>
      <c r="V7" s="82">
        <v>7188</v>
      </c>
      <c r="W7" s="35"/>
      <c r="X7" s="82">
        <v>1351</v>
      </c>
      <c r="Y7" s="99"/>
      <c r="Z7" s="3" t="s">
        <v>26</v>
      </c>
      <c r="AA7" s="79" t="s">
        <v>27</v>
      </c>
      <c r="AB7" s="79" t="s">
        <v>28</v>
      </c>
      <c r="AC7" s="96">
        <v>0</v>
      </c>
      <c r="AD7" s="3" t="s">
        <v>26</v>
      </c>
      <c r="AE7" s="79" t="s">
        <v>27</v>
      </c>
      <c r="AF7" s="79" t="s">
        <v>28</v>
      </c>
      <c r="AG7" s="80"/>
      <c r="AH7" s="16"/>
      <c r="AI7" s="16"/>
    </row>
    <row r="8" spans="1:35" ht="15.75" x14ac:dyDescent="0.25">
      <c r="A8" s="43">
        <v>1</v>
      </c>
      <c r="B8" s="15"/>
      <c r="C8" s="5">
        <v>9510</v>
      </c>
      <c r="D8" s="7">
        <v>60.9</v>
      </c>
      <c r="E8" s="7">
        <v>10.6</v>
      </c>
      <c r="F8" s="7">
        <f>D8-E8</f>
        <v>50.3</v>
      </c>
      <c r="G8" s="6">
        <v>48</v>
      </c>
      <c r="H8" s="7">
        <v>6.2</v>
      </c>
      <c r="I8" s="1"/>
      <c r="J8" s="6">
        <v>0</v>
      </c>
      <c r="K8" s="5">
        <v>0</v>
      </c>
      <c r="L8" s="5">
        <v>0</v>
      </c>
      <c r="M8" s="4">
        <f t="shared" ref="M8:M35" si="0">IF(J8="","",IF(J8&lt;-1000,"",M7+J8))</f>
        <v>1466</v>
      </c>
      <c r="N8" s="6">
        <v>0</v>
      </c>
      <c r="O8" s="5">
        <v>0</v>
      </c>
      <c r="P8" s="6">
        <v>0</v>
      </c>
      <c r="Q8" s="4">
        <f t="shared" ref="Q8:Q35" si="1">IF(N8="","",IF(N8&lt;-1000,"",Q7+N8))</f>
        <v>295</v>
      </c>
      <c r="R8" s="6">
        <v>0</v>
      </c>
      <c r="S8" s="4">
        <f>IF(R8="","",IF(R8&lt;-1000,"",S7+R8))</f>
        <v>4331</v>
      </c>
      <c r="T8" s="1"/>
      <c r="U8" s="3">
        <v>4</v>
      </c>
      <c r="V8" s="81">
        <f t="shared" ref="V8:X23" si="2">IF(U8="","",IF(U8&lt;-1000,"",V7+U8))</f>
        <v>7192</v>
      </c>
      <c r="W8" s="3">
        <v>-2</v>
      </c>
      <c r="X8" s="81">
        <f t="shared" si="2"/>
        <v>1349</v>
      </c>
      <c r="Y8" s="1"/>
      <c r="Z8" s="3">
        <v>1</v>
      </c>
      <c r="AA8" s="3">
        <v>0</v>
      </c>
      <c r="AB8" s="84">
        <v>1</v>
      </c>
      <c r="AC8" s="81">
        <f t="shared" ref="AC8:AC35" si="3">IF(Z8="","",IF(Z8&lt;-1000,"",AC7+Z8))</f>
        <v>1</v>
      </c>
      <c r="AD8" s="85"/>
      <c r="AE8" s="85"/>
      <c r="AF8" s="86"/>
      <c r="AG8" s="87" t="str">
        <f t="shared" ref="AG8:AG38" si="4">IF(AD8="","",IF(AD8&lt;-1000,"",AG7+AD8))</f>
        <v/>
      </c>
      <c r="AH8" s="16"/>
      <c r="AI8" s="26"/>
    </row>
    <row r="9" spans="1:35" ht="15.75" x14ac:dyDescent="0.25">
      <c r="A9" s="44">
        <v>2</v>
      </c>
      <c r="B9" s="15"/>
      <c r="C9" s="5">
        <v>9550</v>
      </c>
      <c r="D9" s="7"/>
      <c r="E9" s="7"/>
      <c r="F9" s="97"/>
      <c r="G9" s="6"/>
      <c r="H9" s="7"/>
      <c r="I9" s="1"/>
      <c r="J9" s="6">
        <v>0</v>
      </c>
      <c r="K9" s="5">
        <v>0</v>
      </c>
      <c r="L9" s="5">
        <v>0</v>
      </c>
      <c r="M9" s="4">
        <f t="shared" si="0"/>
        <v>1466</v>
      </c>
      <c r="N9" s="6">
        <v>0</v>
      </c>
      <c r="O9" s="5">
        <v>0</v>
      </c>
      <c r="P9" s="5">
        <v>0</v>
      </c>
      <c r="Q9" s="4">
        <f t="shared" si="1"/>
        <v>295</v>
      </c>
      <c r="R9" s="6">
        <v>0</v>
      </c>
      <c r="S9" s="4">
        <f>IF(R9="","",IF(R9&lt;-1000,"",S8+R9))</f>
        <v>4331</v>
      </c>
      <c r="T9" s="1"/>
      <c r="U9" s="3">
        <v>-1</v>
      </c>
      <c r="V9" s="81">
        <f t="shared" si="2"/>
        <v>7191</v>
      </c>
      <c r="W9" s="3">
        <v>0</v>
      </c>
      <c r="X9" s="81">
        <f t="shared" si="2"/>
        <v>1349</v>
      </c>
      <c r="Y9" s="1"/>
      <c r="Z9" s="3">
        <v>0</v>
      </c>
      <c r="AA9" s="3">
        <v>0</v>
      </c>
      <c r="AB9" s="84">
        <v>0</v>
      </c>
      <c r="AC9" s="81">
        <f t="shared" si="3"/>
        <v>1</v>
      </c>
      <c r="AD9" s="85"/>
      <c r="AE9" s="85"/>
      <c r="AF9" s="86"/>
      <c r="AG9" s="87" t="str">
        <f t="shared" si="4"/>
        <v/>
      </c>
      <c r="AH9" s="16"/>
      <c r="AI9" s="26"/>
    </row>
    <row r="10" spans="1:35" ht="15.75" x14ac:dyDescent="0.25">
      <c r="A10" s="44">
        <v>3</v>
      </c>
      <c r="B10" s="15"/>
      <c r="C10" s="5">
        <v>9600</v>
      </c>
      <c r="D10" s="7"/>
      <c r="E10" s="7"/>
      <c r="F10" s="7"/>
      <c r="G10" s="6"/>
      <c r="H10" s="7"/>
      <c r="I10" s="1"/>
      <c r="J10" s="6">
        <v>0</v>
      </c>
      <c r="K10" s="5">
        <v>0</v>
      </c>
      <c r="L10" s="5">
        <v>0</v>
      </c>
      <c r="M10" s="4">
        <f t="shared" si="0"/>
        <v>1466</v>
      </c>
      <c r="N10" s="6">
        <v>0</v>
      </c>
      <c r="O10" s="5">
        <v>0</v>
      </c>
      <c r="P10" s="5">
        <v>0</v>
      </c>
      <c r="Q10" s="4">
        <f t="shared" si="1"/>
        <v>295</v>
      </c>
      <c r="R10" s="6">
        <v>0</v>
      </c>
      <c r="S10" s="4">
        <f t="shared" ref="S10:S35" si="5">IF(R10="","",IF(R10&lt;-1000,"",S9+R10))</f>
        <v>4331</v>
      </c>
      <c r="T10" s="1"/>
      <c r="U10" s="3">
        <v>0</v>
      </c>
      <c r="V10" s="81">
        <f t="shared" si="2"/>
        <v>7191</v>
      </c>
      <c r="W10" s="3">
        <v>0</v>
      </c>
      <c r="X10" s="81">
        <f t="shared" si="2"/>
        <v>1349</v>
      </c>
      <c r="Y10" s="1"/>
      <c r="Z10" s="3">
        <v>0</v>
      </c>
      <c r="AA10" s="3">
        <v>0</v>
      </c>
      <c r="AB10" s="84">
        <v>0</v>
      </c>
      <c r="AC10" s="81">
        <f t="shared" si="3"/>
        <v>1</v>
      </c>
      <c r="AD10" s="85"/>
      <c r="AE10" s="85"/>
      <c r="AF10" s="86"/>
      <c r="AG10" s="87" t="str">
        <f t="shared" si="4"/>
        <v/>
      </c>
      <c r="AH10" s="16"/>
      <c r="AI10" s="26"/>
    </row>
    <row r="11" spans="1:35" ht="15.75" x14ac:dyDescent="0.25">
      <c r="A11" s="44">
        <v>4</v>
      </c>
      <c r="B11" s="15"/>
      <c r="C11" s="5">
        <v>9850</v>
      </c>
      <c r="D11" s="7">
        <v>61</v>
      </c>
      <c r="E11" s="7">
        <v>10.5</v>
      </c>
      <c r="F11" s="7">
        <f>D11-E11</f>
        <v>50.5</v>
      </c>
      <c r="G11" s="8">
        <v>46</v>
      </c>
      <c r="H11" s="9">
        <v>6.5</v>
      </c>
      <c r="I11" s="1"/>
      <c r="J11" s="6">
        <v>0</v>
      </c>
      <c r="K11" s="5">
        <v>0</v>
      </c>
      <c r="L11" s="5">
        <v>0</v>
      </c>
      <c r="M11" s="4">
        <f t="shared" si="0"/>
        <v>1466</v>
      </c>
      <c r="N11" s="6">
        <v>0</v>
      </c>
      <c r="O11" s="5">
        <v>0</v>
      </c>
      <c r="P11" s="5">
        <v>0</v>
      </c>
      <c r="Q11" s="4">
        <f t="shared" si="1"/>
        <v>295</v>
      </c>
      <c r="R11" s="6">
        <v>0</v>
      </c>
      <c r="S11" s="4">
        <f t="shared" si="5"/>
        <v>4331</v>
      </c>
      <c r="T11" s="1"/>
      <c r="U11" s="3">
        <v>1</v>
      </c>
      <c r="V11" s="81">
        <f t="shared" si="2"/>
        <v>7192</v>
      </c>
      <c r="W11" s="3">
        <v>-2</v>
      </c>
      <c r="X11" s="81">
        <f t="shared" si="2"/>
        <v>1347</v>
      </c>
      <c r="Y11" s="1"/>
      <c r="Z11" s="3">
        <v>1</v>
      </c>
      <c r="AA11" s="3">
        <v>0</v>
      </c>
      <c r="AB11" s="84">
        <v>1</v>
      </c>
      <c r="AC11" s="81">
        <f t="shared" si="3"/>
        <v>2</v>
      </c>
      <c r="AD11" s="85"/>
      <c r="AE11" s="85"/>
      <c r="AF11" s="86"/>
      <c r="AG11" s="87" t="str">
        <f t="shared" si="4"/>
        <v/>
      </c>
      <c r="AH11" s="16"/>
      <c r="AI11" s="26"/>
    </row>
    <row r="12" spans="1:35" ht="15.75" x14ac:dyDescent="0.25">
      <c r="A12" s="44">
        <v>5</v>
      </c>
      <c r="B12" s="15"/>
      <c r="C12" s="5">
        <v>10500</v>
      </c>
      <c r="D12" s="7">
        <v>60.9</v>
      </c>
      <c r="E12" s="7">
        <v>10.7</v>
      </c>
      <c r="F12" s="7">
        <f>D12-E12</f>
        <v>50.2</v>
      </c>
      <c r="G12" s="6">
        <v>46</v>
      </c>
      <c r="H12" s="9">
        <v>6.5</v>
      </c>
      <c r="I12" s="1"/>
      <c r="J12" s="6">
        <v>0</v>
      </c>
      <c r="K12" s="5">
        <v>0</v>
      </c>
      <c r="L12" s="5">
        <v>0</v>
      </c>
      <c r="M12" s="4">
        <f t="shared" si="0"/>
        <v>1466</v>
      </c>
      <c r="N12" s="6">
        <v>0</v>
      </c>
      <c r="O12" s="5">
        <v>0</v>
      </c>
      <c r="P12" s="5">
        <v>0</v>
      </c>
      <c r="Q12" s="4">
        <f t="shared" si="1"/>
        <v>295</v>
      </c>
      <c r="R12" s="6">
        <v>0</v>
      </c>
      <c r="S12" s="4">
        <f t="shared" si="5"/>
        <v>4331</v>
      </c>
      <c r="T12" s="1"/>
      <c r="U12" s="3">
        <v>4</v>
      </c>
      <c r="V12" s="81">
        <f t="shared" si="2"/>
        <v>7196</v>
      </c>
      <c r="W12" s="3">
        <v>1</v>
      </c>
      <c r="X12" s="81">
        <f t="shared" si="2"/>
        <v>1348</v>
      </c>
      <c r="Y12" s="1"/>
      <c r="Z12" s="3">
        <v>0</v>
      </c>
      <c r="AA12" s="3">
        <v>0</v>
      </c>
      <c r="AB12" s="84">
        <v>0</v>
      </c>
      <c r="AC12" s="81">
        <f t="shared" si="3"/>
        <v>2</v>
      </c>
      <c r="AD12" s="85"/>
      <c r="AE12" s="85"/>
      <c r="AF12" s="86"/>
      <c r="AG12" s="87" t="str">
        <f t="shared" si="4"/>
        <v/>
      </c>
      <c r="AH12" s="16"/>
      <c r="AI12" s="26"/>
    </row>
    <row r="13" spans="1:35" ht="15.75" x14ac:dyDescent="0.25">
      <c r="A13" s="44">
        <v>6</v>
      </c>
      <c r="B13" s="15"/>
      <c r="C13" s="5">
        <v>11700</v>
      </c>
      <c r="D13" s="7">
        <v>61</v>
      </c>
      <c r="E13" s="7">
        <v>12.1</v>
      </c>
      <c r="F13" s="7">
        <f>D13-E13</f>
        <v>48.9</v>
      </c>
      <c r="G13" s="6">
        <v>45</v>
      </c>
      <c r="H13" s="9">
        <v>6.3</v>
      </c>
      <c r="I13" s="1"/>
      <c r="J13" s="6">
        <v>1</v>
      </c>
      <c r="K13" s="5">
        <v>0</v>
      </c>
      <c r="L13" s="5">
        <v>1</v>
      </c>
      <c r="M13" s="4">
        <f t="shared" si="0"/>
        <v>1467</v>
      </c>
      <c r="N13" s="6">
        <v>0</v>
      </c>
      <c r="O13" s="5">
        <v>0</v>
      </c>
      <c r="P13" s="5">
        <v>0</v>
      </c>
      <c r="Q13" s="4">
        <f t="shared" si="1"/>
        <v>295</v>
      </c>
      <c r="R13" s="6">
        <v>0</v>
      </c>
      <c r="S13" s="4">
        <f t="shared" si="5"/>
        <v>4331</v>
      </c>
      <c r="T13" s="1"/>
      <c r="U13" s="3">
        <v>15</v>
      </c>
      <c r="V13" s="81">
        <f t="shared" si="2"/>
        <v>7211</v>
      </c>
      <c r="W13" s="3">
        <v>3</v>
      </c>
      <c r="X13" s="81">
        <f t="shared" si="2"/>
        <v>1351</v>
      </c>
      <c r="Y13" s="1"/>
      <c r="Z13" s="3">
        <v>2</v>
      </c>
      <c r="AA13" s="3">
        <v>0</v>
      </c>
      <c r="AB13" s="84">
        <v>2</v>
      </c>
      <c r="AC13" s="81">
        <f t="shared" si="3"/>
        <v>4</v>
      </c>
      <c r="AD13" s="85"/>
      <c r="AE13" s="85"/>
      <c r="AF13" s="86"/>
      <c r="AG13" s="87" t="str">
        <f t="shared" si="4"/>
        <v/>
      </c>
      <c r="AH13" s="16"/>
      <c r="AI13" s="26"/>
    </row>
    <row r="14" spans="1:35" ht="15.75" x14ac:dyDescent="0.25">
      <c r="A14" s="44">
        <v>7</v>
      </c>
      <c r="B14" s="15"/>
      <c r="C14" s="5">
        <v>12400</v>
      </c>
      <c r="D14" s="7">
        <v>61</v>
      </c>
      <c r="E14" s="7">
        <v>12.7</v>
      </c>
      <c r="F14" s="7">
        <f>D14-E14</f>
        <v>48.3</v>
      </c>
      <c r="G14" s="6">
        <v>45</v>
      </c>
      <c r="H14" s="9">
        <v>6.3</v>
      </c>
      <c r="I14" s="1"/>
      <c r="J14" s="6">
        <v>1</v>
      </c>
      <c r="K14" s="5">
        <v>0</v>
      </c>
      <c r="L14" s="5">
        <v>1</v>
      </c>
      <c r="M14" s="4">
        <f t="shared" si="0"/>
        <v>1468</v>
      </c>
      <c r="N14" s="6">
        <v>0</v>
      </c>
      <c r="O14" s="5">
        <v>0</v>
      </c>
      <c r="P14" s="5">
        <v>0</v>
      </c>
      <c r="Q14" s="4">
        <f t="shared" si="1"/>
        <v>295</v>
      </c>
      <c r="R14" s="6">
        <v>0</v>
      </c>
      <c r="S14" s="4">
        <f t="shared" si="5"/>
        <v>4331</v>
      </c>
      <c r="T14" s="1"/>
      <c r="U14" s="3">
        <v>29</v>
      </c>
      <c r="V14" s="81">
        <f t="shared" si="2"/>
        <v>7240</v>
      </c>
      <c r="W14" s="3">
        <v>6</v>
      </c>
      <c r="X14" s="81">
        <f t="shared" si="2"/>
        <v>1357</v>
      </c>
      <c r="Y14" s="1"/>
      <c r="Z14" s="3">
        <v>2</v>
      </c>
      <c r="AA14" s="3">
        <v>0</v>
      </c>
      <c r="AB14" s="84">
        <v>2</v>
      </c>
      <c r="AC14" s="81">
        <f t="shared" si="3"/>
        <v>6</v>
      </c>
      <c r="AD14" s="85"/>
      <c r="AE14" s="85"/>
      <c r="AF14" s="86"/>
      <c r="AG14" s="87" t="str">
        <f t="shared" si="4"/>
        <v/>
      </c>
      <c r="AH14" s="16"/>
      <c r="AI14" s="26"/>
    </row>
    <row r="15" spans="1:35" ht="15.75" x14ac:dyDescent="0.25">
      <c r="A15" s="44">
        <v>8</v>
      </c>
      <c r="B15" s="15"/>
      <c r="C15" s="5">
        <v>12800</v>
      </c>
      <c r="D15" s="7"/>
      <c r="E15" s="7"/>
      <c r="F15" s="7"/>
      <c r="G15" s="6"/>
      <c r="H15" s="9"/>
      <c r="I15" s="1"/>
      <c r="J15" s="6">
        <v>1</v>
      </c>
      <c r="K15" s="5">
        <v>0</v>
      </c>
      <c r="L15" s="5">
        <v>1</v>
      </c>
      <c r="M15" s="4">
        <f t="shared" si="0"/>
        <v>1469</v>
      </c>
      <c r="N15" s="6">
        <v>0</v>
      </c>
      <c r="O15" s="5">
        <v>0</v>
      </c>
      <c r="P15" s="5">
        <v>0</v>
      </c>
      <c r="Q15" s="4">
        <f t="shared" si="1"/>
        <v>295</v>
      </c>
      <c r="R15" s="6">
        <v>0</v>
      </c>
      <c r="S15" s="4">
        <f t="shared" si="5"/>
        <v>4331</v>
      </c>
      <c r="T15" s="1"/>
      <c r="U15" s="3">
        <v>9</v>
      </c>
      <c r="V15" s="81">
        <f t="shared" si="2"/>
        <v>7249</v>
      </c>
      <c r="W15" s="3">
        <v>0</v>
      </c>
      <c r="X15" s="81">
        <f t="shared" si="2"/>
        <v>1357</v>
      </c>
      <c r="Y15" s="1"/>
      <c r="Z15" s="3">
        <v>3</v>
      </c>
      <c r="AA15" s="3">
        <v>0</v>
      </c>
      <c r="AB15" s="84">
        <v>3</v>
      </c>
      <c r="AC15" s="81">
        <f t="shared" si="3"/>
        <v>9</v>
      </c>
      <c r="AD15" s="85"/>
      <c r="AE15" s="85"/>
      <c r="AF15" s="86"/>
      <c r="AG15" s="87" t="str">
        <f t="shared" si="4"/>
        <v/>
      </c>
      <c r="AH15" s="16"/>
      <c r="AI15" s="26"/>
    </row>
    <row r="16" spans="1:35" ht="15.75" x14ac:dyDescent="0.25">
      <c r="A16" s="44">
        <v>9</v>
      </c>
      <c r="B16" s="15"/>
      <c r="C16" s="5">
        <v>13000</v>
      </c>
      <c r="D16" s="7"/>
      <c r="E16" s="7"/>
      <c r="F16" s="7"/>
      <c r="G16" s="6"/>
      <c r="H16" s="9"/>
      <c r="I16" s="1"/>
      <c r="J16" s="6">
        <v>0</v>
      </c>
      <c r="K16" s="5">
        <v>0</v>
      </c>
      <c r="L16" s="5">
        <v>0</v>
      </c>
      <c r="M16" s="4">
        <f t="shared" si="0"/>
        <v>1469</v>
      </c>
      <c r="N16" s="6">
        <v>0</v>
      </c>
      <c r="O16" s="5">
        <v>0</v>
      </c>
      <c r="P16" s="5">
        <v>0</v>
      </c>
      <c r="Q16" s="4">
        <f t="shared" si="1"/>
        <v>295</v>
      </c>
      <c r="R16" s="6">
        <v>0</v>
      </c>
      <c r="S16" s="4">
        <f t="shared" si="5"/>
        <v>4331</v>
      </c>
      <c r="T16" s="1"/>
      <c r="U16" s="3">
        <v>32</v>
      </c>
      <c r="V16" s="81">
        <f t="shared" si="2"/>
        <v>7281</v>
      </c>
      <c r="W16" s="3">
        <v>-3</v>
      </c>
      <c r="X16" s="81">
        <f t="shared" si="2"/>
        <v>1354</v>
      </c>
      <c r="Y16" s="1"/>
      <c r="Z16" s="3">
        <v>2</v>
      </c>
      <c r="AA16" s="3">
        <v>0</v>
      </c>
      <c r="AB16" s="84">
        <v>2</v>
      </c>
      <c r="AC16" s="81">
        <f t="shared" si="3"/>
        <v>11</v>
      </c>
      <c r="AD16" s="85"/>
      <c r="AE16" s="85"/>
      <c r="AF16" s="86"/>
      <c r="AG16" s="87" t="str">
        <f t="shared" si="4"/>
        <v/>
      </c>
      <c r="AH16" s="16"/>
      <c r="AI16" s="26"/>
    </row>
    <row r="17" spans="1:35" ht="15.75" x14ac:dyDescent="0.25">
      <c r="A17" s="44">
        <v>10</v>
      </c>
      <c r="B17" s="15"/>
      <c r="C17" s="5">
        <v>12200</v>
      </c>
      <c r="D17" s="7"/>
      <c r="E17" s="7"/>
      <c r="F17" s="7"/>
      <c r="G17" s="6"/>
      <c r="H17" s="9"/>
      <c r="I17" s="1"/>
      <c r="J17" s="6">
        <v>1</v>
      </c>
      <c r="K17" s="5">
        <v>0</v>
      </c>
      <c r="L17" s="5">
        <v>1</v>
      </c>
      <c r="M17" s="4">
        <f t="shared" si="0"/>
        <v>1470</v>
      </c>
      <c r="N17" s="6">
        <v>0</v>
      </c>
      <c r="O17" s="5">
        <v>0</v>
      </c>
      <c r="P17" s="5">
        <v>0</v>
      </c>
      <c r="Q17" s="4">
        <f t="shared" si="1"/>
        <v>295</v>
      </c>
      <c r="R17" s="6">
        <v>0</v>
      </c>
      <c r="S17" s="4">
        <f t="shared" si="5"/>
        <v>4331</v>
      </c>
      <c r="T17" s="1"/>
      <c r="U17" s="3">
        <v>16</v>
      </c>
      <c r="V17" s="81">
        <f t="shared" si="2"/>
        <v>7297</v>
      </c>
      <c r="W17" s="3">
        <v>0</v>
      </c>
      <c r="X17" s="81">
        <f t="shared" si="2"/>
        <v>1354</v>
      </c>
      <c r="Y17" s="1"/>
      <c r="Z17" s="3">
        <v>2</v>
      </c>
      <c r="AA17" s="3">
        <v>0</v>
      </c>
      <c r="AB17" s="84">
        <v>2</v>
      </c>
      <c r="AC17" s="81">
        <f t="shared" si="3"/>
        <v>13</v>
      </c>
      <c r="AD17" s="85"/>
      <c r="AE17" s="85"/>
      <c r="AF17" s="86"/>
      <c r="AG17" s="87" t="str">
        <f t="shared" si="4"/>
        <v/>
      </c>
      <c r="AH17" s="16"/>
      <c r="AI17" s="26"/>
    </row>
    <row r="18" spans="1:35" ht="15.75" x14ac:dyDescent="0.25">
      <c r="A18" s="44">
        <v>11</v>
      </c>
      <c r="B18" s="15"/>
      <c r="C18" s="5">
        <v>11500</v>
      </c>
      <c r="D18" s="7"/>
      <c r="E18" s="7"/>
      <c r="F18" s="7"/>
      <c r="G18" s="6"/>
      <c r="H18" s="9"/>
      <c r="I18" s="1"/>
      <c r="J18" s="6">
        <v>0</v>
      </c>
      <c r="K18" s="5">
        <v>0</v>
      </c>
      <c r="L18" s="5">
        <v>0</v>
      </c>
      <c r="M18" s="4">
        <f t="shared" si="0"/>
        <v>1470</v>
      </c>
      <c r="N18" s="6">
        <v>0</v>
      </c>
      <c r="O18" s="5">
        <v>0</v>
      </c>
      <c r="P18" s="5">
        <v>0</v>
      </c>
      <c r="Q18" s="4">
        <f t="shared" si="1"/>
        <v>295</v>
      </c>
      <c r="R18" s="6">
        <v>0</v>
      </c>
      <c r="S18" s="4">
        <f t="shared" si="5"/>
        <v>4331</v>
      </c>
      <c r="T18" s="1"/>
      <c r="U18" s="3">
        <v>6</v>
      </c>
      <c r="V18" s="81">
        <f t="shared" si="2"/>
        <v>7303</v>
      </c>
      <c r="W18" s="3">
        <v>0</v>
      </c>
      <c r="X18" s="81">
        <f t="shared" si="2"/>
        <v>1354</v>
      </c>
      <c r="Y18" s="1"/>
      <c r="Z18" s="3">
        <v>0</v>
      </c>
      <c r="AA18" s="3">
        <v>0</v>
      </c>
      <c r="AB18" s="84">
        <v>0</v>
      </c>
      <c r="AC18" s="81">
        <f t="shared" si="3"/>
        <v>13</v>
      </c>
      <c r="AD18" s="85"/>
      <c r="AE18" s="85"/>
      <c r="AF18" s="86"/>
      <c r="AG18" s="87" t="str">
        <f t="shared" si="4"/>
        <v/>
      </c>
      <c r="AH18" s="16"/>
      <c r="AI18" s="26"/>
    </row>
    <row r="19" spans="1:35" ht="15.75" x14ac:dyDescent="0.25">
      <c r="A19" s="44">
        <v>12</v>
      </c>
      <c r="B19" s="15"/>
      <c r="C19" s="5">
        <v>11200</v>
      </c>
      <c r="D19" s="7">
        <v>60.8</v>
      </c>
      <c r="E19" s="7">
        <v>12.23</v>
      </c>
      <c r="F19" s="7">
        <f>D19-E19</f>
        <v>48.569999999999993</v>
      </c>
      <c r="G19" s="8">
        <v>48</v>
      </c>
      <c r="H19" s="9">
        <v>5</v>
      </c>
      <c r="I19" s="1"/>
      <c r="J19" s="6">
        <v>0</v>
      </c>
      <c r="K19" s="5">
        <v>0</v>
      </c>
      <c r="L19" s="5">
        <v>0</v>
      </c>
      <c r="M19" s="4">
        <f t="shared" si="0"/>
        <v>1470</v>
      </c>
      <c r="N19" s="6">
        <v>0</v>
      </c>
      <c r="O19" s="5">
        <v>0</v>
      </c>
      <c r="P19" s="5">
        <v>0</v>
      </c>
      <c r="Q19" s="4">
        <f t="shared" si="1"/>
        <v>295</v>
      </c>
      <c r="R19" s="6">
        <v>0</v>
      </c>
      <c r="S19" s="4">
        <f t="shared" si="5"/>
        <v>4331</v>
      </c>
      <c r="T19" s="1"/>
      <c r="U19" s="3">
        <v>9</v>
      </c>
      <c r="V19" s="81">
        <f t="shared" si="2"/>
        <v>7312</v>
      </c>
      <c r="W19" s="3">
        <v>5</v>
      </c>
      <c r="X19" s="81">
        <f t="shared" si="2"/>
        <v>1359</v>
      </c>
      <c r="Y19" s="1"/>
      <c r="Z19" s="3">
        <v>1</v>
      </c>
      <c r="AA19" s="3">
        <v>0</v>
      </c>
      <c r="AB19" s="84">
        <v>1</v>
      </c>
      <c r="AC19" s="81">
        <f t="shared" si="3"/>
        <v>14</v>
      </c>
      <c r="AD19" s="85"/>
      <c r="AE19" s="85"/>
      <c r="AF19" s="86"/>
      <c r="AG19" s="87" t="str">
        <f t="shared" si="4"/>
        <v/>
      </c>
      <c r="AH19" s="16"/>
      <c r="AI19" s="26"/>
    </row>
    <row r="20" spans="1:35" ht="15.75" x14ac:dyDescent="0.25">
      <c r="A20" s="44">
        <v>13</v>
      </c>
      <c r="B20" s="15"/>
      <c r="C20" s="5">
        <v>11300</v>
      </c>
      <c r="D20" s="7">
        <v>60.9</v>
      </c>
      <c r="E20" s="7">
        <v>12</v>
      </c>
      <c r="F20" s="7">
        <f>D20-E20</f>
        <v>48.9</v>
      </c>
      <c r="G20" s="6">
        <v>48</v>
      </c>
      <c r="H20" s="9">
        <v>5.3</v>
      </c>
      <c r="I20" s="1"/>
      <c r="J20" s="6">
        <v>1</v>
      </c>
      <c r="K20" s="5">
        <v>0</v>
      </c>
      <c r="L20" s="5">
        <v>1</v>
      </c>
      <c r="M20" s="4">
        <f t="shared" si="0"/>
        <v>1471</v>
      </c>
      <c r="N20" s="6">
        <v>0</v>
      </c>
      <c r="O20" s="5">
        <v>0</v>
      </c>
      <c r="P20" s="5">
        <v>0</v>
      </c>
      <c r="Q20" s="4">
        <f t="shared" si="1"/>
        <v>295</v>
      </c>
      <c r="R20" s="6">
        <v>0</v>
      </c>
      <c r="S20" s="4">
        <f t="shared" si="5"/>
        <v>4331</v>
      </c>
      <c r="T20" s="1"/>
      <c r="U20" s="3">
        <v>17</v>
      </c>
      <c r="V20" s="81">
        <f t="shared" si="2"/>
        <v>7329</v>
      </c>
      <c r="W20" s="3">
        <v>3</v>
      </c>
      <c r="X20" s="81">
        <f t="shared" si="2"/>
        <v>1362</v>
      </c>
      <c r="Y20" s="1"/>
      <c r="Z20" s="3">
        <v>0</v>
      </c>
      <c r="AA20" s="3">
        <v>0</v>
      </c>
      <c r="AB20" s="84">
        <v>0</v>
      </c>
      <c r="AC20" s="81">
        <f t="shared" si="3"/>
        <v>14</v>
      </c>
      <c r="AD20" s="85"/>
      <c r="AE20" s="85"/>
      <c r="AF20" s="86"/>
      <c r="AG20" s="87" t="str">
        <f t="shared" si="4"/>
        <v/>
      </c>
      <c r="AH20" s="16"/>
      <c r="AI20" s="26"/>
    </row>
    <row r="21" spans="1:35" ht="15.75" x14ac:dyDescent="0.25">
      <c r="A21" s="44">
        <v>14</v>
      </c>
      <c r="B21" s="15"/>
      <c r="C21" s="5">
        <v>10400</v>
      </c>
      <c r="D21" s="7">
        <v>61</v>
      </c>
      <c r="E21" s="7">
        <v>11</v>
      </c>
      <c r="F21" s="7">
        <f>D21-E21</f>
        <v>50</v>
      </c>
      <c r="G21" s="6">
        <v>48</v>
      </c>
      <c r="H21" s="9">
        <v>5.8</v>
      </c>
      <c r="I21" s="1"/>
      <c r="J21" s="6">
        <v>0</v>
      </c>
      <c r="K21" s="5">
        <v>0</v>
      </c>
      <c r="L21" s="5">
        <v>0</v>
      </c>
      <c r="M21" s="4">
        <f t="shared" si="0"/>
        <v>1471</v>
      </c>
      <c r="N21" s="6">
        <v>0</v>
      </c>
      <c r="O21" s="5">
        <v>0</v>
      </c>
      <c r="P21" s="5">
        <v>0</v>
      </c>
      <c r="Q21" s="4">
        <f t="shared" si="1"/>
        <v>295</v>
      </c>
      <c r="R21" s="6">
        <v>0</v>
      </c>
      <c r="S21" s="4">
        <f t="shared" si="5"/>
        <v>4331</v>
      </c>
      <c r="T21" s="1"/>
      <c r="U21" s="3">
        <v>5</v>
      </c>
      <c r="V21" s="81">
        <f t="shared" si="2"/>
        <v>7334</v>
      </c>
      <c r="W21" s="3">
        <v>7</v>
      </c>
      <c r="X21" s="81">
        <f t="shared" si="2"/>
        <v>1369</v>
      </c>
      <c r="Y21" s="1"/>
      <c r="Z21" s="3">
        <v>1</v>
      </c>
      <c r="AA21" s="3">
        <v>0</v>
      </c>
      <c r="AB21" s="84">
        <v>1</v>
      </c>
      <c r="AC21" s="81">
        <f t="shared" si="3"/>
        <v>15</v>
      </c>
      <c r="AD21" s="85"/>
      <c r="AE21" s="85"/>
      <c r="AF21" s="86"/>
      <c r="AG21" s="87" t="str">
        <f t="shared" si="4"/>
        <v/>
      </c>
      <c r="AH21" s="16"/>
      <c r="AI21" s="26"/>
    </row>
    <row r="22" spans="1:35" ht="15.75" x14ac:dyDescent="0.25">
      <c r="A22" s="44">
        <v>15</v>
      </c>
      <c r="B22" s="15"/>
      <c r="C22" s="5">
        <v>10200</v>
      </c>
      <c r="D22" s="7">
        <v>61</v>
      </c>
      <c r="E22" s="7">
        <v>10.9</v>
      </c>
      <c r="F22" s="7">
        <f>D22-E22</f>
        <v>50.1</v>
      </c>
      <c r="G22" s="6">
        <v>50</v>
      </c>
      <c r="H22" s="9">
        <v>6.5</v>
      </c>
      <c r="I22" s="1"/>
      <c r="J22" s="6">
        <v>0</v>
      </c>
      <c r="K22" s="5">
        <v>0</v>
      </c>
      <c r="L22" s="5">
        <v>0</v>
      </c>
      <c r="M22" s="4">
        <f t="shared" si="0"/>
        <v>1471</v>
      </c>
      <c r="N22" s="6">
        <v>0</v>
      </c>
      <c r="O22" s="5">
        <v>0</v>
      </c>
      <c r="P22" s="5">
        <v>0</v>
      </c>
      <c r="Q22" s="4">
        <f t="shared" si="1"/>
        <v>295</v>
      </c>
      <c r="R22" s="6">
        <v>0</v>
      </c>
      <c r="S22" s="4">
        <f t="shared" si="5"/>
        <v>4331</v>
      </c>
      <c r="T22" s="1"/>
      <c r="U22" s="3">
        <v>8</v>
      </c>
      <c r="V22" s="81">
        <f t="shared" si="2"/>
        <v>7342</v>
      </c>
      <c r="W22" s="3">
        <v>0</v>
      </c>
      <c r="X22" s="81">
        <f t="shared" si="2"/>
        <v>1369</v>
      </c>
      <c r="Y22" s="1"/>
      <c r="Z22" s="3">
        <v>2</v>
      </c>
      <c r="AA22" s="3">
        <v>0</v>
      </c>
      <c r="AB22" s="84">
        <v>2</v>
      </c>
      <c r="AC22" s="81">
        <f t="shared" si="3"/>
        <v>17</v>
      </c>
      <c r="AD22" s="85"/>
      <c r="AE22" s="85"/>
      <c r="AF22" s="86"/>
      <c r="AG22" s="87" t="str">
        <f t="shared" si="4"/>
        <v/>
      </c>
      <c r="AH22" s="16"/>
      <c r="AI22" s="26"/>
    </row>
    <row r="23" spans="1:35" ht="15.75" x14ac:dyDescent="0.25">
      <c r="A23" s="44">
        <v>16</v>
      </c>
      <c r="B23" s="15"/>
      <c r="C23" s="5">
        <v>9880</v>
      </c>
      <c r="D23" s="7"/>
      <c r="E23" s="7"/>
      <c r="F23" s="7"/>
      <c r="G23" s="6"/>
      <c r="H23" s="9"/>
      <c r="I23" s="1"/>
      <c r="J23" s="6">
        <v>0</v>
      </c>
      <c r="K23" s="5">
        <v>0</v>
      </c>
      <c r="L23" s="5">
        <v>0</v>
      </c>
      <c r="M23" s="4">
        <f t="shared" si="0"/>
        <v>1471</v>
      </c>
      <c r="N23" s="6">
        <v>0</v>
      </c>
      <c r="O23" s="5">
        <v>0</v>
      </c>
      <c r="P23" s="5">
        <v>0</v>
      </c>
      <c r="Q23" s="4">
        <f t="shared" si="1"/>
        <v>295</v>
      </c>
      <c r="R23" s="6">
        <v>0</v>
      </c>
      <c r="S23" s="4">
        <f t="shared" si="5"/>
        <v>4331</v>
      </c>
      <c r="T23" s="1"/>
      <c r="U23" s="3">
        <v>-4</v>
      </c>
      <c r="V23" s="81">
        <f t="shared" si="2"/>
        <v>7338</v>
      </c>
      <c r="W23" s="3">
        <v>1</v>
      </c>
      <c r="X23" s="81">
        <f t="shared" si="2"/>
        <v>1370</v>
      </c>
      <c r="Y23" s="1"/>
      <c r="Z23" s="3">
        <v>0</v>
      </c>
      <c r="AA23" s="3">
        <v>0</v>
      </c>
      <c r="AB23" s="84">
        <v>0</v>
      </c>
      <c r="AC23" s="81">
        <f t="shared" si="3"/>
        <v>17</v>
      </c>
      <c r="AD23" s="85"/>
      <c r="AE23" s="85"/>
      <c r="AF23" s="86"/>
      <c r="AG23" s="87" t="str">
        <f t="shared" si="4"/>
        <v/>
      </c>
      <c r="AH23" s="16"/>
      <c r="AI23" s="26"/>
    </row>
    <row r="24" spans="1:35" ht="15.75" x14ac:dyDescent="0.25">
      <c r="A24" s="44">
        <v>17</v>
      </c>
      <c r="B24" s="15"/>
      <c r="C24" s="5">
        <v>9220</v>
      </c>
      <c r="D24" s="7"/>
      <c r="E24" s="7"/>
      <c r="F24" s="7"/>
      <c r="G24" s="6"/>
      <c r="H24" s="9"/>
      <c r="I24" s="1"/>
      <c r="J24" s="6">
        <v>0</v>
      </c>
      <c r="K24" s="5">
        <v>0</v>
      </c>
      <c r="L24" s="5">
        <v>0</v>
      </c>
      <c r="M24" s="4">
        <f t="shared" si="0"/>
        <v>1471</v>
      </c>
      <c r="N24" s="6">
        <v>0</v>
      </c>
      <c r="O24" s="5">
        <v>0</v>
      </c>
      <c r="P24" s="5">
        <v>0</v>
      </c>
      <c r="Q24" s="4">
        <f t="shared" si="1"/>
        <v>295</v>
      </c>
      <c r="R24" s="6">
        <v>0</v>
      </c>
      <c r="S24" s="4">
        <f t="shared" si="5"/>
        <v>4331</v>
      </c>
      <c r="T24" s="1"/>
      <c r="U24" s="3">
        <v>3</v>
      </c>
      <c r="V24" s="81">
        <f t="shared" ref="V24:X35" si="6">IF(U24="","",IF(U24&lt;-1000,"",V23+U24))</f>
        <v>7341</v>
      </c>
      <c r="W24" s="3">
        <v>5</v>
      </c>
      <c r="X24" s="81">
        <f t="shared" si="6"/>
        <v>1375</v>
      </c>
      <c r="Y24" s="1"/>
      <c r="Z24" s="3">
        <v>1</v>
      </c>
      <c r="AA24" s="3">
        <v>0</v>
      </c>
      <c r="AB24" s="84">
        <v>1</v>
      </c>
      <c r="AC24" s="81">
        <f t="shared" si="3"/>
        <v>18</v>
      </c>
      <c r="AD24" s="85"/>
      <c r="AE24" s="85"/>
      <c r="AF24" s="86"/>
      <c r="AG24" s="87" t="str">
        <f t="shared" si="4"/>
        <v/>
      </c>
      <c r="AH24" s="16"/>
      <c r="AI24" s="26"/>
    </row>
    <row r="25" spans="1:35" ht="15.75" x14ac:dyDescent="0.25">
      <c r="A25" s="44">
        <v>18</v>
      </c>
      <c r="B25" s="15"/>
      <c r="C25" s="5">
        <v>8470</v>
      </c>
      <c r="D25" s="7">
        <v>61.1</v>
      </c>
      <c r="E25" s="7">
        <v>10</v>
      </c>
      <c r="F25" s="7">
        <f>D25-E25</f>
        <v>51.1</v>
      </c>
      <c r="G25" s="6">
        <v>50</v>
      </c>
      <c r="H25" s="9">
        <v>7.5</v>
      </c>
      <c r="I25" s="1"/>
      <c r="J25" s="6">
        <v>0</v>
      </c>
      <c r="K25" s="5">
        <v>0</v>
      </c>
      <c r="L25" s="5">
        <v>0</v>
      </c>
      <c r="M25" s="4">
        <f t="shared" si="0"/>
        <v>1471</v>
      </c>
      <c r="N25" s="6">
        <v>0</v>
      </c>
      <c r="O25" s="5">
        <v>0</v>
      </c>
      <c r="P25" s="5">
        <v>0</v>
      </c>
      <c r="Q25" s="4">
        <f t="shared" si="1"/>
        <v>295</v>
      </c>
      <c r="R25" s="6">
        <v>0</v>
      </c>
      <c r="S25" s="4">
        <f t="shared" si="5"/>
        <v>4331</v>
      </c>
      <c r="T25" s="1"/>
      <c r="U25" s="3">
        <v>0</v>
      </c>
      <c r="V25" s="81">
        <f t="shared" si="6"/>
        <v>7341</v>
      </c>
      <c r="W25" s="3">
        <v>2</v>
      </c>
      <c r="X25" s="81">
        <f t="shared" si="6"/>
        <v>1377</v>
      </c>
      <c r="Y25" s="1"/>
      <c r="Z25" s="3">
        <v>1</v>
      </c>
      <c r="AA25" s="3">
        <v>1</v>
      </c>
      <c r="AB25" s="84">
        <v>0</v>
      </c>
      <c r="AC25" s="81">
        <f t="shared" si="3"/>
        <v>19</v>
      </c>
      <c r="AD25" s="85"/>
      <c r="AE25" s="85"/>
      <c r="AF25" s="86"/>
      <c r="AG25" s="87" t="str">
        <f t="shared" si="4"/>
        <v/>
      </c>
      <c r="AH25" s="16"/>
      <c r="AI25" s="26"/>
    </row>
    <row r="26" spans="1:35" ht="15.75" x14ac:dyDescent="0.25">
      <c r="A26" s="44">
        <v>19</v>
      </c>
      <c r="B26" s="15"/>
      <c r="C26" s="5">
        <v>8060</v>
      </c>
      <c r="D26" s="7">
        <v>61.2</v>
      </c>
      <c r="E26" s="7">
        <v>9.6999999999999993</v>
      </c>
      <c r="F26" s="7">
        <f>D26-E26</f>
        <v>51.5</v>
      </c>
      <c r="G26" s="6">
        <v>50</v>
      </c>
      <c r="H26" s="9">
        <v>7.6</v>
      </c>
      <c r="I26" s="1"/>
      <c r="J26" s="6">
        <v>0</v>
      </c>
      <c r="K26" s="5">
        <v>0</v>
      </c>
      <c r="L26" s="5">
        <v>0</v>
      </c>
      <c r="M26" s="4">
        <f t="shared" si="0"/>
        <v>1471</v>
      </c>
      <c r="N26" s="6">
        <v>0</v>
      </c>
      <c r="O26" s="5">
        <v>0</v>
      </c>
      <c r="P26" s="5">
        <v>0</v>
      </c>
      <c r="Q26" s="4">
        <f t="shared" si="1"/>
        <v>295</v>
      </c>
      <c r="R26" s="6">
        <v>0</v>
      </c>
      <c r="S26" s="4">
        <f t="shared" si="5"/>
        <v>4331</v>
      </c>
      <c r="T26" s="1"/>
      <c r="U26" s="3">
        <v>18</v>
      </c>
      <c r="V26" s="81">
        <f t="shared" si="6"/>
        <v>7359</v>
      </c>
      <c r="W26" s="3">
        <v>4</v>
      </c>
      <c r="X26" s="81">
        <f t="shared" si="6"/>
        <v>1381</v>
      </c>
      <c r="Y26" s="1"/>
      <c r="Z26" s="3">
        <v>0</v>
      </c>
      <c r="AA26" s="3">
        <v>0</v>
      </c>
      <c r="AB26" s="84">
        <v>0</v>
      </c>
      <c r="AC26" s="81">
        <f t="shared" si="3"/>
        <v>19</v>
      </c>
      <c r="AD26" s="85"/>
      <c r="AE26" s="85"/>
      <c r="AF26" s="86"/>
      <c r="AG26" s="87" t="str">
        <f t="shared" si="4"/>
        <v/>
      </c>
      <c r="AH26" s="16"/>
      <c r="AI26" s="26"/>
    </row>
    <row r="27" spans="1:35" ht="15.75" x14ac:dyDescent="0.25">
      <c r="A27" s="44">
        <v>20</v>
      </c>
      <c r="B27" s="15"/>
      <c r="C27" s="5">
        <v>7880</v>
      </c>
      <c r="D27" s="7">
        <v>61.2</v>
      </c>
      <c r="E27" s="7">
        <v>9.6</v>
      </c>
      <c r="F27" s="7">
        <f>D27-E27</f>
        <v>51.6</v>
      </c>
      <c r="G27" s="6">
        <v>50</v>
      </c>
      <c r="H27" s="9">
        <v>7.8</v>
      </c>
      <c r="I27" s="1"/>
      <c r="J27" s="6">
        <v>0</v>
      </c>
      <c r="K27" s="5">
        <v>0</v>
      </c>
      <c r="L27" s="5">
        <v>0</v>
      </c>
      <c r="M27" s="4">
        <f t="shared" si="0"/>
        <v>1471</v>
      </c>
      <c r="N27" s="6">
        <v>0</v>
      </c>
      <c r="O27" s="5">
        <v>0</v>
      </c>
      <c r="P27" s="5">
        <v>0</v>
      </c>
      <c r="Q27" s="4">
        <f t="shared" si="1"/>
        <v>295</v>
      </c>
      <c r="R27" s="6">
        <v>0</v>
      </c>
      <c r="S27" s="4">
        <f t="shared" si="5"/>
        <v>4331</v>
      </c>
      <c r="T27" s="1"/>
      <c r="U27" s="3">
        <v>11</v>
      </c>
      <c r="V27" s="81">
        <f t="shared" si="6"/>
        <v>7370</v>
      </c>
      <c r="W27" s="3">
        <v>4</v>
      </c>
      <c r="X27" s="81">
        <f t="shared" si="6"/>
        <v>1385</v>
      </c>
      <c r="Y27" s="1"/>
      <c r="Z27" s="3">
        <v>0</v>
      </c>
      <c r="AA27" s="3">
        <v>0</v>
      </c>
      <c r="AB27" s="84">
        <v>0</v>
      </c>
      <c r="AC27" s="81">
        <f t="shared" si="3"/>
        <v>19</v>
      </c>
      <c r="AD27" s="85"/>
      <c r="AE27" s="85"/>
      <c r="AF27" s="86"/>
      <c r="AG27" s="87" t="str">
        <f t="shared" si="4"/>
        <v/>
      </c>
      <c r="AH27" s="16"/>
      <c r="AI27" s="26"/>
    </row>
    <row r="28" spans="1:35" ht="15.75" x14ac:dyDescent="0.25">
      <c r="A28" s="44">
        <v>21</v>
      </c>
      <c r="B28" s="15"/>
      <c r="C28" s="5">
        <v>8220</v>
      </c>
      <c r="D28" s="7">
        <v>61.3</v>
      </c>
      <c r="E28" s="7">
        <v>9.9</v>
      </c>
      <c r="F28" s="7">
        <f>D28-E28</f>
        <v>51.4</v>
      </c>
      <c r="G28" s="6">
        <v>50</v>
      </c>
      <c r="H28" s="9">
        <v>8.5</v>
      </c>
      <c r="I28" s="1"/>
      <c r="J28" s="6">
        <v>0</v>
      </c>
      <c r="K28" s="5">
        <v>0</v>
      </c>
      <c r="L28" s="5">
        <v>0</v>
      </c>
      <c r="M28" s="4">
        <f t="shared" si="0"/>
        <v>1471</v>
      </c>
      <c r="N28" s="6">
        <v>0</v>
      </c>
      <c r="O28" s="5">
        <v>0</v>
      </c>
      <c r="P28" s="5">
        <v>0</v>
      </c>
      <c r="Q28" s="4">
        <f t="shared" si="1"/>
        <v>295</v>
      </c>
      <c r="R28" s="6">
        <v>0</v>
      </c>
      <c r="S28" s="4">
        <f t="shared" si="5"/>
        <v>4331</v>
      </c>
      <c r="T28" s="1"/>
      <c r="U28" s="3">
        <v>4</v>
      </c>
      <c r="V28" s="81">
        <f t="shared" si="6"/>
        <v>7374</v>
      </c>
      <c r="W28" s="3">
        <v>0</v>
      </c>
      <c r="X28" s="81">
        <f t="shared" si="6"/>
        <v>1385</v>
      </c>
      <c r="Y28" s="1"/>
      <c r="Z28" s="3">
        <v>0</v>
      </c>
      <c r="AA28" s="3">
        <v>0</v>
      </c>
      <c r="AB28" s="84">
        <v>0</v>
      </c>
      <c r="AC28" s="81">
        <f t="shared" si="3"/>
        <v>19</v>
      </c>
      <c r="AD28" s="85"/>
      <c r="AE28" s="85"/>
      <c r="AF28" s="86"/>
      <c r="AG28" s="87" t="str">
        <f t="shared" si="4"/>
        <v/>
      </c>
      <c r="AH28" s="16"/>
      <c r="AI28" s="26"/>
    </row>
    <row r="29" spans="1:35" ht="15.75" x14ac:dyDescent="0.25">
      <c r="A29" s="44">
        <v>22</v>
      </c>
      <c r="B29" s="15"/>
      <c r="C29" s="5">
        <v>7940</v>
      </c>
      <c r="D29" s="7">
        <v>61.2</v>
      </c>
      <c r="E29" s="7">
        <v>9.8000000000000007</v>
      </c>
      <c r="F29" s="7">
        <f>D29-E29</f>
        <v>51.400000000000006</v>
      </c>
      <c r="G29" s="6">
        <v>49</v>
      </c>
      <c r="H29" s="9">
        <v>8.5</v>
      </c>
      <c r="I29" s="1"/>
      <c r="J29" s="6">
        <v>0</v>
      </c>
      <c r="K29" s="5">
        <v>0</v>
      </c>
      <c r="L29" s="5">
        <v>0</v>
      </c>
      <c r="M29" s="4">
        <f t="shared" si="0"/>
        <v>1471</v>
      </c>
      <c r="N29" s="6">
        <v>0</v>
      </c>
      <c r="O29" s="5">
        <v>0</v>
      </c>
      <c r="P29" s="5">
        <v>0</v>
      </c>
      <c r="Q29" s="4">
        <f t="shared" si="1"/>
        <v>295</v>
      </c>
      <c r="R29" s="6">
        <v>0</v>
      </c>
      <c r="S29" s="4">
        <f t="shared" si="5"/>
        <v>4331</v>
      </c>
      <c r="T29" s="1"/>
      <c r="U29" s="3">
        <v>2</v>
      </c>
      <c r="V29" s="81">
        <f t="shared" si="6"/>
        <v>7376</v>
      </c>
      <c r="W29" s="3">
        <v>0</v>
      </c>
      <c r="X29" s="81">
        <f t="shared" si="6"/>
        <v>1385</v>
      </c>
      <c r="Y29" s="1"/>
      <c r="Z29" s="3">
        <v>0</v>
      </c>
      <c r="AA29" s="3">
        <v>0</v>
      </c>
      <c r="AB29" s="84">
        <v>0</v>
      </c>
      <c r="AC29" s="81">
        <f t="shared" si="3"/>
        <v>19</v>
      </c>
      <c r="AD29" s="85"/>
      <c r="AE29" s="85"/>
      <c r="AF29" s="86"/>
      <c r="AG29" s="87" t="str">
        <f t="shared" si="4"/>
        <v/>
      </c>
      <c r="AH29" s="16"/>
      <c r="AI29" s="26"/>
    </row>
    <row r="30" spans="1:35" ht="15.75" x14ac:dyDescent="0.25">
      <c r="A30" s="44">
        <v>23</v>
      </c>
      <c r="B30" s="15"/>
      <c r="C30" s="5">
        <v>7690</v>
      </c>
      <c r="D30" s="7"/>
      <c r="E30" s="7"/>
      <c r="F30" s="7"/>
      <c r="G30" s="6"/>
      <c r="H30" s="9"/>
      <c r="I30" s="1"/>
      <c r="J30" s="6">
        <v>0</v>
      </c>
      <c r="K30" s="5">
        <v>0</v>
      </c>
      <c r="L30" s="5">
        <v>0</v>
      </c>
      <c r="M30" s="4">
        <f t="shared" si="0"/>
        <v>1471</v>
      </c>
      <c r="N30" s="6">
        <v>0</v>
      </c>
      <c r="O30" s="5">
        <v>0</v>
      </c>
      <c r="P30" s="5">
        <v>0</v>
      </c>
      <c r="Q30" s="4">
        <f t="shared" si="1"/>
        <v>295</v>
      </c>
      <c r="R30" s="6">
        <v>0</v>
      </c>
      <c r="S30" s="4">
        <f t="shared" si="5"/>
        <v>4331</v>
      </c>
      <c r="T30" s="1"/>
      <c r="U30" s="3">
        <v>-3</v>
      </c>
      <c r="V30" s="81">
        <f t="shared" si="6"/>
        <v>7373</v>
      </c>
      <c r="W30" s="3">
        <v>0</v>
      </c>
      <c r="X30" s="81">
        <f t="shared" si="6"/>
        <v>1385</v>
      </c>
      <c r="Y30" s="1"/>
      <c r="Z30" s="3">
        <v>2</v>
      </c>
      <c r="AA30" s="3">
        <v>0</v>
      </c>
      <c r="AB30" s="84">
        <v>2</v>
      </c>
      <c r="AC30" s="81">
        <f t="shared" si="3"/>
        <v>21</v>
      </c>
      <c r="AD30" s="85"/>
      <c r="AE30" s="85"/>
      <c r="AF30" s="86"/>
      <c r="AG30" s="87" t="str">
        <f t="shared" si="4"/>
        <v/>
      </c>
      <c r="AH30" s="16"/>
      <c r="AI30" s="26"/>
    </row>
    <row r="31" spans="1:35" ht="15.75" x14ac:dyDescent="0.25">
      <c r="A31" s="44">
        <v>24</v>
      </c>
      <c r="B31" s="15"/>
      <c r="C31" s="5">
        <v>7540</v>
      </c>
      <c r="D31" s="7"/>
      <c r="E31" s="7"/>
      <c r="F31" s="7"/>
      <c r="G31" s="6"/>
      <c r="H31" s="9"/>
      <c r="I31" s="1"/>
      <c r="J31" s="6">
        <v>0</v>
      </c>
      <c r="K31" s="5">
        <v>0</v>
      </c>
      <c r="L31" s="5">
        <v>0</v>
      </c>
      <c r="M31" s="4">
        <f t="shared" si="0"/>
        <v>1471</v>
      </c>
      <c r="N31" s="6">
        <v>0</v>
      </c>
      <c r="O31" s="5">
        <v>0</v>
      </c>
      <c r="P31" s="5">
        <v>0</v>
      </c>
      <c r="Q31" s="4">
        <f t="shared" si="1"/>
        <v>295</v>
      </c>
      <c r="R31" s="6">
        <v>0</v>
      </c>
      <c r="S31" s="4">
        <f t="shared" si="5"/>
        <v>4331</v>
      </c>
      <c r="T31" s="1"/>
      <c r="U31" s="3">
        <v>1</v>
      </c>
      <c r="V31" s="81">
        <f t="shared" si="6"/>
        <v>7374</v>
      </c>
      <c r="W31" s="3">
        <v>0</v>
      </c>
      <c r="X31" s="81">
        <f t="shared" si="6"/>
        <v>1385</v>
      </c>
      <c r="Y31" s="1"/>
      <c r="Z31" s="3">
        <v>1</v>
      </c>
      <c r="AA31" s="3">
        <v>0</v>
      </c>
      <c r="AB31" s="84">
        <v>1</v>
      </c>
      <c r="AC31" s="81">
        <f t="shared" si="3"/>
        <v>22</v>
      </c>
      <c r="AD31" s="85"/>
      <c r="AE31" s="85"/>
      <c r="AF31" s="86"/>
      <c r="AG31" s="87" t="str">
        <f t="shared" si="4"/>
        <v/>
      </c>
      <c r="AH31" s="16"/>
      <c r="AI31" s="26"/>
    </row>
    <row r="32" spans="1:35" ht="15.75" x14ac:dyDescent="0.25">
      <c r="A32" s="44">
        <v>25</v>
      </c>
      <c r="B32" s="15"/>
      <c r="C32" s="5">
        <v>7570</v>
      </c>
      <c r="D32" s="7">
        <v>61.1</v>
      </c>
      <c r="E32" s="7">
        <v>9.3000000000000007</v>
      </c>
      <c r="F32" s="7">
        <f>D32-E32</f>
        <v>51.8</v>
      </c>
      <c r="G32" s="6">
        <v>48</v>
      </c>
      <c r="H32" s="9">
        <v>8.5</v>
      </c>
      <c r="I32" s="1"/>
      <c r="J32" s="6">
        <v>0</v>
      </c>
      <c r="K32" s="5">
        <v>0</v>
      </c>
      <c r="L32" s="5">
        <v>0</v>
      </c>
      <c r="M32" s="4">
        <f t="shared" si="0"/>
        <v>1471</v>
      </c>
      <c r="N32" s="6">
        <v>0</v>
      </c>
      <c r="O32" s="5">
        <v>0</v>
      </c>
      <c r="P32" s="5">
        <v>0</v>
      </c>
      <c r="Q32" s="4">
        <f t="shared" si="1"/>
        <v>295</v>
      </c>
      <c r="R32" s="6">
        <v>0</v>
      </c>
      <c r="S32" s="4">
        <f t="shared" si="5"/>
        <v>4331</v>
      </c>
      <c r="T32" s="1"/>
      <c r="U32" s="3">
        <v>0</v>
      </c>
      <c r="V32" s="81">
        <f t="shared" si="6"/>
        <v>7374</v>
      </c>
      <c r="W32" s="3">
        <v>0</v>
      </c>
      <c r="X32" s="81">
        <f t="shared" si="6"/>
        <v>1385</v>
      </c>
      <c r="Y32" s="1"/>
      <c r="Z32" s="3">
        <v>0</v>
      </c>
      <c r="AA32" s="3">
        <v>0</v>
      </c>
      <c r="AB32" s="84">
        <v>0</v>
      </c>
      <c r="AC32" s="81">
        <f t="shared" si="3"/>
        <v>22</v>
      </c>
      <c r="AD32" s="85"/>
      <c r="AE32" s="85"/>
      <c r="AF32" s="86"/>
      <c r="AG32" s="87" t="str">
        <f t="shared" si="4"/>
        <v/>
      </c>
      <c r="AH32" s="16"/>
      <c r="AI32" s="26"/>
    </row>
    <row r="33" spans="1:35" ht="15.75" x14ac:dyDescent="0.25">
      <c r="A33" s="44">
        <v>26</v>
      </c>
      <c r="B33" s="15"/>
      <c r="C33" s="5">
        <v>7700</v>
      </c>
      <c r="D33" s="7">
        <v>61.1</v>
      </c>
      <c r="E33" s="7">
        <v>8.1999999999999993</v>
      </c>
      <c r="F33" s="7">
        <f>D33-E33</f>
        <v>52.900000000000006</v>
      </c>
      <c r="G33" s="6">
        <v>47</v>
      </c>
      <c r="H33" s="9">
        <v>8.5</v>
      </c>
      <c r="I33" s="1"/>
      <c r="J33" s="6">
        <v>0</v>
      </c>
      <c r="K33" s="5">
        <v>0</v>
      </c>
      <c r="L33" s="5">
        <v>0</v>
      </c>
      <c r="M33" s="4">
        <f t="shared" si="0"/>
        <v>1471</v>
      </c>
      <c r="N33" s="6">
        <v>0</v>
      </c>
      <c r="O33" s="5">
        <v>0</v>
      </c>
      <c r="P33" s="5">
        <v>0</v>
      </c>
      <c r="Q33" s="4">
        <f t="shared" si="1"/>
        <v>295</v>
      </c>
      <c r="R33" s="6">
        <v>0</v>
      </c>
      <c r="S33" s="4">
        <f t="shared" si="5"/>
        <v>4331</v>
      </c>
      <c r="T33" s="1"/>
      <c r="U33" s="3">
        <v>7</v>
      </c>
      <c r="V33" s="81">
        <f t="shared" si="6"/>
        <v>7381</v>
      </c>
      <c r="W33" s="3">
        <v>1</v>
      </c>
      <c r="X33" s="81">
        <f t="shared" si="6"/>
        <v>1386</v>
      </c>
      <c r="Y33" s="1"/>
      <c r="Z33" s="3">
        <v>0</v>
      </c>
      <c r="AA33" s="3">
        <v>0</v>
      </c>
      <c r="AB33" s="84">
        <v>0</v>
      </c>
      <c r="AC33" s="81">
        <f t="shared" si="3"/>
        <v>22</v>
      </c>
      <c r="AD33" s="85"/>
      <c r="AE33" s="85"/>
      <c r="AF33" s="86"/>
      <c r="AG33" s="87" t="str">
        <f t="shared" si="4"/>
        <v/>
      </c>
      <c r="AH33" s="16"/>
      <c r="AI33" s="26"/>
    </row>
    <row r="34" spans="1:35" ht="15.75" x14ac:dyDescent="0.25">
      <c r="A34" s="44">
        <v>27</v>
      </c>
      <c r="B34" s="15"/>
      <c r="C34" s="5">
        <v>8130</v>
      </c>
      <c r="D34" s="7">
        <v>61.1</v>
      </c>
      <c r="E34" s="7">
        <v>9.1999999999999993</v>
      </c>
      <c r="F34" s="7">
        <f>D34-E34</f>
        <v>51.900000000000006</v>
      </c>
      <c r="G34" s="6">
        <v>46</v>
      </c>
      <c r="H34" s="9">
        <v>8.6</v>
      </c>
      <c r="I34" s="1"/>
      <c r="J34" s="6">
        <v>0</v>
      </c>
      <c r="K34" s="5">
        <v>0</v>
      </c>
      <c r="L34" s="5">
        <v>0</v>
      </c>
      <c r="M34" s="4">
        <f t="shared" si="0"/>
        <v>1471</v>
      </c>
      <c r="N34" s="6">
        <v>0</v>
      </c>
      <c r="O34" s="5">
        <v>0</v>
      </c>
      <c r="P34" s="5">
        <v>0</v>
      </c>
      <c r="Q34" s="4">
        <f t="shared" si="1"/>
        <v>295</v>
      </c>
      <c r="R34" s="6">
        <v>0</v>
      </c>
      <c r="S34" s="4">
        <f t="shared" si="5"/>
        <v>4331</v>
      </c>
      <c r="T34" s="1"/>
      <c r="U34" s="3">
        <v>-2</v>
      </c>
      <c r="V34" s="81">
        <f t="shared" si="6"/>
        <v>7379</v>
      </c>
      <c r="W34" s="3">
        <v>-1</v>
      </c>
      <c r="X34" s="81">
        <f t="shared" si="6"/>
        <v>1385</v>
      </c>
      <c r="Y34" s="1"/>
      <c r="Z34" s="3">
        <v>0</v>
      </c>
      <c r="AA34" s="3">
        <v>0</v>
      </c>
      <c r="AB34" s="84">
        <v>0</v>
      </c>
      <c r="AC34" s="81">
        <f t="shared" si="3"/>
        <v>22</v>
      </c>
      <c r="AD34" s="85"/>
      <c r="AE34" s="85"/>
      <c r="AF34" s="86"/>
      <c r="AG34" s="87" t="str">
        <f t="shared" si="4"/>
        <v/>
      </c>
      <c r="AH34" s="16"/>
      <c r="AI34" s="26"/>
    </row>
    <row r="35" spans="1:35" ht="15.75" x14ac:dyDescent="0.25">
      <c r="A35" s="44">
        <v>28</v>
      </c>
      <c r="B35" s="15"/>
      <c r="C35" s="5">
        <v>8130</v>
      </c>
      <c r="D35" s="7"/>
      <c r="E35" s="7"/>
      <c r="F35" s="7"/>
      <c r="G35" s="6"/>
      <c r="H35" s="9"/>
      <c r="I35" s="1"/>
      <c r="J35" s="6">
        <v>0</v>
      </c>
      <c r="K35" s="5">
        <v>0</v>
      </c>
      <c r="L35" s="5">
        <v>0</v>
      </c>
      <c r="M35" s="4">
        <f t="shared" si="0"/>
        <v>1471</v>
      </c>
      <c r="N35" s="6">
        <v>0</v>
      </c>
      <c r="O35" s="5">
        <v>0</v>
      </c>
      <c r="P35" s="5">
        <v>0</v>
      </c>
      <c r="Q35" s="4">
        <f t="shared" si="1"/>
        <v>295</v>
      </c>
      <c r="R35" s="6">
        <v>0</v>
      </c>
      <c r="S35" s="4">
        <f t="shared" si="5"/>
        <v>4331</v>
      </c>
      <c r="T35" s="1"/>
      <c r="U35" s="3">
        <v>2</v>
      </c>
      <c r="V35" s="81">
        <f t="shared" si="6"/>
        <v>7381</v>
      </c>
      <c r="W35" s="3">
        <v>2</v>
      </c>
      <c r="X35" s="81">
        <f t="shared" si="6"/>
        <v>1387</v>
      </c>
      <c r="Y35" s="1"/>
      <c r="Z35" s="3">
        <v>0</v>
      </c>
      <c r="AA35" s="3">
        <v>0</v>
      </c>
      <c r="AB35" s="84">
        <v>0</v>
      </c>
      <c r="AC35" s="81">
        <f t="shared" si="3"/>
        <v>22</v>
      </c>
      <c r="AD35" s="85"/>
      <c r="AE35" s="85"/>
      <c r="AF35" s="86"/>
      <c r="AG35" s="87" t="str">
        <f t="shared" si="4"/>
        <v/>
      </c>
      <c r="AH35" s="16"/>
      <c r="AI35" s="26"/>
    </row>
    <row r="36" spans="1:35" ht="15.75" x14ac:dyDescent="0.25">
      <c r="A36" s="44">
        <v>29</v>
      </c>
      <c r="B36" s="15"/>
      <c r="C36" s="23">
        <v>7910</v>
      </c>
      <c r="D36" s="25"/>
      <c r="E36" s="25"/>
      <c r="F36" s="25"/>
      <c r="G36" s="24"/>
      <c r="H36" s="27"/>
      <c r="I36" s="15"/>
      <c r="J36" s="24">
        <v>0</v>
      </c>
      <c r="K36" s="23">
        <v>0</v>
      </c>
      <c r="L36" s="23">
        <v>0</v>
      </c>
      <c r="M36" s="21">
        <f>IF(J36="","",IF(J36&lt;-1000,"",M35+J36))</f>
        <v>1471</v>
      </c>
      <c r="N36" s="24">
        <v>0</v>
      </c>
      <c r="O36" s="23">
        <v>0</v>
      </c>
      <c r="P36" s="23">
        <v>0</v>
      </c>
      <c r="Q36" s="21">
        <f>IF(N36="","",IF(N36&lt;-1000,"",Q35+N36))</f>
        <v>295</v>
      </c>
      <c r="R36" s="24">
        <v>0</v>
      </c>
      <c r="S36" s="21">
        <f>IF(R36="","",IF(R36&lt;-1000,"",S35+R36))</f>
        <v>4331</v>
      </c>
      <c r="T36" s="15"/>
      <c r="U36" s="20">
        <v>3</v>
      </c>
      <c r="V36" s="82">
        <f>IF(U36="","",IF(U36&lt;-1000,"",V35+U36))</f>
        <v>7384</v>
      </c>
      <c r="W36" s="20">
        <v>0</v>
      </c>
      <c r="X36" s="82">
        <f>IF(W36="","",IF(W36&lt;-1000,"",X35+W36))</f>
        <v>1387</v>
      </c>
      <c r="Y36" s="15"/>
      <c r="Z36" s="20">
        <v>0</v>
      </c>
      <c r="AA36" s="20">
        <v>0</v>
      </c>
      <c r="AB36" s="65">
        <f>IF(AA36="","",IF(AA36&lt;-1000,"",AB35+AA36))</f>
        <v>0</v>
      </c>
      <c r="AC36" s="82">
        <f>IF(Z36="","",IF(Z36&lt;-1000,"",AC35+Z36))</f>
        <v>22</v>
      </c>
      <c r="AD36" s="88"/>
      <c r="AE36" s="88"/>
      <c r="AF36" s="89"/>
      <c r="AG36" s="90" t="str">
        <f t="shared" si="4"/>
        <v/>
      </c>
      <c r="AH36" s="16"/>
      <c r="AI36" s="26"/>
    </row>
    <row r="37" spans="1:35" ht="15.75" x14ac:dyDescent="0.25">
      <c r="A37" s="44">
        <v>30</v>
      </c>
      <c r="B37" s="15"/>
      <c r="C37" s="23">
        <v>7880</v>
      </c>
      <c r="D37" s="25"/>
      <c r="E37" s="25"/>
      <c r="F37" s="25"/>
      <c r="G37" s="24"/>
      <c r="H37" s="27"/>
      <c r="I37" s="15"/>
      <c r="J37" s="24">
        <v>0</v>
      </c>
      <c r="K37" s="23">
        <v>0</v>
      </c>
      <c r="L37" s="23">
        <v>0</v>
      </c>
      <c r="M37" s="21">
        <f>IF(J37="","",IF(J37&lt;-1000,"",M36+J37))</f>
        <v>1471</v>
      </c>
      <c r="N37" s="24">
        <v>0</v>
      </c>
      <c r="O37" s="23">
        <v>0</v>
      </c>
      <c r="P37" s="23">
        <v>0</v>
      </c>
      <c r="Q37" s="21">
        <f>IF(N37="","",IF(N37&lt;-1000,"",Q36+N37))</f>
        <v>295</v>
      </c>
      <c r="R37" s="24">
        <v>0</v>
      </c>
      <c r="S37" s="21">
        <f>IF(R37="","",IF(R37&lt;-1000,"",S36+R37))</f>
        <v>4331</v>
      </c>
      <c r="T37" s="15"/>
      <c r="U37" s="20">
        <v>0</v>
      </c>
      <c r="V37" s="82">
        <f>IF(U37="","",IF(U37&lt;-1000,"",V36+U37))</f>
        <v>7384</v>
      </c>
      <c r="W37" s="20">
        <v>0</v>
      </c>
      <c r="X37" s="82">
        <f>IF(W37="","",IF(W37&lt;-1000,"",X36+W37))</f>
        <v>1387</v>
      </c>
      <c r="Y37" s="15"/>
      <c r="Z37" s="20">
        <v>0</v>
      </c>
      <c r="AA37" s="20">
        <v>0</v>
      </c>
      <c r="AB37" s="65">
        <f>IF(AA37="","",IF(AA37&lt;-1000,"",AB36+AA37))</f>
        <v>0</v>
      </c>
      <c r="AC37" s="82">
        <f>IF(Z37="","",IF(Z37&lt;-1000,"",AC36+Z37))</f>
        <v>22</v>
      </c>
      <c r="AD37" s="88"/>
      <c r="AE37" s="88"/>
      <c r="AF37" s="89"/>
      <c r="AG37" s="90" t="str">
        <f t="shared" si="4"/>
        <v/>
      </c>
      <c r="AH37" s="16"/>
      <c r="AI37" s="26"/>
    </row>
    <row r="38" spans="1:35" ht="16.5" thickBot="1" x14ac:dyDescent="0.3">
      <c r="A38" s="45">
        <v>31</v>
      </c>
      <c r="B38" s="46"/>
      <c r="C38" s="29"/>
      <c r="D38" s="47"/>
      <c r="E38" s="47"/>
      <c r="F38" s="47"/>
      <c r="G38" s="28"/>
      <c r="H38" s="48"/>
      <c r="I38" s="46"/>
      <c r="J38" s="28"/>
      <c r="K38" s="29"/>
      <c r="L38" s="29"/>
      <c r="M38" s="30" t="str">
        <f>IF(J38="","",IF(J38&lt;-1000,"",M37+J38))</f>
        <v/>
      </c>
      <c r="N38" s="28"/>
      <c r="O38" s="29"/>
      <c r="P38" s="29"/>
      <c r="Q38" s="30" t="str">
        <f>IF(N38="","",IF(N38&lt;-1000,"",Q37+N38))</f>
        <v/>
      </c>
      <c r="R38" s="28"/>
      <c r="S38" s="30" t="str">
        <f>IF(R38="","",IF(R38&lt;-1000,"",S37+R38))</f>
        <v/>
      </c>
      <c r="T38" s="46"/>
      <c r="U38" s="67"/>
      <c r="V38" s="83" t="str">
        <f>IF(U38="","",IF(U38&lt;-1000,"",V37+U38))</f>
        <v/>
      </c>
      <c r="W38" s="67"/>
      <c r="X38" s="83" t="str">
        <f>IF(W38="","",IF(W38&lt;-1000,"",X37+W38))</f>
        <v/>
      </c>
      <c r="Y38" s="46"/>
      <c r="Z38" s="67"/>
      <c r="AA38" s="67"/>
      <c r="AB38" s="68" t="str">
        <f>IF(AA38="","",IF(AA38&lt;-1000,"",AB37+AA38))</f>
        <v/>
      </c>
      <c r="AC38" s="83" t="str">
        <f>IF(Z38="","",IF(Z38&lt;-1000,"",AC37+Z38))</f>
        <v/>
      </c>
      <c r="AD38" s="67"/>
      <c r="AE38" s="67"/>
      <c r="AF38" s="68"/>
      <c r="AG38" s="69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27" priority="14" stopIfTrue="1">
      <formula>K36+L36&lt;&gt;J36</formula>
    </cfRule>
  </conditionalFormatting>
  <conditionalFormatting sqref="N36:N38">
    <cfRule type="expression" dxfId="26" priority="13" stopIfTrue="1">
      <formula>O36+P36&lt;&gt;N36</formula>
    </cfRule>
  </conditionalFormatting>
  <conditionalFormatting sqref="Z36:Z38">
    <cfRule type="expression" dxfId="25" priority="12" stopIfTrue="1">
      <formula>AA36+AB36&lt;&gt;Z36</formula>
    </cfRule>
  </conditionalFormatting>
  <conditionalFormatting sqref="AD36:AD38">
    <cfRule type="expression" dxfId="24" priority="11" stopIfTrue="1">
      <formula>AE36+AF36&lt;&gt;AD36</formula>
    </cfRule>
  </conditionalFormatting>
  <conditionalFormatting sqref="J8">
    <cfRule type="expression" dxfId="23" priority="10" stopIfTrue="1">
      <formula>K8+L8&lt;&gt;J8</formula>
    </cfRule>
  </conditionalFormatting>
  <conditionalFormatting sqref="J9:J14 J26:J35">
    <cfRule type="expression" dxfId="22" priority="9" stopIfTrue="1">
      <formula>K9+L9&lt;&gt;J9</formula>
    </cfRule>
  </conditionalFormatting>
  <conditionalFormatting sqref="N8:N35">
    <cfRule type="expression" dxfId="21" priority="8" stopIfTrue="1">
      <formula>O8+P8&lt;&gt;N8</formula>
    </cfRule>
  </conditionalFormatting>
  <conditionalFormatting sqref="Z26:Z35">
    <cfRule type="expression" dxfId="20" priority="7" stopIfTrue="1">
      <formula>AA26+AB26&lt;&gt;Z26</formula>
    </cfRule>
  </conditionalFormatting>
  <conditionalFormatting sqref="J15:J25">
    <cfRule type="expression" dxfId="19" priority="6" stopIfTrue="1">
      <formula>K15+L15&lt;&gt;J15</formula>
    </cfRule>
  </conditionalFormatting>
  <conditionalFormatting sqref="Z8">
    <cfRule type="expression" dxfId="18" priority="5" stopIfTrue="1">
      <formula>AA8+AB8&lt;&gt;Z8</formula>
    </cfRule>
  </conditionalFormatting>
  <conditionalFormatting sqref="Z9:Z25">
    <cfRule type="expression" dxfId="17" priority="4" stopIfTrue="1">
      <formula>AA9+AB9&lt;&gt;Z9</formula>
    </cfRule>
  </conditionalFormatting>
  <conditionalFormatting sqref="AD8">
    <cfRule type="expression" dxfId="16" priority="3" stopIfTrue="1">
      <formula>AE8+AF8&lt;&gt;AD8</formula>
    </cfRule>
  </conditionalFormatting>
  <conditionalFormatting sqref="AD9:AD25">
    <cfRule type="expression" dxfId="15" priority="2" stopIfTrue="1">
      <formula>AE9+AF9&lt;&gt;AD9</formula>
    </cfRule>
  </conditionalFormatting>
  <conditionalFormatting sqref="AD26:AD35">
    <cfRule type="expression" dxfId="14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39"/>
  <sheetViews>
    <sheetView tabSelected="1" zoomScale="88" zoomScaleNormal="88" workbookViewId="0">
      <selection activeCell="AC38" sqref="AC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9.57031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5.5703125" style="10" customWidth="1"/>
    <col min="8" max="8" width="6.28515625" style="10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19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12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100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01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01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1471</v>
      </c>
      <c r="N7" s="20" t="s">
        <v>26</v>
      </c>
      <c r="O7" s="17" t="s">
        <v>27</v>
      </c>
      <c r="P7" s="17" t="s">
        <v>28</v>
      </c>
      <c r="Q7" s="21">
        <v>295</v>
      </c>
      <c r="R7" s="35"/>
      <c r="S7" s="21">
        <v>4331</v>
      </c>
      <c r="T7" s="15"/>
      <c r="U7" s="35"/>
      <c r="V7" s="82">
        <v>7384</v>
      </c>
      <c r="W7" s="35"/>
      <c r="X7" s="82">
        <v>1387</v>
      </c>
      <c r="Y7" s="101"/>
      <c r="Z7" s="3" t="s">
        <v>26</v>
      </c>
      <c r="AA7" s="79" t="s">
        <v>27</v>
      </c>
      <c r="AB7" s="79" t="s">
        <v>28</v>
      </c>
      <c r="AC7" s="96">
        <v>22</v>
      </c>
      <c r="AD7" s="3" t="s">
        <v>26</v>
      </c>
      <c r="AE7" s="79" t="s">
        <v>27</v>
      </c>
      <c r="AF7" s="79" t="s">
        <v>28</v>
      </c>
      <c r="AG7" s="80"/>
      <c r="AH7" s="16"/>
      <c r="AI7" s="16"/>
    </row>
    <row r="8" spans="1:35" ht="15.75" x14ac:dyDescent="0.25">
      <c r="A8" s="43">
        <v>1</v>
      </c>
      <c r="B8" s="15"/>
      <c r="C8" s="5">
        <v>7850</v>
      </c>
      <c r="D8" s="7"/>
      <c r="E8" s="7"/>
      <c r="F8" s="7"/>
      <c r="G8" s="6"/>
      <c r="H8" s="7"/>
      <c r="I8" s="1"/>
      <c r="J8" s="6">
        <v>0</v>
      </c>
      <c r="K8" s="5">
        <v>0</v>
      </c>
      <c r="L8" s="5">
        <v>0</v>
      </c>
      <c r="M8" s="4">
        <f t="shared" ref="M8:M35" si="0">IF(J8="","",IF(J8&lt;-1000,"",M7+J8))</f>
        <v>1471</v>
      </c>
      <c r="N8" s="6">
        <v>0</v>
      </c>
      <c r="O8" s="5">
        <v>0</v>
      </c>
      <c r="P8" s="6">
        <v>0</v>
      </c>
      <c r="Q8" s="4">
        <f t="shared" ref="Q8:Q35" si="1">IF(N8="","",IF(N8&lt;-1000,"",Q7+N8))</f>
        <v>295</v>
      </c>
      <c r="R8" s="6">
        <v>0</v>
      </c>
      <c r="S8" s="4">
        <f>IF(R8="","",IF(R8&lt;-1000,"",S7+R8))</f>
        <v>4331</v>
      </c>
      <c r="T8" s="1"/>
      <c r="U8" s="3">
        <v>1</v>
      </c>
      <c r="V8" s="81">
        <f t="shared" ref="V8:X23" si="2">IF(U8="","",IF(U8&lt;-1000,"",V7+U8))</f>
        <v>7385</v>
      </c>
      <c r="W8" s="3">
        <v>0</v>
      </c>
      <c r="X8" s="81">
        <f t="shared" si="2"/>
        <v>1387</v>
      </c>
      <c r="Y8" s="1"/>
      <c r="Z8" s="3">
        <v>0</v>
      </c>
      <c r="AA8" s="3">
        <v>0</v>
      </c>
      <c r="AB8" s="84">
        <v>0</v>
      </c>
      <c r="AC8" s="81">
        <f t="shared" ref="AC8:AC35" si="3">IF(Z8="","",IF(Z8&lt;-1000,"",AC7+Z8))</f>
        <v>22</v>
      </c>
      <c r="AD8" s="85"/>
      <c r="AE8" s="85"/>
      <c r="AF8" s="86"/>
      <c r="AG8" s="87" t="str">
        <f t="shared" ref="AG8:AG38" si="4">IF(AD8="","",IF(AD8&lt;-1000,"",AG7+AD8))</f>
        <v/>
      </c>
      <c r="AH8" s="16"/>
      <c r="AI8" s="26"/>
    </row>
    <row r="9" spans="1:35" ht="15.75" x14ac:dyDescent="0.25">
      <c r="A9" s="44">
        <v>2</v>
      </c>
      <c r="B9" s="15"/>
      <c r="C9" s="5">
        <v>7820</v>
      </c>
      <c r="D9" s="7">
        <v>60.9</v>
      </c>
      <c r="E9" s="7">
        <v>9.1999999999999993</v>
      </c>
      <c r="F9" s="7">
        <f>D9-E9</f>
        <v>51.7</v>
      </c>
      <c r="G9" s="6">
        <v>41</v>
      </c>
      <c r="H9" s="7">
        <v>9</v>
      </c>
      <c r="I9" s="1"/>
      <c r="J9" s="6">
        <v>0</v>
      </c>
      <c r="K9" s="5">
        <v>0</v>
      </c>
      <c r="L9" s="5">
        <v>0</v>
      </c>
      <c r="M9" s="4">
        <f t="shared" si="0"/>
        <v>1471</v>
      </c>
      <c r="N9" s="6">
        <v>0</v>
      </c>
      <c r="O9" s="5">
        <v>0</v>
      </c>
      <c r="P9" s="5">
        <v>0</v>
      </c>
      <c r="Q9" s="4">
        <f t="shared" si="1"/>
        <v>295</v>
      </c>
      <c r="R9" s="6">
        <v>0</v>
      </c>
      <c r="S9" s="4">
        <f>IF(R9="","",IF(R9&lt;-1000,"",S8+R9))</f>
        <v>4331</v>
      </c>
      <c r="T9" s="1"/>
      <c r="U9" s="3">
        <v>0</v>
      </c>
      <c r="V9" s="81">
        <f t="shared" si="2"/>
        <v>7385</v>
      </c>
      <c r="W9" s="3">
        <v>0</v>
      </c>
      <c r="X9" s="81">
        <f t="shared" si="2"/>
        <v>1387</v>
      </c>
      <c r="Y9" s="1"/>
      <c r="Z9" s="3">
        <v>0</v>
      </c>
      <c r="AA9" s="3">
        <v>0</v>
      </c>
      <c r="AB9" s="84">
        <v>0</v>
      </c>
      <c r="AC9" s="81">
        <f t="shared" si="3"/>
        <v>22</v>
      </c>
      <c r="AD9" s="85"/>
      <c r="AE9" s="85"/>
      <c r="AF9" s="86"/>
      <c r="AG9" s="87" t="str">
        <f t="shared" si="4"/>
        <v/>
      </c>
      <c r="AH9" s="16"/>
      <c r="AI9" s="26"/>
    </row>
    <row r="10" spans="1:35" ht="15.75" x14ac:dyDescent="0.25">
      <c r="A10" s="44">
        <v>3</v>
      </c>
      <c r="B10" s="15"/>
      <c r="C10" s="5">
        <v>7720</v>
      </c>
      <c r="D10" s="7">
        <v>60.9</v>
      </c>
      <c r="E10" s="7">
        <v>9.4</v>
      </c>
      <c r="F10" s="7">
        <f>D10-E10</f>
        <v>51.5</v>
      </c>
      <c r="G10" s="6">
        <v>40</v>
      </c>
      <c r="H10" s="7">
        <v>9</v>
      </c>
      <c r="I10" s="1"/>
      <c r="J10" s="6">
        <v>0</v>
      </c>
      <c r="K10" s="5">
        <v>0</v>
      </c>
      <c r="L10" s="5">
        <v>0</v>
      </c>
      <c r="M10" s="4">
        <f t="shared" si="0"/>
        <v>1471</v>
      </c>
      <c r="N10" s="6">
        <v>0</v>
      </c>
      <c r="O10" s="5">
        <v>0</v>
      </c>
      <c r="P10" s="5">
        <v>0</v>
      </c>
      <c r="Q10" s="4">
        <f t="shared" si="1"/>
        <v>295</v>
      </c>
      <c r="R10" s="6">
        <v>0</v>
      </c>
      <c r="S10" s="4">
        <f t="shared" ref="S10:S35" si="5">IF(R10="","",IF(R10&lt;-1000,"",S9+R10))</f>
        <v>4331</v>
      </c>
      <c r="T10" s="1"/>
      <c r="U10" s="3">
        <v>1</v>
      </c>
      <c r="V10" s="81">
        <f t="shared" si="2"/>
        <v>7386</v>
      </c>
      <c r="W10" s="3">
        <v>0</v>
      </c>
      <c r="X10" s="81">
        <f t="shared" si="2"/>
        <v>1387</v>
      </c>
      <c r="Y10" s="1"/>
      <c r="Z10" s="3">
        <v>0</v>
      </c>
      <c r="AA10" s="3">
        <v>0</v>
      </c>
      <c r="AB10" s="84">
        <v>0</v>
      </c>
      <c r="AC10" s="81">
        <f t="shared" si="3"/>
        <v>22</v>
      </c>
      <c r="AD10" s="85"/>
      <c r="AE10" s="85"/>
      <c r="AF10" s="86"/>
      <c r="AG10" s="87" t="str">
        <f t="shared" si="4"/>
        <v/>
      </c>
      <c r="AH10" s="16"/>
      <c r="AI10" s="26"/>
    </row>
    <row r="11" spans="1:35" ht="15.75" x14ac:dyDescent="0.25">
      <c r="A11" s="44">
        <v>4</v>
      </c>
      <c r="B11" s="15"/>
      <c r="C11" s="5">
        <v>7660</v>
      </c>
      <c r="D11" s="7"/>
      <c r="E11" s="7"/>
      <c r="F11" s="7"/>
      <c r="G11" s="8"/>
      <c r="H11" s="9"/>
      <c r="I11" s="1"/>
      <c r="J11" s="6">
        <v>0</v>
      </c>
      <c r="K11" s="5">
        <v>0</v>
      </c>
      <c r="L11" s="5">
        <v>0</v>
      </c>
      <c r="M11" s="4">
        <f t="shared" si="0"/>
        <v>1471</v>
      </c>
      <c r="N11" s="6">
        <v>0</v>
      </c>
      <c r="O11" s="5">
        <v>0</v>
      </c>
      <c r="P11" s="5">
        <v>0</v>
      </c>
      <c r="Q11" s="4">
        <f t="shared" si="1"/>
        <v>295</v>
      </c>
      <c r="R11" s="6">
        <v>0</v>
      </c>
      <c r="S11" s="4">
        <f t="shared" si="5"/>
        <v>4331</v>
      </c>
      <c r="T11" s="1"/>
      <c r="U11" s="3">
        <v>0</v>
      </c>
      <c r="V11" s="81">
        <f t="shared" si="2"/>
        <v>7386</v>
      </c>
      <c r="W11" s="3">
        <v>0</v>
      </c>
      <c r="X11" s="81">
        <f t="shared" si="2"/>
        <v>1387</v>
      </c>
      <c r="Y11" s="1"/>
      <c r="Z11" s="3">
        <v>0</v>
      </c>
      <c r="AA11" s="3">
        <v>0</v>
      </c>
      <c r="AB11" s="84">
        <v>0</v>
      </c>
      <c r="AC11" s="81">
        <f t="shared" si="3"/>
        <v>22</v>
      </c>
      <c r="AD11" s="85"/>
      <c r="AE11" s="85"/>
      <c r="AF11" s="86"/>
      <c r="AG11" s="87" t="str">
        <f t="shared" si="4"/>
        <v/>
      </c>
      <c r="AH11" s="16"/>
      <c r="AI11" s="26"/>
    </row>
    <row r="12" spans="1:35" ht="15.75" x14ac:dyDescent="0.25">
      <c r="A12" s="44">
        <v>5</v>
      </c>
      <c r="B12" s="15"/>
      <c r="C12" s="5">
        <v>7600</v>
      </c>
      <c r="D12" s="7">
        <v>60.9</v>
      </c>
      <c r="E12" s="7">
        <v>9.1999999999999993</v>
      </c>
      <c r="F12" s="7">
        <f>D12-E12</f>
        <v>51.7</v>
      </c>
      <c r="G12" s="6">
        <v>40</v>
      </c>
      <c r="H12" s="9">
        <v>9.1999999999999993</v>
      </c>
      <c r="I12" s="1"/>
      <c r="J12" s="6">
        <v>0</v>
      </c>
      <c r="K12" s="5">
        <v>0</v>
      </c>
      <c r="L12" s="5">
        <v>0</v>
      </c>
      <c r="M12" s="4">
        <f t="shared" si="0"/>
        <v>1471</v>
      </c>
      <c r="N12" s="6">
        <v>0</v>
      </c>
      <c r="O12" s="5">
        <v>0</v>
      </c>
      <c r="P12" s="5">
        <v>0</v>
      </c>
      <c r="Q12" s="4">
        <f t="shared" si="1"/>
        <v>295</v>
      </c>
      <c r="R12" s="6">
        <v>0</v>
      </c>
      <c r="S12" s="4">
        <f t="shared" si="5"/>
        <v>4331</v>
      </c>
      <c r="T12" s="1"/>
      <c r="U12" s="3">
        <v>2</v>
      </c>
      <c r="V12" s="81">
        <f t="shared" si="2"/>
        <v>7388</v>
      </c>
      <c r="W12" s="3">
        <v>2</v>
      </c>
      <c r="X12" s="81">
        <f t="shared" si="2"/>
        <v>1389</v>
      </c>
      <c r="Y12" s="1"/>
      <c r="Z12" s="3">
        <v>0</v>
      </c>
      <c r="AA12" s="3">
        <v>0</v>
      </c>
      <c r="AB12" s="84">
        <v>0</v>
      </c>
      <c r="AC12" s="81">
        <f t="shared" si="3"/>
        <v>22</v>
      </c>
      <c r="AD12" s="85"/>
      <c r="AE12" s="85"/>
      <c r="AF12" s="86"/>
      <c r="AG12" s="87" t="str">
        <f t="shared" si="4"/>
        <v/>
      </c>
      <c r="AH12" s="16"/>
      <c r="AI12" s="26"/>
    </row>
    <row r="13" spans="1:35" ht="15.75" x14ac:dyDescent="0.25">
      <c r="A13" s="44">
        <v>6</v>
      </c>
      <c r="B13" s="15"/>
      <c r="C13" s="5">
        <v>7360</v>
      </c>
      <c r="D13" s="7">
        <v>60.9</v>
      </c>
      <c r="E13" s="7">
        <v>8.1</v>
      </c>
      <c r="F13" s="7">
        <f>D13-E13</f>
        <v>52.8</v>
      </c>
      <c r="G13" s="6">
        <v>40</v>
      </c>
      <c r="H13" s="9">
        <v>9.1999999999999993</v>
      </c>
      <c r="I13" s="1"/>
      <c r="J13" s="6">
        <v>0</v>
      </c>
      <c r="K13" s="5">
        <v>0</v>
      </c>
      <c r="L13" s="5">
        <v>0</v>
      </c>
      <c r="M13" s="4">
        <f t="shared" si="0"/>
        <v>1471</v>
      </c>
      <c r="N13" s="6">
        <v>0</v>
      </c>
      <c r="O13" s="5">
        <v>0</v>
      </c>
      <c r="P13" s="5">
        <v>0</v>
      </c>
      <c r="Q13" s="4">
        <f t="shared" si="1"/>
        <v>295</v>
      </c>
      <c r="R13" s="6">
        <v>0</v>
      </c>
      <c r="S13" s="4">
        <f t="shared" si="5"/>
        <v>4331</v>
      </c>
      <c r="T13" s="1"/>
      <c r="U13" s="3">
        <v>1</v>
      </c>
      <c r="V13" s="81">
        <f t="shared" si="2"/>
        <v>7389</v>
      </c>
      <c r="W13" s="3">
        <v>0</v>
      </c>
      <c r="X13" s="81">
        <f t="shared" si="2"/>
        <v>1389</v>
      </c>
      <c r="Y13" s="1"/>
      <c r="Z13" s="3">
        <v>0</v>
      </c>
      <c r="AA13" s="3">
        <v>0</v>
      </c>
      <c r="AB13" s="84">
        <v>0</v>
      </c>
      <c r="AC13" s="81">
        <f t="shared" si="3"/>
        <v>22</v>
      </c>
      <c r="AD13" s="85"/>
      <c r="AE13" s="85"/>
      <c r="AF13" s="86"/>
      <c r="AG13" s="87" t="str">
        <f t="shared" si="4"/>
        <v/>
      </c>
      <c r="AH13" s="16"/>
      <c r="AI13" s="26"/>
    </row>
    <row r="14" spans="1:35" ht="15.75" x14ac:dyDescent="0.25">
      <c r="A14" s="44">
        <v>7</v>
      </c>
      <c r="B14" s="15"/>
      <c r="C14" s="5">
        <v>7540</v>
      </c>
      <c r="D14" s="7"/>
      <c r="E14" s="7"/>
      <c r="F14" s="7"/>
      <c r="G14" s="6"/>
      <c r="H14" s="9"/>
      <c r="I14" s="1"/>
      <c r="J14" s="6">
        <v>0</v>
      </c>
      <c r="K14" s="5">
        <v>0</v>
      </c>
      <c r="L14" s="5">
        <v>0</v>
      </c>
      <c r="M14" s="4">
        <f t="shared" si="0"/>
        <v>1471</v>
      </c>
      <c r="N14" s="6">
        <v>0</v>
      </c>
      <c r="O14" s="5">
        <v>0</v>
      </c>
      <c r="P14" s="5">
        <v>0</v>
      </c>
      <c r="Q14" s="4">
        <f t="shared" si="1"/>
        <v>295</v>
      </c>
      <c r="R14" s="6">
        <v>0</v>
      </c>
      <c r="S14" s="4">
        <f t="shared" si="5"/>
        <v>4331</v>
      </c>
      <c r="T14" s="1"/>
      <c r="U14" s="3">
        <v>4</v>
      </c>
      <c r="V14" s="81">
        <f t="shared" si="2"/>
        <v>7393</v>
      </c>
      <c r="W14" s="3">
        <v>1</v>
      </c>
      <c r="X14" s="81">
        <f t="shared" si="2"/>
        <v>1390</v>
      </c>
      <c r="Y14" s="1"/>
      <c r="Z14" s="3">
        <v>0</v>
      </c>
      <c r="AA14" s="3">
        <v>0</v>
      </c>
      <c r="AB14" s="84">
        <v>0</v>
      </c>
      <c r="AC14" s="81">
        <f t="shared" si="3"/>
        <v>22</v>
      </c>
      <c r="AD14" s="85"/>
      <c r="AE14" s="85"/>
      <c r="AF14" s="86"/>
      <c r="AG14" s="87" t="str">
        <f t="shared" si="4"/>
        <v/>
      </c>
      <c r="AH14" s="16"/>
      <c r="AI14" s="26"/>
    </row>
    <row r="15" spans="1:35" ht="15.75" x14ac:dyDescent="0.25">
      <c r="A15" s="44">
        <v>8</v>
      </c>
      <c r="B15" s="15"/>
      <c r="C15" s="5">
        <v>7820</v>
      </c>
      <c r="D15" s="7"/>
      <c r="E15" s="7"/>
      <c r="F15" s="7"/>
      <c r="G15" s="6"/>
      <c r="H15" s="9"/>
      <c r="I15" s="1"/>
      <c r="J15" s="6">
        <v>0</v>
      </c>
      <c r="K15" s="5">
        <v>0</v>
      </c>
      <c r="L15" s="5">
        <v>0</v>
      </c>
      <c r="M15" s="4">
        <f t="shared" si="0"/>
        <v>1471</v>
      </c>
      <c r="N15" s="6">
        <v>0</v>
      </c>
      <c r="O15" s="5">
        <v>0</v>
      </c>
      <c r="P15" s="5">
        <v>0</v>
      </c>
      <c r="Q15" s="4">
        <f t="shared" si="1"/>
        <v>295</v>
      </c>
      <c r="R15" s="6">
        <v>0</v>
      </c>
      <c r="S15" s="4">
        <f t="shared" si="5"/>
        <v>4331</v>
      </c>
      <c r="T15" s="1"/>
      <c r="U15" s="3">
        <v>2</v>
      </c>
      <c r="V15" s="81">
        <f t="shared" si="2"/>
        <v>7395</v>
      </c>
      <c r="W15" s="3">
        <v>-3</v>
      </c>
      <c r="X15" s="81">
        <f t="shared" si="2"/>
        <v>1387</v>
      </c>
      <c r="Y15" s="1"/>
      <c r="Z15" s="3">
        <v>3</v>
      </c>
      <c r="AA15" s="3">
        <v>0</v>
      </c>
      <c r="AB15" s="84">
        <v>3</v>
      </c>
      <c r="AC15" s="81">
        <f t="shared" si="3"/>
        <v>25</v>
      </c>
      <c r="AD15" s="85"/>
      <c r="AE15" s="85"/>
      <c r="AF15" s="86"/>
      <c r="AG15" s="87" t="str">
        <f t="shared" si="4"/>
        <v/>
      </c>
      <c r="AH15" s="16"/>
      <c r="AI15" s="26"/>
    </row>
    <row r="16" spans="1:35" ht="15.75" x14ac:dyDescent="0.25">
      <c r="A16" s="44">
        <v>9</v>
      </c>
      <c r="B16" s="15"/>
      <c r="C16" s="5">
        <v>8060</v>
      </c>
      <c r="D16" s="7">
        <v>61.4</v>
      </c>
      <c r="E16" s="7">
        <v>10.3</v>
      </c>
      <c r="F16" s="7">
        <f>D16-E16</f>
        <v>51.099999999999994</v>
      </c>
      <c r="G16" s="6">
        <v>42</v>
      </c>
      <c r="H16" s="9">
        <v>7.3</v>
      </c>
      <c r="I16" s="1"/>
      <c r="J16" s="6">
        <v>0</v>
      </c>
      <c r="K16" s="5">
        <v>0</v>
      </c>
      <c r="L16" s="5">
        <v>0</v>
      </c>
      <c r="M16" s="4">
        <f t="shared" si="0"/>
        <v>1471</v>
      </c>
      <c r="N16" s="6">
        <v>0</v>
      </c>
      <c r="O16" s="5">
        <v>0</v>
      </c>
      <c r="P16" s="5">
        <v>0</v>
      </c>
      <c r="Q16" s="4">
        <f t="shared" si="1"/>
        <v>295</v>
      </c>
      <c r="R16" s="6">
        <v>0</v>
      </c>
      <c r="S16" s="4">
        <f t="shared" si="5"/>
        <v>4331</v>
      </c>
      <c r="T16" s="1"/>
      <c r="U16" s="3">
        <v>4</v>
      </c>
      <c r="V16" s="81">
        <f t="shared" si="2"/>
        <v>7399</v>
      </c>
      <c r="W16" s="3">
        <v>1</v>
      </c>
      <c r="X16" s="81">
        <f t="shared" si="2"/>
        <v>1388</v>
      </c>
      <c r="Y16" s="1"/>
      <c r="Z16" s="3">
        <v>2</v>
      </c>
      <c r="AA16" s="3">
        <v>0</v>
      </c>
      <c r="AB16" s="84">
        <v>2</v>
      </c>
      <c r="AC16" s="81">
        <f t="shared" si="3"/>
        <v>27</v>
      </c>
      <c r="AD16" s="85"/>
      <c r="AE16" s="85"/>
      <c r="AF16" s="86"/>
      <c r="AG16" s="87" t="str">
        <f t="shared" si="4"/>
        <v/>
      </c>
      <c r="AH16" s="16"/>
      <c r="AI16" s="26"/>
    </row>
    <row r="17" spans="1:35" ht="15.75" x14ac:dyDescent="0.25">
      <c r="A17" s="44">
        <v>10</v>
      </c>
      <c r="B17" s="15"/>
      <c r="C17" s="5">
        <v>7720</v>
      </c>
      <c r="D17" s="7">
        <v>61.2</v>
      </c>
      <c r="E17" s="7">
        <v>10.1</v>
      </c>
      <c r="F17" s="7">
        <f>D17-E17</f>
        <v>51.1</v>
      </c>
      <c r="G17" s="6">
        <v>42</v>
      </c>
      <c r="H17" s="9">
        <v>7.3</v>
      </c>
      <c r="I17" s="1"/>
      <c r="J17" s="6">
        <v>0</v>
      </c>
      <c r="K17" s="5">
        <v>0</v>
      </c>
      <c r="L17" s="5">
        <v>0</v>
      </c>
      <c r="M17" s="4">
        <f t="shared" si="0"/>
        <v>1471</v>
      </c>
      <c r="N17" s="6">
        <v>0</v>
      </c>
      <c r="O17" s="5">
        <v>0</v>
      </c>
      <c r="P17" s="5">
        <v>0</v>
      </c>
      <c r="Q17" s="4">
        <f t="shared" si="1"/>
        <v>295</v>
      </c>
      <c r="R17" s="6">
        <v>0</v>
      </c>
      <c r="S17" s="4">
        <f t="shared" si="5"/>
        <v>4331</v>
      </c>
      <c r="T17" s="1"/>
      <c r="U17" s="3">
        <v>-1</v>
      </c>
      <c r="V17" s="81">
        <f t="shared" si="2"/>
        <v>7398</v>
      </c>
      <c r="W17" s="3">
        <v>0</v>
      </c>
      <c r="X17" s="81">
        <f t="shared" si="2"/>
        <v>1388</v>
      </c>
      <c r="Y17" s="1"/>
      <c r="Z17" s="3">
        <v>4</v>
      </c>
      <c r="AA17" s="3">
        <v>0</v>
      </c>
      <c r="AB17" s="84">
        <v>4</v>
      </c>
      <c r="AC17" s="81">
        <f t="shared" si="3"/>
        <v>31</v>
      </c>
      <c r="AD17" s="85"/>
      <c r="AE17" s="85"/>
      <c r="AF17" s="86"/>
      <c r="AG17" s="87" t="str">
        <f t="shared" si="4"/>
        <v/>
      </c>
      <c r="AH17" s="16"/>
      <c r="AI17" s="26"/>
    </row>
    <row r="18" spans="1:35" ht="15.75" x14ac:dyDescent="0.25">
      <c r="A18" s="44">
        <v>11</v>
      </c>
      <c r="B18" s="15"/>
      <c r="C18" s="5">
        <v>8000</v>
      </c>
      <c r="D18" s="7">
        <v>61.1</v>
      </c>
      <c r="E18" s="7">
        <v>10.199999999999999</v>
      </c>
      <c r="F18" s="7">
        <f>D18-E18</f>
        <v>50.900000000000006</v>
      </c>
      <c r="G18" s="6">
        <v>42</v>
      </c>
      <c r="H18" s="9">
        <v>7.3</v>
      </c>
      <c r="I18" s="1"/>
      <c r="J18" s="6">
        <v>0</v>
      </c>
      <c r="K18" s="5">
        <v>0</v>
      </c>
      <c r="L18" s="5">
        <v>0</v>
      </c>
      <c r="M18" s="4">
        <f t="shared" si="0"/>
        <v>1471</v>
      </c>
      <c r="N18" s="6">
        <v>0</v>
      </c>
      <c r="O18" s="5">
        <v>0</v>
      </c>
      <c r="P18" s="5">
        <v>0</v>
      </c>
      <c r="Q18" s="4">
        <f t="shared" si="1"/>
        <v>295</v>
      </c>
      <c r="R18" s="6">
        <v>0</v>
      </c>
      <c r="S18" s="4">
        <f t="shared" si="5"/>
        <v>4331</v>
      </c>
      <c r="T18" s="1"/>
      <c r="U18" s="3">
        <v>-1</v>
      </c>
      <c r="V18" s="81">
        <f t="shared" si="2"/>
        <v>7397</v>
      </c>
      <c r="W18" s="3">
        <v>-1</v>
      </c>
      <c r="X18" s="81">
        <f t="shared" si="2"/>
        <v>1387</v>
      </c>
      <c r="Y18" s="1"/>
      <c r="Z18" s="3">
        <v>1</v>
      </c>
      <c r="AA18" s="3">
        <v>0</v>
      </c>
      <c r="AB18" s="84">
        <v>1</v>
      </c>
      <c r="AC18" s="81">
        <f t="shared" si="3"/>
        <v>32</v>
      </c>
      <c r="AD18" s="85"/>
      <c r="AE18" s="85"/>
      <c r="AF18" s="86"/>
      <c r="AG18" s="87" t="str">
        <f t="shared" si="4"/>
        <v/>
      </c>
      <c r="AH18" s="16"/>
      <c r="AI18" s="26"/>
    </row>
    <row r="19" spans="1:35" ht="15.75" x14ac:dyDescent="0.25">
      <c r="A19" s="44">
        <v>12</v>
      </c>
      <c r="B19" s="15"/>
      <c r="C19" s="5">
        <v>8510</v>
      </c>
      <c r="D19" s="7">
        <v>61</v>
      </c>
      <c r="E19" s="7">
        <v>10.6</v>
      </c>
      <c r="F19" s="7">
        <f>D19-E19</f>
        <v>50.4</v>
      </c>
      <c r="G19" s="8">
        <v>44</v>
      </c>
      <c r="H19" s="9">
        <v>7.5</v>
      </c>
      <c r="I19" s="1"/>
      <c r="J19" s="6">
        <v>0</v>
      </c>
      <c r="K19" s="5">
        <v>0</v>
      </c>
      <c r="L19" s="5">
        <v>0</v>
      </c>
      <c r="M19" s="4">
        <f t="shared" si="0"/>
        <v>1471</v>
      </c>
      <c r="N19" s="6">
        <v>0</v>
      </c>
      <c r="O19" s="5">
        <v>0</v>
      </c>
      <c r="P19" s="5">
        <v>0</v>
      </c>
      <c r="Q19" s="4">
        <f t="shared" si="1"/>
        <v>295</v>
      </c>
      <c r="R19" s="6">
        <v>0</v>
      </c>
      <c r="S19" s="4">
        <f t="shared" si="5"/>
        <v>4331</v>
      </c>
      <c r="T19" s="1"/>
      <c r="U19" s="3">
        <v>8</v>
      </c>
      <c r="V19" s="81">
        <f t="shared" si="2"/>
        <v>7405</v>
      </c>
      <c r="W19" s="3">
        <v>5</v>
      </c>
      <c r="X19" s="81">
        <f t="shared" si="2"/>
        <v>1392</v>
      </c>
      <c r="Y19" s="1"/>
      <c r="Z19" s="3">
        <v>3</v>
      </c>
      <c r="AA19" s="3">
        <v>0</v>
      </c>
      <c r="AB19" s="84">
        <v>3</v>
      </c>
      <c r="AC19" s="81">
        <f t="shared" si="3"/>
        <v>35</v>
      </c>
      <c r="AD19" s="85"/>
      <c r="AE19" s="85"/>
      <c r="AF19" s="86"/>
      <c r="AG19" s="87" t="str">
        <f t="shared" si="4"/>
        <v/>
      </c>
      <c r="AH19" s="16"/>
      <c r="AI19" s="26"/>
    </row>
    <row r="20" spans="1:35" ht="15.75" x14ac:dyDescent="0.25">
      <c r="A20" s="44">
        <v>13</v>
      </c>
      <c r="B20" s="15"/>
      <c r="C20" s="5">
        <v>11500</v>
      </c>
      <c r="D20" s="7">
        <v>61</v>
      </c>
      <c r="E20" s="7">
        <v>12.2</v>
      </c>
      <c r="F20" s="7">
        <f>D20-E20</f>
        <v>48.8</v>
      </c>
      <c r="G20" s="6">
        <v>44</v>
      </c>
      <c r="H20" s="9">
        <v>7.6</v>
      </c>
      <c r="I20" s="1"/>
      <c r="J20" s="6">
        <v>0</v>
      </c>
      <c r="K20" s="5">
        <v>0</v>
      </c>
      <c r="L20" s="5">
        <v>0</v>
      </c>
      <c r="M20" s="4">
        <f t="shared" si="0"/>
        <v>1471</v>
      </c>
      <c r="N20" s="6">
        <v>0</v>
      </c>
      <c r="O20" s="5">
        <v>0</v>
      </c>
      <c r="P20" s="5">
        <v>0</v>
      </c>
      <c r="Q20" s="4">
        <f t="shared" si="1"/>
        <v>295</v>
      </c>
      <c r="R20" s="6">
        <v>0</v>
      </c>
      <c r="S20" s="4">
        <f t="shared" si="5"/>
        <v>4331</v>
      </c>
      <c r="T20" s="1"/>
      <c r="U20" s="3">
        <v>14</v>
      </c>
      <c r="V20" s="81">
        <f t="shared" si="2"/>
        <v>7419</v>
      </c>
      <c r="W20" s="3">
        <v>-3</v>
      </c>
      <c r="X20" s="81">
        <f t="shared" si="2"/>
        <v>1389</v>
      </c>
      <c r="Y20" s="1"/>
      <c r="Z20" s="3">
        <v>8</v>
      </c>
      <c r="AA20" s="3">
        <v>0</v>
      </c>
      <c r="AB20" s="84">
        <v>8</v>
      </c>
      <c r="AC20" s="81">
        <f t="shared" si="3"/>
        <v>43</v>
      </c>
      <c r="AD20" s="85"/>
      <c r="AE20" s="85"/>
      <c r="AF20" s="86"/>
      <c r="AG20" s="87" t="str">
        <f t="shared" si="4"/>
        <v/>
      </c>
      <c r="AH20" s="16"/>
      <c r="AI20" s="26"/>
    </row>
    <row r="21" spans="1:35" ht="15.75" x14ac:dyDescent="0.25">
      <c r="A21" s="44">
        <v>14</v>
      </c>
      <c r="B21" s="15"/>
      <c r="C21" s="5">
        <v>13700</v>
      </c>
      <c r="D21" s="7"/>
      <c r="E21" s="7"/>
      <c r="F21" s="7"/>
      <c r="G21" s="6"/>
      <c r="H21" s="9"/>
      <c r="I21" s="1"/>
      <c r="J21" s="6">
        <v>0</v>
      </c>
      <c r="K21" s="5">
        <v>0</v>
      </c>
      <c r="L21" s="5">
        <v>0</v>
      </c>
      <c r="M21" s="4">
        <f t="shared" si="0"/>
        <v>1471</v>
      </c>
      <c r="N21" s="6">
        <v>0</v>
      </c>
      <c r="O21" s="5">
        <v>0</v>
      </c>
      <c r="P21" s="5">
        <v>0</v>
      </c>
      <c r="Q21" s="4">
        <f t="shared" si="1"/>
        <v>295</v>
      </c>
      <c r="R21" s="6">
        <v>0</v>
      </c>
      <c r="S21" s="4">
        <f t="shared" si="5"/>
        <v>4331</v>
      </c>
      <c r="T21" s="1"/>
      <c r="U21" s="3">
        <v>8</v>
      </c>
      <c r="V21" s="81">
        <f t="shared" si="2"/>
        <v>7427</v>
      </c>
      <c r="W21" s="3">
        <v>-2</v>
      </c>
      <c r="X21" s="81">
        <f t="shared" si="2"/>
        <v>1387</v>
      </c>
      <c r="Y21" s="1"/>
      <c r="Z21" s="3">
        <v>4</v>
      </c>
      <c r="AA21" s="3">
        <v>0</v>
      </c>
      <c r="AB21" s="84">
        <v>4</v>
      </c>
      <c r="AC21" s="81">
        <f t="shared" si="3"/>
        <v>47</v>
      </c>
      <c r="AD21" s="85"/>
      <c r="AE21" s="85"/>
      <c r="AF21" s="86"/>
      <c r="AG21" s="87" t="str">
        <f t="shared" si="4"/>
        <v/>
      </c>
      <c r="AH21" s="16"/>
      <c r="AI21" s="26"/>
    </row>
    <row r="22" spans="1:35" ht="15.75" x14ac:dyDescent="0.25">
      <c r="A22" s="44">
        <v>15</v>
      </c>
      <c r="B22" s="15"/>
      <c r="C22" s="5">
        <v>13200</v>
      </c>
      <c r="D22" s="7"/>
      <c r="E22" s="7"/>
      <c r="F22" s="7"/>
      <c r="G22" s="6"/>
      <c r="H22" s="9"/>
      <c r="I22" s="1"/>
      <c r="J22" s="6">
        <v>0</v>
      </c>
      <c r="K22" s="5">
        <v>0</v>
      </c>
      <c r="L22" s="5">
        <v>0</v>
      </c>
      <c r="M22" s="4">
        <f t="shared" si="0"/>
        <v>1471</v>
      </c>
      <c r="N22" s="6">
        <v>0</v>
      </c>
      <c r="O22" s="5">
        <v>0</v>
      </c>
      <c r="P22" s="5">
        <v>0</v>
      </c>
      <c r="Q22" s="4">
        <f t="shared" si="1"/>
        <v>295</v>
      </c>
      <c r="R22" s="6">
        <v>0</v>
      </c>
      <c r="S22" s="4">
        <f t="shared" si="5"/>
        <v>4331</v>
      </c>
      <c r="T22" s="1"/>
      <c r="U22" s="3">
        <v>10</v>
      </c>
      <c r="V22" s="81">
        <f t="shared" si="2"/>
        <v>7437</v>
      </c>
      <c r="W22" s="3">
        <v>1</v>
      </c>
      <c r="X22" s="81">
        <f t="shared" si="2"/>
        <v>1388</v>
      </c>
      <c r="Y22" s="1"/>
      <c r="Z22" s="3">
        <v>3</v>
      </c>
      <c r="AA22" s="3">
        <v>0</v>
      </c>
      <c r="AB22" s="84">
        <v>3</v>
      </c>
      <c r="AC22" s="81">
        <f t="shared" si="3"/>
        <v>50</v>
      </c>
      <c r="AD22" s="85"/>
      <c r="AE22" s="85"/>
      <c r="AF22" s="86"/>
      <c r="AG22" s="87" t="str">
        <f t="shared" si="4"/>
        <v/>
      </c>
      <c r="AH22" s="16"/>
      <c r="AI22" s="26"/>
    </row>
    <row r="23" spans="1:35" ht="15.75" x14ac:dyDescent="0.25">
      <c r="A23" s="44">
        <v>16</v>
      </c>
      <c r="B23" s="15"/>
      <c r="C23" s="5">
        <v>12400</v>
      </c>
      <c r="D23" s="7">
        <v>60.9</v>
      </c>
      <c r="E23" s="7">
        <v>14.7</v>
      </c>
      <c r="F23" s="7">
        <f>D23-E23</f>
        <v>46.2</v>
      </c>
      <c r="G23" s="6">
        <v>45</v>
      </c>
      <c r="H23" s="9">
        <v>3.8</v>
      </c>
      <c r="I23" s="1"/>
      <c r="J23" s="6">
        <v>0</v>
      </c>
      <c r="K23" s="5">
        <v>0</v>
      </c>
      <c r="L23" s="5">
        <v>0</v>
      </c>
      <c r="M23" s="4">
        <f t="shared" si="0"/>
        <v>1471</v>
      </c>
      <c r="N23" s="6">
        <v>0</v>
      </c>
      <c r="O23" s="5">
        <v>0</v>
      </c>
      <c r="P23" s="5">
        <v>0</v>
      </c>
      <c r="Q23" s="4">
        <f t="shared" si="1"/>
        <v>295</v>
      </c>
      <c r="R23" s="6">
        <v>0</v>
      </c>
      <c r="S23" s="4">
        <f t="shared" si="5"/>
        <v>4331</v>
      </c>
      <c r="T23" s="1"/>
      <c r="U23" s="3">
        <v>3</v>
      </c>
      <c r="V23" s="81">
        <f t="shared" si="2"/>
        <v>7440</v>
      </c>
      <c r="W23" s="3">
        <v>1</v>
      </c>
      <c r="X23" s="81">
        <f t="shared" si="2"/>
        <v>1389</v>
      </c>
      <c r="Y23" s="1"/>
      <c r="Z23" s="3">
        <v>3</v>
      </c>
      <c r="AA23" s="3">
        <v>0</v>
      </c>
      <c r="AB23" s="84">
        <v>3</v>
      </c>
      <c r="AC23" s="81">
        <f t="shared" si="3"/>
        <v>53</v>
      </c>
      <c r="AD23" s="85"/>
      <c r="AE23" s="85"/>
      <c r="AF23" s="86"/>
      <c r="AG23" s="87" t="str">
        <f t="shared" si="4"/>
        <v/>
      </c>
      <c r="AH23" s="16"/>
      <c r="AI23" s="26"/>
    </row>
    <row r="24" spans="1:35" ht="15.75" x14ac:dyDescent="0.25">
      <c r="A24" s="44">
        <v>17</v>
      </c>
      <c r="B24" s="15"/>
      <c r="C24" s="5">
        <v>11600</v>
      </c>
      <c r="D24" s="7">
        <v>61</v>
      </c>
      <c r="E24" s="7">
        <v>14.2</v>
      </c>
      <c r="F24" s="7">
        <f>D24-E24</f>
        <v>46.8</v>
      </c>
      <c r="G24" s="6">
        <v>45</v>
      </c>
      <c r="H24" s="9">
        <v>3.8</v>
      </c>
      <c r="I24" s="1"/>
      <c r="J24" s="6">
        <v>0</v>
      </c>
      <c r="K24" s="5">
        <v>0</v>
      </c>
      <c r="L24" s="5">
        <v>0</v>
      </c>
      <c r="M24" s="4">
        <f t="shared" si="0"/>
        <v>1471</v>
      </c>
      <c r="N24" s="6">
        <v>0</v>
      </c>
      <c r="O24" s="5">
        <v>0</v>
      </c>
      <c r="P24" s="5">
        <v>0</v>
      </c>
      <c r="Q24" s="4">
        <f t="shared" si="1"/>
        <v>295</v>
      </c>
      <c r="R24" s="6">
        <v>0</v>
      </c>
      <c r="S24" s="4">
        <f t="shared" si="5"/>
        <v>4331</v>
      </c>
      <c r="T24" s="1"/>
      <c r="U24" s="3">
        <v>2</v>
      </c>
      <c r="V24" s="81">
        <f t="shared" ref="V24:X35" si="6">IF(U24="","",IF(U24&lt;-1000,"",V23+U24))</f>
        <v>7442</v>
      </c>
      <c r="W24" s="3">
        <v>0</v>
      </c>
      <c r="X24" s="81">
        <f t="shared" si="6"/>
        <v>1389</v>
      </c>
      <c r="Y24" s="1"/>
      <c r="Z24" s="3">
        <v>4</v>
      </c>
      <c r="AA24" s="3">
        <v>0</v>
      </c>
      <c r="AB24" s="84">
        <v>4</v>
      </c>
      <c r="AC24" s="81">
        <f t="shared" si="3"/>
        <v>57</v>
      </c>
      <c r="AD24" s="85"/>
      <c r="AE24" s="85"/>
      <c r="AF24" s="86"/>
      <c r="AG24" s="87" t="str">
        <f t="shared" si="4"/>
        <v/>
      </c>
      <c r="AH24" s="16"/>
      <c r="AI24" s="26"/>
    </row>
    <row r="25" spans="1:35" ht="15.75" x14ac:dyDescent="0.25">
      <c r="A25" s="44">
        <v>18</v>
      </c>
      <c r="B25" s="15"/>
      <c r="C25" s="5">
        <v>10900</v>
      </c>
      <c r="D25" s="7">
        <v>61</v>
      </c>
      <c r="E25" s="7">
        <v>13.8</v>
      </c>
      <c r="F25" s="7">
        <f>D25-E25</f>
        <v>47.2</v>
      </c>
      <c r="G25" s="6">
        <v>44</v>
      </c>
      <c r="H25" s="9">
        <v>4</v>
      </c>
      <c r="I25" s="1"/>
      <c r="J25" s="6">
        <v>0</v>
      </c>
      <c r="K25" s="5">
        <v>0</v>
      </c>
      <c r="L25" s="5">
        <v>0</v>
      </c>
      <c r="M25" s="4">
        <f t="shared" si="0"/>
        <v>1471</v>
      </c>
      <c r="N25" s="6">
        <v>0</v>
      </c>
      <c r="O25" s="5">
        <v>0</v>
      </c>
      <c r="P25" s="5">
        <v>0</v>
      </c>
      <c r="Q25" s="4">
        <f t="shared" si="1"/>
        <v>295</v>
      </c>
      <c r="R25" s="6">
        <v>0</v>
      </c>
      <c r="S25" s="4">
        <f t="shared" si="5"/>
        <v>4331</v>
      </c>
      <c r="T25" s="1"/>
      <c r="U25" s="3">
        <v>1</v>
      </c>
      <c r="V25" s="81">
        <f t="shared" si="6"/>
        <v>7443</v>
      </c>
      <c r="W25" s="3">
        <v>0</v>
      </c>
      <c r="X25" s="81">
        <f t="shared" si="6"/>
        <v>1389</v>
      </c>
      <c r="Y25" s="1"/>
      <c r="Z25" s="3">
        <v>0</v>
      </c>
      <c r="AA25" s="3">
        <v>0</v>
      </c>
      <c r="AB25" s="84">
        <v>0</v>
      </c>
      <c r="AC25" s="81">
        <f t="shared" si="3"/>
        <v>57</v>
      </c>
      <c r="AD25" s="85"/>
      <c r="AE25" s="85"/>
      <c r="AF25" s="86"/>
      <c r="AG25" s="87" t="str">
        <f t="shared" si="4"/>
        <v/>
      </c>
      <c r="AH25" s="16"/>
      <c r="AI25" s="26"/>
    </row>
    <row r="26" spans="1:35" ht="15.75" x14ac:dyDescent="0.25">
      <c r="A26" s="44">
        <v>19</v>
      </c>
      <c r="B26" s="15"/>
      <c r="C26" s="5">
        <v>10600</v>
      </c>
      <c r="D26" s="7">
        <v>60.9</v>
      </c>
      <c r="E26" s="7">
        <v>13.1</v>
      </c>
      <c r="F26" s="7">
        <f>D26-E26</f>
        <v>47.8</v>
      </c>
      <c r="G26" s="6">
        <v>43</v>
      </c>
      <c r="H26" s="9">
        <v>4.5</v>
      </c>
      <c r="I26" s="1"/>
      <c r="J26" s="6">
        <v>0</v>
      </c>
      <c r="K26" s="5">
        <v>0</v>
      </c>
      <c r="L26" s="5">
        <v>0</v>
      </c>
      <c r="M26" s="4">
        <f t="shared" si="0"/>
        <v>1471</v>
      </c>
      <c r="N26" s="6">
        <v>0</v>
      </c>
      <c r="O26" s="5">
        <v>0</v>
      </c>
      <c r="P26" s="5">
        <v>0</v>
      </c>
      <c r="Q26" s="4">
        <f t="shared" si="1"/>
        <v>295</v>
      </c>
      <c r="R26" s="6">
        <v>0</v>
      </c>
      <c r="S26" s="4">
        <f t="shared" si="5"/>
        <v>4331</v>
      </c>
      <c r="T26" s="1"/>
      <c r="U26" s="3">
        <v>0</v>
      </c>
      <c r="V26" s="81">
        <f t="shared" si="6"/>
        <v>7443</v>
      </c>
      <c r="W26" s="3">
        <v>0</v>
      </c>
      <c r="X26" s="81">
        <f t="shared" si="6"/>
        <v>1389</v>
      </c>
      <c r="Y26" s="1"/>
      <c r="Z26" s="3">
        <v>6</v>
      </c>
      <c r="AA26" s="3">
        <v>0</v>
      </c>
      <c r="AB26" s="84">
        <v>6</v>
      </c>
      <c r="AC26" s="81">
        <f t="shared" si="3"/>
        <v>63</v>
      </c>
      <c r="AD26" s="85"/>
      <c r="AE26" s="85"/>
      <c r="AF26" s="86"/>
      <c r="AG26" s="87" t="str">
        <f t="shared" si="4"/>
        <v/>
      </c>
      <c r="AH26" s="16"/>
      <c r="AI26" s="26"/>
    </row>
    <row r="27" spans="1:35" ht="15.75" x14ac:dyDescent="0.25">
      <c r="A27" s="44">
        <v>20</v>
      </c>
      <c r="B27" s="15"/>
      <c r="C27" s="5">
        <v>12000</v>
      </c>
      <c r="D27" s="7">
        <v>61</v>
      </c>
      <c r="E27" s="7">
        <v>13.9</v>
      </c>
      <c r="F27" s="7">
        <f>D27-E27</f>
        <v>47.1</v>
      </c>
      <c r="G27" s="6">
        <v>43</v>
      </c>
      <c r="H27" s="9">
        <v>4.5</v>
      </c>
      <c r="I27" s="1"/>
      <c r="J27" s="6">
        <v>0</v>
      </c>
      <c r="K27" s="5">
        <v>0</v>
      </c>
      <c r="L27" s="5">
        <v>0</v>
      </c>
      <c r="M27" s="4">
        <f t="shared" si="0"/>
        <v>1471</v>
      </c>
      <c r="N27" s="6">
        <v>0</v>
      </c>
      <c r="O27" s="5">
        <v>0</v>
      </c>
      <c r="P27" s="5">
        <v>0</v>
      </c>
      <c r="Q27" s="4">
        <f t="shared" si="1"/>
        <v>295</v>
      </c>
      <c r="R27" s="6">
        <v>0</v>
      </c>
      <c r="S27" s="4">
        <f t="shared" si="5"/>
        <v>4331</v>
      </c>
      <c r="T27" s="1"/>
      <c r="U27" s="3">
        <v>1</v>
      </c>
      <c r="V27" s="81">
        <f t="shared" si="6"/>
        <v>7444</v>
      </c>
      <c r="W27" s="3">
        <v>1</v>
      </c>
      <c r="X27" s="81">
        <f t="shared" si="6"/>
        <v>1390</v>
      </c>
      <c r="Y27" s="1"/>
      <c r="Z27" s="3">
        <v>2</v>
      </c>
      <c r="AA27" s="3">
        <v>0</v>
      </c>
      <c r="AB27" s="84">
        <v>2</v>
      </c>
      <c r="AC27" s="81">
        <f t="shared" si="3"/>
        <v>65</v>
      </c>
      <c r="AD27" s="85"/>
      <c r="AE27" s="85"/>
      <c r="AF27" s="86"/>
      <c r="AG27" s="87" t="str">
        <f t="shared" si="4"/>
        <v/>
      </c>
      <c r="AH27" s="16"/>
      <c r="AI27" s="26"/>
    </row>
    <row r="28" spans="1:35" ht="15.75" x14ac:dyDescent="0.25">
      <c r="A28" s="44">
        <v>21</v>
      </c>
      <c r="B28" s="15"/>
      <c r="C28" s="5">
        <v>20000</v>
      </c>
      <c r="D28" s="7"/>
      <c r="E28" s="7"/>
      <c r="F28" s="7"/>
      <c r="G28" s="6"/>
      <c r="H28" s="9"/>
      <c r="I28" s="1"/>
      <c r="J28" s="6">
        <v>0</v>
      </c>
      <c r="K28" s="5">
        <v>0</v>
      </c>
      <c r="L28" s="5">
        <v>0</v>
      </c>
      <c r="M28" s="4">
        <f t="shared" si="0"/>
        <v>1471</v>
      </c>
      <c r="N28" s="6">
        <v>0</v>
      </c>
      <c r="O28" s="5">
        <v>0</v>
      </c>
      <c r="P28" s="5">
        <v>0</v>
      </c>
      <c r="Q28" s="4">
        <f t="shared" si="1"/>
        <v>295</v>
      </c>
      <c r="R28" s="6">
        <v>0</v>
      </c>
      <c r="S28" s="4">
        <f t="shared" si="5"/>
        <v>4331</v>
      </c>
      <c r="T28" s="1"/>
      <c r="U28" s="3">
        <v>3</v>
      </c>
      <c r="V28" s="81">
        <f t="shared" si="6"/>
        <v>7447</v>
      </c>
      <c r="W28" s="3">
        <v>-1</v>
      </c>
      <c r="X28" s="81">
        <f t="shared" si="6"/>
        <v>1389</v>
      </c>
      <c r="Y28" s="1"/>
      <c r="Z28" s="3">
        <v>14</v>
      </c>
      <c r="AA28" s="3">
        <v>0</v>
      </c>
      <c r="AB28" s="84">
        <v>14</v>
      </c>
      <c r="AC28" s="81">
        <f t="shared" si="3"/>
        <v>79</v>
      </c>
      <c r="AD28" s="85"/>
      <c r="AE28" s="85"/>
      <c r="AF28" s="86"/>
      <c r="AG28" s="87" t="str">
        <f t="shared" si="4"/>
        <v/>
      </c>
      <c r="AH28" s="16"/>
      <c r="AI28" s="26"/>
    </row>
    <row r="29" spans="1:35" ht="15.75" x14ac:dyDescent="0.25">
      <c r="A29" s="44">
        <v>22</v>
      </c>
      <c r="B29" s="15"/>
      <c r="C29" s="5">
        <v>23600</v>
      </c>
      <c r="D29" s="7"/>
      <c r="E29" s="7"/>
      <c r="F29" s="7"/>
      <c r="G29" s="6"/>
      <c r="H29" s="9"/>
      <c r="I29" s="1"/>
      <c r="J29" s="6">
        <v>0</v>
      </c>
      <c r="K29" s="5">
        <v>0</v>
      </c>
      <c r="L29" s="5">
        <v>0</v>
      </c>
      <c r="M29" s="4">
        <f t="shared" si="0"/>
        <v>1471</v>
      </c>
      <c r="N29" s="6">
        <v>0</v>
      </c>
      <c r="O29" s="5">
        <v>0</v>
      </c>
      <c r="P29" s="5">
        <v>0</v>
      </c>
      <c r="Q29" s="4">
        <f t="shared" si="1"/>
        <v>295</v>
      </c>
      <c r="R29" s="6">
        <v>0</v>
      </c>
      <c r="S29" s="4">
        <f t="shared" si="5"/>
        <v>4331</v>
      </c>
      <c r="T29" s="1"/>
      <c r="U29" s="3">
        <v>6</v>
      </c>
      <c r="V29" s="81">
        <f t="shared" si="6"/>
        <v>7453</v>
      </c>
      <c r="W29" s="3">
        <v>0</v>
      </c>
      <c r="X29" s="81">
        <f t="shared" si="6"/>
        <v>1389</v>
      </c>
      <c r="Y29" s="1"/>
      <c r="Z29" s="3">
        <v>3</v>
      </c>
      <c r="AA29" s="3">
        <v>0</v>
      </c>
      <c r="AB29" s="84">
        <v>3</v>
      </c>
      <c r="AC29" s="81">
        <f t="shared" si="3"/>
        <v>82</v>
      </c>
      <c r="AD29" s="85"/>
      <c r="AE29" s="85"/>
      <c r="AF29" s="86"/>
      <c r="AG29" s="87" t="str">
        <f t="shared" si="4"/>
        <v/>
      </c>
      <c r="AH29" s="16"/>
      <c r="AI29" s="26"/>
    </row>
    <row r="30" spans="1:35" ht="15.75" x14ac:dyDescent="0.25">
      <c r="A30" s="44">
        <v>23</v>
      </c>
      <c r="B30" s="15"/>
      <c r="C30" s="5">
        <v>24000</v>
      </c>
      <c r="D30" s="7">
        <v>62.4</v>
      </c>
      <c r="E30" s="7">
        <v>19</v>
      </c>
      <c r="F30" s="7">
        <f>D30-E30</f>
        <v>43.4</v>
      </c>
      <c r="G30" s="6">
        <v>44</v>
      </c>
      <c r="H30" s="9" t="s">
        <v>37</v>
      </c>
      <c r="I30" s="1"/>
      <c r="J30" s="6">
        <v>0</v>
      </c>
      <c r="K30" s="5">
        <v>0</v>
      </c>
      <c r="L30" s="5">
        <v>0</v>
      </c>
      <c r="M30" s="4">
        <f t="shared" si="0"/>
        <v>1471</v>
      </c>
      <c r="N30" s="6">
        <v>0</v>
      </c>
      <c r="O30" s="5">
        <v>0</v>
      </c>
      <c r="P30" s="5">
        <v>0</v>
      </c>
      <c r="Q30" s="4">
        <f t="shared" si="1"/>
        <v>295</v>
      </c>
      <c r="R30" s="6">
        <v>0</v>
      </c>
      <c r="S30" s="4">
        <f t="shared" si="5"/>
        <v>4331</v>
      </c>
      <c r="T30" s="1"/>
      <c r="U30" s="3">
        <v>0</v>
      </c>
      <c r="V30" s="81">
        <f t="shared" si="6"/>
        <v>7453</v>
      </c>
      <c r="W30" s="3">
        <v>0</v>
      </c>
      <c r="X30" s="81">
        <f t="shared" si="6"/>
        <v>1389</v>
      </c>
      <c r="Y30" s="1"/>
      <c r="Z30" s="3">
        <v>0</v>
      </c>
      <c r="AA30" s="3">
        <v>0</v>
      </c>
      <c r="AB30" s="84">
        <v>0</v>
      </c>
      <c r="AC30" s="81">
        <f t="shared" si="3"/>
        <v>82</v>
      </c>
      <c r="AD30" s="85"/>
      <c r="AE30" s="85"/>
      <c r="AF30" s="86"/>
      <c r="AG30" s="87" t="str">
        <f t="shared" si="4"/>
        <v/>
      </c>
      <c r="AH30" s="16"/>
      <c r="AI30" s="26"/>
    </row>
    <row r="31" spans="1:35" ht="15.75" x14ac:dyDescent="0.25">
      <c r="A31" s="44">
        <v>24</v>
      </c>
      <c r="B31" s="15"/>
      <c r="C31" s="5">
        <v>22200</v>
      </c>
      <c r="D31" s="7">
        <v>61.8</v>
      </c>
      <c r="E31" s="7">
        <v>18.3</v>
      </c>
      <c r="F31" s="7">
        <f>D31-E31</f>
        <v>43.5</v>
      </c>
      <c r="G31" s="6">
        <v>44</v>
      </c>
      <c r="H31" s="9" t="s">
        <v>37</v>
      </c>
      <c r="I31" s="1"/>
      <c r="J31" s="6">
        <v>0</v>
      </c>
      <c r="K31" s="5">
        <v>0</v>
      </c>
      <c r="L31" s="5">
        <v>0</v>
      </c>
      <c r="M31" s="4">
        <f t="shared" si="0"/>
        <v>1471</v>
      </c>
      <c r="N31" s="6">
        <v>0</v>
      </c>
      <c r="O31" s="5">
        <v>0</v>
      </c>
      <c r="P31" s="5">
        <v>0</v>
      </c>
      <c r="Q31" s="4">
        <f t="shared" si="1"/>
        <v>295</v>
      </c>
      <c r="R31" s="6">
        <v>0</v>
      </c>
      <c r="S31" s="4">
        <f t="shared" si="5"/>
        <v>4331</v>
      </c>
      <c r="T31" s="1"/>
      <c r="U31" s="3">
        <v>1</v>
      </c>
      <c r="V31" s="81">
        <f t="shared" si="6"/>
        <v>7454</v>
      </c>
      <c r="W31" s="3">
        <v>0</v>
      </c>
      <c r="X31" s="81">
        <f t="shared" si="6"/>
        <v>1389</v>
      </c>
      <c r="Y31" s="1"/>
      <c r="Z31" s="3">
        <v>6</v>
      </c>
      <c r="AA31" s="3">
        <v>0</v>
      </c>
      <c r="AB31" s="84">
        <v>6</v>
      </c>
      <c r="AC31" s="81">
        <f t="shared" si="3"/>
        <v>88</v>
      </c>
      <c r="AD31" s="85"/>
      <c r="AE31" s="85"/>
      <c r="AF31" s="86"/>
      <c r="AG31" s="87" t="str">
        <f t="shared" si="4"/>
        <v/>
      </c>
      <c r="AH31" s="16"/>
      <c r="AI31" s="26"/>
    </row>
    <row r="32" spans="1:35" ht="15.75" x14ac:dyDescent="0.25">
      <c r="A32" s="44">
        <v>25</v>
      </c>
      <c r="B32" s="15"/>
      <c r="C32" s="5">
        <v>19600</v>
      </c>
      <c r="D32" s="7"/>
      <c r="E32" s="7"/>
      <c r="F32" s="7"/>
      <c r="G32" s="6"/>
      <c r="H32" s="9"/>
      <c r="I32" s="1"/>
      <c r="J32" s="6">
        <v>0</v>
      </c>
      <c r="K32" s="5">
        <v>0</v>
      </c>
      <c r="L32" s="5">
        <v>0</v>
      </c>
      <c r="M32" s="4">
        <f t="shared" si="0"/>
        <v>1471</v>
      </c>
      <c r="N32" s="6">
        <v>0</v>
      </c>
      <c r="O32" s="5">
        <v>0</v>
      </c>
      <c r="P32" s="5">
        <v>0</v>
      </c>
      <c r="Q32" s="4">
        <f t="shared" si="1"/>
        <v>295</v>
      </c>
      <c r="R32" s="6">
        <v>0</v>
      </c>
      <c r="S32" s="4">
        <f t="shared" si="5"/>
        <v>4331</v>
      </c>
      <c r="T32" s="1"/>
      <c r="U32" s="3">
        <v>0</v>
      </c>
      <c r="V32" s="81">
        <f t="shared" si="6"/>
        <v>7454</v>
      </c>
      <c r="W32" s="3">
        <v>0</v>
      </c>
      <c r="X32" s="81">
        <f t="shared" si="6"/>
        <v>1389</v>
      </c>
      <c r="Y32" s="1"/>
      <c r="Z32" s="3">
        <v>2</v>
      </c>
      <c r="AA32" s="3">
        <v>0</v>
      </c>
      <c r="AB32" s="84">
        <v>2</v>
      </c>
      <c r="AC32" s="81">
        <f t="shared" si="3"/>
        <v>90</v>
      </c>
      <c r="AD32" s="85"/>
      <c r="AE32" s="85"/>
      <c r="AF32" s="86"/>
      <c r="AG32" s="87" t="str">
        <f t="shared" si="4"/>
        <v/>
      </c>
      <c r="AH32" s="16"/>
      <c r="AI32" s="26"/>
    </row>
    <row r="33" spans="1:35" ht="15.75" x14ac:dyDescent="0.25">
      <c r="A33" s="44">
        <v>26</v>
      </c>
      <c r="B33" s="15"/>
      <c r="C33" s="5">
        <v>17100</v>
      </c>
      <c r="D33" s="7"/>
      <c r="E33" s="7"/>
      <c r="F33" s="7"/>
      <c r="G33" s="6"/>
      <c r="H33" s="9"/>
      <c r="I33" s="1"/>
      <c r="J33" s="6">
        <v>0</v>
      </c>
      <c r="K33" s="5">
        <v>0</v>
      </c>
      <c r="L33" s="5">
        <v>0</v>
      </c>
      <c r="M33" s="4">
        <f t="shared" si="0"/>
        <v>1471</v>
      </c>
      <c r="N33" s="6">
        <v>0</v>
      </c>
      <c r="O33" s="5">
        <v>0</v>
      </c>
      <c r="P33" s="5">
        <v>0</v>
      </c>
      <c r="Q33" s="4">
        <f t="shared" si="1"/>
        <v>295</v>
      </c>
      <c r="R33" s="6">
        <v>0</v>
      </c>
      <c r="S33" s="4">
        <f t="shared" si="5"/>
        <v>4331</v>
      </c>
      <c r="T33" s="1"/>
      <c r="U33" s="3">
        <v>0</v>
      </c>
      <c r="V33" s="81">
        <f t="shared" si="6"/>
        <v>7454</v>
      </c>
      <c r="W33" s="3">
        <v>0</v>
      </c>
      <c r="X33" s="81">
        <f t="shared" si="6"/>
        <v>1389</v>
      </c>
      <c r="Y33" s="1"/>
      <c r="Z33" s="3">
        <v>5</v>
      </c>
      <c r="AA33" s="3">
        <v>0</v>
      </c>
      <c r="AB33" s="84">
        <v>5</v>
      </c>
      <c r="AC33" s="81">
        <f t="shared" si="3"/>
        <v>95</v>
      </c>
      <c r="AD33" s="85"/>
      <c r="AE33" s="85"/>
      <c r="AF33" s="86"/>
      <c r="AG33" s="87" t="str">
        <f t="shared" si="4"/>
        <v/>
      </c>
      <c r="AH33" s="16"/>
      <c r="AI33" s="26"/>
    </row>
    <row r="34" spans="1:35" ht="15.75" x14ac:dyDescent="0.25">
      <c r="A34" s="44">
        <v>27</v>
      </c>
      <c r="B34" s="15"/>
      <c r="C34" s="5">
        <v>15100</v>
      </c>
      <c r="D34" s="7">
        <v>60.8</v>
      </c>
      <c r="E34" s="7">
        <v>15.4</v>
      </c>
      <c r="F34" s="7">
        <f>D34-E34</f>
        <v>45.4</v>
      </c>
      <c r="G34" s="6">
        <v>43</v>
      </c>
      <c r="H34" s="9" t="s">
        <v>37</v>
      </c>
      <c r="I34" s="1"/>
      <c r="J34" s="6">
        <v>0</v>
      </c>
      <c r="K34" s="5">
        <v>0</v>
      </c>
      <c r="L34" s="5">
        <v>0</v>
      </c>
      <c r="M34" s="4">
        <f t="shared" si="0"/>
        <v>1471</v>
      </c>
      <c r="N34" s="6">
        <v>0</v>
      </c>
      <c r="O34" s="5">
        <v>0</v>
      </c>
      <c r="P34" s="5">
        <v>0</v>
      </c>
      <c r="Q34" s="4">
        <f t="shared" si="1"/>
        <v>295</v>
      </c>
      <c r="R34" s="6">
        <v>0</v>
      </c>
      <c r="S34" s="4">
        <f t="shared" si="5"/>
        <v>4331</v>
      </c>
      <c r="T34" s="1"/>
      <c r="U34" s="3">
        <v>0</v>
      </c>
      <c r="V34" s="81">
        <f t="shared" si="6"/>
        <v>7454</v>
      </c>
      <c r="W34" s="3">
        <v>0</v>
      </c>
      <c r="X34" s="81">
        <f t="shared" si="6"/>
        <v>1389</v>
      </c>
      <c r="Y34" s="1"/>
      <c r="Z34" s="3">
        <v>-1</v>
      </c>
      <c r="AA34" s="3">
        <v>0</v>
      </c>
      <c r="AB34" s="84">
        <v>-1</v>
      </c>
      <c r="AC34" s="81">
        <f t="shared" si="3"/>
        <v>94</v>
      </c>
      <c r="AD34" s="85"/>
      <c r="AE34" s="85"/>
      <c r="AF34" s="86"/>
      <c r="AG34" s="87" t="str">
        <f t="shared" si="4"/>
        <v/>
      </c>
      <c r="AH34" s="16"/>
      <c r="AI34" s="26"/>
    </row>
    <row r="35" spans="1:35" ht="15.75" x14ac:dyDescent="0.25">
      <c r="A35" s="44">
        <v>28</v>
      </c>
      <c r="B35" s="15"/>
      <c r="C35" s="5">
        <v>13700</v>
      </c>
      <c r="D35" s="7"/>
      <c r="E35" s="7"/>
      <c r="F35" s="7"/>
      <c r="G35" s="6"/>
      <c r="H35" s="9"/>
      <c r="I35" s="1"/>
      <c r="J35" s="6">
        <v>0</v>
      </c>
      <c r="K35" s="5">
        <v>0</v>
      </c>
      <c r="L35" s="5">
        <v>0</v>
      </c>
      <c r="M35" s="4">
        <f t="shared" si="0"/>
        <v>1471</v>
      </c>
      <c r="N35" s="6">
        <v>0</v>
      </c>
      <c r="O35" s="5">
        <v>0</v>
      </c>
      <c r="P35" s="5">
        <v>0</v>
      </c>
      <c r="Q35" s="4">
        <f t="shared" si="1"/>
        <v>295</v>
      </c>
      <c r="R35" s="6">
        <v>0</v>
      </c>
      <c r="S35" s="4">
        <f t="shared" si="5"/>
        <v>4331</v>
      </c>
      <c r="T35" s="1"/>
      <c r="U35" s="3">
        <v>0</v>
      </c>
      <c r="V35" s="81">
        <f t="shared" si="6"/>
        <v>7454</v>
      </c>
      <c r="W35" s="3">
        <v>0</v>
      </c>
      <c r="X35" s="81">
        <f t="shared" si="6"/>
        <v>1389</v>
      </c>
      <c r="Y35" s="1"/>
      <c r="Z35" s="3">
        <v>2</v>
      </c>
      <c r="AA35" s="3">
        <v>0</v>
      </c>
      <c r="AB35" s="84">
        <v>2</v>
      </c>
      <c r="AC35" s="81">
        <f t="shared" si="3"/>
        <v>96</v>
      </c>
      <c r="AD35" s="85"/>
      <c r="AE35" s="85"/>
      <c r="AF35" s="86"/>
      <c r="AG35" s="87" t="str">
        <f t="shared" si="4"/>
        <v/>
      </c>
      <c r="AH35" s="16"/>
      <c r="AI35" s="26"/>
    </row>
    <row r="36" spans="1:35" ht="15.75" x14ac:dyDescent="0.25">
      <c r="A36" s="44">
        <v>29</v>
      </c>
      <c r="B36" s="15"/>
      <c r="C36" s="23">
        <v>12400</v>
      </c>
      <c r="D36" s="25"/>
      <c r="E36" s="25"/>
      <c r="F36" s="25"/>
      <c r="G36" s="24"/>
      <c r="H36" s="27"/>
      <c r="I36" s="15"/>
      <c r="J36" s="24">
        <v>0</v>
      </c>
      <c r="K36" s="23">
        <v>0</v>
      </c>
      <c r="L36" s="23">
        <v>0</v>
      </c>
      <c r="M36" s="21">
        <f>IF(J36="","",IF(J36&lt;-1000,"",M35+J36))</f>
        <v>1471</v>
      </c>
      <c r="N36" s="24">
        <v>0</v>
      </c>
      <c r="O36" s="23">
        <v>0</v>
      </c>
      <c r="P36" s="23">
        <v>0</v>
      </c>
      <c r="Q36" s="21">
        <f>IF(N36="","",IF(N36&lt;-1000,"",Q35+N36))</f>
        <v>295</v>
      </c>
      <c r="R36" s="24">
        <v>0</v>
      </c>
      <c r="S36" s="21">
        <f>IF(R36="","",IF(R36&lt;-1000,"",S35+R36))</f>
        <v>4331</v>
      </c>
      <c r="T36" s="15"/>
      <c r="U36" s="20">
        <v>0</v>
      </c>
      <c r="V36" s="82">
        <f>IF(U36="","",IF(U36&lt;-1000,"",V35+U36))</f>
        <v>7454</v>
      </c>
      <c r="W36" s="20">
        <v>0</v>
      </c>
      <c r="X36" s="82">
        <f>IF(W36="","",IF(W36&lt;-1000,"",X35+W36))</f>
        <v>1389</v>
      </c>
      <c r="Y36" s="15"/>
      <c r="Z36" s="20">
        <v>10</v>
      </c>
      <c r="AA36" s="20">
        <v>0</v>
      </c>
      <c r="AB36" s="65">
        <v>10</v>
      </c>
      <c r="AC36" s="82">
        <f>IF(Z36="","",IF(Z36&lt;-1000,"",AC35+Z36))</f>
        <v>106</v>
      </c>
      <c r="AD36" s="88"/>
      <c r="AE36" s="88"/>
      <c r="AF36" s="89"/>
      <c r="AG36" s="90" t="str">
        <f t="shared" si="4"/>
        <v/>
      </c>
      <c r="AH36" s="16"/>
      <c r="AI36" s="26"/>
    </row>
    <row r="37" spans="1:35" ht="15.75" x14ac:dyDescent="0.25">
      <c r="A37" s="44">
        <v>30</v>
      </c>
      <c r="B37" s="15"/>
      <c r="C37" s="23">
        <v>11900</v>
      </c>
      <c r="D37" s="25">
        <v>60.8</v>
      </c>
      <c r="E37" s="25">
        <v>12.2</v>
      </c>
      <c r="F37" s="7">
        <f>D37-E37</f>
        <v>48.599999999999994</v>
      </c>
      <c r="G37" s="24">
        <v>42</v>
      </c>
      <c r="H37" s="27">
        <v>2.5</v>
      </c>
      <c r="I37" s="15"/>
      <c r="J37" s="24">
        <v>0</v>
      </c>
      <c r="K37" s="23">
        <v>0</v>
      </c>
      <c r="L37" s="23">
        <v>0</v>
      </c>
      <c r="M37" s="21">
        <f>IF(J37="","",IF(J37&lt;-1000,"",M36+J37))</f>
        <v>1471</v>
      </c>
      <c r="N37" s="24">
        <v>0</v>
      </c>
      <c r="O37" s="23">
        <v>0</v>
      </c>
      <c r="P37" s="23">
        <v>0</v>
      </c>
      <c r="Q37" s="21">
        <f>IF(N37="","",IF(N37&lt;-1000,"",Q36+N37))</f>
        <v>295</v>
      </c>
      <c r="R37" s="24">
        <v>0</v>
      </c>
      <c r="S37" s="21">
        <f>IF(R37="","",IF(R37&lt;-1000,"",S36+R37))</f>
        <v>4331</v>
      </c>
      <c r="T37" s="15"/>
      <c r="U37" s="20">
        <v>0</v>
      </c>
      <c r="V37" s="82">
        <f>IF(U37="","",IF(U37&lt;-1000,"",V36+U37))</f>
        <v>7454</v>
      </c>
      <c r="W37" s="20">
        <v>0</v>
      </c>
      <c r="X37" s="82">
        <f>IF(W37="","",IF(W37&lt;-1000,"",X36+W37))</f>
        <v>1389</v>
      </c>
      <c r="Y37" s="15"/>
      <c r="Z37" s="20">
        <v>16</v>
      </c>
      <c r="AA37" s="20">
        <v>0</v>
      </c>
      <c r="AB37" s="65">
        <v>16</v>
      </c>
      <c r="AC37" s="82">
        <f>IF(Z37="","",IF(Z37&lt;-1000,"",AC36+Z37))</f>
        <v>122</v>
      </c>
      <c r="AD37" s="88"/>
      <c r="AE37" s="88"/>
      <c r="AF37" s="89"/>
      <c r="AG37" s="90" t="str">
        <f t="shared" si="4"/>
        <v/>
      </c>
      <c r="AH37" s="16"/>
      <c r="AI37" s="26"/>
    </row>
    <row r="38" spans="1:35" ht="16.5" thickBot="1" x14ac:dyDescent="0.3">
      <c r="A38" s="45">
        <v>31</v>
      </c>
      <c r="B38" s="46"/>
      <c r="C38" s="29">
        <v>11400</v>
      </c>
      <c r="D38" s="47">
        <v>60.8</v>
      </c>
      <c r="E38" s="47">
        <v>12.1</v>
      </c>
      <c r="F38" s="95">
        <f>D38-E38</f>
        <v>48.699999999999996</v>
      </c>
      <c r="G38" s="28">
        <v>42</v>
      </c>
      <c r="H38" s="48">
        <v>2.5</v>
      </c>
      <c r="I38" s="46"/>
      <c r="J38" s="28">
        <v>0</v>
      </c>
      <c r="K38" s="29">
        <v>0</v>
      </c>
      <c r="L38" s="29">
        <v>0</v>
      </c>
      <c r="M38" s="30">
        <f>IF(J38="","",IF(J38&lt;-1000,"",M37+J38))</f>
        <v>1471</v>
      </c>
      <c r="N38" s="28">
        <v>0</v>
      </c>
      <c r="O38" s="29">
        <v>0</v>
      </c>
      <c r="P38" s="29">
        <v>0</v>
      </c>
      <c r="Q38" s="30">
        <f>IF(N38="","",IF(N38&lt;-1000,"",Q37+N38))</f>
        <v>295</v>
      </c>
      <c r="R38" s="28">
        <v>0</v>
      </c>
      <c r="S38" s="30">
        <f>IF(R38="","",IF(R38&lt;-1000,"",S37+R38))</f>
        <v>4331</v>
      </c>
      <c r="T38" s="46"/>
      <c r="U38" s="67">
        <v>0</v>
      </c>
      <c r="V38" s="83">
        <f>IF(U38="","",IF(U38&lt;-1000,"",V37+U38))</f>
        <v>7454</v>
      </c>
      <c r="W38" s="67">
        <v>0</v>
      </c>
      <c r="X38" s="83">
        <f>IF(W38="","",IF(W38&lt;-1000,"",X37+W38))</f>
        <v>1389</v>
      </c>
      <c r="Y38" s="46"/>
      <c r="Z38" s="67">
        <v>6</v>
      </c>
      <c r="AA38" s="67">
        <v>0</v>
      </c>
      <c r="AB38" s="68">
        <v>6</v>
      </c>
      <c r="AC38" s="83">
        <f>IF(Z38="","",IF(Z38&lt;-1000,"",AC37+Z38))</f>
        <v>128</v>
      </c>
      <c r="AD38" s="91"/>
      <c r="AE38" s="91"/>
      <c r="AF38" s="92"/>
      <c r="AG38" s="93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13" priority="14" stopIfTrue="1">
      <formula>K36+L36&lt;&gt;J36</formula>
    </cfRule>
  </conditionalFormatting>
  <conditionalFormatting sqref="N36:N38">
    <cfRule type="expression" dxfId="12" priority="13" stopIfTrue="1">
      <formula>O36+P36&lt;&gt;N36</formula>
    </cfRule>
  </conditionalFormatting>
  <conditionalFormatting sqref="Z36:Z38">
    <cfRule type="expression" dxfId="11" priority="12" stopIfTrue="1">
      <formula>AA36+AB36&lt;&gt;Z36</formula>
    </cfRule>
  </conditionalFormatting>
  <conditionalFormatting sqref="AD36:AD38">
    <cfRule type="expression" dxfId="10" priority="11" stopIfTrue="1">
      <formula>AE36+AF36&lt;&gt;AD36</formula>
    </cfRule>
  </conditionalFormatting>
  <conditionalFormatting sqref="J8">
    <cfRule type="expression" dxfId="9" priority="10" stopIfTrue="1">
      <formula>K8+L8&lt;&gt;J8</formula>
    </cfRule>
  </conditionalFormatting>
  <conditionalFormatting sqref="J9:J14 J26:J35">
    <cfRule type="expression" dxfId="8" priority="9" stopIfTrue="1">
      <formula>K9+L9&lt;&gt;J9</formula>
    </cfRule>
  </conditionalFormatting>
  <conditionalFormatting sqref="N8:N35">
    <cfRule type="expression" dxfId="7" priority="8" stopIfTrue="1">
      <formula>O8+P8&lt;&gt;N8</formula>
    </cfRule>
  </conditionalFormatting>
  <conditionalFormatting sqref="Z26:Z35">
    <cfRule type="expression" dxfId="6" priority="7" stopIfTrue="1">
      <formula>AA26+AB26&lt;&gt;Z26</formula>
    </cfRule>
  </conditionalFormatting>
  <conditionalFormatting sqref="J15:J25">
    <cfRule type="expression" dxfId="5" priority="6" stopIfTrue="1">
      <formula>K15+L15&lt;&gt;J15</formula>
    </cfRule>
  </conditionalFormatting>
  <conditionalFormatting sqref="Z8">
    <cfRule type="expression" dxfId="4" priority="5" stopIfTrue="1">
      <formula>AA8+AB8&lt;&gt;Z8</formula>
    </cfRule>
  </conditionalFormatting>
  <conditionalFormatting sqref="Z9:Z25">
    <cfRule type="expression" dxfId="3" priority="4" stopIfTrue="1">
      <formula>AA9+AB9&lt;&gt;Z9</formula>
    </cfRule>
  </conditionalFormatting>
  <conditionalFormatting sqref="AD8">
    <cfRule type="expression" dxfId="2" priority="3" stopIfTrue="1">
      <formula>AE8+AF8&lt;&gt;AD8</formula>
    </cfRule>
  </conditionalFormatting>
  <conditionalFormatting sqref="AD9:AD25">
    <cfRule type="expression" dxfId="1" priority="2" stopIfTrue="1">
      <formula>AE9+AF9&lt;&gt;AD9</formula>
    </cfRule>
  </conditionalFormatting>
  <conditionalFormatting sqref="AD26:AD35">
    <cfRule type="expression" dxfId="0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horizontalDpi="300" verticalDpi="300" r:id="rId1"/>
  <headerFooter alignWithMargins="0">
    <oddHeader>&amp;C&amp;"Arial,Bold"&amp;12WILLAMETTE FALLS FISHWAY COUNTS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9"/>
  <sheetViews>
    <sheetView zoomScale="88" zoomScaleNormal="88" workbookViewId="0">
      <selection activeCell="AC38" sqref="AC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" style="10" customWidth="1"/>
    <col min="8" max="8" width="5.85546875" style="10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6.28515625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29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08" t="s">
        <v>8</v>
      </c>
      <c r="V4" s="109"/>
      <c r="W4" s="109"/>
      <c r="X4" s="110"/>
      <c r="Y4" s="51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05" t="s">
        <v>4</v>
      </c>
      <c r="V5" s="107"/>
      <c r="W5" s="105" t="s">
        <v>5</v>
      </c>
      <c r="X5" s="107"/>
      <c r="Y5" s="15"/>
      <c r="Z5" s="105" t="s">
        <v>11</v>
      </c>
      <c r="AA5" s="106"/>
      <c r="AB5" s="106"/>
      <c r="AC5" s="107"/>
      <c r="AD5" s="105" t="s">
        <v>10</v>
      </c>
      <c r="AE5" s="106"/>
      <c r="AF5" s="106"/>
      <c r="AG5" s="115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18" t="s">
        <v>7</v>
      </c>
      <c r="V6" s="33" t="s">
        <v>1</v>
      </c>
      <c r="W6" s="18" t="s">
        <v>7</v>
      </c>
      <c r="X6" s="33" t="s">
        <v>1</v>
      </c>
      <c r="Y6" s="15"/>
      <c r="Z6" s="105" t="s">
        <v>7</v>
      </c>
      <c r="AA6" s="106"/>
      <c r="AB6" s="107"/>
      <c r="AC6" s="19" t="s">
        <v>1</v>
      </c>
      <c r="AD6" s="102" t="s">
        <v>7</v>
      </c>
      <c r="AE6" s="103"/>
      <c r="AF6" s="104"/>
      <c r="AG6" s="40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0</v>
      </c>
      <c r="N7" s="20" t="s">
        <v>26</v>
      </c>
      <c r="O7" s="17" t="s">
        <v>27</v>
      </c>
      <c r="P7" s="17" t="s">
        <v>28</v>
      </c>
      <c r="Q7" s="21">
        <v>0</v>
      </c>
      <c r="R7" s="35"/>
      <c r="S7" s="23">
        <v>0</v>
      </c>
      <c r="T7" s="15"/>
      <c r="U7" s="35"/>
      <c r="V7" s="21">
        <v>0</v>
      </c>
      <c r="W7" s="35"/>
      <c r="X7" s="21">
        <v>0</v>
      </c>
      <c r="Y7" s="15"/>
      <c r="Z7" s="20" t="s">
        <v>26</v>
      </c>
      <c r="AA7" s="17" t="s">
        <v>27</v>
      </c>
      <c r="AB7" s="17" t="s">
        <v>28</v>
      </c>
      <c r="AC7" s="21">
        <v>413</v>
      </c>
      <c r="AD7" s="20" t="s">
        <v>26</v>
      </c>
      <c r="AE7" s="17" t="s">
        <v>27</v>
      </c>
      <c r="AF7" s="17" t="s">
        <v>28</v>
      </c>
      <c r="AG7" s="42">
        <v>0</v>
      </c>
      <c r="AH7" s="16"/>
      <c r="AI7" s="16"/>
    </row>
    <row r="8" spans="1:35" ht="15.75" x14ac:dyDescent="0.25">
      <c r="A8" s="43">
        <v>1</v>
      </c>
      <c r="B8" s="15"/>
      <c r="C8" s="5">
        <v>17100</v>
      </c>
      <c r="D8" s="7">
        <v>59.8</v>
      </c>
      <c r="E8" s="7">
        <v>14.9</v>
      </c>
      <c r="F8" s="7">
        <f>D8-E8</f>
        <v>44.9</v>
      </c>
      <c r="G8" s="6">
        <v>42</v>
      </c>
      <c r="H8" s="7">
        <v>3.5</v>
      </c>
      <c r="I8" s="1"/>
      <c r="J8" s="6">
        <v>0</v>
      </c>
      <c r="K8" s="5">
        <v>0</v>
      </c>
      <c r="L8" s="5">
        <v>0</v>
      </c>
      <c r="M8" s="4">
        <f t="shared" ref="M8:M35" si="0">IF(J8="","",IF(J8&lt;-1000,"",M7+J8))</f>
        <v>0</v>
      </c>
      <c r="N8" s="6">
        <v>0</v>
      </c>
      <c r="O8" s="5">
        <v>0</v>
      </c>
      <c r="P8" s="6">
        <v>0</v>
      </c>
      <c r="Q8" s="4">
        <f t="shared" ref="Q8:Q35" si="1">IF(N8="","",IF(N8&lt;-1000,"",Q7+N8))</f>
        <v>0</v>
      </c>
      <c r="R8" s="6">
        <v>0</v>
      </c>
      <c r="S8" s="4">
        <f>IF(R8="","",IF(R8&lt;-1000,"",S7+R8))</f>
        <v>0</v>
      </c>
      <c r="T8" s="1"/>
      <c r="U8" s="6">
        <v>0</v>
      </c>
      <c r="V8" s="4">
        <f t="shared" ref="V8:X23" si="2">IF(U8="","",IF(U8&lt;-1000,"",V7+U8))</f>
        <v>0</v>
      </c>
      <c r="W8" s="6">
        <v>0</v>
      </c>
      <c r="X8" s="4">
        <f t="shared" si="2"/>
        <v>0</v>
      </c>
      <c r="Y8" s="1"/>
      <c r="Z8" s="6">
        <v>8</v>
      </c>
      <c r="AA8" s="6">
        <v>0</v>
      </c>
      <c r="AB8" s="5">
        <v>8</v>
      </c>
      <c r="AC8" s="4">
        <f t="shared" ref="AC8:AC35" si="3">IF(Z8="","",IF(Z8&lt;-1000,"",AC7+Z8))</f>
        <v>421</v>
      </c>
      <c r="AD8" s="35"/>
      <c r="AE8" s="35"/>
      <c r="AF8" s="60"/>
      <c r="AG8" s="61" t="str">
        <f t="shared" ref="AG8:AG38" si="4">IF(AD8="","",IF(AD8&lt;-1000,"",AG7+AD8))</f>
        <v/>
      </c>
      <c r="AH8" s="16"/>
      <c r="AI8" s="26"/>
    </row>
    <row r="9" spans="1:35" ht="15.75" x14ac:dyDescent="0.25">
      <c r="A9" s="44">
        <v>2</v>
      </c>
      <c r="B9" s="15"/>
      <c r="C9" s="5">
        <v>15300</v>
      </c>
      <c r="D9" s="7"/>
      <c r="E9" s="7"/>
      <c r="F9" s="7"/>
      <c r="G9" s="6"/>
      <c r="H9" s="7"/>
      <c r="I9" s="1"/>
      <c r="J9" s="6">
        <v>0</v>
      </c>
      <c r="K9" s="5">
        <v>0</v>
      </c>
      <c r="L9" s="5">
        <v>0</v>
      </c>
      <c r="M9" s="4">
        <f t="shared" si="0"/>
        <v>0</v>
      </c>
      <c r="N9" s="6">
        <v>0</v>
      </c>
      <c r="O9" s="5">
        <v>0</v>
      </c>
      <c r="P9" s="5">
        <v>0</v>
      </c>
      <c r="Q9" s="4">
        <f t="shared" si="1"/>
        <v>0</v>
      </c>
      <c r="R9" s="6">
        <v>0</v>
      </c>
      <c r="S9" s="4">
        <f>IF(R9="","",IF(R9&lt;-1000,"",S8+R9))</f>
        <v>0</v>
      </c>
      <c r="T9" s="1"/>
      <c r="U9" s="6">
        <v>0</v>
      </c>
      <c r="V9" s="4">
        <f t="shared" si="2"/>
        <v>0</v>
      </c>
      <c r="W9" s="6">
        <v>0</v>
      </c>
      <c r="X9" s="4">
        <f t="shared" si="2"/>
        <v>0</v>
      </c>
      <c r="Y9" s="1"/>
      <c r="Z9" s="6">
        <v>6</v>
      </c>
      <c r="AA9" s="6">
        <v>0</v>
      </c>
      <c r="AB9" s="5">
        <v>6</v>
      </c>
      <c r="AC9" s="4">
        <f t="shared" si="3"/>
        <v>427</v>
      </c>
      <c r="AD9" s="35"/>
      <c r="AE9" s="35"/>
      <c r="AF9" s="60"/>
      <c r="AG9" s="61" t="str">
        <f t="shared" si="4"/>
        <v/>
      </c>
      <c r="AH9" s="16"/>
      <c r="AI9" s="26"/>
    </row>
    <row r="10" spans="1:35" ht="15.75" x14ac:dyDescent="0.25">
      <c r="A10" s="44">
        <v>3</v>
      </c>
      <c r="B10" s="15"/>
      <c r="C10" s="5">
        <v>14400</v>
      </c>
      <c r="D10" s="7"/>
      <c r="E10" s="7"/>
      <c r="F10" s="7"/>
      <c r="G10" s="6"/>
      <c r="H10" s="7"/>
      <c r="I10" s="1"/>
      <c r="J10" s="6">
        <v>0</v>
      </c>
      <c r="K10" s="5">
        <v>0</v>
      </c>
      <c r="L10" s="5">
        <v>0</v>
      </c>
      <c r="M10" s="4">
        <f t="shared" si="0"/>
        <v>0</v>
      </c>
      <c r="N10" s="6">
        <v>0</v>
      </c>
      <c r="O10" s="5">
        <v>0</v>
      </c>
      <c r="P10" s="5">
        <v>0</v>
      </c>
      <c r="Q10" s="4">
        <f t="shared" si="1"/>
        <v>0</v>
      </c>
      <c r="R10" s="6">
        <v>0</v>
      </c>
      <c r="S10" s="4">
        <f t="shared" ref="S10:S35" si="5">IF(R10="","",IF(R10&lt;-1000,"",S9+R10))</f>
        <v>0</v>
      </c>
      <c r="T10" s="1"/>
      <c r="U10" s="6">
        <v>0</v>
      </c>
      <c r="V10" s="4">
        <f t="shared" si="2"/>
        <v>0</v>
      </c>
      <c r="W10" s="6">
        <v>0</v>
      </c>
      <c r="X10" s="4">
        <f t="shared" si="2"/>
        <v>0</v>
      </c>
      <c r="Y10" s="1"/>
      <c r="Z10" s="6">
        <v>15</v>
      </c>
      <c r="AA10" s="6">
        <v>0</v>
      </c>
      <c r="AB10" s="5">
        <v>15</v>
      </c>
      <c r="AC10" s="4">
        <f t="shared" si="3"/>
        <v>442</v>
      </c>
      <c r="AD10" s="35"/>
      <c r="AE10" s="35"/>
      <c r="AF10" s="60"/>
      <c r="AG10" s="61" t="str">
        <f t="shared" si="4"/>
        <v/>
      </c>
      <c r="AH10" s="16"/>
      <c r="AI10" s="26"/>
    </row>
    <row r="11" spans="1:35" ht="15.75" x14ac:dyDescent="0.25">
      <c r="A11" s="44">
        <v>4</v>
      </c>
      <c r="B11" s="15"/>
      <c r="C11" s="5">
        <v>16000</v>
      </c>
      <c r="D11" s="7">
        <v>59</v>
      </c>
      <c r="E11" s="7">
        <v>13.7</v>
      </c>
      <c r="F11" s="7">
        <f>D11-E11</f>
        <v>45.3</v>
      </c>
      <c r="G11" s="8">
        <v>42</v>
      </c>
      <c r="H11" s="9">
        <v>4.5</v>
      </c>
      <c r="I11" s="1"/>
      <c r="J11" s="6">
        <v>0</v>
      </c>
      <c r="K11" s="5">
        <v>0</v>
      </c>
      <c r="L11" s="5">
        <v>0</v>
      </c>
      <c r="M11" s="4">
        <f t="shared" si="0"/>
        <v>0</v>
      </c>
      <c r="N11" s="6">
        <v>0</v>
      </c>
      <c r="O11" s="5">
        <v>0</v>
      </c>
      <c r="P11" s="5">
        <v>0</v>
      </c>
      <c r="Q11" s="4">
        <f t="shared" si="1"/>
        <v>0</v>
      </c>
      <c r="R11" s="6">
        <v>0</v>
      </c>
      <c r="S11" s="4">
        <f t="shared" si="5"/>
        <v>0</v>
      </c>
      <c r="T11" s="1"/>
      <c r="U11" s="6">
        <v>0</v>
      </c>
      <c r="V11" s="4">
        <f t="shared" si="2"/>
        <v>0</v>
      </c>
      <c r="W11" s="6">
        <v>0</v>
      </c>
      <c r="X11" s="4">
        <f t="shared" si="2"/>
        <v>0</v>
      </c>
      <c r="Y11" s="1"/>
      <c r="Z11" s="6">
        <v>12</v>
      </c>
      <c r="AA11" s="6">
        <v>0</v>
      </c>
      <c r="AB11" s="5">
        <v>12</v>
      </c>
      <c r="AC11" s="4">
        <f t="shared" si="3"/>
        <v>454</v>
      </c>
      <c r="AD11" s="35"/>
      <c r="AE11" s="35"/>
      <c r="AF11" s="60"/>
      <c r="AG11" s="61" t="str">
        <f t="shared" si="4"/>
        <v/>
      </c>
      <c r="AH11" s="16"/>
      <c r="AI11" s="26"/>
    </row>
    <row r="12" spans="1:35" ht="15.75" x14ac:dyDescent="0.25">
      <c r="A12" s="44">
        <v>5</v>
      </c>
      <c r="B12" s="15"/>
      <c r="C12" s="5">
        <v>17500</v>
      </c>
      <c r="D12" s="7"/>
      <c r="E12" s="7"/>
      <c r="F12" s="7"/>
      <c r="G12" s="6"/>
      <c r="H12" s="9"/>
      <c r="I12" s="1"/>
      <c r="J12" s="6">
        <v>0</v>
      </c>
      <c r="K12" s="5">
        <v>0</v>
      </c>
      <c r="L12" s="5">
        <v>0</v>
      </c>
      <c r="M12" s="4">
        <f t="shared" si="0"/>
        <v>0</v>
      </c>
      <c r="N12" s="6">
        <v>0</v>
      </c>
      <c r="O12" s="5">
        <v>0</v>
      </c>
      <c r="P12" s="5">
        <v>0</v>
      </c>
      <c r="Q12" s="4">
        <f t="shared" si="1"/>
        <v>0</v>
      </c>
      <c r="R12" s="6">
        <v>0</v>
      </c>
      <c r="S12" s="4">
        <f t="shared" si="5"/>
        <v>0</v>
      </c>
      <c r="T12" s="1"/>
      <c r="U12" s="6">
        <v>0</v>
      </c>
      <c r="V12" s="4">
        <f t="shared" si="2"/>
        <v>0</v>
      </c>
      <c r="W12" s="6">
        <v>0</v>
      </c>
      <c r="X12" s="4">
        <f t="shared" si="2"/>
        <v>0</v>
      </c>
      <c r="Y12" s="1"/>
      <c r="Z12" s="6">
        <v>14</v>
      </c>
      <c r="AA12" s="6">
        <v>0</v>
      </c>
      <c r="AB12" s="5">
        <v>14</v>
      </c>
      <c r="AC12" s="4">
        <f t="shared" si="3"/>
        <v>468</v>
      </c>
      <c r="AD12" s="35"/>
      <c r="AE12" s="35"/>
      <c r="AF12" s="60"/>
      <c r="AG12" s="61" t="str">
        <f t="shared" si="4"/>
        <v/>
      </c>
      <c r="AH12" s="16"/>
      <c r="AI12" s="26"/>
    </row>
    <row r="13" spans="1:35" ht="15.75" x14ac:dyDescent="0.25">
      <c r="A13" s="44">
        <v>6</v>
      </c>
      <c r="B13" s="15"/>
      <c r="C13" s="5">
        <v>16100</v>
      </c>
      <c r="D13" s="7">
        <v>59.6</v>
      </c>
      <c r="E13" s="7">
        <v>14.3</v>
      </c>
      <c r="F13" s="7">
        <f>D13-E13</f>
        <v>45.3</v>
      </c>
      <c r="G13" s="6">
        <v>42</v>
      </c>
      <c r="H13" s="9">
        <v>4</v>
      </c>
      <c r="I13" s="1"/>
      <c r="J13" s="6">
        <v>1</v>
      </c>
      <c r="K13" s="5">
        <v>0</v>
      </c>
      <c r="L13" s="5">
        <v>1</v>
      </c>
      <c r="M13" s="4">
        <f t="shared" si="0"/>
        <v>1</v>
      </c>
      <c r="N13" s="6">
        <v>0</v>
      </c>
      <c r="O13" s="5">
        <v>0</v>
      </c>
      <c r="P13" s="5">
        <v>0</v>
      </c>
      <c r="Q13" s="4">
        <f t="shared" si="1"/>
        <v>0</v>
      </c>
      <c r="R13" s="6">
        <v>0</v>
      </c>
      <c r="S13" s="4">
        <f t="shared" si="5"/>
        <v>0</v>
      </c>
      <c r="T13" s="1"/>
      <c r="U13" s="6">
        <v>0</v>
      </c>
      <c r="V13" s="4">
        <f t="shared" si="2"/>
        <v>0</v>
      </c>
      <c r="W13" s="6">
        <v>0</v>
      </c>
      <c r="X13" s="4">
        <f t="shared" si="2"/>
        <v>0</v>
      </c>
      <c r="Y13" s="1"/>
      <c r="Z13" s="6">
        <v>6</v>
      </c>
      <c r="AA13" s="6">
        <v>0</v>
      </c>
      <c r="AB13" s="5">
        <v>6</v>
      </c>
      <c r="AC13" s="4">
        <f t="shared" si="3"/>
        <v>474</v>
      </c>
      <c r="AD13" s="35"/>
      <c r="AE13" s="35"/>
      <c r="AF13" s="60"/>
      <c r="AG13" s="61" t="str">
        <f t="shared" si="4"/>
        <v/>
      </c>
      <c r="AH13" s="16"/>
      <c r="AI13" s="26"/>
    </row>
    <row r="14" spans="1:35" ht="15.75" x14ac:dyDescent="0.25">
      <c r="A14" s="44">
        <v>7</v>
      </c>
      <c r="B14" s="15"/>
      <c r="C14" s="5">
        <v>14900</v>
      </c>
      <c r="D14" s="7">
        <v>59.4</v>
      </c>
      <c r="E14" s="7">
        <v>14.1</v>
      </c>
      <c r="F14" s="7">
        <f>D14-E14</f>
        <v>45.3</v>
      </c>
      <c r="G14" s="6">
        <v>42</v>
      </c>
      <c r="H14" s="9">
        <v>4</v>
      </c>
      <c r="I14" s="1"/>
      <c r="J14" s="6">
        <v>0</v>
      </c>
      <c r="K14" s="5">
        <v>0</v>
      </c>
      <c r="L14" s="5">
        <v>0</v>
      </c>
      <c r="M14" s="4">
        <f t="shared" si="0"/>
        <v>1</v>
      </c>
      <c r="N14" s="6">
        <v>0</v>
      </c>
      <c r="O14" s="5">
        <v>0</v>
      </c>
      <c r="P14" s="5">
        <v>0</v>
      </c>
      <c r="Q14" s="4">
        <f t="shared" si="1"/>
        <v>0</v>
      </c>
      <c r="R14" s="6">
        <v>0</v>
      </c>
      <c r="S14" s="4">
        <f t="shared" si="5"/>
        <v>0</v>
      </c>
      <c r="T14" s="1"/>
      <c r="U14" s="6">
        <v>0</v>
      </c>
      <c r="V14" s="4">
        <f t="shared" si="2"/>
        <v>0</v>
      </c>
      <c r="W14" s="6">
        <v>0</v>
      </c>
      <c r="X14" s="4">
        <f t="shared" si="2"/>
        <v>0</v>
      </c>
      <c r="Y14" s="1"/>
      <c r="Z14" s="6">
        <v>2</v>
      </c>
      <c r="AA14" s="6">
        <v>0</v>
      </c>
      <c r="AB14" s="5">
        <v>2</v>
      </c>
      <c r="AC14" s="4">
        <f t="shared" si="3"/>
        <v>476</v>
      </c>
      <c r="AD14" s="35"/>
      <c r="AE14" s="35"/>
      <c r="AF14" s="60"/>
      <c r="AG14" s="61" t="str">
        <f t="shared" si="4"/>
        <v/>
      </c>
      <c r="AH14" s="16"/>
      <c r="AI14" s="26"/>
    </row>
    <row r="15" spans="1:35" ht="15.75" x14ac:dyDescent="0.25">
      <c r="A15" s="44">
        <v>8</v>
      </c>
      <c r="B15" s="15"/>
      <c r="C15" s="5">
        <v>13400</v>
      </c>
      <c r="D15" s="7">
        <v>58.3</v>
      </c>
      <c r="E15" s="7">
        <v>13.7</v>
      </c>
      <c r="F15" s="7">
        <f>D15-E15</f>
        <v>44.599999999999994</v>
      </c>
      <c r="G15" s="6">
        <v>40</v>
      </c>
      <c r="H15" s="9">
        <v>3.3</v>
      </c>
      <c r="I15" s="1"/>
      <c r="J15" s="6">
        <v>0</v>
      </c>
      <c r="K15" s="5">
        <v>0</v>
      </c>
      <c r="L15" s="5">
        <v>0</v>
      </c>
      <c r="M15" s="4">
        <f t="shared" si="0"/>
        <v>1</v>
      </c>
      <c r="N15" s="6">
        <v>0</v>
      </c>
      <c r="O15" s="5">
        <v>0</v>
      </c>
      <c r="P15" s="5">
        <v>0</v>
      </c>
      <c r="Q15" s="4">
        <f t="shared" si="1"/>
        <v>0</v>
      </c>
      <c r="R15" s="6">
        <v>0</v>
      </c>
      <c r="S15" s="4">
        <f t="shared" si="5"/>
        <v>0</v>
      </c>
      <c r="T15" s="1"/>
      <c r="U15" s="6">
        <v>0</v>
      </c>
      <c r="V15" s="4">
        <f t="shared" si="2"/>
        <v>0</v>
      </c>
      <c r="W15" s="6">
        <v>0</v>
      </c>
      <c r="X15" s="4">
        <f t="shared" si="2"/>
        <v>0</v>
      </c>
      <c r="Y15" s="1"/>
      <c r="Z15" s="6">
        <v>1</v>
      </c>
      <c r="AA15" s="6">
        <v>0</v>
      </c>
      <c r="AB15" s="5">
        <v>1</v>
      </c>
      <c r="AC15" s="4">
        <f t="shared" si="3"/>
        <v>477</v>
      </c>
      <c r="AD15" s="35"/>
      <c r="AE15" s="35"/>
      <c r="AF15" s="60"/>
      <c r="AG15" s="61" t="str">
        <f t="shared" si="4"/>
        <v/>
      </c>
      <c r="AH15" s="16"/>
      <c r="AI15" s="26"/>
    </row>
    <row r="16" spans="1:35" ht="15.75" x14ac:dyDescent="0.25">
      <c r="A16" s="44">
        <v>9</v>
      </c>
      <c r="B16" s="15"/>
      <c r="C16" s="5">
        <v>13200</v>
      </c>
      <c r="D16" s="7"/>
      <c r="E16" s="7"/>
      <c r="F16" s="7"/>
      <c r="G16" s="6"/>
      <c r="H16" s="9"/>
      <c r="I16" s="1"/>
      <c r="J16" s="6">
        <v>0</v>
      </c>
      <c r="K16" s="5">
        <v>0</v>
      </c>
      <c r="L16" s="5">
        <v>0</v>
      </c>
      <c r="M16" s="4">
        <f t="shared" si="0"/>
        <v>1</v>
      </c>
      <c r="N16" s="6">
        <v>0</v>
      </c>
      <c r="O16" s="5">
        <v>0</v>
      </c>
      <c r="P16" s="5">
        <v>0</v>
      </c>
      <c r="Q16" s="4">
        <f t="shared" si="1"/>
        <v>0</v>
      </c>
      <c r="R16" s="6">
        <v>0</v>
      </c>
      <c r="S16" s="4">
        <f t="shared" si="5"/>
        <v>0</v>
      </c>
      <c r="T16" s="1"/>
      <c r="U16" s="6">
        <v>0</v>
      </c>
      <c r="V16" s="4">
        <f t="shared" si="2"/>
        <v>0</v>
      </c>
      <c r="W16" s="6">
        <v>0</v>
      </c>
      <c r="X16" s="4">
        <f t="shared" si="2"/>
        <v>0</v>
      </c>
      <c r="Y16" s="1"/>
      <c r="Z16" s="6">
        <v>1</v>
      </c>
      <c r="AA16" s="6">
        <v>0</v>
      </c>
      <c r="AB16" s="5">
        <v>1</v>
      </c>
      <c r="AC16" s="4">
        <f t="shared" si="3"/>
        <v>478</v>
      </c>
      <c r="AD16" s="35"/>
      <c r="AE16" s="35"/>
      <c r="AF16" s="60"/>
      <c r="AG16" s="61" t="str">
        <f t="shared" si="4"/>
        <v/>
      </c>
      <c r="AH16" s="16"/>
      <c r="AI16" s="26"/>
    </row>
    <row r="17" spans="1:35" ht="15.75" x14ac:dyDescent="0.25">
      <c r="A17" s="44">
        <v>10</v>
      </c>
      <c r="B17" s="15"/>
      <c r="C17" s="5">
        <v>16000</v>
      </c>
      <c r="D17" s="7"/>
      <c r="E17" s="7"/>
      <c r="F17" s="7"/>
      <c r="G17" s="6"/>
      <c r="H17" s="9"/>
      <c r="I17" s="1"/>
      <c r="J17" s="6">
        <v>0</v>
      </c>
      <c r="K17" s="5">
        <v>0</v>
      </c>
      <c r="L17" s="5">
        <v>0</v>
      </c>
      <c r="M17" s="4">
        <f t="shared" si="0"/>
        <v>1</v>
      </c>
      <c r="N17" s="6">
        <v>0</v>
      </c>
      <c r="O17" s="5">
        <v>0</v>
      </c>
      <c r="P17" s="5">
        <v>0</v>
      </c>
      <c r="Q17" s="4">
        <f t="shared" si="1"/>
        <v>0</v>
      </c>
      <c r="R17" s="6">
        <v>0</v>
      </c>
      <c r="S17" s="4">
        <f t="shared" si="5"/>
        <v>0</v>
      </c>
      <c r="T17" s="1"/>
      <c r="U17" s="6">
        <v>0</v>
      </c>
      <c r="V17" s="4">
        <f t="shared" si="2"/>
        <v>0</v>
      </c>
      <c r="W17" s="6">
        <v>0</v>
      </c>
      <c r="X17" s="4">
        <f t="shared" si="2"/>
        <v>0</v>
      </c>
      <c r="Y17" s="1"/>
      <c r="Z17" s="6">
        <v>4</v>
      </c>
      <c r="AA17" s="6">
        <v>0</v>
      </c>
      <c r="AB17" s="5">
        <v>4</v>
      </c>
      <c r="AC17" s="4">
        <f t="shared" si="3"/>
        <v>482</v>
      </c>
      <c r="AD17" s="35"/>
      <c r="AE17" s="35"/>
      <c r="AF17" s="60"/>
      <c r="AG17" s="61" t="str">
        <f t="shared" si="4"/>
        <v/>
      </c>
      <c r="AH17" s="16"/>
      <c r="AI17" s="26"/>
    </row>
    <row r="18" spans="1:35" ht="15.75" x14ac:dyDescent="0.25">
      <c r="A18" s="44">
        <v>11</v>
      </c>
      <c r="B18" s="15"/>
      <c r="C18" s="5">
        <v>15800</v>
      </c>
      <c r="D18" s="7">
        <v>59.2</v>
      </c>
      <c r="E18" s="7">
        <v>14.1</v>
      </c>
      <c r="F18" s="7">
        <f>D18-E18</f>
        <v>45.1</v>
      </c>
      <c r="G18" s="6">
        <v>39</v>
      </c>
      <c r="H18" s="9">
        <v>3</v>
      </c>
      <c r="I18" s="1"/>
      <c r="J18" s="6">
        <v>0</v>
      </c>
      <c r="K18" s="5">
        <v>0</v>
      </c>
      <c r="L18" s="5">
        <v>0</v>
      </c>
      <c r="M18" s="4">
        <f t="shared" si="0"/>
        <v>1</v>
      </c>
      <c r="N18" s="6">
        <v>0</v>
      </c>
      <c r="O18" s="5">
        <v>0</v>
      </c>
      <c r="P18" s="5">
        <v>0</v>
      </c>
      <c r="Q18" s="4">
        <f t="shared" si="1"/>
        <v>0</v>
      </c>
      <c r="R18" s="6">
        <v>0</v>
      </c>
      <c r="S18" s="4">
        <f t="shared" si="5"/>
        <v>0</v>
      </c>
      <c r="T18" s="1"/>
      <c r="U18" s="6">
        <v>0</v>
      </c>
      <c r="V18" s="4">
        <f t="shared" si="2"/>
        <v>0</v>
      </c>
      <c r="W18" s="6">
        <v>0</v>
      </c>
      <c r="X18" s="4">
        <f t="shared" si="2"/>
        <v>0</v>
      </c>
      <c r="Y18" s="1"/>
      <c r="Z18" s="6">
        <v>0</v>
      </c>
      <c r="AA18" s="6">
        <v>0</v>
      </c>
      <c r="AB18" s="5">
        <v>0</v>
      </c>
      <c r="AC18" s="4">
        <f t="shared" si="3"/>
        <v>482</v>
      </c>
      <c r="AD18" s="35"/>
      <c r="AE18" s="35"/>
      <c r="AF18" s="60"/>
      <c r="AG18" s="61" t="str">
        <f t="shared" si="4"/>
        <v/>
      </c>
      <c r="AH18" s="16"/>
      <c r="AI18" s="26"/>
    </row>
    <row r="19" spans="1:35" ht="15.75" x14ac:dyDescent="0.25">
      <c r="A19" s="44">
        <v>12</v>
      </c>
      <c r="B19" s="15"/>
      <c r="C19" s="5">
        <v>22100</v>
      </c>
      <c r="D19" s="7">
        <v>60.1</v>
      </c>
      <c r="E19" s="7">
        <v>15.3</v>
      </c>
      <c r="F19" s="7">
        <f>D19-E19</f>
        <v>44.8</v>
      </c>
      <c r="G19" s="8">
        <v>39</v>
      </c>
      <c r="H19" s="9">
        <v>2.5</v>
      </c>
      <c r="I19" s="1"/>
      <c r="J19" s="6">
        <v>0</v>
      </c>
      <c r="K19" s="5">
        <v>0</v>
      </c>
      <c r="L19" s="5">
        <v>0</v>
      </c>
      <c r="M19" s="4">
        <f t="shared" si="0"/>
        <v>1</v>
      </c>
      <c r="N19" s="6">
        <v>0</v>
      </c>
      <c r="O19" s="5">
        <v>0</v>
      </c>
      <c r="P19" s="5">
        <v>0</v>
      </c>
      <c r="Q19" s="4">
        <f t="shared" si="1"/>
        <v>0</v>
      </c>
      <c r="R19" s="6">
        <v>0</v>
      </c>
      <c r="S19" s="4">
        <f t="shared" si="5"/>
        <v>0</v>
      </c>
      <c r="T19" s="1"/>
      <c r="U19" s="6">
        <v>0</v>
      </c>
      <c r="V19" s="4">
        <f t="shared" si="2"/>
        <v>0</v>
      </c>
      <c r="W19" s="6">
        <v>0</v>
      </c>
      <c r="X19" s="4">
        <f t="shared" si="2"/>
        <v>0</v>
      </c>
      <c r="Y19" s="1"/>
      <c r="Z19" s="6">
        <v>4</v>
      </c>
      <c r="AA19" s="6">
        <v>0</v>
      </c>
      <c r="AB19" s="5">
        <v>4</v>
      </c>
      <c r="AC19" s="4">
        <f t="shared" si="3"/>
        <v>486</v>
      </c>
      <c r="AD19" s="35"/>
      <c r="AE19" s="35"/>
      <c r="AF19" s="60"/>
      <c r="AG19" s="61" t="str">
        <f t="shared" si="4"/>
        <v/>
      </c>
      <c r="AH19" s="16"/>
      <c r="AI19" s="26"/>
    </row>
    <row r="20" spans="1:35" ht="15.75" x14ac:dyDescent="0.25">
      <c r="A20" s="44">
        <v>13</v>
      </c>
      <c r="B20" s="15"/>
      <c r="C20" s="5">
        <v>30500</v>
      </c>
      <c r="D20" s="7"/>
      <c r="E20" s="7"/>
      <c r="F20" s="7"/>
      <c r="G20" s="6"/>
      <c r="H20" s="9"/>
      <c r="I20" s="1"/>
      <c r="J20" s="6">
        <v>0</v>
      </c>
      <c r="K20" s="5">
        <v>0</v>
      </c>
      <c r="L20" s="5">
        <v>0</v>
      </c>
      <c r="M20" s="4">
        <f t="shared" si="0"/>
        <v>1</v>
      </c>
      <c r="N20" s="6">
        <v>0</v>
      </c>
      <c r="O20" s="5">
        <v>0</v>
      </c>
      <c r="P20" s="5">
        <v>0</v>
      </c>
      <c r="Q20" s="4">
        <f t="shared" si="1"/>
        <v>0</v>
      </c>
      <c r="R20" s="6">
        <v>0</v>
      </c>
      <c r="S20" s="4">
        <f t="shared" si="5"/>
        <v>0</v>
      </c>
      <c r="T20" s="1"/>
      <c r="U20" s="6">
        <v>0</v>
      </c>
      <c r="V20" s="4">
        <f t="shared" si="2"/>
        <v>0</v>
      </c>
      <c r="W20" s="6">
        <v>0</v>
      </c>
      <c r="X20" s="4">
        <f t="shared" si="2"/>
        <v>0</v>
      </c>
      <c r="Y20" s="1"/>
      <c r="Z20" s="6">
        <v>1</v>
      </c>
      <c r="AA20" s="6">
        <v>0</v>
      </c>
      <c r="AB20" s="5">
        <v>1</v>
      </c>
      <c r="AC20" s="4">
        <f t="shared" si="3"/>
        <v>487</v>
      </c>
      <c r="AD20" s="35"/>
      <c r="AE20" s="35"/>
      <c r="AF20" s="60"/>
      <c r="AG20" s="61" t="str">
        <f t="shared" si="4"/>
        <v/>
      </c>
      <c r="AH20" s="16"/>
      <c r="AI20" s="26"/>
    </row>
    <row r="21" spans="1:35" ht="15.75" x14ac:dyDescent="0.25">
      <c r="A21" s="44">
        <v>14</v>
      </c>
      <c r="B21" s="15"/>
      <c r="C21" s="5">
        <v>31300</v>
      </c>
      <c r="D21" s="7">
        <v>62.1</v>
      </c>
      <c r="E21" s="7">
        <v>21.9</v>
      </c>
      <c r="F21" s="7">
        <f>D21-E21</f>
        <v>40.200000000000003</v>
      </c>
      <c r="G21" s="6">
        <v>39</v>
      </c>
      <c r="H21" s="9" t="s">
        <v>37</v>
      </c>
      <c r="I21" s="1"/>
      <c r="J21" s="6">
        <v>0</v>
      </c>
      <c r="K21" s="5">
        <v>0</v>
      </c>
      <c r="L21" s="5">
        <v>0</v>
      </c>
      <c r="M21" s="4">
        <f t="shared" si="0"/>
        <v>1</v>
      </c>
      <c r="N21" s="6">
        <v>0</v>
      </c>
      <c r="O21" s="5">
        <v>0</v>
      </c>
      <c r="P21" s="5">
        <v>0</v>
      </c>
      <c r="Q21" s="4">
        <f t="shared" si="1"/>
        <v>0</v>
      </c>
      <c r="R21" s="6">
        <v>0</v>
      </c>
      <c r="S21" s="4">
        <f t="shared" si="5"/>
        <v>0</v>
      </c>
      <c r="T21" s="1"/>
      <c r="U21" s="6">
        <v>0</v>
      </c>
      <c r="V21" s="4">
        <f t="shared" si="2"/>
        <v>0</v>
      </c>
      <c r="W21" s="6">
        <v>0</v>
      </c>
      <c r="X21" s="4">
        <f t="shared" si="2"/>
        <v>0</v>
      </c>
      <c r="Y21" s="1"/>
      <c r="Z21" s="6">
        <v>4</v>
      </c>
      <c r="AA21" s="6">
        <v>0</v>
      </c>
      <c r="AB21" s="5">
        <v>4</v>
      </c>
      <c r="AC21" s="4">
        <f t="shared" si="3"/>
        <v>491</v>
      </c>
      <c r="AD21" s="35"/>
      <c r="AE21" s="35"/>
      <c r="AF21" s="60"/>
      <c r="AG21" s="61" t="str">
        <f t="shared" si="4"/>
        <v/>
      </c>
      <c r="AH21" s="16"/>
      <c r="AI21" s="26"/>
    </row>
    <row r="22" spans="1:35" ht="15.75" x14ac:dyDescent="0.25">
      <c r="A22" s="44">
        <v>15</v>
      </c>
      <c r="B22" s="15"/>
      <c r="C22" s="5">
        <v>30300</v>
      </c>
      <c r="D22" s="7">
        <v>61.8</v>
      </c>
      <c r="E22" s="7">
        <v>21.1</v>
      </c>
      <c r="F22" s="7">
        <f>D22-E22</f>
        <v>40.699999999999996</v>
      </c>
      <c r="G22" s="6">
        <v>38</v>
      </c>
      <c r="H22" s="9" t="s">
        <v>37</v>
      </c>
      <c r="I22" s="1"/>
      <c r="J22" s="6">
        <v>0</v>
      </c>
      <c r="K22" s="5">
        <v>0</v>
      </c>
      <c r="L22" s="5">
        <v>0</v>
      </c>
      <c r="M22" s="4">
        <f t="shared" si="0"/>
        <v>1</v>
      </c>
      <c r="N22" s="6">
        <v>0</v>
      </c>
      <c r="O22" s="5">
        <v>0</v>
      </c>
      <c r="P22" s="5">
        <v>0</v>
      </c>
      <c r="Q22" s="4">
        <f t="shared" si="1"/>
        <v>0</v>
      </c>
      <c r="R22" s="6">
        <v>0</v>
      </c>
      <c r="S22" s="4">
        <f t="shared" si="5"/>
        <v>0</v>
      </c>
      <c r="T22" s="1"/>
      <c r="U22" s="6">
        <v>0</v>
      </c>
      <c r="V22" s="4">
        <f t="shared" si="2"/>
        <v>0</v>
      </c>
      <c r="W22" s="6">
        <v>0</v>
      </c>
      <c r="X22" s="4">
        <f t="shared" si="2"/>
        <v>0</v>
      </c>
      <c r="Y22" s="1"/>
      <c r="Z22" s="6">
        <v>4</v>
      </c>
      <c r="AA22" s="6">
        <v>0</v>
      </c>
      <c r="AB22" s="5">
        <v>4</v>
      </c>
      <c r="AC22" s="4">
        <f t="shared" si="3"/>
        <v>495</v>
      </c>
      <c r="AD22" s="35"/>
      <c r="AE22" s="35"/>
      <c r="AF22" s="60"/>
      <c r="AG22" s="61" t="str">
        <f t="shared" si="4"/>
        <v/>
      </c>
      <c r="AH22" s="16"/>
      <c r="AI22" s="26"/>
    </row>
    <row r="23" spans="1:35" ht="15.75" x14ac:dyDescent="0.25">
      <c r="A23" s="44">
        <v>16</v>
      </c>
      <c r="B23" s="15"/>
      <c r="C23" s="5">
        <v>32900</v>
      </c>
      <c r="D23" s="7"/>
      <c r="E23" s="7"/>
      <c r="F23" s="7"/>
      <c r="G23" s="6"/>
      <c r="H23" s="9"/>
      <c r="I23" s="1"/>
      <c r="J23" s="6">
        <v>0</v>
      </c>
      <c r="K23" s="5">
        <v>0</v>
      </c>
      <c r="L23" s="5">
        <v>0</v>
      </c>
      <c r="M23" s="4">
        <f t="shared" si="0"/>
        <v>1</v>
      </c>
      <c r="N23" s="6">
        <v>0</v>
      </c>
      <c r="O23" s="5">
        <v>0</v>
      </c>
      <c r="P23" s="5">
        <v>0</v>
      </c>
      <c r="Q23" s="4">
        <f t="shared" si="1"/>
        <v>0</v>
      </c>
      <c r="R23" s="6">
        <v>0</v>
      </c>
      <c r="S23" s="4">
        <f t="shared" si="5"/>
        <v>0</v>
      </c>
      <c r="T23" s="1"/>
      <c r="U23" s="6">
        <v>0</v>
      </c>
      <c r="V23" s="4">
        <f t="shared" si="2"/>
        <v>0</v>
      </c>
      <c r="W23" s="6">
        <v>0</v>
      </c>
      <c r="X23" s="4">
        <f t="shared" si="2"/>
        <v>0</v>
      </c>
      <c r="Y23" s="1"/>
      <c r="Z23" s="6">
        <v>3</v>
      </c>
      <c r="AA23" s="6">
        <v>0</v>
      </c>
      <c r="AB23" s="5">
        <v>3</v>
      </c>
      <c r="AC23" s="4">
        <f t="shared" si="3"/>
        <v>498</v>
      </c>
      <c r="AD23" s="35"/>
      <c r="AE23" s="35"/>
      <c r="AF23" s="60"/>
      <c r="AG23" s="61" t="str">
        <f t="shared" si="4"/>
        <v/>
      </c>
      <c r="AH23" s="16"/>
      <c r="AI23" s="26"/>
    </row>
    <row r="24" spans="1:35" ht="15.75" x14ac:dyDescent="0.25">
      <c r="A24" s="44">
        <v>17</v>
      </c>
      <c r="B24" s="15"/>
      <c r="C24" s="5">
        <v>32000</v>
      </c>
      <c r="D24" s="7"/>
      <c r="E24" s="7"/>
      <c r="F24" s="7"/>
      <c r="G24" s="6"/>
      <c r="H24" s="9"/>
      <c r="I24" s="1"/>
      <c r="J24" s="6">
        <v>0</v>
      </c>
      <c r="K24" s="5">
        <v>0</v>
      </c>
      <c r="L24" s="5">
        <v>0</v>
      </c>
      <c r="M24" s="4">
        <f t="shared" si="0"/>
        <v>1</v>
      </c>
      <c r="N24" s="6">
        <v>0</v>
      </c>
      <c r="O24" s="5">
        <v>0</v>
      </c>
      <c r="P24" s="5">
        <v>0</v>
      </c>
      <c r="Q24" s="4">
        <f t="shared" si="1"/>
        <v>0</v>
      </c>
      <c r="R24" s="6">
        <v>0</v>
      </c>
      <c r="S24" s="4">
        <f t="shared" si="5"/>
        <v>0</v>
      </c>
      <c r="T24" s="1"/>
      <c r="U24" s="6">
        <v>0</v>
      </c>
      <c r="V24" s="4">
        <f t="shared" ref="V24:X35" si="6">IF(U24="","",IF(U24&lt;-1000,"",V23+U24))</f>
        <v>0</v>
      </c>
      <c r="W24" s="6">
        <v>0</v>
      </c>
      <c r="X24" s="4">
        <f t="shared" si="6"/>
        <v>0</v>
      </c>
      <c r="Y24" s="1"/>
      <c r="Z24" s="6">
        <v>7</v>
      </c>
      <c r="AA24" s="6">
        <v>0</v>
      </c>
      <c r="AB24" s="5">
        <v>7</v>
      </c>
      <c r="AC24" s="4">
        <f t="shared" si="3"/>
        <v>505</v>
      </c>
      <c r="AD24" s="35"/>
      <c r="AE24" s="35"/>
      <c r="AF24" s="60"/>
      <c r="AG24" s="61" t="str">
        <f t="shared" si="4"/>
        <v/>
      </c>
      <c r="AH24" s="16"/>
      <c r="AI24" s="26"/>
    </row>
    <row r="25" spans="1:35" ht="15.75" x14ac:dyDescent="0.25">
      <c r="A25" s="44">
        <v>18</v>
      </c>
      <c r="B25" s="15"/>
      <c r="C25" s="5">
        <v>29400</v>
      </c>
      <c r="D25" s="7"/>
      <c r="E25" s="7"/>
      <c r="F25" s="7"/>
      <c r="G25" s="6"/>
      <c r="H25" s="9"/>
      <c r="I25" s="1"/>
      <c r="J25" s="6">
        <v>0</v>
      </c>
      <c r="K25" s="5">
        <v>0</v>
      </c>
      <c r="L25" s="5">
        <v>0</v>
      </c>
      <c r="M25" s="4">
        <f t="shared" si="0"/>
        <v>1</v>
      </c>
      <c r="N25" s="6">
        <v>0</v>
      </c>
      <c r="O25" s="5">
        <v>0</v>
      </c>
      <c r="P25" s="5">
        <v>0</v>
      </c>
      <c r="Q25" s="4">
        <f t="shared" si="1"/>
        <v>0</v>
      </c>
      <c r="R25" s="6">
        <v>0</v>
      </c>
      <c r="S25" s="4">
        <f t="shared" si="5"/>
        <v>0</v>
      </c>
      <c r="T25" s="1"/>
      <c r="U25" s="6">
        <v>0</v>
      </c>
      <c r="V25" s="4">
        <f t="shared" si="6"/>
        <v>0</v>
      </c>
      <c r="W25" s="6">
        <v>0</v>
      </c>
      <c r="X25" s="4">
        <f t="shared" si="6"/>
        <v>0</v>
      </c>
      <c r="Y25" s="1"/>
      <c r="Z25" s="6">
        <v>8</v>
      </c>
      <c r="AA25" s="6">
        <v>0</v>
      </c>
      <c r="AB25" s="5">
        <v>8</v>
      </c>
      <c r="AC25" s="4">
        <f t="shared" si="3"/>
        <v>513</v>
      </c>
      <c r="AD25" s="35"/>
      <c r="AE25" s="35"/>
      <c r="AF25" s="60"/>
      <c r="AG25" s="61" t="str">
        <f t="shared" si="4"/>
        <v/>
      </c>
      <c r="AH25" s="16"/>
      <c r="AI25" s="26"/>
    </row>
    <row r="26" spans="1:35" ht="15.75" x14ac:dyDescent="0.25">
      <c r="A26" s="44">
        <v>19</v>
      </c>
      <c r="B26" s="15"/>
      <c r="C26" s="5">
        <v>25200</v>
      </c>
      <c r="D26" s="7">
        <v>60.9</v>
      </c>
      <c r="E26" s="7">
        <v>19.600000000000001</v>
      </c>
      <c r="F26" s="7">
        <f>D26-E26</f>
        <v>41.3</v>
      </c>
      <c r="G26" s="6">
        <v>41</v>
      </c>
      <c r="H26" s="9">
        <v>1.5</v>
      </c>
      <c r="I26" s="1"/>
      <c r="J26" s="6">
        <v>0</v>
      </c>
      <c r="K26" s="5">
        <v>0</v>
      </c>
      <c r="L26" s="5">
        <v>0</v>
      </c>
      <c r="M26" s="4">
        <f t="shared" si="0"/>
        <v>1</v>
      </c>
      <c r="N26" s="6">
        <v>0</v>
      </c>
      <c r="O26" s="5">
        <v>0</v>
      </c>
      <c r="P26" s="5">
        <v>0</v>
      </c>
      <c r="Q26" s="4">
        <f t="shared" si="1"/>
        <v>0</v>
      </c>
      <c r="R26" s="6">
        <v>0</v>
      </c>
      <c r="S26" s="4">
        <f t="shared" si="5"/>
        <v>0</v>
      </c>
      <c r="T26" s="1"/>
      <c r="U26" s="6">
        <v>0</v>
      </c>
      <c r="V26" s="4">
        <f t="shared" si="6"/>
        <v>0</v>
      </c>
      <c r="W26" s="6">
        <v>0</v>
      </c>
      <c r="X26" s="4">
        <f t="shared" si="6"/>
        <v>0</v>
      </c>
      <c r="Y26" s="1"/>
      <c r="Z26" s="6">
        <v>11</v>
      </c>
      <c r="AA26" s="6">
        <v>0</v>
      </c>
      <c r="AB26" s="5">
        <v>11</v>
      </c>
      <c r="AC26" s="4">
        <f t="shared" si="3"/>
        <v>524</v>
      </c>
      <c r="AD26" s="35"/>
      <c r="AE26" s="35"/>
      <c r="AF26" s="60"/>
      <c r="AG26" s="61" t="str">
        <f t="shared" si="4"/>
        <v/>
      </c>
      <c r="AH26" s="16"/>
      <c r="AI26" s="26"/>
    </row>
    <row r="27" spans="1:35" ht="15.75" x14ac:dyDescent="0.25">
      <c r="A27" s="44">
        <v>20</v>
      </c>
      <c r="B27" s="15"/>
      <c r="C27" s="5">
        <v>22600</v>
      </c>
      <c r="D27" s="7">
        <v>60.9</v>
      </c>
      <c r="E27" s="7">
        <v>18</v>
      </c>
      <c r="F27" s="7">
        <f>D27-E27</f>
        <v>42.9</v>
      </c>
      <c r="G27" s="6">
        <v>41</v>
      </c>
      <c r="H27" s="9">
        <v>1.3</v>
      </c>
      <c r="I27" s="1"/>
      <c r="J27" s="6">
        <v>0</v>
      </c>
      <c r="K27" s="5">
        <v>0</v>
      </c>
      <c r="L27" s="5">
        <v>0</v>
      </c>
      <c r="M27" s="4">
        <f t="shared" si="0"/>
        <v>1</v>
      </c>
      <c r="N27" s="6">
        <v>0</v>
      </c>
      <c r="O27" s="5">
        <v>0</v>
      </c>
      <c r="P27" s="5">
        <v>0</v>
      </c>
      <c r="Q27" s="4">
        <f t="shared" si="1"/>
        <v>0</v>
      </c>
      <c r="R27" s="6">
        <v>0</v>
      </c>
      <c r="S27" s="4">
        <f t="shared" si="5"/>
        <v>0</v>
      </c>
      <c r="T27" s="1"/>
      <c r="U27" s="6">
        <v>0</v>
      </c>
      <c r="V27" s="4">
        <f t="shared" si="6"/>
        <v>0</v>
      </c>
      <c r="W27" s="6">
        <v>0</v>
      </c>
      <c r="X27" s="4">
        <f t="shared" si="6"/>
        <v>0</v>
      </c>
      <c r="Y27" s="1"/>
      <c r="Z27" s="6">
        <v>20</v>
      </c>
      <c r="AA27" s="6">
        <v>0</v>
      </c>
      <c r="AB27" s="5">
        <v>20</v>
      </c>
      <c r="AC27" s="4">
        <f t="shared" si="3"/>
        <v>544</v>
      </c>
      <c r="AD27" s="35"/>
      <c r="AE27" s="35"/>
      <c r="AF27" s="60"/>
      <c r="AG27" s="61" t="str">
        <f t="shared" si="4"/>
        <v/>
      </c>
      <c r="AH27" s="16"/>
      <c r="AI27" s="26"/>
    </row>
    <row r="28" spans="1:35" ht="15.75" x14ac:dyDescent="0.25">
      <c r="A28" s="44">
        <v>21</v>
      </c>
      <c r="B28" s="15"/>
      <c r="C28" s="5">
        <v>24400</v>
      </c>
      <c r="D28" s="7">
        <v>61</v>
      </c>
      <c r="E28" s="7">
        <v>17.399999999999999</v>
      </c>
      <c r="F28" s="7">
        <f>D28-E28</f>
        <v>43.6</v>
      </c>
      <c r="G28" s="6">
        <v>41</v>
      </c>
      <c r="H28" s="9">
        <v>1.3</v>
      </c>
      <c r="I28" s="1"/>
      <c r="J28" s="6">
        <v>0</v>
      </c>
      <c r="K28" s="5">
        <v>0</v>
      </c>
      <c r="L28" s="5">
        <v>0</v>
      </c>
      <c r="M28" s="4">
        <f t="shared" si="0"/>
        <v>1</v>
      </c>
      <c r="N28" s="6">
        <v>0</v>
      </c>
      <c r="O28" s="5">
        <v>0</v>
      </c>
      <c r="P28" s="5">
        <v>0</v>
      </c>
      <c r="Q28" s="4">
        <f t="shared" si="1"/>
        <v>0</v>
      </c>
      <c r="R28" s="6">
        <v>0</v>
      </c>
      <c r="S28" s="4">
        <f t="shared" si="5"/>
        <v>0</v>
      </c>
      <c r="T28" s="1"/>
      <c r="U28" s="6">
        <v>0</v>
      </c>
      <c r="V28" s="4">
        <f t="shared" si="6"/>
        <v>0</v>
      </c>
      <c r="W28" s="6">
        <v>0</v>
      </c>
      <c r="X28" s="4">
        <f t="shared" si="6"/>
        <v>0</v>
      </c>
      <c r="Y28" s="1"/>
      <c r="Z28" s="6">
        <v>36</v>
      </c>
      <c r="AA28" s="6">
        <v>0</v>
      </c>
      <c r="AB28" s="5">
        <v>36</v>
      </c>
      <c r="AC28" s="4">
        <f t="shared" si="3"/>
        <v>580</v>
      </c>
      <c r="AD28" s="35"/>
      <c r="AE28" s="35"/>
      <c r="AF28" s="60"/>
      <c r="AG28" s="61" t="str">
        <f t="shared" si="4"/>
        <v/>
      </c>
      <c r="AH28" s="16"/>
      <c r="AI28" s="26"/>
    </row>
    <row r="29" spans="1:35" ht="15.75" x14ac:dyDescent="0.25">
      <c r="A29" s="44">
        <v>22</v>
      </c>
      <c r="B29" s="15"/>
      <c r="C29" s="5">
        <v>23800</v>
      </c>
      <c r="D29" s="7">
        <v>61</v>
      </c>
      <c r="E29" s="7">
        <v>17.7</v>
      </c>
      <c r="F29" s="7">
        <f>D29-E29</f>
        <v>43.3</v>
      </c>
      <c r="G29" s="6">
        <v>41</v>
      </c>
      <c r="H29" s="9">
        <v>2</v>
      </c>
      <c r="I29" s="1"/>
      <c r="J29" s="6">
        <v>0</v>
      </c>
      <c r="K29" s="5">
        <v>0</v>
      </c>
      <c r="L29" s="5">
        <v>0</v>
      </c>
      <c r="M29" s="4">
        <f t="shared" si="0"/>
        <v>1</v>
      </c>
      <c r="N29" s="6">
        <v>0</v>
      </c>
      <c r="O29" s="5">
        <v>0</v>
      </c>
      <c r="P29" s="5">
        <v>0</v>
      </c>
      <c r="Q29" s="4">
        <f t="shared" si="1"/>
        <v>0</v>
      </c>
      <c r="R29" s="6">
        <v>0</v>
      </c>
      <c r="S29" s="4">
        <f t="shared" si="5"/>
        <v>0</v>
      </c>
      <c r="T29" s="1"/>
      <c r="U29" s="6">
        <v>0</v>
      </c>
      <c r="V29" s="4">
        <f t="shared" si="6"/>
        <v>0</v>
      </c>
      <c r="W29" s="6">
        <v>0</v>
      </c>
      <c r="X29" s="4">
        <f t="shared" si="6"/>
        <v>0</v>
      </c>
      <c r="Y29" s="1"/>
      <c r="Z29" s="6">
        <v>5</v>
      </c>
      <c r="AA29" s="6">
        <v>0</v>
      </c>
      <c r="AB29" s="5">
        <v>5</v>
      </c>
      <c r="AC29" s="4">
        <f t="shared" si="3"/>
        <v>585</v>
      </c>
      <c r="AD29" s="35"/>
      <c r="AE29" s="35"/>
      <c r="AF29" s="60"/>
      <c r="AG29" s="61" t="str">
        <f t="shared" si="4"/>
        <v/>
      </c>
      <c r="AH29" s="16"/>
      <c r="AI29" s="26"/>
    </row>
    <row r="30" spans="1:35" ht="15.75" x14ac:dyDescent="0.25">
      <c r="A30" s="44">
        <v>23</v>
      </c>
      <c r="B30" s="15"/>
      <c r="C30" s="5">
        <v>21600</v>
      </c>
      <c r="D30" s="7"/>
      <c r="E30" s="7"/>
      <c r="F30" s="7"/>
      <c r="G30" s="6"/>
      <c r="H30" s="9"/>
      <c r="I30" s="1"/>
      <c r="J30" s="6">
        <v>0</v>
      </c>
      <c r="K30" s="5">
        <v>0</v>
      </c>
      <c r="L30" s="5">
        <v>0</v>
      </c>
      <c r="M30" s="4">
        <f t="shared" si="0"/>
        <v>1</v>
      </c>
      <c r="N30" s="6">
        <v>0</v>
      </c>
      <c r="O30" s="5">
        <v>0</v>
      </c>
      <c r="P30" s="5">
        <v>0</v>
      </c>
      <c r="Q30" s="4">
        <f t="shared" si="1"/>
        <v>0</v>
      </c>
      <c r="R30" s="6">
        <v>0</v>
      </c>
      <c r="S30" s="4">
        <f t="shared" si="5"/>
        <v>0</v>
      </c>
      <c r="T30" s="1"/>
      <c r="U30" s="6">
        <v>0</v>
      </c>
      <c r="V30" s="4">
        <f t="shared" si="6"/>
        <v>0</v>
      </c>
      <c r="W30" s="6">
        <v>0</v>
      </c>
      <c r="X30" s="4">
        <f t="shared" si="6"/>
        <v>0</v>
      </c>
      <c r="Y30" s="1"/>
      <c r="Z30" s="6">
        <v>4</v>
      </c>
      <c r="AA30" s="6">
        <v>0</v>
      </c>
      <c r="AB30" s="5">
        <v>4</v>
      </c>
      <c r="AC30" s="4">
        <f t="shared" si="3"/>
        <v>589</v>
      </c>
      <c r="AD30" s="35"/>
      <c r="AE30" s="35"/>
      <c r="AF30" s="60"/>
      <c r="AG30" s="61" t="str">
        <f t="shared" si="4"/>
        <v/>
      </c>
      <c r="AH30" s="16"/>
      <c r="AI30" s="26"/>
    </row>
    <row r="31" spans="1:35" ht="15.75" x14ac:dyDescent="0.25">
      <c r="A31" s="44">
        <v>24</v>
      </c>
      <c r="B31" s="15"/>
      <c r="C31" s="5">
        <v>23900</v>
      </c>
      <c r="D31" s="7"/>
      <c r="E31" s="7"/>
      <c r="F31" s="7"/>
      <c r="G31" s="6"/>
      <c r="H31" s="9"/>
      <c r="I31" s="1"/>
      <c r="J31" s="6">
        <v>0</v>
      </c>
      <c r="K31" s="5">
        <v>0</v>
      </c>
      <c r="L31" s="5">
        <v>0</v>
      </c>
      <c r="M31" s="4">
        <f t="shared" si="0"/>
        <v>1</v>
      </c>
      <c r="N31" s="6">
        <v>0</v>
      </c>
      <c r="O31" s="5">
        <v>0</v>
      </c>
      <c r="P31" s="5">
        <v>0</v>
      </c>
      <c r="Q31" s="4">
        <f t="shared" si="1"/>
        <v>0</v>
      </c>
      <c r="R31" s="6">
        <v>0</v>
      </c>
      <c r="S31" s="4">
        <f t="shared" si="5"/>
        <v>0</v>
      </c>
      <c r="T31" s="1"/>
      <c r="U31" s="6">
        <v>0</v>
      </c>
      <c r="V31" s="4">
        <f t="shared" si="6"/>
        <v>0</v>
      </c>
      <c r="W31" s="6">
        <v>0</v>
      </c>
      <c r="X31" s="4">
        <f t="shared" si="6"/>
        <v>0</v>
      </c>
      <c r="Y31" s="1"/>
      <c r="Z31" s="6">
        <v>16</v>
      </c>
      <c r="AA31" s="6">
        <v>0</v>
      </c>
      <c r="AB31" s="5">
        <v>16</v>
      </c>
      <c r="AC31" s="4">
        <f t="shared" si="3"/>
        <v>605</v>
      </c>
      <c r="AD31" s="35"/>
      <c r="AE31" s="35"/>
      <c r="AF31" s="60"/>
      <c r="AG31" s="61" t="str">
        <f t="shared" si="4"/>
        <v/>
      </c>
      <c r="AH31" s="16"/>
      <c r="AI31" s="26"/>
    </row>
    <row r="32" spans="1:35" ht="15.75" x14ac:dyDescent="0.25">
      <c r="A32" s="44">
        <v>25</v>
      </c>
      <c r="B32" s="15"/>
      <c r="C32" s="5">
        <v>46000</v>
      </c>
      <c r="D32" s="7">
        <v>61.4</v>
      </c>
      <c r="E32" s="7">
        <v>18.7</v>
      </c>
      <c r="F32" s="7">
        <f>D32-E32</f>
        <v>42.7</v>
      </c>
      <c r="G32" s="6">
        <v>41</v>
      </c>
      <c r="H32" s="9">
        <v>2</v>
      </c>
      <c r="I32" s="1"/>
      <c r="J32" s="6">
        <v>0</v>
      </c>
      <c r="K32" s="5">
        <v>0</v>
      </c>
      <c r="L32" s="5">
        <v>0</v>
      </c>
      <c r="M32" s="4">
        <f t="shared" si="0"/>
        <v>1</v>
      </c>
      <c r="N32" s="6">
        <v>0</v>
      </c>
      <c r="O32" s="5">
        <v>0</v>
      </c>
      <c r="P32" s="5">
        <v>0</v>
      </c>
      <c r="Q32" s="4">
        <f t="shared" si="1"/>
        <v>0</v>
      </c>
      <c r="R32" s="6">
        <v>0</v>
      </c>
      <c r="S32" s="4">
        <f t="shared" si="5"/>
        <v>0</v>
      </c>
      <c r="T32" s="1"/>
      <c r="U32" s="6">
        <v>0</v>
      </c>
      <c r="V32" s="4">
        <f t="shared" si="6"/>
        <v>0</v>
      </c>
      <c r="W32" s="6">
        <v>0</v>
      </c>
      <c r="X32" s="4">
        <f t="shared" si="6"/>
        <v>0</v>
      </c>
      <c r="Y32" s="1"/>
      <c r="Z32" s="6">
        <v>25</v>
      </c>
      <c r="AA32" s="6">
        <v>0</v>
      </c>
      <c r="AB32" s="5">
        <v>25</v>
      </c>
      <c r="AC32" s="4">
        <f t="shared" si="3"/>
        <v>630</v>
      </c>
      <c r="AD32" s="35"/>
      <c r="AE32" s="35"/>
      <c r="AF32" s="60"/>
      <c r="AG32" s="61" t="str">
        <f t="shared" si="4"/>
        <v/>
      </c>
      <c r="AH32" s="16"/>
      <c r="AI32" s="26"/>
    </row>
    <row r="33" spans="1:35" ht="15.75" x14ac:dyDescent="0.25">
      <c r="A33" s="44">
        <v>26</v>
      </c>
      <c r="B33" s="15"/>
      <c r="C33" s="5">
        <v>52700</v>
      </c>
      <c r="D33" s="7">
        <v>62.2</v>
      </c>
      <c r="E33" s="7">
        <v>22</v>
      </c>
      <c r="F33" s="7">
        <f>D33-E33</f>
        <v>40.200000000000003</v>
      </c>
      <c r="G33" s="6">
        <v>40</v>
      </c>
      <c r="H33" s="9">
        <v>2</v>
      </c>
      <c r="I33" s="1"/>
      <c r="J33" s="6">
        <v>0</v>
      </c>
      <c r="K33" s="5">
        <v>0</v>
      </c>
      <c r="L33" s="5">
        <v>0</v>
      </c>
      <c r="M33" s="4">
        <f t="shared" si="0"/>
        <v>1</v>
      </c>
      <c r="N33" s="6">
        <v>0</v>
      </c>
      <c r="O33" s="5">
        <v>0</v>
      </c>
      <c r="P33" s="5">
        <v>0</v>
      </c>
      <c r="Q33" s="4">
        <f t="shared" si="1"/>
        <v>0</v>
      </c>
      <c r="R33" s="6">
        <v>0</v>
      </c>
      <c r="S33" s="4">
        <f t="shared" si="5"/>
        <v>0</v>
      </c>
      <c r="T33" s="1"/>
      <c r="U33" s="6">
        <v>0</v>
      </c>
      <c r="V33" s="4">
        <f t="shared" si="6"/>
        <v>0</v>
      </c>
      <c r="W33" s="6">
        <v>0</v>
      </c>
      <c r="X33" s="4">
        <f t="shared" si="6"/>
        <v>0</v>
      </c>
      <c r="Y33" s="1"/>
      <c r="Z33" s="6">
        <v>0</v>
      </c>
      <c r="AA33" s="6">
        <v>0</v>
      </c>
      <c r="AB33" s="5">
        <v>0</v>
      </c>
      <c r="AC33" s="4">
        <f t="shared" si="3"/>
        <v>630</v>
      </c>
      <c r="AD33" s="35"/>
      <c r="AE33" s="35"/>
      <c r="AF33" s="60"/>
      <c r="AG33" s="61" t="str">
        <f t="shared" si="4"/>
        <v/>
      </c>
      <c r="AH33" s="16"/>
      <c r="AI33" s="26"/>
    </row>
    <row r="34" spans="1:35" ht="15.75" x14ac:dyDescent="0.25">
      <c r="A34" s="44">
        <v>27</v>
      </c>
      <c r="B34" s="15"/>
      <c r="C34" s="5">
        <v>42500</v>
      </c>
      <c r="D34" s="7"/>
      <c r="E34" s="7"/>
      <c r="F34" s="7"/>
      <c r="G34" s="6"/>
      <c r="H34" s="9"/>
      <c r="I34" s="1"/>
      <c r="J34" s="6">
        <v>0</v>
      </c>
      <c r="K34" s="5">
        <v>0</v>
      </c>
      <c r="L34" s="5">
        <v>0</v>
      </c>
      <c r="M34" s="4">
        <f t="shared" si="0"/>
        <v>1</v>
      </c>
      <c r="N34" s="6">
        <v>0</v>
      </c>
      <c r="O34" s="5">
        <v>0</v>
      </c>
      <c r="P34" s="5">
        <v>0</v>
      </c>
      <c r="Q34" s="4">
        <f t="shared" si="1"/>
        <v>0</v>
      </c>
      <c r="R34" s="6">
        <v>0</v>
      </c>
      <c r="S34" s="4">
        <f t="shared" si="5"/>
        <v>0</v>
      </c>
      <c r="T34" s="1"/>
      <c r="U34" s="6">
        <v>0</v>
      </c>
      <c r="V34" s="4">
        <f t="shared" si="6"/>
        <v>0</v>
      </c>
      <c r="W34" s="6">
        <v>0</v>
      </c>
      <c r="X34" s="4">
        <f t="shared" si="6"/>
        <v>0</v>
      </c>
      <c r="Y34" s="1"/>
      <c r="Z34" s="6">
        <v>0</v>
      </c>
      <c r="AA34" s="6">
        <v>0</v>
      </c>
      <c r="AB34" s="5">
        <v>0</v>
      </c>
      <c r="AC34" s="4">
        <f t="shared" si="3"/>
        <v>630</v>
      </c>
      <c r="AD34" s="35"/>
      <c r="AE34" s="35"/>
      <c r="AF34" s="60"/>
      <c r="AG34" s="61" t="str">
        <f t="shared" si="4"/>
        <v/>
      </c>
      <c r="AH34" s="16"/>
      <c r="AI34" s="26"/>
    </row>
    <row r="35" spans="1:35" ht="15.75" x14ac:dyDescent="0.25">
      <c r="A35" s="44">
        <v>28</v>
      </c>
      <c r="B35" s="15"/>
      <c r="C35" s="5">
        <v>33900</v>
      </c>
      <c r="D35" s="7">
        <v>61.2</v>
      </c>
      <c r="E35" s="7">
        <v>20.399999999999999</v>
      </c>
      <c r="F35" s="7">
        <f>D35-E35</f>
        <v>40.800000000000004</v>
      </c>
      <c r="G35" s="6">
        <v>39</v>
      </c>
      <c r="H35" s="9">
        <v>2.2999999999999998</v>
      </c>
      <c r="I35" s="1"/>
      <c r="J35" s="6">
        <v>0</v>
      </c>
      <c r="K35" s="5">
        <v>0</v>
      </c>
      <c r="L35" s="5">
        <v>0</v>
      </c>
      <c r="M35" s="4">
        <f t="shared" si="0"/>
        <v>1</v>
      </c>
      <c r="N35" s="6">
        <v>0</v>
      </c>
      <c r="O35" s="5">
        <v>0</v>
      </c>
      <c r="P35" s="5">
        <v>0</v>
      </c>
      <c r="Q35" s="4">
        <f t="shared" si="1"/>
        <v>0</v>
      </c>
      <c r="R35" s="6">
        <v>0</v>
      </c>
      <c r="S35" s="4">
        <f t="shared" si="5"/>
        <v>0</v>
      </c>
      <c r="T35" s="1"/>
      <c r="U35" s="6">
        <v>0</v>
      </c>
      <c r="V35" s="4">
        <f t="shared" si="6"/>
        <v>0</v>
      </c>
      <c r="W35" s="6">
        <v>0</v>
      </c>
      <c r="X35" s="4">
        <f t="shared" si="6"/>
        <v>0</v>
      </c>
      <c r="Y35" s="1"/>
      <c r="Z35" s="6">
        <v>1</v>
      </c>
      <c r="AA35" s="6">
        <v>0</v>
      </c>
      <c r="AB35" s="5">
        <v>1</v>
      </c>
      <c r="AC35" s="4">
        <f t="shared" si="3"/>
        <v>631</v>
      </c>
      <c r="AD35" s="35"/>
      <c r="AE35" s="35"/>
      <c r="AF35" s="60"/>
      <c r="AG35" s="61" t="str">
        <f t="shared" si="4"/>
        <v/>
      </c>
      <c r="AH35" s="16"/>
      <c r="AI35" s="26"/>
    </row>
    <row r="36" spans="1:35" ht="15.75" x14ac:dyDescent="0.25">
      <c r="A36" s="44">
        <v>29</v>
      </c>
      <c r="B36" s="15"/>
      <c r="C36" s="23"/>
      <c r="D36" s="25"/>
      <c r="E36" s="25"/>
      <c r="F36" s="25"/>
      <c r="G36" s="24"/>
      <c r="H36" s="27"/>
      <c r="I36" s="15"/>
      <c r="J36" s="24"/>
      <c r="K36" s="23"/>
      <c r="L36" s="23"/>
      <c r="M36" s="21" t="str">
        <f>IF(J36="","",IF(J36&lt;-1000,"",M35+J36))</f>
        <v/>
      </c>
      <c r="N36" s="24"/>
      <c r="O36" s="23"/>
      <c r="P36" s="23"/>
      <c r="Q36" s="21" t="str">
        <f>IF(N36="","",IF(N36&lt;-1000,"",Q35+N36))</f>
        <v/>
      </c>
      <c r="R36" s="24"/>
      <c r="S36" s="21" t="str">
        <f>IF(R36="","",IF(R36&lt;-1000,"",S35+R36))</f>
        <v/>
      </c>
      <c r="T36" s="15"/>
      <c r="U36" s="24"/>
      <c r="V36" s="21" t="str">
        <f>IF(U36="","",IF(U36&lt;-1000,"",V35+U36))</f>
        <v/>
      </c>
      <c r="W36" s="24"/>
      <c r="X36" s="21" t="str">
        <f>IF(W36="","",IF(W36&lt;-1000,"",X35+W36))</f>
        <v/>
      </c>
      <c r="Y36" s="15"/>
      <c r="Z36" s="24"/>
      <c r="AA36" s="24"/>
      <c r="AB36" s="23" t="str">
        <f>IF(AA36="","",IF(AA36&lt;-1000,"",AB35+AA36))</f>
        <v/>
      </c>
      <c r="AC36" s="21" t="str">
        <f>IF(Z36="","",IF(Z36&lt;-1000,"",AC35+Z36))</f>
        <v/>
      </c>
      <c r="AD36" s="20"/>
      <c r="AE36" s="20"/>
      <c r="AF36" s="65"/>
      <c r="AG36" s="66" t="str">
        <f t="shared" si="4"/>
        <v/>
      </c>
      <c r="AH36" s="16"/>
      <c r="AI36" s="26"/>
    </row>
    <row r="37" spans="1:35" ht="15.75" x14ac:dyDescent="0.25">
      <c r="A37" s="44">
        <v>30</v>
      </c>
      <c r="B37" s="15"/>
      <c r="C37" s="23"/>
      <c r="D37" s="25"/>
      <c r="E37" s="25"/>
      <c r="F37" s="25"/>
      <c r="G37" s="24"/>
      <c r="H37" s="27"/>
      <c r="I37" s="15"/>
      <c r="J37" s="24"/>
      <c r="K37" s="23"/>
      <c r="L37" s="23"/>
      <c r="M37" s="21" t="str">
        <f>IF(J37="","",IF(J37&lt;-1000,"",M36+J37))</f>
        <v/>
      </c>
      <c r="N37" s="24"/>
      <c r="O37" s="23"/>
      <c r="P37" s="23"/>
      <c r="Q37" s="21" t="str">
        <f>IF(N37="","",IF(N37&lt;-1000,"",Q36+N37))</f>
        <v/>
      </c>
      <c r="R37" s="24"/>
      <c r="S37" s="21" t="str">
        <f>IF(R37="","",IF(R37&lt;-1000,"",S36+R37))</f>
        <v/>
      </c>
      <c r="T37" s="15"/>
      <c r="U37" s="24"/>
      <c r="V37" s="21" t="str">
        <f>IF(U37="","",IF(U37&lt;-1000,"",V36+U37))</f>
        <v/>
      </c>
      <c r="W37" s="24"/>
      <c r="X37" s="21" t="str">
        <f>IF(W37="","",IF(W37&lt;-1000,"",X36+W37))</f>
        <v/>
      </c>
      <c r="Y37" s="15"/>
      <c r="Z37" s="24"/>
      <c r="AA37" s="24"/>
      <c r="AB37" s="23" t="str">
        <f>IF(AA37="","",IF(AA37&lt;-1000,"",AB36+AA37))</f>
        <v/>
      </c>
      <c r="AC37" s="21" t="str">
        <f>IF(Z37="","",IF(Z37&lt;-1000,"",AC36+Z37))</f>
        <v/>
      </c>
      <c r="AD37" s="20"/>
      <c r="AE37" s="20"/>
      <c r="AF37" s="65"/>
      <c r="AG37" s="66" t="str">
        <f t="shared" si="4"/>
        <v/>
      </c>
      <c r="AH37" s="16"/>
      <c r="AI37" s="26"/>
    </row>
    <row r="38" spans="1:35" ht="16.5" thickBot="1" x14ac:dyDescent="0.3">
      <c r="A38" s="45">
        <v>31</v>
      </c>
      <c r="B38" s="46"/>
      <c r="C38" s="29"/>
      <c r="D38" s="47"/>
      <c r="E38" s="47"/>
      <c r="F38" s="47"/>
      <c r="G38" s="28"/>
      <c r="H38" s="48"/>
      <c r="I38" s="46"/>
      <c r="J38" s="28"/>
      <c r="K38" s="29"/>
      <c r="L38" s="29"/>
      <c r="M38" s="30" t="str">
        <f>IF(J38="","",IF(J38&lt;-1000,"",M37+J38))</f>
        <v/>
      </c>
      <c r="N38" s="28"/>
      <c r="O38" s="29"/>
      <c r="P38" s="29"/>
      <c r="Q38" s="30" t="str">
        <f>IF(N38="","",IF(N38&lt;-1000,"",Q37+N38))</f>
        <v/>
      </c>
      <c r="R38" s="28"/>
      <c r="S38" s="30" t="str">
        <f>IF(R38="","",IF(R38&lt;-1000,"",S37+R38))</f>
        <v/>
      </c>
      <c r="T38" s="46"/>
      <c r="U38" s="28"/>
      <c r="V38" s="30" t="str">
        <f>IF(U38="","",IF(U38&lt;-1000,"",V37+U38))</f>
        <v/>
      </c>
      <c r="W38" s="28"/>
      <c r="X38" s="30" t="str">
        <f>IF(W38="","",IF(W38&lt;-1000,"",X37+W38))</f>
        <v/>
      </c>
      <c r="Y38" s="46"/>
      <c r="Z38" s="28"/>
      <c r="AA38" s="28"/>
      <c r="AB38" s="29" t="str">
        <f>IF(AA38="","",IF(AA38&lt;-1000,"",AB37+AA38))</f>
        <v/>
      </c>
      <c r="AC38" s="30" t="str">
        <f>IF(Z38="","",IF(Z38&lt;-1000,"",AC37+Z38))</f>
        <v/>
      </c>
      <c r="AD38" s="67"/>
      <c r="AE38" s="67"/>
      <c r="AF38" s="68"/>
      <c r="AG38" s="69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A1:AC1"/>
    <mergeCell ref="AD1:AE1"/>
    <mergeCell ref="AF1:AG1"/>
    <mergeCell ref="AD2:AE2"/>
    <mergeCell ref="AF2:AG2"/>
    <mergeCell ref="J4:S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C5:H5"/>
    <mergeCell ref="J5:M5"/>
    <mergeCell ref="N5:Q5"/>
    <mergeCell ref="R5:S5"/>
    <mergeCell ref="U5:V5"/>
    <mergeCell ref="U4:X4"/>
  </mergeCells>
  <conditionalFormatting sqref="J36:J38">
    <cfRule type="expression" dxfId="153" priority="12" stopIfTrue="1">
      <formula>K36+L36&lt;&gt;J36</formula>
    </cfRule>
  </conditionalFormatting>
  <conditionalFormatting sqref="N36:N38">
    <cfRule type="expression" dxfId="152" priority="10" stopIfTrue="1">
      <formula>O36+P36&lt;&gt;N36</formula>
    </cfRule>
  </conditionalFormatting>
  <conditionalFormatting sqref="Z36:Z38">
    <cfRule type="expression" dxfId="151" priority="8" stopIfTrue="1">
      <formula>AA36+AB36&lt;&gt;Z36</formula>
    </cfRule>
  </conditionalFormatting>
  <conditionalFormatting sqref="AD8">
    <cfRule type="expression" dxfId="150" priority="7" stopIfTrue="1">
      <formula>AE8+AF8&lt;&gt;AD8</formula>
    </cfRule>
  </conditionalFormatting>
  <conditionalFormatting sqref="AD9:AD38">
    <cfRule type="expression" dxfId="149" priority="6" stopIfTrue="1">
      <formula>AE9+AF9&lt;&gt;AD9</formula>
    </cfRule>
  </conditionalFormatting>
  <conditionalFormatting sqref="J8">
    <cfRule type="expression" dxfId="148" priority="5" stopIfTrue="1">
      <formula>K8+L8&lt;&gt;J8</formula>
    </cfRule>
  </conditionalFormatting>
  <conditionalFormatting sqref="J9:J35">
    <cfRule type="expression" dxfId="147" priority="4" stopIfTrue="1">
      <formula>K9+L9&lt;&gt;J9</formula>
    </cfRule>
  </conditionalFormatting>
  <conditionalFormatting sqref="N8:N35">
    <cfRule type="expression" dxfId="146" priority="3" stopIfTrue="1">
      <formula>O8+P8&lt;&gt;N8</formula>
    </cfRule>
  </conditionalFormatting>
  <conditionalFormatting sqref="Z8">
    <cfRule type="expression" dxfId="145" priority="2" stopIfTrue="1">
      <formula>AA8+AB8&lt;&gt;Z8</formula>
    </cfRule>
  </conditionalFormatting>
  <conditionalFormatting sqref="Z9:Z35">
    <cfRule type="expression" dxfId="144" priority="1" stopIfTrue="1">
      <formula>AA9+AB9&lt;&gt;Z9</formula>
    </cfRule>
  </conditionalFormatting>
  <printOptions horizontalCentered="1"/>
  <pageMargins left="0.25" right="0.25" top="0.5" bottom="0.5" header="0" footer="0"/>
  <pageSetup scale="66" orientation="landscape" horizontalDpi="300" verticalDpi="300" r:id="rId1"/>
  <headerFooter alignWithMargins="0">
    <oddHeader>&amp;C&amp;"Arial,Bold"&amp;12WILLAMETTE FALLS FISHWAY COUNTS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39"/>
  <sheetViews>
    <sheetView topLeftCell="D1" zoomScale="88" zoomScaleNormal="88" workbookViewId="0">
      <selection activeCell="AC38" sqref="AC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7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18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08" t="s">
        <v>8</v>
      </c>
      <c r="V4" s="109"/>
      <c r="W4" s="109"/>
      <c r="X4" s="110"/>
      <c r="Y4" s="51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05" t="s">
        <v>4</v>
      </c>
      <c r="V5" s="107"/>
      <c r="W5" s="105" t="s">
        <v>5</v>
      </c>
      <c r="X5" s="107"/>
      <c r="Y5" s="15"/>
      <c r="Z5" s="105" t="s">
        <v>11</v>
      </c>
      <c r="AA5" s="106"/>
      <c r="AB5" s="106"/>
      <c r="AC5" s="107"/>
      <c r="AD5" s="105" t="s">
        <v>10</v>
      </c>
      <c r="AE5" s="106"/>
      <c r="AF5" s="106"/>
      <c r="AG5" s="115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18" t="s">
        <v>7</v>
      </c>
      <c r="V6" s="33" t="s">
        <v>1</v>
      </c>
      <c r="W6" s="18" t="s">
        <v>7</v>
      </c>
      <c r="X6" s="33" t="s">
        <v>1</v>
      </c>
      <c r="Y6" s="15"/>
      <c r="Z6" s="105" t="s">
        <v>7</v>
      </c>
      <c r="AA6" s="106"/>
      <c r="AB6" s="107"/>
      <c r="AC6" s="19" t="s">
        <v>1</v>
      </c>
      <c r="AD6" s="102" t="s">
        <v>7</v>
      </c>
      <c r="AE6" s="103"/>
      <c r="AF6" s="104"/>
      <c r="AG6" s="40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</v>
      </c>
      <c r="N7" s="20" t="s">
        <v>26</v>
      </c>
      <c r="O7" s="17" t="s">
        <v>27</v>
      </c>
      <c r="P7" s="17" t="s">
        <v>28</v>
      </c>
      <c r="Q7" s="21">
        <v>0</v>
      </c>
      <c r="R7" s="35"/>
      <c r="S7" s="23">
        <v>0</v>
      </c>
      <c r="T7" s="15"/>
      <c r="U7" s="35"/>
      <c r="V7" s="21"/>
      <c r="W7" s="35"/>
      <c r="X7" s="21"/>
      <c r="Y7" s="15"/>
      <c r="Z7" s="3" t="s">
        <v>26</v>
      </c>
      <c r="AA7" s="2" t="s">
        <v>27</v>
      </c>
      <c r="AB7" s="2" t="s">
        <v>28</v>
      </c>
      <c r="AC7" s="4">
        <v>631</v>
      </c>
      <c r="AD7" s="3" t="s">
        <v>26</v>
      </c>
      <c r="AE7" s="2" t="s">
        <v>27</v>
      </c>
      <c r="AF7" s="2" t="s">
        <v>28</v>
      </c>
      <c r="AG7" s="49">
        <v>0</v>
      </c>
      <c r="AH7" s="16"/>
      <c r="AI7" s="16"/>
    </row>
    <row r="8" spans="1:35" ht="15.75" x14ac:dyDescent="0.25">
      <c r="A8" s="43">
        <v>1</v>
      </c>
      <c r="B8" s="15"/>
      <c r="C8" s="5">
        <v>28900</v>
      </c>
      <c r="D8" s="7">
        <v>61</v>
      </c>
      <c r="E8" s="7">
        <v>18.7</v>
      </c>
      <c r="F8" s="7">
        <f>D8-E8</f>
        <v>42.3</v>
      </c>
      <c r="G8" s="6">
        <v>39</v>
      </c>
      <c r="H8" s="7">
        <v>2</v>
      </c>
      <c r="I8" s="1"/>
      <c r="J8" s="6">
        <v>0</v>
      </c>
      <c r="K8" s="5">
        <v>0</v>
      </c>
      <c r="L8" s="5">
        <v>0</v>
      </c>
      <c r="M8" s="4">
        <f t="shared" ref="M8:M35" si="0">IF(J8="","",IF(J8&lt;-1000,"",M7+J8))</f>
        <v>1</v>
      </c>
      <c r="N8" s="6">
        <v>0</v>
      </c>
      <c r="O8" s="5">
        <v>0</v>
      </c>
      <c r="P8" s="6">
        <v>0</v>
      </c>
      <c r="Q8" s="4">
        <f t="shared" ref="Q8:Q35" si="1">IF(N8="","",IF(N8&lt;-1000,"",Q7+N8))</f>
        <v>0</v>
      </c>
      <c r="R8" s="6">
        <v>0</v>
      </c>
      <c r="S8" s="4">
        <f>IF(R8="","",IF(R8&lt;-1000,"",S7+R8))</f>
        <v>0</v>
      </c>
      <c r="T8" s="1"/>
      <c r="U8" s="59"/>
      <c r="V8" s="70" t="str">
        <f t="shared" ref="V8:X23" si="2">IF(U8="","",IF(U8&lt;-1000,"",V7+U8))</f>
        <v/>
      </c>
      <c r="W8" s="59"/>
      <c r="X8" s="70" t="str">
        <f t="shared" si="2"/>
        <v/>
      </c>
      <c r="Y8" s="1"/>
      <c r="Z8" s="6">
        <v>4</v>
      </c>
      <c r="AA8" s="6">
        <v>0</v>
      </c>
      <c r="AB8" s="5">
        <v>4</v>
      </c>
      <c r="AC8" s="4">
        <f t="shared" ref="AC8:AC25" si="3">IF(Z8="","",IF(Z8&lt;-1000,"",AC7+Z8))</f>
        <v>635</v>
      </c>
      <c r="AD8" s="6">
        <v>0</v>
      </c>
      <c r="AE8" s="6">
        <v>0</v>
      </c>
      <c r="AF8" s="5">
        <v>0</v>
      </c>
      <c r="AG8" s="49">
        <f t="shared" ref="AG8:AG25" si="4">IF(AD8="","",IF(AD8&lt;-1000,"",AG7+AD8))</f>
        <v>0</v>
      </c>
      <c r="AH8" s="16"/>
      <c r="AI8" s="26"/>
    </row>
    <row r="9" spans="1:35" ht="15.75" x14ac:dyDescent="0.25">
      <c r="A9" s="44">
        <v>2</v>
      </c>
      <c r="B9" s="15"/>
      <c r="C9" s="5">
        <v>26700</v>
      </c>
      <c r="D9" s="7"/>
      <c r="E9" s="7"/>
      <c r="F9" s="7"/>
      <c r="G9" s="6"/>
      <c r="H9" s="7"/>
      <c r="I9" s="1"/>
      <c r="J9" s="6">
        <v>0</v>
      </c>
      <c r="K9" s="5">
        <v>0</v>
      </c>
      <c r="L9" s="5">
        <v>0</v>
      </c>
      <c r="M9" s="4">
        <f t="shared" si="0"/>
        <v>1</v>
      </c>
      <c r="N9" s="6">
        <v>0</v>
      </c>
      <c r="O9" s="5">
        <v>0</v>
      </c>
      <c r="P9" s="5">
        <v>0</v>
      </c>
      <c r="Q9" s="4">
        <f t="shared" si="1"/>
        <v>0</v>
      </c>
      <c r="R9" s="6">
        <v>0</v>
      </c>
      <c r="S9" s="4">
        <f>IF(R9="","",IF(R9&lt;-1000,"",S8+R9))</f>
        <v>0</v>
      </c>
      <c r="T9" s="1"/>
      <c r="U9" s="59"/>
      <c r="V9" s="70" t="str">
        <f t="shared" si="2"/>
        <v/>
      </c>
      <c r="W9" s="59"/>
      <c r="X9" s="70" t="str">
        <f t="shared" si="2"/>
        <v/>
      </c>
      <c r="Y9" s="1"/>
      <c r="Z9" s="6">
        <v>13</v>
      </c>
      <c r="AA9" s="6">
        <v>0</v>
      </c>
      <c r="AB9" s="5">
        <v>13</v>
      </c>
      <c r="AC9" s="4">
        <f t="shared" si="3"/>
        <v>648</v>
      </c>
      <c r="AD9" s="6">
        <v>0</v>
      </c>
      <c r="AE9" s="6">
        <v>0</v>
      </c>
      <c r="AF9" s="5">
        <v>0</v>
      </c>
      <c r="AG9" s="49">
        <f t="shared" si="4"/>
        <v>0</v>
      </c>
      <c r="AH9" s="16"/>
      <c r="AI9" s="26"/>
    </row>
    <row r="10" spans="1:35" ht="15.75" x14ac:dyDescent="0.25">
      <c r="A10" s="44">
        <v>3</v>
      </c>
      <c r="B10" s="15"/>
      <c r="C10" s="5">
        <v>25700</v>
      </c>
      <c r="D10" s="7"/>
      <c r="E10" s="7"/>
      <c r="F10" s="7"/>
      <c r="G10" s="6"/>
      <c r="H10" s="7"/>
      <c r="I10" s="1"/>
      <c r="J10" s="6">
        <v>0</v>
      </c>
      <c r="K10" s="5">
        <v>0</v>
      </c>
      <c r="L10" s="5">
        <v>0</v>
      </c>
      <c r="M10" s="4">
        <f t="shared" si="0"/>
        <v>1</v>
      </c>
      <c r="N10" s="6">
        <v>0</v>
      </c>
      <c r="O10" s="5">
        <v>0</v>
      </c>
      <c r="P10" s="5">
        <v>0</v>
      </c>
      <c r="Q10" s="4">
        <f t="shared" si="1"/>
        <v>0</v>
      </c>
      <c r="R10" s="6">
        <v>0</v>
      </c>
      <c r="S10" s="4">
        <f t="shared" ref="S10:S35" si="5">IF(R10="","",IF(R10&lt;-1000,"",S9+R10))</f>
        <v>0</v>
      </c>
      <c r="T10" s="1"/>
      <c r="U10" s="59"/>
      <c r="V10" s="70" t="str">
        <f t="shared" si="2"/>
        <v/>
      </c>
      <c r="W10" s="59"/>
      <c r="X10" s="70" t="str">
        <f t="shared" si="2"/>
        <v/>
      </c>
      <c r="Y10" s="1"/>
      <c r="Z10" s="6">
        <v>18</v>
      </c>
      <c r="AA10" s="6">
        <v>0</v>
      </c>
      <c r="AB10" s="5">
        <v>18</v>
      </c>
      <c r="AC10" s="4">
        <f t="shared" si="3"/>
        <v>666</v>
      </c>
      <c r="AD10" s="6">
        <v>0</v>
      </c>
      <c r="AE10" s="6">
        <v>0</v>
      </c>
      <c r="AF10" s="5">
        <v>0</v>
      </c>
      <c r="AG10" s="49">
        <f t="shared" si="4"/>
        <v>0</v>
      </c>
      <c r="AH10" s="16"/>
      <c r="AI10" s="26"/>
    </row>
    <row r="11" spans="1:35" ht="15.75" x14ac:dyDescent="0.25">
      <c r="A11" s="44">
        <v>4</v>
      </c>
      <c r="B11" s="15"/>
      <c r="C11" s="5">
        <v>24100</v>
      </c>
      <c r="D11" s="7">
        <v>60.5</v>
      </c>
      <c r="E11" s="7">
        <v>16.399999999999999</v>
      </c>
      <c r="F11" s="7">
        <f>D11-E11</f>
        <v>44.1</v>
      </c>
      <c r="G11" s="8">
        <v>40</v>
      </c>
      <c r="H11" s="9">
        <v>2.8</v>
      </c>
      <c r="I11" s="1"/>
      <c r="J11" s="6">
        <v>0</v>
      </c>
      <c r="K11" s="5">
        <v>0</v>
      </c>
      <c r="L11" s="5">
        <v>0</v>
      </c>
      <c r="M11" s="4">
        <f t="shared" si="0"/>
        <v>1</v>
      </c>
      <c r="N11" s="6">
        <v>0</v>
      </c>
      <c r="O11" s="5">
        <v>0</v>
      </c>
      <c r="P11" s="5">
        <v>0</v>
      </c>
      <c r="Q11" s="4">
        <f t="shared" si="1"/>
        <v>0</v>
      </c>
      <c r="R11" s="6">
        <v>0</v>
      </c>
      <c r="S11" s="4">
        <f t="shared" si="5"/>
        <v>0</v>
      </c>
      <c r="T11" s="1"/>
      <c r="U11" s="59"/>
      <c r="V11" s="70" t="str">
        <f t="shared" si="2"/>
        <v/>
      </c>
      <c r="W11" s="59"/>
      <c r="X11" s="70" t="str">
        <f t="shared" si="2"/>
        <v/>
      </c>
      <c r="Y11" s="1"/>
      <c r="Z11" s="6">
        <v>15</v>
      </c>
      <c r="AA11" s="6">
        <v>0</v>
      </c>
      <c r="AB11" s="5">
        <v>15</v>
      </c>
      <c r="AC11" s="4">
        <f t="shared" si="3"/>
        <v>681</v>
      </c>
      <c r="AD11" s="6">
        <v>0</v>
      </c>
      <c r="AE11" s="6">
        <v>0</v>
      </c>
      <c r="AF11" s="5">
        <v>0</v>
      </c>
      <c r="AG11" s="49">
        <f t="shared" si="4"/>
        <v>0</v>
      </c>
      <c r="AH11" s="16"/>
      <c r="AI11" s="26"/>
    </row>
    <row r="12" spans="1:35" ht="15.75" x14ac:dyDescent="0.25">
      <c r="A12" s="44">
        <v>5</v>
      </c>
      <c r="B12" s="15"/>
      <c r="C12" s="5">
        <v>22400</v>
      </c>
      <c r="D12" s="7">
        <v>60.1</v>
      </c>
      <c r="E12" s="7">
        <v>16.100000000000001</v>
      </c>
      <c r="F12" s="7">
        <f>D12-E12</f>
        <v>44</v>
      </c>
      <c r="G12" s="6">
        <v>40</v>
      </c>
      <c r="H12" s="9">
        <v>3</v>
      </c>
      <c r="I12" s="1"/>
      <c r="J12" s="6">
        <v>0</v>
      </c>
      <c r="K12" s="5">
        <v>0</v>
      </c>
      <c r="L12" s="5">
        <v>0</v>
      </c>
      <c r="M12" s="4">
        <f t="shared" si="0"/>
        <v>1</v>
      </c>
      <c r="N12" s="6">
        <v>0</v>
      </c>
      <c r="O12" s="5">
        <v>0</v>
      </c>
      <c r="P12" s="5">
        <v>0</v>
      </c>
      <c r="Q12" s="4">
        <f t="shared" si="1"/>
        <v>0</v>
      </c>
      <c r="R12" s="6">
        <v>0</v>
      </c>
      <c r="S12" s="4">
        <f t="shared" si="5"/>
        <v>0</v>
      </c>
      <c r="T12" s="1"/>
      <c r="U12" s="59"/>
      <c r="V12" s="70" t="str">
        <f t="shared" si="2"/>
        <v/>
      </c>
      <c r="W12" s="59"/>
      <c r="X12" s="70" t="str">
        <f t="shared" si="2"/>
        <v/>
      </c>
      <c r="Y12" s="1"/>
      <c r="Z12" s="6">
        <v>3</v>
      </c>
      <c r="AA12" s="6">
        <v>0</v>
      </c>
      <c r="AB12" s="5">
        <v>3</v>
      </c>
      <c r="AC12" s="4">
        <f t="shared" si="3"/>
        <v>684</v>
      </c>
      <c r="AD12" s="6">
        <v>0</v>
      </c>
      <c r="AE12" s="6">
        <v>0</v>
      </c>
      <c r="AF12" s="5">
        <v>0</v>
      </c>
      <c r="AG12" s="49">
        <f t="shared" si="4"/>
        <v>0</v>
      </c>
      <c r="AH12" s="16"/>
      <c r="AI12" s="26"/>
    </row>
    <row r="13" spans="1:35" ht="15.75" x14ac:dyDescent="0.25">
      <c r="A13" s="44">
        <v>6</v>
      </c>
      <c r="B13" s="15"/>
      <c r="C13" s="5">
        <v>21400</v>
      </c>
      <c r="D13" s="7"/>
      <c r="E13" s="7"/>
      <c r="F13" s="7"/>
      <c r="G13" s="6"/>
      <c r="H13" s="9"/>
      <c r="I13" s="1"/>
      <c r="J13" s="6">
        <v>0</v>
      </c>
      <c r="K13" s="5">
        <v>0</v>
      </c>
      <c r="L13" s="5">
        <v>0</v>
      </c>
      <c r="M13" s="4">
        <f t="shared" si="0"/>
        <v>1</v>
      </c>
      <c r="N13" s="6">
        <v>0</v>
      </c>
      <c r="O13" s="5">
        <v>0</v>
      </c>
      <c r="P13" s="5">
        <v>0</v>
      </c>
      <c r="Q13" s="4">
        <f t="shared" si="1"/>
        <v>0</v>
      </c>
      <c r="R13" s="6">
        <v>0</v>
      </c>
      <c r="S13" s="4">
        <f t="shared" si="5"/>
        <v>0</v>
      </c>
      <c r="T13" s="1"/>
      <c r="U13" s="59"/>
      <c r="V13" s="70" t="str">
        <f t="shared" si="2"/>
        <v/>
      </c>
      <c r="W13" s="59"/>
      <c r="X13" s="70" t="str">
        <f t="shared" si="2"/>
        <v/>
      </c>
      <c r="Y13" s="1"/>
      <c r="Z13" s="6">
        <v>5</v>
      </c>
      <c r="AA13" s="6">
        <v>0</v>
      </c>
      <c r="AB13" s="5">
        <v>5</v>
      </c>
      <c r="AC13" s="4">
        <f t="shared" si="3"/>
        <v>689</v>
      </c>
      <c r="AD13" s="6">
        <v>0</v>
      </c>
      <c r="AE13" s="6">
        <v>0</v>
      </c>
      <c r="AF13" s="5">
        <v>0</v>
      </c>
      <c r="AG13" s="49">
        <f t="shared" si="4"/>
        <v>0</v>
      </c>
      <c r="AH13" s="16"/>
      <c r="AI13" s="26"/>
    </row>
    <row r="14" spans="1:35" ht="15.75" x14ac:dyDescent="0.25">
      <c r="A14" s="44">
        <v>7</v>
      </c>
      <c r="B14" s="15"/>
      <c r="C14" s="5">
        <v>20700</v>
      </c>
      <c r="D14" s="7">
        <v>59.7</v>
      </c>
      <c r="E14" s="7">
        <v>15.3</v>
      </c>
      <c r="F14" s="7">
        <f>D14-E14</f>
        <v>44.400000000000006</v>
      </c>
      <c r="G14" s="6">
        <v>39</v>
      </c>
      <c r="H14" s="9">
        <v>3</v>
      </c>
      <c r="I14" s="1"/>
      <c r="J14" s="6">
        <v>0</v>
      </c>
      <c r="K14" s="5">
        <v>0</v>
      </c>
      <c r="L14" s="5">
        <v>0</v>
      </c>
      <c r="M14" s="4">
        <f t="shared" si="0"/>
        <v>1</v>
      </c>
      <c r="N14" s="6">
        <v>0</v>
      </c>
      <c r="O14" s="5">
        <v>0</v>
      </c>
      <c r="P14" s="5">
        <v>0</v>
      </c>
      <c r="Q14" s="4">
        <f t="shared" si="1"/>
        <v>0</v>
      </c>
      <c r="R14" s="6">
        <v>0</v>
      </c>
      <c r="S14" s="4">
        <f t="shared" si="5"/>
        <v>0</v>
      </c>
      <c r="T14" s="1"/>
      <c r="U14" s="59"/>
      <c r="V14" s="70" t="str">
        <f t="shared" si="2"/>
        <v/>
      </c>
      <c r="W14" s="59"/>
      <c r="X14" s="70" t="str">
        <f t="shared" si="2"/>
        <v/>
      </c>
      <c r="Y14" s="1"/>
      <c r="Z14" s="6">
        <v>6</v>
      </c>
      <c r="AA14" s="6">
        <v>0</v>
      </c>
      <c r="AB14" s="5">
        <v>6</v>
      </c>
      <c r="AC14" s="4">
        <f t="shared" si="3"/>
        <v>695</v>
      </c>
      <c r="AD14" s="6">
        <v>0</v>
      </c>
      <c r="AE14" s="6">
        <v>0</v>
      </c>
      <c r="AF14" s="5">
        <v>0</v>
      </c>
      <c r="AG14" s="49">
        <f t="shared" si="4"/>
        <v>0</v>
      </c>
      <c r="AH14" s="16"/>
      <c r="AI14" s="26"/>
    </row>
    <row r="15" spans="1:35" ht="15.75" x14ac:dyDescent="0.25">
      <c r="A15" s="44">
        <v>8</v>
      </c>
      <c r="B15" s="15"/>
      <c r="C15" s="5">
        <v>21200</v>
      </c>
      <c r="D15" s="7">
        <v>59.7</v>
      </c>
      <c r="E15" s="7">
        <v>15.3</v>
      </c>
      <c r="F15" s="7">
        <f>D15-E15</f>
        <v>44.400000000000006</v>
      </c>
      <c r="G15" s="6">
        <v>39</v>
      </c>
      <c r="H15" s="9">
        <v>3</v>
      </c>
      <c r="I15" s="1"/>
      <c r="J15" s="6">
        <v>0</v>
      </c>
      <c r="K15" s="5">
        <v>0</v>
      </c>
      <c r="L15" s="5">
        <v>0</v>
      </c>
      <c r="M15" s="4">
        <f t="shared" si="0"/>
        <v>1</v>
      </c>
      <c r="N15" s="6">
        <v>0</v>
      </c>
      <c r="O15" s="5">
        <v>0</v>
      </c>
      <c r="P15" s="5">
        <v>0</v>
      </c>
      <c r="Q15" s="4">
        <f t="shared" si="1"/>
        <v>0</v>
      </c>
      <c r="R15" s="6">
        <v>0</v>
      </c>
      <c r="S15" s="4">
        <f t="shared" si="5"/>
        <v>0</v>
      </c>
      <c r="T15" s="1"/>
      <c r="U15" s="59"/>
      <c r="V15" s="70" t="str">
        <f t="shared" si="2"/>
        <v/>
      </c>
      <c r="W15" s="59"/>
      <c r="X15" s="70" t="str">
        <f t="shared" si="2"/>
        <v/>
      </c>
      <c r="Y15" s="1"/>
      <c r="Z15" s="6">
        <v>3</v>
      </c>
      <c r="AA15" s="6">
        <v>0</v>
      </c>
      <c r="AB15" s="5">
        <v>3</v>
      </c>
      <c r="AC15" s="4">
        <f t="shared" si="3"/>
        <v>698</v>
      </c>
      <c r="AD15" s="6">
        <v>0</v>
      </c>
      <c r="AE15" s="6">
        <v>0</v>
      </c>
      <c r="AF15" s="5">
        <v>0</v>
      </c>
      <c r="AG15" s="49">
        <f t="shared" si="4"/>
        <v>0</v>
      </c>
      <c r="AH15" s="16"/>
      <c r="AI15" s="26"/>
    </row>
    <row r="16" spans="1:35" ht="15.75" x14ac:dyDescent="0.25">
      <c r="A16" s="44">
        <v>9</v>
      </c>
      <c r="B16" s="15"/>
      <c r="C16" s="5">
        <v>21800</v>
      </c>
      <c r="D16" s="7"/>
      <c r="E16" s="7"/>
      <c r="F16" s="7"/>
      <c r="G16" s="6"/>
      <c r="H16" s="9"/>
      <c r="I16" s="1"/>
      <c r="J16" s="6">
        <v>0</v>
      </c>
      <c r="K16" s="5">
        <v>0</v>
      </c>
      <c r="L16" s="5">
        <v>0</v>
      </c>
      <c r="M16" s="4">
        <f t="shared" si="0"/>
        <v>1</v>
      </c>
      <c r="N16" s="6">
        <v>0</v>
      </c>
      <c r="O16" s="5">
        <v>0</v>
      </c>
      <c r="P16" s="5">
        <v>0</v>
      </c>
      <c r="Q16" s="4">
        <f t="shared" si="1"/>
        <v>0</v>
      </c>
      <c r="R16" s="6">
        <v>0</v>
      </c>
      <c r="S16" s="4">
        <f t="shared" si="5"/>
        <v>0</v>
      </c>
      <c r="T16" s="1"/>
      <c r="U16" s="59"/>
      <c r="V16" s="70" t="str">
        <f t="shared" si="2"/>
        <v/>
      </c>
      <c r="W16" s="59"/>
      <c r="X16" s="70" t="str">
        <f t="shared" si="2"/>
        <v/>
      </c>
      <c r="Y16" s="1"/>
      <c r="Z16" s="6">
        <v>6</v>
      </c>
      <c r="AA16" s="6">
        <v>0</v>
      </c>
      <c r="AB16" s="5">
        <v>6</v>
      </c>
      <c r="AC16" s="4">
        <f t="shared" si="3"/>
        <v>704</v>
      </c>
      <c r="AD16" s="6">
        <v>0</v>
      </c>
      <c r="AE16" s="6">
        <v>0</v>
      </c>
      <c r="AF16" s="5">
        <v>0</v>
      </c>
      <c r="AG16" s="49">
        <f t="shared" si="4"/>
        <v>0</v>
      </c>
      <c r="AH16" s="16"/>
      <c r="AI16" s="26"/>
    </row>
    <row r="17" spans="1:35" ht="15.75" x14ac:dyDescent="0.25">
      <c r="A17" s="44">
        <v>10</v>
      </c>
      <c r="B17" s="15"/>
      <c r="C17" s="5">
        <v>22000</v>
      </c>
      <c r="D17" s="7"/>
      <c r="E17" s="7"/>
      <c r="F17" s="7"/>
      <c r="G17" s="6"/>
      <c r="H17" s="9"/>
      <c r="I17" s="1"/>
      <c r="J17" s="6">
        <v>0</v>
      </c>
      <c r="K17" s="5">
        <v>0</v>
      </c>
      <c r="L17" s="5">
        <v>0</v>
      </c>
      <c r="M17" s="4">
        <f t="shared" si="0"/>
        <v>1</v>
      </c>
      <c r="N17" s="6">
        <v>0</v>
      </c>
      <c r="O17" s="5">
        <v>0</v>
      </c>
      <c r="P17" s="5">
        <v>0</v>
      </c>
      <c r="Q17" s="4">
        <f t="shared" si="1"/>
        <v>0</v>
      </c>
      <c r="R17" s="6">
        <v>0</v>
      </c>
      <c r="S17" s="4">
        <f t="shared" si="5"/>
        <v>0</v>
      </c>
      <c r="T17" s="1"/>
      <c r="U17" s="59"/>
      <c r="V17" s="70" t="str">
        <f t="shared" si="2"/>
        <v/>
      </c>
      <c r="W17" s="59"/>
      <c r="X17" s="70" t="str">
        <f t="shared" si="2"/>
        <v/>
      </c>
      <c r="Y17" s="1"/>
      <c r="Z17" s="6">
        <v>13</v>
      </c>
      <c r="AA17" s="6">
        <v>0</v>
      </c>
      <c r="AB17" s="5">
        <v>13</v>
      </c>
      <c r="AC17" s="4">
        <f t="shared" si="3"/>
        <v>717</v>
      </c>
      <c r="AD17" s="6">
        <v>0</v>
      </c>
      <c r="AE17" s="6">
        <v>0</v>
      </c>
      <c r="AF17" s="5">
        <v>0</v>
      </c>
      <c r="AG17" s="49">
        <f t="shared" si="4"/>
        <v>0</v>
      </c>
      <c r="AH17" s="16"/>
      <c r="AI17" s="26"/>
    </row>
    <row r="18" spans="1:35" ht="15.75" x14ac:dyDescent="0.25">
      <c r="A18" s="44">
        <v>11</v>
      </c>
      <c r="B18" s="15"/>
      <c r="C18" s="5">
        <v>20500</v>
      </c>
      <c r="D18" s="7">
        <v>59.8</v>
      </c>
      <c r="E18" s="7">
        <v>15.4</v>
      </c>
      <c r="F18" s="7">
        <f>D18-E18</f>
        <v>44.4</v>
      </c>
      <c r="G18" s="6">
        <v>40</v>
      </c>
      <c r="H18" s="9">
        <v>3</v>
      </c>
      <c r="I18" s="1"/>
      <c r="J18" s="6">
        <v>0</v>
      </c>
      <c r="K18" s="5">
        <v>0</v>
      </c>
      <c r="L18" s="5">
        <v>0</v>
      </c>
      <c r="M18" s="4">
        <f t="shared" si="0"/>
        <v>1</v>
      </c>
      <c r="N18" s="6">
        <v>0</v>
      </c>
      <c r="O18" s="5">
        <v>0</v>
      </c>
      <c r="P18" s="5">
        <v>0</v>
      </c>
      <c r="Q18" s="4">
        <f t="shared" si="1"/>
        <v>0</v>
      </c>
      <c r="R18" s="6">
        <v>0</v>
      </c>
      <c r="S18" s="4">
        <f t="shared" si="5"/>
        <v>0</v>
      </c>
      <c r="T18" s="1"/>
      <c r="U18" s="59"/>
      <c r="V18" s="70" t="str">
        <f t="shared" si="2"/>
        <v/>
      </c>
      <c r="W18" s="59"/>
      <c r="X18" s="70" t="str">
        <f t="shared" si="2"/>
        <v/>
      </c>
      <c r="Y18" s="1"/>
      <c r="Z18" s="6">
        <v>43</v>
      </c>
      <c r="AA18" s="6">
        <v>0</v>
      </c>
      <c r="AB18" s="5">
        <v>43</v>
      </c>
      <c r="AC18" s="4">
        <f t="shared" si="3"/>
        <v>760</v>
      </c>
      <c r="AD18" s="6">
        <v>1</v>
      </c>
      <c r="AE18" s="6">
        <v>1</v>
      </c>
      <c r="AF18" s="5">
        <v>0</v>
      </c>
      <c r="AG18" s="49">
        <f t="shared" si="4"/>
        <v>1</v>
      </c>
      <c r="AH18" s="16"/>
      <c r="AI18" s="26"/>
    </row>
    <row r="19" spans="1:35" ht="15.75" x14ac:dyDescent="0.25">
      <c r="A19" s="44">
        <v>12</v>
      </c>
      <c r="B19" s="15"/>
      <c r="C19" s="5">
        <v>19600</v>
      </c>
      <c r="D19" s="7">
        <v>59.7</v>
      </c>
      <c r="E19" s="7">
        <v>15.1</v>
      </c>
      <c r="F19" s="7">
        <f>D19-E19</f>
        <v>44.6</v>
      </c>
      <c r="G19" s="8">
        <v>40</v>
      </c>
      <c r="H19" s="9">
        <v>3</v>
      </c>
      <c r="I19" s="1"/>
      <c r="J19" s="6">
        <v>0</v>
      </c>
      <c r="K19" s="5">
        <v>0</v>
      </c>
      <c r="L19" s="5">
        <v>0</v>
      </c>
      <c r="M19" s="4">
        <f t="shared" si="0"/>
        <v>1</v>
      </c>
      <c r="N19" s="6">
        <v>0</v>
      </c>
      <c r="O19" s="5">
        <v>0</v>
      </c>
      <c r="P19" s="5">
        <v>0</v>
      </c>
      <c r="Q19" s="4">
        <f t="shared" si="1"/>
        <v>0</v>
      </c>
      <c r="R19" s="6">
        <v>0</v>
      </c>
      <c r="S19" s="4">
        <f t="shared" si="5"/>
        <v>0</v>
      </c>
      <c r="T19" s="1"/>
      <c r="U19" s="59"/>
      <c r="V19" s="70" t="str">
        <f t="shared" si="2"/>
        <v/>
      </c>
      <c r="W19" s="59"/>
      <c r="X19" s="70" t="str">
        <f t="shared" si="2"/>
        <v/>
      </c>
      <c r="Y19" s="1"/>
      <c r="Z19" s="6">
        <v>60</v>
      </c>
      <c r="AA19" s="6">
        <v>0</v>
      </c>
      <c r="AB19" s="5">
        <v>60</v>
      </c>
      <c r="AC19" s="4">
        <f t="shared" si="3"/>
        <v>820</v>
      </c>
      <c r="AD19" s="6">
        <v>3</v>
      </c>
      <c r="AE19" s="6">
        <v>3</v>
      </c>
      <c r="AF19" s="5">
        <v>0</v>
      </c>
      <c r="AG19" s="49">
        <f t="shared" si="4"/>
        <v>4</v>
      </c>
      <c r="AH19" s="16"/>
      <c r="AI19" s="26"/>
    </row>
    <row r="20" spans="1:35" ht="15.75" x14ac:dyDescent="0.25">
      <c r="A20" s="44">
        <v>13</v>
      </c>
      <c r="B20" s="15"/>
      <c r="C20" s="5">
        <v>21100</v>
      </c>
      <c r="D20" s="7">
        <v>59.8</v>
      </c>
      <c r="E20" s="7">
        <v>15</v>
      </c>
      <c r="F20" s="7">
        <f>D20-E20</f>
        <v>44.8</v>
      </c>
      <c r="G20" s="6">
        <v>40</v>
      </c>
      <c r="H20" s="9">
        <v>3</v>
      </c>
      <c r="I20" s="1"/>
      <c r="J20" s="6">
        <v>0</v>
      </c>
      <c r="K20" s="5">
        <v>0</v>
      </c>
      <c r="L20" s="5">
        <v>0</v>
      </c>
      <c r="M20" s="4">
        <f t="shared" si="0"/>
        <v>1</v>
      </c>
      <c r="N20" s="6">
        <v>0</v>
      </c>
      <c r="O20" s="5">
        <v>0</v>
      </c>
      <c r="P20" s="5">
        <v>0</v>
      </c>
      <c r="Q20" s="4">
        <f t="shared" si="1"/>
        <v>0</v>
      </c>
      <c r="R20" s="6">
        <v>0</v>
      </c>
      <c r="S20" s="4">
        <f t="shared" si="5"/>
        <v>0</v>
      </c>
      <c r="T20" s="1"/>
      <c r="U20" s="59"/>
      <c r="V20" s="70" t="str">
        <f t="shared" si="2"/>
        <v/>
      </c>
      <c r="W20" s="59"/>
      <c r="X20" s="70" t="str">
        <f t="shared" si="2"/>
        <v/>
      </c>
      <c r="Y20" s="1"/>
      <c r="Z20" s="6">
        <v>121</v>
      </c>
      <c r="AA20" s="6">
        <v>0</v>
      </c>
      <c r="AB20" s="5">
        <v>121</v>
      </c>
      <c r="AC20" s="4">
        <f t="shared" si="3"/>
        <v>941</v>
      </c>
      <c r="AD20" s="6">
        <v>9</v>
      </c>
      <c r="AE20" s="6">
        <v>9</v>
      </c>
      <c r="AF20" s="5">
        <v>0</v>
      </c>
      <c r="AG20" s="49">
        <f t="shared" si="4"/>
        <v>13</v>
      </c>
      <c r="AH20" s="16"/>
      <c r="AI20" s="26"/>
    </row>
    <row r="21" spans="1:35" ht="15.75" x14ac:dyDescent="0.25">
      <c r="A21" s="44">
        <v>14</v>
      </c>
      <c r="B21" s="15"/>
      <c r="C21" s="5">
        <v>22900</v>
      </c>
      <c r="D21" s="7">
        <v>59.9</v>
      </c>
      <c r="E21" s="7">
        <v>16.399999999999999</v>
      </c>
      <c r="F21" s="7">
        <f>D21-E21</f>
        <v>43.5</v>
      </c>
      <c r="G21" s="6">
        <v>43</v>
      </c>
      <c r="H21" s="9">
        <v>3.1</v>
      </c>
      <c r="I21" s="1"/>
      <c r="J21" s="6">
        <v>0</v>
      </c>
      <c r="K21" s="5">
        <v>0</v>
      </c>
      <c r="L21" s="5">
        <v>0</v>
      </c>
      <c r="M21" s="4">
        <f t="shared" si="0"/>
        <v>1</v>
      </c>
      <c r="N21" s="6">
        <v>0</v>
      </c>
      <c r="O21" s="5">
        <v>0</v>
      </c>
      <c r="P21" s="5">
        <v>0</v>
      </c>
      <c r="Q21" s="4">
        <f t="shared" si="1"/>
        <v>0</v>
      </c>
      <c r="R21" s="6">
        <v>0</v>
      </c>
      <c r="S21" s="4">
        <f t="shared" si="5"/>
        <v>0</v>
      </c>
      <c r="T21" s="1"/>
      <c r="U21" s="59"/>
      <c r="V21" s="70" t="str">
        <f t="shared" si="2"/>
        <v/>
      </c>
      <c r="W21" s="59"/>
      <c r="X21" s="70" t="str">
        <f t="shared" si="2"/>
        <v/>
      </c>
      <c r="Y21" s="1"/>
      <c r="Z21" s="6">
        <v>178</v>
      </c>
      <c r="AA21" s="6">
        <v>0</v>
      </c>
      <c r="AB21" s="5">
        <v>178</v>
      </c>
      <c r="AC21" s="4">
        <f t="shared" si="3"/>
        <v>1119</v>
      </c>
      <c r="AD21" s="6">
        <v>6</v>
      </c>
      <c r="AE21" s="6">
        <v>6</v>
      </c>
      <c r="AF21" s="5">
        <v>0</v>
      </c>
      <c r="AG21" s="49">
        <f t="shared" si="4"/>
        <v>19</v>
      </c>
      <c r="AH21" s="16"/>
      <c r="AI21" s="26"/>
    </row>
    <row r="22" spans="1:35" ht="15.75" x14ac:dyDescent="0.25">
      <c r="A22" s="44">
        <v>15</v>
      </c>
      <c r="B22" s="15"/>
      <c r="C22" s="5">
        <v>21200</v>
      </c>
      <c r="D22" s="7">
        <v>59.9</v>
      </c>
      <c r="E22" s="7">
        <v>16.3</v>
      </c>
      <c r="F22" s="7">
        <f>D22-E22</f>
        <v>43.599999999999994</v>
      </c>
      <c r="G22" s="6">
        <v>44</v>
      </c>
      <c r="H22" s="9">
        <v>3.4</v>
      </c>
      <c r="I22" s="1"/>
      <c r="J22" s="6">
        <v>0</v>
      </c>
      <c r="K22" s="5">
        <v>0</v>
      </c>
      <c r="L22" s="5">
        <v>0</v>
      </c>
      <c r="M22" s="4">
        <f t="shared" si="0"/>
        <v>1</v>
      </c>
      <c r="N22" s="6">
        <v>0</v>
      </c>
      <c r="O22" s="5">
        <v>0</v>
      </c>
      <c r="P22" s="5">
        <v>0</v>
      </c>
      <c r="Q22" s="4">
        <f t="shared" si="1"/>
        <v>0</v>
      </c>
      <c r="R22" s="6">
        <v>0</v>
      </c>
      <c r="S22" s="4">
        <f t="shared" si="5"/>
        <v>0</v>
      </c>
      <c r="T22" s="1"/>
      <c r="U22" s="59"/>
      <c r="V22" s="70" t="str">
        <f t="shared" si="2"/>
        <v/>
      </c>
      <c r="W22" s="59"/>
      <c r="X22" s="70" t="str">
        <f t="shared" si="2"/>
        <v/>
      </c>
      <c r="Y22" s="1"/>
      <c r="Z22" s="6">
        <v>129</v>
      </c>
      <c r="AA22" s="6">
        <v>0</v>
      </c>
      <c r="AB22" s="5">
        <v>129</v>
      </c>
      <c r="AC22" s="4">
        <f t="shared" si="3"/>
        <v>1248</v>
      </c>
      <c r="AD22" s="6">
        <v>17</v>
      </c>
      <c r="AE22" s="6">
        <v>17</v>
      </c>
      <c r="AF22" s="5">
        <v>0</v>
      </c>
      <c r="AG22" s="49">
        <f t="shared" si="4"/>
        <v>36</v>
      </c>
      <c r="AH22" s="16"/>
      <c r="AI22" s="26"/>
    </row>
    <row r="23" spans="1:35" ht="15.75" x14ac:dyDescent="0.25">
      <c r="A23" s="44">
        <v>16</v>
      </c>
      <c r="B23" s="15"/>
      <c r="C23" s="5">
        <v>19900</v>
      </c>
      <c r="D23" s="7"/>
      <c r="E23" s="7"/>
      <c r="F23" s="7"/>
      <c r="G23" s="6"/>
      <c r="H23" s="9"/>
      <c r="I23" s="1"/>
      <c r="J23" s="6">
        <v>1</v>
      </c>
      <c r="K23" s="5">
        <v>1</v>
      </c>
      <c r="L23" s="5">
        <v>0</v>
      </c>
      <c r="M23" s="4">
        <f t="shared" si="0"/>
        <v>2</v>
      </c>
      <c r="N23" s="6">
        <v>0</v>
      </c>
      <c r="O23" s="5">
        <v>0</v>
      </c>
      <c r="P23" s="5">
        <v>0</v>
      </c>
      <c r="Q23" s="4">
        <f t="shared" si="1"/>
        <v>0</v>
      </c>
      <c r="R23" s="6">
        <v>0</v>
      </c>
      <c r="S23" s="4">
        <f t="shared" si="5"/>
        <v>0</v>
      </c>
      <c r="T23" s="1"/>
      <c r="U23" s="59"/>
      <c r="V23" s="70" t="str">
        <f t="shared" si="2"/>
        <v/>
      </c>
      <c r="W23" s="59"/>
      <c r="X23" s="70" t="str">
        <f t="shared" si="2"/>
        <v/>
      </c>
      <c r="Y23" s="1"/>
      <c r="Z23" s="6">
        <v>104</v>
      </c>
      <c r="AA23" s="6">
        <v>0</v>
      </c>
      <c r="AB23" s="5">
        <v>104</v>
      </c>
      <c r="AC23" s="4">
        <f t="shared" si="3"/>
        <v>1352</v>
      </c>
      <c r="AD23" s="6">
        <v>10</v>
      </c>
      <c r="AE23" s="6">
        <v>10</v>
      </c>
      <c r="AF23" s="5">
        <v>0</v>
      </c>
      <c r="AG23" s="49">
        <f t="shared" si="4"/>
        <v>46</v>
      </c>
      <c r="AH23" s="16"/>
      <c r="AI23" s="26"/>
    </row>
    <row r="24" spans="1:35" ht="15.75" x14ac:dyDescent="0.25">
      <c r="A24" s="44">
        <v>17</v>
      </c>
      <c r="B24" s="15"/>
      <c r="C24" s="5">
        <v>19400</v>
      </c>
      <c r="D24" s="7"/>
      <c r="E24" s="7"/>
      <c r="F24" s="7"/>
      <c r="G24" s="6"/>
      <c r="H24" s="9"/>
      <c r="I24" s="1"/>
      <c r="J24" s="6">
        <v>0</v>
      </c>
      <c r="K24" s="5">
        <v>0</v>
      </c>
      <c r="L24" s="5">
        <v>0</v>
      </c>
      <c r="M24" s="4">
        <f t="shared" si="0"/>
        <v>2</v>
      </c>
      <c r="N24" s="6">
        <v>0</v>
      </c>
      <c r="O24" s="5">
        <v>0</v>
      </c>
      <c r="P24" s="5">
        <v>0</v>
      </c>
      <c r="Q24" s="4">
        <f t="shared" si="1"/>
        <v>0</v>
      </c>
      <c r="R24" s="6">
        <v>0</v>
      </c>
      <c r="S24" s="4">
        <f t="shared" si="5"/>
        <v>0</v>
      </c>
      <c r="T24" s="1"/>
      <c r="U24" s="59"/>
      <c r="V24" s="70" t="str">
        <f t="shared" ref="V24:X35" si="6">IF(U24="","",IF(U24&lt;-1000,"",V23+U24))</f>
        <v/>
      </c>
      <c r="W24" s="59"/>
      <c r="X24" s="70" t="str">
        <f t="shared" si="6"/>
        <v/>
      </c>
      <c r="Y24" s="1"/>
      <c r="Z24" s="6">
        <v>79</v>
      </c>
      <c r="AA24" s="6">
        <v>0</v>
      </c>
      <c r="AB24" s="5">
        <v>79</v>
      </c>
      <c r="AC24" s="4">
        <f t="shared" si="3"/>
        <v>1431</v>
      </c>
      <c r="AD24" s="6">
        <v>15</v>
      </c>
      <c r="AE24" s="6">
        <v>15</v>
      </c>
      <c r="AF24" s="5">
        <v>0</v>
      </c>
      <c r="AG24" s="49">
        <f t="shared" si="4"/>
        <v>61</v>
      </c>
      <c r="AH24" s="16"/>
      <c r="AI24" s="26"/>
    </row>
    <row r="25" spans="1:35" ht="15.75" x14ac:dyDescent="0.25">
      <c r="A25" s="44">
        <v>18</v>
      </c>
      <c r="B25" s="15"/>
      <c r="C25" s="5">
        <v>19700</v>
      </c>
      <c r="D25" s="7">
        <v>59.4</v>
      </c>
      <c r="E25" s="7">
        <v>15.1</v>
      </c>
      <c r="F25" s="7">
        <f>D25-E25</f>
        <v>44.3</v>
      </c>
      <c r="G25" s="6">
        <v>47</v>
      </c>
      <c r="H25" s="9">
        <v>3.6</v>
      </c>
      <c r="I25" s="1"/>
      <c r="J25" s="6">
        <v>1</v>
      </c>
      <c r="K25" s="5">
        <v>1</v>
      </c>
      <c r="L25" s="5">
        <v>0</v>
      </c>
      <c r="M25" s="4">
        <f t="shared" si="0"/>
        <v>3</v>
      </c>
      <c r="N25" s="6">
        <v>0</v>
      </c>
      <c r="O25" s="5">
        <v>0</v>
      </c>
      <c r="P25" s="5">
        <v>0</v>
      </c>
      <c r="Q25" s="4">
        <f t="shared" si="1"/>
        <v>0</v>
      </c>
      <c r="R25" s="6">
        <v>0</v>
      </c>
      <c r="S25" s="4">
        <f t="shared" si="5"/>
        <v>0</v>
      </c>
      <c r="T25" s="1"/>
      <c r="U25" s="59"/>
      <c r="V25" s="70" t="str">
        <f t="shared" si="6"/>
        <v/>
      </c>
      <c r="W25" s="59"/>
      <c r="X25" s="70" t="str">
        <f t="shared" si="6"/>
        <v/>
      </c>
      <c r="Y25" s="1"/>
      <c r="Z25" s="6">
        <v>63</v>
      </c>
      <c r="AA25" s="6">
        <v>0</v>
      </c>
      <c r="AB25" s="5">
        <v>63</v>
      </c>
      <c r="AC25" s="4">
        <f t="shared" si="3"/>
        <v>1494</v>
      </c>
      <c r="AD25" s="6">
        <v>11</v>
      </c>
      <c r="AE25" s="6">
        <v>11</v>
      </c>
      <c r="AF25" s="5">
        <v>0</v>
      </c>
      <c r="AG25" s="49">
        <f t="shared" si="4"/>
        <v>72</v>
      </c>
      <c r="AH25" s="16"/>
      <c r="AI25" s="26"/>
    </row>
    <row r="26" spans="1:35" ht="15.75" x14ac:dyDescent="0.25">
      <c r="A26" s="44">
        <v>19</v>
      </c>
      <c r="B26" s="15"/>
      <c r="C26" s="5">
        <v>20500</v>
      </c>
      <c r="D26" s="7">
        <v>59.5</v>
      </c>
      <c r="E26" s="7">
        <v>15.4</v>
      </c>
      <c r="F26" s="7">
        <f>D26-E26</f>
        <v>44.1</v>
      </c>
      <c r="G26" s="6">
        <v>48</v>
      </c>
      <c r="H26" s="9">
        <v>3.7</v>
      </c>
      <c r="I26" s="1"/>
      <c r="J26" s="6">
        <v>0</v>
      </c>
      <c r="K26" s="5">
        <v>0</v>
      </c>
      <c r="L26" s="5">
        <v>0</v>
      </c>
      <c r="M26" s="4">
        <f t="shared" si="0"/>
        <v>3</v>
      </c>
      <c r="N26" s="6">
        <v>0</v>
      </c>
      <c r="O26" s="5">
        <v>0</v>
      </c>
      <c r="P26" s="5">
        <v>0</v>
      </c>
      <c r="Q26" s="4">
        <f t="shared" si="1"/>
        <v>0</v>
      </c>
      <c r="R26" s="6">
        <v>0</v>
      </c>
      <c r="S26" s="4">
        <f t="shared" si="5"/>
        <v>0</v>
      </c>
      <c r="T26" s="1"/>
      <c r="U26" s="59"/>
      <c r="V26" s="70" t="str">
        <f t="shared" si="6"/>
        <v/>
      </c>
      <c r="W26" s="59"/>
      <c r="X26" s="70" t="str">
        <f t="shared" si="6"/>
        <v/>
      </c>
      <c r="Y26" s="1"/>
      <c r="Z26" s="6">
        <v>64</v>
      </c>
      <c r="AA26" s="6">
        <v>0</v>
      </c>
      <c r="AB26" s="5">
        <v>64</v>
      </c>
      <c r="AC26" s="4">
        <f t="shared" ref="AC26:AC38" si="7">IF(Z26="","",IF(Z26&lt;-1000,"",AC25+Z26))</f>
        <v>1558</v>
      </c>
      <c r="AD26" s="6">
        <v>16</v>
      </c>
      <c r="AE26" s="6">
        <v>16</v>
      </c>
      <c r="AF26" s="5">
        <v>0</v>
      </c>
      <c r="AG26" s="49">
        <f t="shared" ref="AG26:AG38" si="8">IF(AD26="","",IF(AD26&lt;-1000,"",AG25+AD26))</f>
        <v>88</v>
      </c>
      <c r="AH26" s="16"/>
      <c r="AI26" s="26"/>
    </row>
    <row r="27" spans="1:35" ht="15.75" x14ac:dyDescent="0.25">
      <c r="A27" s="44">
        <v>20</v>
      </c>
      <c r="B27" s="15"/>
      <c r="C27" s="5">
        <v>21700</v>
      </c>
      <c r="D27" s="7">
        <v>59.8</v>
      </c>
      <c r="E27" s="7">
        <v>15.6</v>
      </c>
      <c r="F27" s="7">
        <f>D27-E27</f>
        <v>44.199999999999996</v>
      </c>
      <c r="G27" s="6">
        <v>49</v>
      </c>
      <c r="H27" s="9">
        <v>4.3</v>
      </c>
      <c r="I27" s="1"/>
      <c r="J27" s="6">
        <v>3</v>
      </c>
      <c r="K27" s="5">
        <v>0</v>
      </c>
      <c r="L27" s="5">
        <v>3</v>
      </c>
      <c r="M27" s="4">
        <f t="shared" si="0"/>
        <v>6</v>
      </c>
      <c r="N27" s="6">
        <v>0</v>
      </c>
      <c r="O27" s="5">
        <v>0</v>
      </c>
      <c r="P27" s="5">
        <v>0</v>
      </c>
      <c r="Q27" s="4">
        <f t="shared" si="1"/>
        <v>0</v>
      </c>
      <c r="R27" s="6">
        <v>0</v>
      </c>
      <c r="S27" s="4">
        <f t="shared" si="5"/>
        <v>0</v>
      </c>
      <c r="T27" s="1"/>
      <c r="U27" s="59"/>
      <c r="V27" s="70" t="str">
        <f t="shared" si="6"/>
        <v/>
      </c>
      <c r="W27" s="59"/>
      <c r="X27" s="70" t="str">
        <f t="shared" si="6"/>
        <v/>
      </c>
      <c r="Y27" s="1"/>
      <c r="Z27" s="6">
        <v>85</v>
      </c>
      <c r="AA27" s="6">
        <v>0</v>
      </c>
      <c r="AB27" s="5">
        <v>85</v>
      </c>
      <c r="AC27" s="4">
        <f t="shared" si="7"/>
        <v>1643</v>
      </c>
      <c r="AD27" s="6">
        <v>19</v>
      </c>
      <c r="AE27" s="6">
        <v>19</v>
      </c>
      <c r="AF27" s="5">
        <v>0</v>
      </c>
      <c r="AG27" s="49">
        <f t="shared" si="8"/>
        <v>107</v>
      </c>
      <c r="AH27" s="16"/>
      <c r="AI27" s="26"/>
    </row>
    <row r="28" spans="1:35" ht="15.75" x14ac:dyDescent="0.25">
      <c r="A28" s="44">
        <v>21</v>
      </c>
      <c r="B28" s="15"/>
      <c r="C28" s="5">
        <v>23700</v>
      </c>
      <c r="D28" s="7">
        <v>59.8</v>
      </c>
      <c r="E28" s="7">
        <v>16.399999999999999</v>
      </c>
      <c r="F28" s="7">
        <f>D28-E28</f>
        <v>43.4</v>
      </c>
      <c r="G28" s="6">
        <v>49</v>
      </c>
      <c r="H28" s="9">
        <v>4.3</v>
      </c>
      <c r="I28" s="1"/>
      <c r="J28" s="6">
        <v>2</v>
      </c>
      <c r="K28" s="5">
        <v>0</v>
      </c>
      <c r="L28" s="5">
        <v>2</v>
      </c>
      <c r="M28" s="4">
        <f t="shared" si="0"/>
        <v>8</v>
      </c>
      <c r="N28" s="6">
        <v>0</v>
      </c>
      <c r="O28" s="5">
        <v>0</v>
      </c>
      <c r="P28" s="5">
        <v>0</v>
      </c>
      <c r="Q28" s="4">
        <f t="shared" si="1"/>
        <v>0</v>
      </c>
      <c r="R28" s="6">
        <v>0</v>
      </c>
      <c r="S28" s="4">
        <f t="shared" si="5"/>
        <v>0</v>
      </c>
      <c r="T28" s="1"/>
      <c r="U28" s="59"/>
      <c r="V28" s="70" t="str">
        <f t="shared" si="6"/>
        <v/>
      </c>
      <c r="W28" s="59"/>
      <c r="X28" s="70" t="str">
        <f t="shared" si="6"/>
        <v/>
      </c>
      <c r="Y28" s="1"/>
      <c r="Z28" s="6">
        <v>105</v>
      </c>
      <c r="AA28" s="6">
        <v>0</v>
      </c>
      <c r="AB28" s="5">
        <v>105</v>
      </c>
      <c r="AC28" s="4">
        <f t="shared" si="7"/>
        <v>1748</v>
      </c>
      <c r="AD28" s="6">
        <v>22</v>
      </c>
      <c r="AE28" s="6">
        <v>22</v>
      </c>
      <c r="AF28" s="5">
        <v>0</v>
      </c>
      <c r="AG28" s="49">
        <f t="shared" si="8"/>
        <v>129</v>
      </c>
      <c r="AH28" s="16"/>
      <c r="AI28" s="26"/>
    </row>
    <row r="29" spans="1:35" ht="15.75" x14ac:dyDescent="0.25">
      <c r="A29" s="44">
        <v>22</v>
      </c>
      <c r="B29" s="15"/>
      <c r="C29" s="5">
        <v>23200</v>
      </c>
      <c r="D29" s="7">
        <v>60</v>
      </c>
      <c r="E29" s="7">
        <v>17.100000000000001</v>
      </c>
      <c r="F29" s="7">
        <f>D29-E29</f>
        <v>42.9</v>
      </c>
      <c r="G29" s="6">
        <v>49</v>
      </c>
      <c r="H29" s="9">
        <v>4.5</v>
      </c>
      <c r="I29" s="1"/>
      <c r="J29" s="6">
        <v>2</v>
      </c>
      <c r="K29" s="5">
        <v>1</v>
      </c>
      <c r="L29" s="5">
        <v>1</v>
      </c>
      <c r="M29" s="4">
        <f t="shared" si="0"/>
        <v>10</v>
      </c>
      <c r="N29" s="6">
        <v>0</v>
      </c>
      <c r="O29" s="5">
        <v>0</v>
      </c>
      <c r="P29" s="5">
        <v>0</v>
      </c>
      <c r="Q29" s="4">
        <f t="shared" si="1"/>
        <v>0</v>
      </c>
      <c r="R29" s="6">
        <v>0</v>
      </c>
      <c r="S29" s="4">
        <f t="shared" si="5"/>
        <v>0</v>
      </c>
      <c r="T29" s="1"/>
      <c r="U29" s="59"/>
      <c r="V29" s="70" t="str">
        <f t="shared" si="6"/>
        <v/>
      </c>
      <c r="W29" s="59"/>
      <c r="X29" s="70" t="str">
        <f t="shared" si="6"/>
        <v/>
      </c>
      <c r="Y29" s="1"/>
      <c r="Z29" s="6">
        <v>70</v>
      </c>
      <c r="AA29" s="6">
        <v>0</v>
      </c>
      <c r="AB29" s="5">
        <v>70</v>
      </c>
      <c r="AC29" s="4">
        <f t="shared" si="7"/>
        <v>1818</v>
      </c>
      <c r="AD29" s="6">
        <v>18</v>
      </c>
      <c r="AE29" s="6">
        <v>18</v>
      </c>
      <c r="AF29" s="5">
        <v>0</v>
      </c>
      <c r="AG29" s="49">
        <f t="shared" si="8"/>
        <v>147</v>
      </c>
      <c r="AH29" s="16"/>
      <c r="AI29" s="26"/>
    </row>
    <row r="30" spans="1:35" ht="15.75" x14ac:dyDescent="0.25">
      <c r="A30" s="44">
        <v>23</v>
      </c>
      <c r="B30" s="15"/>
      <c r="C30" s="5">
        <v>22900</v>
      </c>
      <c r="D30" s="7"/>
      <c r="E30" s="7"/>
      <c r="F30" s="7"/>
      <c r="G30" s="6"/>
      <c r="H30" s="9"/>
      <c r="I30" s="1"/>
      <c r="J30" s="6">
        <v>2</v>
      </c>
      <c r="K30" s="5">
        <v>0</v>
      </c>
      <c r="L30" s="5">
        <v>2</v>
      </c>
      <c r="M30" s="4">
        <f t="shared" si="0"/>
        <v>12</v>
      </c>
      <c r="N30" s="6">
        <v>0</v>
      </c>
      <c r="O30" s="5">
        <v>0</v>
      </c>
      <c r="P30" s="5">
        <v>0</v>
      </c>
      <c r="Q30" s="4">
        <f t="shared" si="1"/>
        <v>0</v>
      </c>
      <c r="R30" s="6">
        <v>0</v>
      </c>
      <c r="S30" s="4">
        <f t="shared" si="5"/>
        <v>0</v>
      </c>
      <c r="T30" s="1"/>
      <c r="U30" s="59"/>
      <c r="V30" s="70" t="str">
        <f t="shared" si="6"/>
        <v/>
      </c>
      <c r="W30" s="59"/>
      <c r="X30" s="70" t="str">
        <f t="shared" si="6"/>
        <v/>
      </c>
      <c r="Y30" s="1"/>
      <c r="Z30" s="6">
        <v>51</v>
      </c>
      <c r="AA30" s="6">
        <v>0</v>
      </c>
      <c r="AB30" s="5">
        <v>51</v>
      </c>
      <c r="AC30" s="4">
        <f t="shared" si="7"/>
        <v>1869</v>
      </c>
      <c r="AD30" s="6">
        <v>11</v>
      </c>
      <c r="AE30" s="6">
        <v>11</v>
      </c>
      <c r="AF30" s="5">
        <v>0</v>
      </c>
      <c r="AG30" s="49">
        <f t="shared" si="8"/>
        <v>158</v>
      </c>
      <c r="AH30" s="16"/>
      <c r="AI30" s="26"/>
    </row>
    <row r="31" spans="1:35" ht="15.75" x14ac:dyDescent="0.25">
      <c r="A31" s="44">
        <v>24</v>
      </c>
      <c r="B31" s="15"/>
      <c r="C31" s="5">
        <v>22800</v>
      </c>
      <c r="D31" s="7"/>
      <c r="E31" s="7"/>
      <c r="F31" s="7"/>
      <c r="G31" s="6"/>
      <c r="H31" s="9"/>
      <c r="I31" s="1"/>
      <c r="J31" s="6">
        <v>2</v>
      </c>
      <c r="K31" s="5">
        <v>1</v>
      </c>
      <c r="L31" s="5">
        <v>1</v>
      </c>
      <c r="M31" s="4">
        <f t="shared" si="0"/>
        <v>14</v>
      </c>
      <c r="N31" s="6">
        <v>0</v>
      </c>
      <c r="O31" s="5">
        <v>0</v>
      </c>
      <c r="P31" s="5">
        <v>0</v>
      </c>
      <c r="Q31" s="4">
        <f t="shared" si="1"/>
        <v>0</v>
      </c>
      <c r="R31" s="6">
        <v>0</v>
      </c>
      <c r="S31" s="4">
        <f t="shared" si="5"/>
        <v>0</v>
      </c>
      <c r="T31" s="1"/>
      <c r="U31" s="59"/>
      <c r="V31" s="70" t="str">
        <f t="shared" si="6"/>
        <v/>
      </c>
      <c r="W31" s="59"/>
      <c r="X31" s="70" t="str">
        <f t="shared" si="6"/>
        <v/>
      </c>
      <c r="Y31" s="1"/>
      <c r="Z31" s="6">
        <v>56</v>
      </c>
      <c r="AA31" s="6">
        <v>0</v>
      </c>
      <c r="AB31" s="5">
        <v>56</v>
      </c>
      <c r="AC31" s="4">
        <f t="shared" si="7"/>
        <v>1925</v>
      </c>
      <c r="AD31" s="6">
        <v>11</v>
      </c>
      <c r="AE31" s="6">
        <v>11</v>
      </c>
      <c r="AF31" s="5">
        <v>0</v>
      </c>
      <c r="AG31" s="49">
        <f t="shared" si="8"/>
        <v>169</v>
      </c>
      <c r="AH31" s="16"/>
      <c r="AI31" s="26"/>
    </row>
    <row r="32" spans="1:35" ht="15.75" x14ac:dyDescent="0.25">
      <c r="A32" s="44">
        <v>25</v>
      </c>
      <c r="B32" s="15"/>
      <c r="C32" s="5">
        <v>22300</v>
      </c>
      <c r="D32" s="7">
        <v>59.9</v>
      </c>
      <c r="E32" s="7">
        <v>16.8</v>
      </c>
      <c r="F32" s="7">
        <f>D32-E32</f>
        <v>43.099999999999994</v>
      </c>
      <c r="G32" s="6">
        <v>48</v>
      </c>
      <c r="H32" s="9">
        <v>5.4</v>
      </c>
      <c r="I32" s="1"/>
      <c r="J32" s="6">
        <v>0</v>
      </c>
      <c r="K32" s="5">
        <v>0</v>
      </c>
      <c r="L32" s="5">
        <v>0</v>
      </c>
      <c r="M32" s="4">
        <f t="shared" si="0"/>
        <v>14</v>
      </c>
      <c r="N32" s="6">
        <v>0</v>
      </c>
      <c r="O32" s="5">
        <v>0</v>
      </c>
      <c r="P32" s="5">
        <v>0</v>
      </c>
      <c r="Q32" s="4">
        <f t="shared" si="1"/>
        <v>0</v>
      </c>
      <c r="R32" s="6">
        <v>0</v>
      </c>
      <c r="S32" s="4">
        <f t="shared" si="5"/>
        <v>0</v>
      </c>
      <c r="T32" s="1"/>
      <c r="U32" s="59"/>
      <c r="V32" s="70" t="str">
        <f t="shared" si="6"/>
        <v/>
      </c>
      <c r="W32" s="59"/>
      <c r="X32" s="70" t="str">
        <f t="shared" si="6"/>
        <v/>
      </c>
      <c r="Y32" s="1"/>
      <c r="Z32" s="6">
        <v>87</v>
      </c>
      <c r="AA32" s="6">
        <v>0</v>
      </c>
      <c r="AB32" s="5">
        <v>87</v>
      </c>
      <c r="AC32" s="4">
        <f t="shared" si="7"/>
        <v>2012</v>
      </c>
      <c r="AD32" s="6">
        <v>8</v>
      </c>
      <c r="AE32" s="6">
        <v>8</v>
      </c>
      <c r="AF32" s="5">
        <v>0</v>
      </c>
      <c r="AG32" s="49">
        <f t="shared" si="8"/>
        <v>177</v>
      </c>
      <c r="AH32" s="16"/>
      <c r="AI32" s="26"/>
    </row>
    <row r="33" spans="1:35" ht="15.75" x14ac:dyDescent="0.25">
      <c r="A33" s="44">
        <v>26</v>
      </c>
      <c r="B33" s="15"/>
      <c r="C33" s="5">
        <v>21000</v>
      </c>
      <c r="D33" s="7"/>
      <c r="E33" s="7"/>
      <c r="F33" s="7"/>
      <c r="G33" s="6"/>
      <c r="H33" s="9"/>
      <c r="I33" s="1"/>
      <c r="J33" s="6">
        <v>1</v>
      </c>
      <c r="K33" s="5">
        <v>1</v>
      </c>
      <c r="L33" s="5">
        <v>0</v>
      </c>
      <c r="M33" s="4">
        <f t="shared" si="0"/>
        <v>15</v>
      </c>
      <c r="N33" s="6">
        <v>0</v>
      </c>
      <c r="O33" s="5">
        <v>0</v>
      </c>
      <c r="P33" s="5">
        <v>0</v>
      </c>
      <c r="Q33" s="4">
        <f t="shared" si="1"/>
        <v>0</v>
      </c>
      <c r="R33" s="6">
        <v>0</v>
      </c>
      <c r="S33" s="4">
        <f t="shared" si="5"/>
        <v>0</v>
      </c>
      <c r="T33" s="1"/>
      <c r="U33" s="59"/>
      <c r="V33" s="70" t="str">
        <f t="shared" si="6"/>
        <v/>
      </c>
      <c r="W33" s="59"/>
      <c r="X33" s="70" t="str">
        <f t="shared" si="6"/>
        <v/>
      </c>
      <c r="Y33" s="1"/>
      <c r="Z33" s="6">
        <v>66</v>
      </c>
      <c r="AA33" s="6">
        <v>0</v>
      </c>
      <c r="AB33" s="5">
        <v>66</v>
      </c>
      <c r="AC33" s="4">
        <f t="shared" si="7"/>
        <v>2078</v>
      </c>
      <c r="AD33" s="6">
        <v>22</v>
      </c>
      <c r="AE33" s="6">
        <v>22</v>
      </c>
      <c r="AF33" s="5">
        <v>0</v>
      </c>
      <c r="AG33" s="49">
        <f t="shared" si="8"/>
        <v>199</v>
      </c>
      <c r="AH33" s="16"/>
      <c r="AI33" s="26"/>
    </row>
    <row r="34" spans="1:35" ht="15.75" x14ac:dyDescent="0.25">
      <c r="A34" s="44">
        <v>27</v>
      </c>
      <c r="B34" s="15"/>
      <c r="C34" s="5">
        <v>20200</v>
      </c>
      <c r="D34" s="7">
        <v>59.9</v>
      </c>
      <c r="E34" s="7">
        <v>15.4</v>
      </c>
      <c r="F34" s="7">
        <f>D34-E34</f>
        <v>44.5</v>
      </c>
      <c r="G34" s="6">
        <v>48</v>
      </c>
      <c r="H34" s="9">
        <v>5.5</v>
      </c>
      <c r="I34" s="1"/>
      <c r="J34" s="6">
        <v>1</v>
      </c>
      <c r="K34" s="5">
        <v>0</v>
      </c>
      <c r="L34" s="5">
        <v>1</v>
      </c>
      <c r="M34" s="4">
        <f t="shared" si="0"/>
        <v>16</v>
      </c>
      <c r="N34" s="6">
        <v>0</v>
      </c>
      <c r="O34" s="5">
        <v>0</v>
      </c>
      <c r="P34" s="5">
        <v>0</v>
      </c>
      <c r="Q34" s="4">
        <f t="shared" si="1"/>
        <v>0</v>
      </c>
      <c r="R34" s="6">
        <v>0</v>
      </c>
      <c r="S34" s="4">
        <f t="shared" si="5"/>
        <v>0</v>
      </c>
      <c r="T34" s="1"/>
      <c r="U34" s="59"/>
      <c r="V34" s="70" t="str">
        <f t="shared" si="6"/>
        <v/>
      </c>
      <c r="W34" s="59"/>
      <c r="X34" s="70" t="str">
        <f t="shared" si="6"/>
        <v/>
      </c>
      <c r="Y34" s="1"/>
      <c r="Z34" s="6">
        <v>67</v>
      </c>
      <c r="AA34" s="6">
        <v>0</v>
      </c>
      <c r="AB34" s="5">
        <v>67</v>
      </c>
      <c r="AC34" s="4">
        <f t="shared" si="7"/>
        <v>2145</v>
      </c>
      <c r="AD34" s="6">
        <v>6</v>
      </c>
      <c r="AE34" s="6">
        <v>6</v>
      </c>
      <c r="AF34" s="5">
        <v>0</v>
      </c>
      <c r="AG34" s="49">
        <f t="shared" si="8"/>
        <v>205</v>
      </c>
      <c r="AH34" s="16"/>
      <c r="AI34" s="26"/>
    </row>
    <row r="35" spans="1:35" ht="15.75" x14ac:dyDescent="0.25">
      <c r="A35" s="44">
        <v>28</v>
      </c>
      <c r="B35" s="15"/>
      <c r="C35" s="5">
        <v>19100</v>
      </c>
      <c r="D35" s="7">
        <v>59.8</v>
      </c>
      <c r="E35" s="7">
        <v>15.1</v>
      </c>
      <c r="F35" s="7">
        <f>D35-E35</f>
        <v>44.699999999999996</v>
      </c>
      <c r="G35" s="6">
        <v>48</v>
      </c>
      <c r="H35" s="9">
        <v>5.5</v>
      </c>
      <c r="I35" s="1"/>
      <c r="J35" s="6">
        <v>2</v>
      </c>
      <c r="K35" s="5">
        <v>1</v>
      </c>
      <c r="L35" s="5">
        <v>1</v>
      </c>
      <c r="M35" s="4">
        <f t="shared" si="0"/>
        <v>18</v>
      </c>
      <c r="N35" s="6">
        <v>0</v>
      </c>
      <c r="O35" s="5">
        <v>0</v>
      </c>
      <c r="P35" s="5">
        <v>0</v>
      </c>
      <c r="Q35" s="4">
        <f t="shared" si="1"/>
        <v>0</v>
      </c>
      <c r="R35" s="6">
        <v>0</v>
      </c>
      <c r="S35" s="4">
        <f t="shared" si="5"/>
        <v>0</v>
      </c>
      <c r="T35" s="1"/>
      <c r="U35" s="59"/>
      <c r="V35" s="70" t="str">
        <f t="shared" si="6"/>
        <v/>
      </c>
      <c r="W35" s="59"/>
      <c r="X35" s="70" t="str">
        <f t="shared" si="6"/>
        <v/>
      </c>
      <c r="Y35" s="1"/>
      <c r="Z35" s="6">
        <v>46</v>
      </c>
      <c r="AA35" s="6">
        <v>0</v>
      </c>
      <c r="AB35" s="5">
        <v>46</v>
      </c>
      <c r="AC35" s="4">
        <f t="shared" si="7"/>
        <v>2191</v>
      </c>
      <c r="AD35" s="6">
        <v>11</v>
      </c>
      <c r="AE35" s="6">
        <v>11</v>
      </c>
      <c r="AF35" s="5">
        <v>0</v>
      </c>
      <c r="AG35" s="49">
        <f t="shared" si="8"/>
        <v>216</v>
      </c>
      <c r="AH35" s="16"/>
      <c r="AI35" s="26"/>
    </row>
    <row r="36" spans="1:35" ht="15.75" x14ac:dyDescent="0.25">
      <c r="A36" s="44">
        <v>29</v>
      </c>
      <c r="B36" s="15"/>
      <c r="C36" s="23">
        <v>19100</v>
      </c>
      <c r="D36" s="25">
        <v>59.8</v>
      </c>
      <c r="E36" s="25">
        <v>15.1</v>
      </c>
      <c r="F36" s="7">
        <f>D36-E36</f>
        <v>44.699999999999996</v>
      </c>
      <c r="G36" s="24">
        <v>48</v>
      </c>
      <c r="H36" s="27">
        <v>5.8</v>
      </c>
      <c r="I36" s="15"/>
      <c r="J36" s="24">
        <v>5</v>
      </c>
      <c r="K36" s="23">
        <v>1</v>
      </c>
      <c r="L36" s="23">
        <v>4</v>
      </c>
      <c r="M36" s="21">
        <f>IF(J36="","",IF(J36&lt;-1000,"",M35+J36))</f>
        <v>23</v>
      </c>
      <c r="N36" s="24">
        <v>0</v>
      </c>
      <c r="O36" s="23">
        <v>0</v>
      </c>
      <c r="P36" s="23">
        <v>0</v>
      </c>
      <c r="Q36" s="21">
        <f>IF(N36="","",IF(N36&lt;-1000,"",Q35+N36))</f>
        <v>0</v>
      </c>
      <c r="R36" s="24">
        <v>0</v>
      </c>
      <c r="S36" s="21">
        <f>IF(R36="","",IF(R36&lt;-1000,"",S35+R36))</f>
        <v>0</v>
      </c>
      <c r="T36" s="15"/>
      <c r="U36" s="35"/>
      <c r="V36" s="71" t="str">
        <f>IF(U36="","",IF(U36&lt;-1000,"",V35+U36))</f>
        <v/>
      </c>
      <c r="W36" s="35"/>
      <c r="X36" s="71" t="str">
        <f>IF(W36="","",IF(W36&lt;-1000,"",X35+W36))</f>
        <v/>
      </c>
      <c r="Y36" s="15"/>
      <c r="Z36" s="24">
        <v>59</v>
      </c>
      <c r="AA36" s="24">
        <v>0</v>
      </c>
      <c r="AB36" s="23">
        <v>59</v>
      </c>
      <c r="AC36" s="21">
        <f t="shared" si="7"/>
        <v>2250</v>
      </c>
      <c r="AD36" s="20">
        <v>19</v>
      </c>
      <c r="AE36" s="20">
        <v>19</v>
      </c>
      <c r="AF36" s="65">
        <v>0</v>
      </c>
      <c r="AG36" s="66">
        <f t="shared" si="8"/>
        <v>235</v>
      </c>
      <c r="AH36" s="16"/>
      <c r="AI36" s="26"/>
    </row>
    <row r="37" spans="1:35" ht="15.75" x14ac:dyDescent="0.25">
      <c r="A37" s="44">
        <v>30</v>
      </c>
      <c r="B37" s="15"/>
      <c r="C37" s="23">
        <v>18900</v>
      </c>
      <c r="D37" s="25"/>
      <c r="E37" s="25"/>
      <c r="F37" s="25"/>
      <c r="G37" s="24"/>
      <c r="H37" s="27"/>
      <c r="I37" s="15"/>
      <c r="J37" s="24">
        <v>11</v>
      </c>
      <c r="K37" s="23">
        <v>4</v>
      </c>
      <c r="L37" s="23">
        <v>7</v>
      </c>
      <c r="M37" s="21">
        <f>IF(J37="","",IF(J37&lt;-1000,"",M36+J37))</f>
        <v>34</v>
      </c>
      <c r="N37" s="24">
        <v>0</v>
      </c>
      <c r="O37" s="23">
        <v>0</v>
      </c>
      <c r="P37" s="23">
        <v>0</v>
      </c>
      <c r="Q37" s="21">
        <f>IF(N37="","",IF(N37&lt;-1000,"",Q36+N37))</f>
        <v>0</v>
      </c>
      <c r="R37" s="24">
        <v>0</v>
      </c>
      <c r="S37" s="21">
        <f>IF(R37="","",IF(R37&lt;-1000,"",S36+R37))</f>
        <v>0</v>
      </c>
      <c r="T37" s="15"/>
      <c r="U37" s="35"/>
      <c r="V37" s="71" t="str">
        <f>IF(U37="","",IF(U37&lt;-1000,"",V36+U37))</f>
        <v/>
      </c>
      <c r="W37" s="35"/>
      <c r="X37" s="71" t="str">
        <f>IF(W37="","",IF(W37&lt;-1000,"",X36+W37))</f>
        <v/>
      </c>
      <c r="Y37" s="15"/>
      <c r="Z37" s="24">
        <v>43</v>
      </c>
      <c r="AA37" s="24">
        <v>0</v>
      </c>
      <c r="AB37" s="23">
        <v>43</v>
      </c>
      <c r="AC37" s="21">
        <f t="shared" si="7"/>
        <v>2293</v>
      </c>
      <c r="AD37" s="20">
        <v>9</v>
      </c>
      <c r="AE37" s="20">
        <v>9</v>
      </c>
      <c r="AF37" s="65">
        <v>0</v>
      </c>
      <c r="AG37" s="66">
        <f t="shared" si="8"/>
        <v>244</v>
      </c>
      <c r="AH37" s="16"/>
      <c r="AI37" s="26"/>
    </row>
    <row r="38" spans="1:35" ht="16.5" thickBot="1" x14ac:dyDescent="0.3">
      <c r="A38" s="45">
        <v>31</v>
      </c>
      <c r="B38" s="46"/>
      <c r="C38" s="29">
        <v>18100</v>
      </c>
      <c r="D38" s="47"/>
      <c r="E38" s="47"/>
      <c r="F38" s="47"/>
      <c r="G38" s="28"/>
      <c r="H38" s="48"/>
      <c r="I38" s="46"/>
      <c r="J38" s="28">
        <v>14</v>
      </c>
      <c r="K38" s="29">
        <v>7</v>
      </c>
      <c r="L38" s="29">
        <v>7</v>
      </c>
      <c r="M38" s="30">
        <f>IF(J38="","",IF(J38&lt;-1000,"",M37+J38))</f>
        <v>48</v>
      </c>
      <c r="N38" s="28">
        <v>0</v>
      </c>
      <c r="O38" s="29">
        <v>0</v>
      </c>
      <c r="P38" s="29">
        <v>0</v>
      </c>
      <c r="Q38" s="30">
        <f>IF(N38="","",IF(N38&lt;-1000,"",Q37+N38))</f>
        <v>0</v>
      </c>
      <c r="R38" s="28">
        <v>0</v>
      </c>
      <c r="S38" s="30">
        <f>IF(R38="","",IF(R38&lt;-1000,"",S37+R38))</f>
        <v>0</v>
      </c>
      <c r="T38" s="46"/>
      <c r="U38" s="62"/>
      <c r="V38" s="72" t="str">
        <f>IF(U38="","",IF(U38&lt;-1000,"",V37+U38))</f>
        <v/>
      </c>
      <c r="W38" s="62"/>
      <c r="X38" s="72" t="str">
        <f>IF(W38="","",IF(W38&lt;-1000,"",X37+W38))</f>
        <v/>
      </c>
      <c r="Y38" s="46"/>
      <c r="Z38" s="28">
        <v>57</v>
      </c>
      <c r="AA38" s="28">
        <v>0</v>
      </c>
      <c r="AB38" s="29">
        <v>57</v>
      </c>
      <c r="AC38" s="30">
        <f t="shared" si="7"/>
        <v>2350</v>
      </c>
      <c r="AD38" s="67">
        <v>16</v>
      </c>
      <c r="AE38" s="67">
        <v>16</v>
      </c>
      <c r="AF38" s="68">
        <v>0</v>
      </c>
      <c r="AG38" s="69">
        <f t="shared" si="8"/>
        <v>260</v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143" priority="16" stopIfTrue="1">
      <formula>K36+L36&lt;&gt;J36</formula>
    </cfRule>
  </conditionalFormatting>
  <conditionalFormatting sqref="N36:N38">
    <cfRule type="expression" dxfId="142" priority="15" stopIfTrue="1">
      <formula>O36+P36&lt;&gt;N36</formula>
    </cfRule>
  </conditionalFormatting>
  <conditionalFormatting sqref="Z36:Z38">
    <cfRule type="expression" dxfId="141" priority="14" stopIfTrue="1">
      <formula>AA36+AB36&lt;&gt;Z36</formula>
    </cfRule>
  </conditionalFormatting>
  <conditionalFormatting sqref="AD36:AD38">
    <cfRule type="expression" dxfId="140" priority="12" stopIfTrue="1">
      <formula>AE36+AF36&lt;&gt;AD36</formula>
    </cfRule>
  </conditionalFormatting>
  <conditionalFormatting sqref="J8">
    <cfRule type="expression" dxfId="139" priority="11" stopIfTrue="1">
      <formula>K8+L8&lt;&gt;J8</formula>
    </cfRule>
  </conditionalFormatting>
  <conditionalFormatting sqref="J9:J14 J26:J35">
    <cfRule type="expression" dxfId="138" priority="10" stopIfTrue="1">
      <formula>K9+L9&lt;&gt;J9</formula>
    </cfRule>
  </conditionalFormatting>
  <conditionalFormatting sqref="N8:N35">
    <cfRule type="expression" dxfId="137" priority="9" stopIfTrue="1">
      <formula>O8+P8&lt;&gt;N8</formula>
    </cfRule>
  </conditionalFormatting>
  <conditionalFormatting sqref="Z26:Z35">
    <cfRule type="expression" dxfId="136" priority="7" stopIfTrue="1">
      <formula>AA26+AB26&lt;&gt;Z26</formula>
    </cfRule>
  </conditionalFormatting>
  <conditionalFormatting sqref="J15:J25">
    <cfRule type="expression" dxfId="135" priority="6" stopIfTrue="1">
      <formula>K15+L15&lt;&gt;J15</formula>
    </cfRule>
  </conditionalFormatting>
  <conditionalFormatting sqref="Z8">
    <cfRule type="expression" dxfId="134" priority="5" stopIfTrue="1">
      <formula>AA8+AB8&lt;&gt;Z8</formula>
    </cfRule>
  </conditionalFormatting>
  <conditionalFormatting sqref="Z9:Z25">
    <cfRule type="expression" dxfId="133" priority="4" stopIfTrue="1">
      <formula>AA9+AB9&lt;&gt;Z9</formula>
    </cfRule>
  </conditionalFormatting>
  <conditionalFormatting sqref="AD8">
    <cfRule type="expression" dxfId="132" priority="3" stopIfTrue="1">
      <formula>AE8+AF8&lt;&gt;AD8</formula>
    </cfRule>
  </conditionalFormatting>
  <conditionalFormatting sqref="AD9:AD25">
    <cfRule type="expression" dxfId="131" priority="2" stopIfTrue="1">
      <formula>AE9+AF9&lt;&gt;AD9</formula>
    </cfRule>
  </conditionalFormatting>
  <conditionalFormatting sqref="AD26:AD35">
    <cfRule type="expression" dxfId="130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horizontalDpi="300" verticalDpi="300" r:id="rId1"/>
  <headerFooter alignWithMargins="0">
    <oddHeader>&amp;C&amp;"Arial,Bold"&amp;12WILLAMETTE FALLS FISHWAY COUNTS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39"/>
  <sheetViews>
    <sheetView zoomScale="88" zoomScaleNormal="88" workbookViewId="0">
      <selection activeCell="AC37" sqref="AC37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10" style="10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5.42578125" style="10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6.28515625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33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08" t="s">
        <v>8</v>
      </c>
      <c r="V4" s="109"/>
      <c r="W4" s="109"/>
      <c r="X4" s="110"/>
      <c r="Y4" s="51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05" t="s">
        <v>4</v>
      </c>
      <c r="V5" s="107"/>
      <c r="W5" s="105" t="s">
        <v>5</v>
      </c>
      <c r="X5" s="107"/>
      <c r="Y5" s="15"/>
      <c r="Z5" s="105" t="s">
        <v>11</v>
      </c>
      <c r="AA5" s="106"/>
      <c r="AB5" s="106"/>
      <c r="AC5" s="107"/>
      <c r="AD5" s="105" t="s">
        <v>10</v>
      </c>
      <c r="AE5" s="106"/>
      <c r="AF5" s="106"/>
      <c r="AG5" s="115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18" t="s">
        <v>7</v>
      </c>
      <c r="V6" s="33" t="s">
        <v>1</v>
      </c>
      <c r="W6" s="18" t="s">
        <v>7</v>
      </c>
      <c r="X6" s="33" t="s">
        <v>1</v>
      </c>
      <c r="Y6" s="15"/>
      <c r="Z6" s="105" t="s">
        <v>7</v>
      </c>
      <c r="AA6" s="106"/>
      <c r="AB6" s="107"/>
      <c r="AC6" s="19" t="s">
        <v>1</v>
      </c>
      <c r="AD6" s="102" t="s">
        <v>7</v>
      </c>
      <c r="AE6" s="103"/>
      <c r="AF6" s="104"/>
      <c r="AG6" s="40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48</v>
      </c>
      <c r="N7" s="20" t="s">
        <v>26</v>
      </c>
      <c r="O7" s="17" t="s">
        <v>27</v>
      </c>
      <c r="P7" s="17" t="s">
        <v>28</v>
      </c>
      <c r="Q7" s="21">
        <v>0</v>
      </c>
      <c r="R7" s="35"/>
      <c r="S7" s="21">
        <v>0</v>
      </c>
      <c r="T7" s="15"/>
      <c r="U7" s="35"/>
      <c r="V7" s="35"/>
      <c r="W7" s="35"/>
      <c r="X7" s="35"/>
      <c r="Y7" s="15"/>
      <c r="Z7" s="3" t="s">
        <v>26</v>
      </c>
      <c r="AA7" s="2" t="s">
        <v>27</v>
      </c>
      <c r="AB7" s="2" t="s">
        <v>28</v>
      </c>
      <c r="AC7" s="4">
        <v>2350</v>
      </c>
      <c r="AD7" s="3" t="s">
        <v>26</v>
      </c>
      <c r="AE7" s="2" t="s">
        <v>27</v>
      </c>
      <c r="AF7" s="2" t="s">
        <v>28</v>
      </c>
      <c r="AG7" s="49">
        <v>260</v>
      </c>
      <c r="AH7" s="16"/>
      <c r="AI7" s="16"/>
    </row>
    <row r="8" spans="1:35" ht="15.75" x14ac:dyDescent="0.25">
      <c r="A8" s="43">
        <v>1</v>
      </c>
      <c r="B8" s="15"/>
      <c r="C8" s="5">
        <v>17600</v>
      </c>
      <c r="D8" s="7">
        <v>59.5</v>
      </c>
      <c r="E8" s="7">
        <v>14.7</v>
      </c>
      <c r="F8" s="7">
        <f>D8-E8</f>
        <v>44.8</v>
      </c>
      <c r="G8" s="6">
        <v>52</v>
      </c>
      <c r="H8" s="7">
        <v>5.5</v>
      </c>
      <c r="I8" s="1"/>
      <c r="J8" s="6">
        <v>17</v>
      </c>
      <c r="K8" s="5">
        <v>7</v>
      </c>
      <c r="L8" s="5">
        <v>10</v>
      </c>
      <c r="M8" s="4">
        <f t="shared" ref="M8:M35" si="0">IF(J8="","",IF(J8&lt;-1000,"",M7+J8))</f>
        <v>65</v>
      </c>
      <c r="N8" s="6">
        <v>0</v>
      </c>
      <c r="O8" s="5">
        <v>0</v>
      </c>
      <c r="P8" s="6">
        <v>0</v>
      </c>
      <c r="Q8" s="4">
        <f t="shared" ref="Q8:Q35" si="1">IF(N8="","",IF(N8&lt;-1000,"",Q7+N8))</f>
        <v>0</v>
      </c>
      <c r="R8" s="6">
        <v>0</v>
      </c>
      <c r="S8" s="4">
        <f>IF(R8="","",IF(R8&lt;-1000,"",S7+R8))</f>
        <v>0</v>
      </c>
      <c r="T8" s="1"/>
      <c r="U8" s="59"/>
      <c r="V8" s="70" t="str">
        <f t="shared" ref="V8:X23" si="2">IF(U8="","",IF(U8&lt;-1000,"",V7+U8))</f>
        <v/>
      </c>
      <c r="W8" s="59"/>
      <c r="X8" s="70" t="str">
        <f t="shared" si="2"/>
        <v/>
      </c>
      <c r="Y8" s="1"/>
      <c r="Z8" s="6">
        <v>54</v>
      </c>
      <c r="AA8" s="6">
        <v>0</v>
      </c>
      <c r="AB8" s="5">
        <v>54</v>
      </c>
      <c r="AC8" s="4">
        <f t="shared" ref="AC8:AC35" si="3">IF(Z8="","",IF(Z8&lt;-1000,"",AC7+Z8))</f>
        <v>2404</v>
      </c>
      <c r="AD8" s="6">
        <v>13</v>
      </c>
      <c r="AE8" s="6">
        <v>13</v>
      </c>
      <c r="AF8" s="5">
        <v>0</v>
      </c>
      <c r="AG8" s="49">
        <f t="shared" ref="AG8:AG38" si="4">IF(AD8="","",IF(AD8&lt;-1000,"",AG7+AD8))</f>
        <v>273</v>
      </c>
      <c r="AH8" s="16"/>
      <c r="AI8" s="26"/>
    </row>
    <row r="9" spans="1:35" ht="15.75" x14ac:dyDescent="0.25">
      <c r="A9" s="44">
        <v>2</v>
      </c>
      <c r="B9" s="15"/>
      <c r="C9" s="5">
        <v>17700</v>
      </c>
      <c r="D9" s="7">
        <v>59.4</v>
      </c>
      <c r="E9" s="7">
        <v>14.5</v>
      </c>
      <c r="F9" s="7">
        <f>D9-E9</f>
        <v>44.9</v>
      </c>
      <c r="G9" s="6">
        <v>52</v>
      </c>
      <c r="H9" s="7">
        <v>5.5</v>
      </c>
      <c r="I9" s="1"/>
      <c r="J9" s="6">
        <v>16</v>
      </c>
      <c r="K9" s="5">
        <v>8</v>
      </c>
      <c r="L9" s="5">
        <v>8</v>
      </c>
      <c r="M9" s="4">
        <f t="shared" si="0"/>
        <v>81</v>
      </c>
      <c r="N9" s="6">
        <v>0</v>
      </c>
      <c r="O9" s="5">
        <v>0</v>
      </c>
      <c r="P9" s="5">
        <v>0</v>
      </c>
      <c r="Q9" s="4">
        <f t="shared" si="1"/>
        <v>0</v>
      </c>
      <c r="R9" s="6">
        <v>0</v>
      </c>
      <c r="S9" s="4">
        <f>IF(R9="","",IF(R9&lt;-1000,"",S8+R9))</f>
        <v>0</v>
      </c>
      <c r="T9" s="1"/>
      <c r="U9" s="59"/>
      <c r="V9" s="70" t="str">
        <f t="shared" si="2"/>
        <v/>
      </c>
      <c r="W9" s="59"/>
      <c r="X9" s="70" t="str">
        <f t="shared" si="2"/>
        <v/>
      </c>
      <c r="Y9" s="1"/>
      <c r="Z9" s="6">
        <v>35</v>
      </c>
      <c r="AA9" s="6">
        <v>0</v>
      </c>
      <c r="AB9" s="5">
        <v>35</v>
      </c>
      <c r="AC9" s="4">
        <f t="shared" si="3"/>
        <v>2439</v>
      </c>
      <c r="AD9" s="6">
        <v>11</v>
      </c>
      <c r="AE9" s="6">
        <v>11</v>
      </c>
      <c r="AF9" s="5">
        <v>0</v>
      </c>
      <c r="AG9" s="49">
        <f t="shared" si="4"/>
        <v>284</v>
      </c>
      <c r="AH9" s="16"/>
      <c r="AI9" s="26"/>
    </row>
    <row r="10" spans="1:35" ht="15.75" x14ac:dyDescent="0.25">
      <c r="A10" s="44">
        <v>3</v>
      </c>
      <c r="B10" s="15"/>
      <c r="C10" s="5">
        <v>22100</v>
      </c>
      <c r="D10" s="7">
        <v>59.9</v>
      </c>
      <c r="E10" s="7">
        <v>14.9</v>
      </c>
      <c r="F10" s="7">
        <f>D10-E10</f>
        <v>45</v>
      </c>
      <c r="G10" s="6">
        <v>52</v>
      </c>
      <c r="H10" s="7">
        <v>5.6</v>
      </c>
      <c r="I10" s="1"/>
      <c r="J10" s="6">
        <v>26</v>
      </c>
      <c r="K10" s="5">
        <v>9</v>
      </c>
      <c r="L10" s="5">
        <v>17</v>
      </c>
      <c r="M10" s="4">
        <f t="shared" si="0"/>
        <v>107</v>
      </c>
      <c r="N10" s="6">
        <v>0</v>
      </c>
      <c r="O10" s="5">
        <v>0</v>
      </c>
      <c r="P10" s="5">
        <v>0</v>
      </c>
      <c r="Q10" s="4">
        <f t="shared" si="1"/>
        <v>0</v>
      </c>
      <c r="R10" s="6">
        <v>0</v>
      </c>
      <c r="S10" s="4">
        <f t="shared" ref="S10:S35" si="5">IF(R10="","",IF(R10&lt;-1000,"",S9+R10))</f>
        <v>0</v>
      </c>
      <c r="T10" s="1"/>
      <c r="U10" s="59"/>
      <c r="V10" s="70" t="str">
        <f t="shared" si="2"/>
        <v/>
      </c>
      <c r="W10" s="59"/>
      <c r="X10" s="70" t="str">
        <f t="shared" si="2"/>
        <v/>
      </c>
      <c r="Y10" s="1"/>
      <c r="Z10" s="6">
        <v>43</v>
      </c>
      <c r="AA10" s="6">
        <v>0</v>
      </c>
      <c r="AB10" s="5">
        <v>43</v>
      </c>
      <c r="AC10" s="4">
        <f t="shared" si="3"/>
        <v>2482</v>
      </c>
      <c r="AD10" s="6">
        <v>15</v>
      </c>
      <c r="AE10" s="6">
        <v>15</v>
      </c>
      <c r="AF10" s="5">
        <v>0</v>
      </c>
      <c r="AG10" s="49">
        <f t="shared" si="4"/>
        <v>299</v>
      </c>
      <c r="AH10" s="16"/>
      <c r="AI10" s="26"/>
    </row>
    <row r="11" spans="1:35" ht="15.75" x14ac:dyDescent="0.25">
      <c r="A11" s="44">
        <v>4</v>
      </c>
      <c r="B11" s="15"/>
      <c r="C11" s="5">
        <v>27400</v>
      </c>
      <c r="D11" s="7">
        <v>60.2</v>
      </c>
      <c r="E11" s="7">
        <v>16.7</v>
      </c>
      <c r="F11" s="7">
        <f>D11-E11</f>
        <v>43.5</v>
      </c>
      <c r="G11" s="8">
        <v>52</v>
      </c>
      <c r="H11" s="9">
        <v>5.6</v>
      </c>
      <c r="I11" s="1"/>
      <c r="J11" s="6">
        <v>12</v>
      </c>
      <c r="K11" s="5">
        <v>5</v>
      </c>
      <c r="L11" s="5">
        <v>7</v>
      </c>
      <c r="M11" s="4">
        <f t="shared" si="0"/>
        <v>119</v>
      </c>
      <c r="N11" s="6">
        <v>0</v>
      </c>
      <c r="O11" s="5">
        <v>0</v>
      </c>
      <c r="P11" s="5">
        <v>0</v>
      </c>
      <c r="Q11" s="4">
        <f t="shared" si="1"/>
        <v>0</v>
      </c>
      <c r="R11" s="6">
        <v>0</v>
      </c>
      <c r="S11" s="4">
        <f t="shared" si="5"/>
        <v>0</v>
      </c>
      <c r="T11" s="1"/>
      <c r="U11" s="59"/>
      <c r="V11" s="70" t="str">
        <f t="shared" si="2"/>
        <v/>
      </c>
      <c r="W11" s="59"/>
      <c r="X11" s="70" t="str">
        <f t="shared" si="2"/>
        <v/>
      </c>
      <c r="Y11" s="1"/>
      <c r="Z11" s="6">
        <v>34</v>
      </c>
      <c r="AA11" s="6">
        <v>0</v>
      </c>
      <c r="AB11" s="5">
        <v>34</v>
      </c>
      <c r="AC11" s="4">
        <f t="shared" si="3"/>
        <v>2516</v>
      </c>
      <c r="AD11" s="6">
        <v>9</v>
      </c>
      <c r="AE11" s="6">
        <v>9</v>
      </c>
      <c r="AF11" s="5">
        <v>0</v>
      </c>
      <c r="AG11" s="49">
        <f t="shared" si="4"/>
        <v>308</v>
      </c>
      <c r="AH11" s="16"/>
      <c r="AI11" s="26"/>
    </row>
    <row r="12" spans="1:35" ht="15.75" x14ac:dyDescent="0.25">
      <c r="A12" s="44">
        <v>5</v>
      </c>
      <c r="B12" s="15"/>
      <c r="C12" s="5">
        <v>28800</v>
      </c>
      <c r="D12" s="7">
        <v>60.3</v>
      </c>
      <c r="E12" s="7">
        <v>17.899999999999999</v>
      </c>
      <c r="F12" s="7">
        <f>D12-E12</f>
        <v>42.4</v>
      </c>
      <c r="G12" s="6">
        <v>51</v>
      </c>
      <c r="H12" s="9">
        <v>5.8</v>
      </c>
      <c r="I12" s="1"/>
      <c r="J12" s="6">
        <v>4</v>
      </c>
      <c r="K12" s="5">
        <v>2</v>
      </c>
      <c r="L12" s="5">
        <v>2</v>
      </c>
      <c r="M12" s="4">
        <f t="shared" si="0"/>
        <v>123</v>
      </c>
      <c r="N12" s="6">
        <v>0</v>
      </c>
      <c r="O12" s="5">
        <v>0</v>
      </c>
      <c r="P12" s="5">
        <v>0</v>
      </c>
      <c r="Q12" s="4">
        <f t="shared" si="1"/>
        <v>0</v>
      </c>
      <c r="R12" s="6">
        <v>0</v>
      </c>
      <c r="S12" s="4">
        <f t="shared" si="5"/>
        <v>0</v>
      </c>
      <c r="T12" s="1"/>
      <c r="U12" s="59"/>
      <c r="V12" s="70" t="str">
        <f t="shared" si="2"/>
        <v/>
      </c>
      <c r="W12" s="59"/>
      <c r="X12" s="70" t="str">
        <f t="shared" si="2"/>
        <v/>
      </c>
      <c r="Y12" s="1"/>
      <c r="Z12" s="6">
        <v>22</v>
      </c>
      <c r="AA12" s="6">
        <v>0</v>
      </c>
      <c r="AB12" s="5">
        <v>22</v>
      </c>
      <c r="AC12" s="4">
        <f t="shared" si="3"/>
        <v>2538</v>
      </c>
      <c r="AD12" s="6">
        <v>4</v>
      </c>
      <c r="AE12" s="6">
        <v>4</v>
      </c>
      <c r="AF12" s="5">
        <v>0</v>
      </c>
      <c r="AG12" s="49">
        <f t="shared" si="4"/>
        <v>312</v>
      </c>
      <c r="AH12" s="16"/>
      <c r="AI12" s="26"/>
    </row>
    <row r="13" spans="1:35" ht="15.75" x14ac:dyDescent="0.25">
      <c r="A13" s="44">
        <v>6</v>
      </c>
      <c r="B13" s="15"/>
      <c r="C13" s="5">
        <v>37300</v>
      </c>
      <c r="D13" s="7"/>
      <c r="E13" s="7"/>
      <c r="F13" s="7"/>
      <c r="G13" s="6"/>
      <c r="H13" s="9"/>
      <c r="I13" s="1"/>
      <c r="J13" s="6">
        <v>2</v>
      </c>
      <c r="K13" s="5">
        <v>0</v>
      </c>
      <c r="L13" s="5">
        <v>2</v>
      </c>
      <c r="M13" s="4">
        <f t="shared" si="0"/>
        <v>125</v>
      </c>
      <c r="N13" s="6">
        <v>0</v>
      </c>
      <c r="O13" s="5">
        <v>0</v>
      </c>
      <c r="P13" s="5">
        <v>0</v>
      </c>
      <c r="Q13" s="4">
        <f t="shared" si="1"/>
        <v>0</v>
      </c>
      <c r="R13" s="6">
        <v>0</v>
      </c>
      <c r="S13" s="4">
        <f t="shared" si="5"/>
        <v>0</v>
      </c>
      <c r="T13" s="1"/>
      <c r="U13" s="59"/>
      <c r="V13" s="70" t="str">
        <f t="shared" si="2"/>
        <v/>
      </c>
      <c r="W13" s="59"/>
      <c r="X13" s="70" t="str">
        <f t="shared" si="2"/>
        <v/>
      </c>
      <c r="Y13" s="1"/>
      <c r="Z13" s="6">
        <v>18</v>
      </c>
      <c r="AA13" s="6">
        <v>0</v>
      </c>
      <c r="AB13" s="5">
        <v>18</v>
      </c>
      <c r="AC13" s="4">
        <f t="shared" si="3"/>
        <v>2556</v>
      </c>
      <c r="AD13" s="6">
        <v>3</v>
      </c>
      <c r="AE13" s="6">
        <v>3</v>
      </c>
      <c r="AF13" s="5">
        <v>0</v>
      </c>
      <c r="AG13" s="49">
        <f t="shared" si="4"/>
        <v>315</v>
      </c>
      <c r="AH13" s="16"/>
      <c r="AI13" s="26"/>
    </row>
    <row r="14" spans="1:35" ht="15.75" x14ac:dyDescent="0.25">
      <c r="A14" s="44">
        <v>7</v>
      </c>
      <c r="B14" s="15"/>
      <c r="C14" s="5">
        <v>53500</v>
      </c>
      <c r="D14" s="7"/>
      <c r="E14" s="7"/>
      <c r="F14" s="7"/>
      <c r="G14" s="6"/>
      <c r="H14" s="9"/>
      <c r="I14" s="1"/>
      <c r="J14" s="6">
        <v>1</v>
      </c>
      <c r="K14" s="5">
        <v>1</v>
      </c>
      <c r="L14" s="5">
        <v>0</v>
      </c>
      <c r="M14" s="4">
        <f t="shared" si="0"/>
        <v>126</v>
      </c>
      <c r="N14" s="6">
        <v>0</v>
      </c>
      <c r="O14" s="5">
        <v>0</v>
      </c>
      <c r="P14" s="5">
        <v>0</v>
      </c>
      <c r="Q14" s="4">
        <f t="shared" si="1"/>
        <v>0</v>
      </c>
      <c r="R14" s="6">
        <v>0</v>
      </c>
      <c r="S14" s="4">
        <f t="shared" si="5"/>
        <v>0</v>
      </c>
      <c r="T14" s="1"/>
      <c r="U14" s="59"/>
      <c r="V14" s="70" t="str">
        <f t="shared" si="2"/>
        <v/>
      </c>
      <c r="W14" s="59"/>
      <c r="X14" s="70" t="str">
        <f t="shared" si="2"/>
        <v/>
      </c>
      <c r="Y14" s="1"/>
      <c r="Z14" s="6">
        <v>21</v>
      </c>
      <c r="AA14" s="6">
        <v>0</v>
      </c>
      <c r="AB14" s="5">
        <v>21</v>
      </c>
      <c r="AC14" s="4">
        <f t="shared" si="3"/>
        <v>2577</v>
      </c>
      <c r="AD14" s="6">
        <v>0</v>
      </c>
      <c r="AE14" s="6">
        <v>0</v>
      </c>
      <c r="AF14" s="5">
        <v>0</v>
      </c>
      <c r="AG14" s="49">
        <f t="shared" si="4"/>
        <v>315</v>
      </c>
      <c r="AH14" s="16"/>
      <c r="AI14" s="26"/>
    </row>
    <row r="15" spans="1:35" ht="15.75" x14ac:dyDescent="0.25">
      <c r="A15" s="44">
        <v>8</v>
      </c>
      <c r="B15" s="15"/>
      <c r="C15" s="5">
        <v>70900</v>
      </c>
      <c r="D15" s="7">
        <v>63.9</v>
      </c>
      <c r="E15" s="7">
        <v>25.8</v>
      </c>
      <c r="F15" s="7">
        <f>D15-E15</f>
        <v>38.099999999999994</v>
      </c>
      <c r="G15" s="6">
        <v>49</v>
      </c>
      <c r="H15" s="9" t="s">
        <v>37</v>
      </c>
      <c r="I15" s="1"/>
      <c r="J15" s="6">
        <v>0</v>
      </c>
      <c r="K15" s="5">
        <v>0</v>
      </c>
      <c r="L15" s="5">
        <v>0</v>
      </c>
      <c r="M15" s="4">
        <f t="shared" si="0"/>
        <v>126</v>
      </c>
      <c r="N15" s="6">
        <v>0</v>
      </c>
      <c r="O15" s="5">
        <v>0</v>
      </c>
      <c r="P15" s="5">
        <v>0</v>
      </c>
      <c r="Q15" s="4">
        <f t="shared" si="1"/>
        <v>0</v>
      </c>
      <c r="R15" s="6">
        <v>0</v>
      </c>
      <c r="S15" s="4">
        <f t="shared" si="5"/>
        <v>0</v>
      </c>
      <c r="T15" s="1"/>
      <c r="U15" s="59"/>
      <c r="V15" s="70" t="str">
        <f t="shared" si="2"/>
        <v/>
      </c>
      <c r="W15" s="59"/>
      <c r="X15" s="70" t="str">
        <f t="shared" si="2"/>
        <v/>
      </c>
      <c r="Y15" s="1"/>
      <c r="Z15" s="6">
        <v>-3</v>
      </c>
      <c r="AA15" s="6">
        <v>0</v>
      </c>
      <c r="AB15" s="5">
        <v>-3</v>
      </c>
      <c r="AC15" s="4">
        <f t="shared" si="3"/>
        <v>2574</v>
      </c>
      <c r="AD15" s="6">
        <v>0</v>
      </c>
      <c r="AE15" s="6">
        <v>0</v>
      </c>
      <c r="AF15" s="5">
        <v>0</v>
      </c>
      <c r="AG15" s="49">
        <f t="shared" si="4"/>
        <v>315</v>
      </c>
      <c r="AH15" s="16"/>
      <c r="AI15" s="26"/>
    </row>
    <row r="16" spans="1:35" ht="15.75" x14ac:dyDescent="0.25">
      <c r="A16" s="44">
        <v>9</v>
      </c>
      <c r="B16" s="15"/>
      <c r="C16" s="5">
        <v>105000</v>
      </c>
      <c r="D16" s="7">
        <v>65</v>
      </c>
      <c r="E16" s="7">
        <v>30.2</v>
      </c>
      <c r="F16" s="7">
        <f>D16-E16</f>
        <v>34.799999999999997</v>
      </c>
      <c r="G16" s="6">
        <v>48</v>
      </c>
      <c r="H16" s="9"/>
      <c r="I16" s="1"/>
      <c r="J16" s="6">
        <v>0</v>
      </c>
      <c r="K16" s="5">
        <v>0</v>
      </c>
      <c r="L16" s="5">
        <v>0</v>
      </c>
      <c r="M16" s="4">
        <f t="shared" ref="M16:M25" si="6">IF(J16="","",IF(J16&lt;-1000,"",M15+J16))</f>
        <v>126</v>
      </c>
      <c r="N16" s="6">
        <v>0</v>
      </c>
      <c r="O16" s="5">
        <v>0</v>
      </c>
      <c r="P16" s="5">
        <v>0</v>
      </c>
      <c r="Q16" s="4">
        <f t="shared" si="1"/>
        <v>0</v>
      </c>
      <c r="R16" s="6">
        <v>0</v>
      </c>
      <c r="S16" s="4">
        <f t="shared" si="5"/>
        <v>0</v>
      </c>
      <c r="T16" s="1"/>
      <c r="U16" s="59"/>
      <c r="V16" s="70" t="str">
        <f t="shared" si="2"/>
        <v/>
      </c>
      <c r="W16" s="59"/>
      <c r="X16" s="70" t="str">
        <f t="shared" si="2"/>
        <v/>
      </c>
      <c r="Y16" s="1"/>
      <c r="Z16" s="6">
        <v>-3</v>
      </c>
      <c r="AA16" s="6">
        <v>0</v>
      </c>
      <c r="AB16" s="5">
        <v>-3</v>
      </c>
      <c r="AC16" s="4">
        <f t="shared" si="3"/>
        <v>2571</v>
      </c>
      <c r="AD16" s="6">
        <v>0</v>
      </c>
      <c r="AE16" s="6">
        <v>0</v>
      </c>
      <c r="AF16" s="5">
        <v>0</v>
      </c>
      <c r="AG16" s="49">
        <f t="shared" si="4"/>
        <v>315</v>
      </c>
      <c r="AH16" s="16"/>
      <c r="AI16" s="26"/>
    </row>
    <row r="17" spans="1:35" ht="15.75" x14ac:dyDescent="0.25">
      <c r="A17" s="44">
        <v>10</v>
      </c>
      <c r="B17" s="15"/>
      <c r="C17" s="5">
        <v>126000</v>
      </c>
      <c r="D17" s="7">
        <v>65.5</v>
      </c>
      <c r="E17" s="7">
        <v>32.6</v>
      </c>
      <c r="F17" s="7">
        <f>D17-E17</f>
        <v>32.9</v>
      </c>
      <c r="G17" s="6">
        <v>48</v>
      </c>
      <c r="H17" s="9"/>
      <c r="I17" s="1"/>
      <c r="J17" s="6">
        <v>0</v>
      </c>
      <c r="K17" s="5">
        <v>0</v>
      </c>
      <c r="L17" s="5">
        <v>0</v>
      </c>
      <c r="M17" s="4">
        <f t="shared" si="6"/>
        <v>126</v>
      </c>
      <c r="N17" s="6">
        <v>0</v>
      </c>
      <c r="O17" s="5">
        <v>0</v>
      </c>
      <c r="P17" s="5">
        <v>0</v>
      </c>
      <c r="Q17" s="4">
        <f t="shared" si="1"/>
        <v>0</v>
      </c>
      <c r="R17" s="6">
        <v>0</v>
      </c>
      <c r="S17" s="4">
        <f t="shared" si="5"/>
        <v>0</v>
      </c>
      <c r="T17" s="1"/>
      <c r="U17" s="59"/>
      <c r="V17" s="70" t="str">
        <f t="shared" si="2"/>
        <v/>
      </c>
      <c r="W17" s="59"/>
      <c r="X17" s="70" t="str">
        <f t="shared" si="2"/>
        <v/>
      </c>
      <c r="Y17" s="1"/>
      <c r="Z17" s="6">
        <v>3</v>
      </c>
      <c r="AA17" s="6">
        <v>0</v>
      </c>
      <c r="AB17" s="5">
        <v>3</v>
      </c>
      <c r="AC17" s="4">
        <f t="shared" si="3"/>
        <v>2574</v>
      </c>
      <c r="AD17" s="6">
        <v>0</v>
      </c>
      <c r="AE17" s="6">
        <v>0</v>
      </c>
      <c r="AF17" s="5">
        <v>0</v>
      </c>
      <c r="AG17" s="49">
        <f t="shared" si="4"/>
        <v>315</v>
      </c>
      <c r="AH17" s="16"/>
      <c r="AI17" s="26"/>
    </row>
    <row r="18" spans="1:35" ht="15.75" x14ac:dyDescent="0.25">
      <c r="A18" s="44">
        <v>11</v>
      </c>
      <c r="B18" s="15"/>
      <c r="C18" s="5">
        <v>138000</v>
      </c>
      <c r="D18" s="7">
        <v>66</v>
      </c>
      <c r="E18" s="7">
        <v>34.200000000000003</v>
      </c>
      <c r="F18" s="7">
        <f>D18-E18</f>
        <v>31.799999999999997</v>
      </c>
      <c r="G18" s="6">
        <v>48</v>
      </c>
      <c r="H18" s="9"/>
      <c r="I18" s="1"/>
      <c r="J18" s="6">
        <v>0</v>
      </c>
      <c r="K18" s="5">
        <v>0</v>
      </c>
      <c r="L18" s="5">
        <v>0</v>
      </c>
      <c r="M18" s="4">
        <f t="shared" si="6"/>
        <v>126</v>
      </c>
      <c r="N18" s="6">
        <v>0</v>
      </c>
      <c r="O18" s="5">
        <v>0</v>
      </c>
      <c r="P18" s="5">
        <v>0</v>
      </c>
      <c r="Q18" s="4">
        <f t="shared" si="1"/>
        <v>0</v>
      </c>
      <c r="R18" s="6">
        <v>0</v>
      </c>
      <c r="S18" s="4">
        <f t="shared" si="5"/>
        <v>0</v>
      </c>
      <c r="T18" s="1"/>
      <c r="U18" s="59"/>
      <c r="V18" s="70" t="str">
        <f t="shared" si="2"/>
        <v/>
      </c>
      <c r="W18" s="59"/>
      <c r="X18" s="70" t="str">
        <f t="shared" si="2"/>
        <v/>
      </c>
      <c r="Y18" s="1"/>
      <c r="Z18" s="6">
        <v>1</v>
      </c>
      <c r="AA18" s="6">
        <v>0</v>
      </c>
      <c r="AB18" s="5">
        <v>1</v>
      </c>
      <c r="AC18" s="4">
        <f t="shared" si="3"/>
        <v>2575</v>
      </c>
      <c r="AD18" s="6">
        <v>0</v>
      </c>
      <c r="AE18" s="6">
        <v>0</v>
      </c>
      <c r="AF18" s="5">
        <v>0</v>
      </c>
      <c r="AG18" s="49">
        <f t="shared" si="4"/>
        <v>315</v>
      </c>
      <c r="AH18" s="16"/>
      <c r="AI18" s="26"/>
    </row>
    <row r="19" spans="1:35" ht="15.75" x14ac:dyDescent="0.25">
      <c r="A19" s="44">
        <v>12</v>
      </c>
      <c r="B19" s="15"/>
      <c r="C19" s="5">
        <v>146000</v>
      </c>
      <c r="D19" s="7">
        <v>66.5</v>
      </c>
      <c r="E19" s="7">
        <v>36.5</v>
      </c>
      <c r="F19" s="7">
        <f>D19-E19</f>
        <v>30</v>
      </c>
      <c r="G19" s="8">
        <v>49</v>
      </c>
      <c r="H19" s="9"/>
      <c r="I19" s="1"/>
      <c r="J19" s="6">
        <v>0</v>
      </c>
      <c r="K19" s="5">
        <v>0</v>
      </c>
      <c r="L19" s="5">
        <v>0</v>
      </c>
      <c r="M19" s="4">
        <f t="shared" si="6"/>
        <v>126</v>
      </c>
      <c r="N19" s="6">
        <v>0</v>
      </c>
      <c r="O19" s="5">
        <v>0</v>
      </c>
      <c r="P19" s="5">
        <v>0</v>
      </c>
      <c r="Q19" s="4">
        <f t="shared" si="1"/>
        <v>0</v>
      </c>
      <c r="R19" s="6">
        <v>0</v>
      </c>
      <c r="S19" s="4">
        <f t="shared" si="5"/>
        <v>0</v>
      </c>
      <c r="T19" s="1"/>
      <c r="U19" s="59"/>
      <c r="V19" s="70" t="str">
        <f t="shared" si="2"/>
        <v/>
      </c>
      <c r="W19" s="59"/>
      <c r="X19" s="70" t="str">
        <f t="shared" si="2"/>
        <v/>
      </c>
      <c r="Y19" s="1"/>
      <c r="Z19" s="6">
        <v>2</v>
      </c>
      <c r="AA19" s="6">
        <v>0</v>
      </c>
      <c r="AB19" s="5">
        <v>2</v>
      </c>
      <c r="AC19" s="4">
        <f t="shared" si="3"/>
        <v>2577</v>
      </c>
      <c r="AD19" s="6">
        <v>0</v>
      </c>
      <c r="AE19" s="6">
        <v>0</v>
      </c>
      <c r="AF19" s="5">
        <v>0</v>
      </c>
      <c r="AG19" s="49">
        <f t="shared" si="4"/>
        <v>315</v>
      </c>
      <c r="AH19" s="16"/>
      <c r="AI19" s="26"/>
    </row>
    <row r="20" spans="1:35" ht="15.75" x14ac:dyDescent="0.25">
      <c r="A20" s="44">
        <v>13</v>
      </c>
      <c r="B20" s="15"/>
      <c r="C20" s="5">
        <v>140000</v>
      </c>
      <c r="D20" s="7"/>
      <c r="E20" s="7"/>
      <c r="F20" s="7"/>
      <c r="G20" s="6"/>
      <c r="H20" s="9"/>
      <c r="I20" s="1"/>
      <c r="J20" s="6">
        <v>0</v>
      </c>
      <c r="K20" s="5">
        <v>0</v>
      </c>
      <c r="L20" s="5">
        <v>0</v>
      </c>
      <c r="M20" s="4">
        <f t="shared" si="6"/>
        <v>126</v>
      </c>
      <c r="N20" s="6">
        <v>0</v>
      </c>
      <c r="O20" s="5">
        <v>0</v>
      </c>
      <c r="P20" s="5">
        <v>0</v>
      </c>
      <c r="Q20" s="4">
        <f t="shared" si="1"/>
        <v>0</v>
      </c>
      <c r="R20" s="6">
        <v>0</v>
      </c>
      <c r="S20" s="4">
        <f t="shared" si="5"/>
        <v>0</v>
      </c>
      <c r="T20" s="1"/>
      <c r="U20" s="59"/>
      <c r="V20" s="70" t="str">
        <f t="shared" si="2"/>
        <v/>
      </c>
      <c r="W20" s="59"/>
      <c r="X20" s="70" t="str">
        <f t="shared" si="2"/>
        <v/>
      </c>
      <c r="Y20" s="1"/>
      <c r="Z20" s="6">
        <v>0</v>
      </c>
      <c r="AA20" s="6">
        <v>0</v>
      </c>
      <c r="AB20" s="5">
        <v>0</v>
      </c>
      <c r="AC20" s="4">
        <f t="shared" si="3"/>
        <v>2577</v>
      </c>
      <c r="AD20" s="6">
        <v>0</v>
      </c>
      <c r="AE20" s="6">
        <v>0</v>
      </c>
      <c r="AF20" s="5">
        <v>0</v>
      </c>
      <c r="AG20" s="49">
        <f t="shared" si="4"/>
        <v>315</v>
      </c>
      <c r="AH20" s="16"/>
      <c r="AI20" s="26"/>
    </row>
    <row r="21" spans="1:35" ht="15.75" x14ac:dyDescent="0.25">
      <c r="A21" s="44">
        <v>14</v>
      </c>
      <c r="B21" s="15"/>
      <c r="C21" s="5">
        <v>121000</v>
      </c>
      <c r="D21" s="7"/>
      <c r="E21" s="7"/>
      <c r="F21" s="7"/>
      <c r="G21" s="6"/>
      <c r="H21" s="9"/>
      <c r="I21" s="1"/>
      <c r="J21" s="6">
        <v>0</v>
      </c>
      <c r="K21" s="5">
        <v>0</v>
      </c>
      <c r="L21" s="5">
        <v>0</v>
      </c>
      <c r="M21" s="4">
        <f t="shared" si="6"/>
        <v>126</v>
      </c>
      <c r="N21" s="6">
        <v>0</v>
      </c>
      <c r="O21" s="5">
        <v>0</v>
      </c>
      <c r="P21" s="5">
        <v>0</v>
      </c>
      <c r="Q21" s="4">
        <f t="shared" si="1"/>
        <v>0</v>
      </c>
      <c r="R21" s="6">
        <v>0</v>
      </c>
      <c r="S21" s="4">
        <f t="shared" si="5"/>
        <v>0</v>
      </c>
      <c r="T21" s="1"/>
      <c r="U21" s="59"/>
      <c r="V21" s="70" t="str">
        <f t="shared" si="2"/>
        <v/>
      </c>
      <c r="W21" s="59"/>
      <c r="X21" s="70" t="str">
        <f t="shared" si="2"/>
        <v/>
      </c>
      <c r="Y21" s="1"/>
      <c r="Z21" s="6">
        <v>0</v>
      </c>
      <c r="AA21" s="6">
        <v>0</v>
      </c>
      <c r="AB21" s="5">
        <v>0</v>
      </c>
      <c r="AC21" s="4">
        <f t="shared" si="3"/>
        <v>2577</v>
      </c>
      <c r="AD21" s="6">
        <v>0</v>
      </c>
      <c r="AE21" s="6">
        <v>0</v>
      </c>
      <c r="AF21" s="5">
        <v>0</v>
      </c>
      <c r="AG21" s="49">
        <f t="shared" si="4"/>
        <v>315</v>
      </c>
      <c r="AH21" s="16"/>
      <c r="AI21" s="26"/>
    </row>
    <row r="22" spans="1:35" ht="15.75" x14ac:dyDescent="0.25">
      <c r="A22" s="44">
        <v>15</v>
      </c>
      <c r="B22" s="15"/>
      <c r="C22" s="5">
        <v>108000</v>
      </c>
      <c r="D22" s="7">
        <v>65.2</v>
      </c>
      <c r="E22" s="7">
        <v>34.4</v>
      </c>
      <c r="F22" s="7">
        <f>D22-E22</f>
        <v>30.800000000000004</v>
      </c>
      <c r="G22" s="6">
        <v>48</v>
      </c>
      <c r="H22" s="9"/>
      <c r="I22" s="1"/>
      <c r="J22" s="6">
        <v>1</v>
      </c>
      <c r="K22" s="5">
        <v>1</v>
      </c>
      <c r="L22" s="5">
        <v>0</v>
      </c>
      <c r="M22" s="4">
        <f t="shared" si="6"/>
        <v>127</v>
      </c>
      <c r="N22" s="6">
        <v>0</v>
      </c>
      <c r="O22" s="5">
        <v>0</v>
      </c>
      <c r="P22" s="5">
        <v>0</v>
      </c>
      <c r="Q22" s="4">
        <f t="shared" si="1"/>
        <v>0</v>
      </c>
      <c r="R22" s="6">
        <v>0</v>
      </c>
      <c r="S22" s="4">
        <f t="shared" si="5"/>
        <v>0</v>
      </c>
      <c r="T22" s="1"/>
      <c r="U22" s="59"/>
      <c r="V22" s="70" t="str">
        <f t="shared" si="2"/>
        <v/>
      </c>
      <c r="W22" s="59"/>
      <c r="X22" s="70" t="str">
        <f t="shared" si="2"/>
        <v/>
      </c>
      <c r="Y22" s="1"/>
      <c r="Z22" s="6">
        <v>3</v>
      </c>
      <c r="AA22" s="6">
        <v>0</v>
      </c>
      <c r="AB22" s="5">
        <v>3</v>
      </c>
      <c r="AC22" s="4">
        <f t="shared" si="3"/>
        <v>2580</v>
      </c>
      <c r="AD22" s="6">
        <v>2</v>
      </c>
      <c r="AE22" s="6">
        <v>2</v>
      </c>
      <c r="AF22" s="5">
        <v>0</v>
      </c>
      <c r="AG22" s="49">
        <f t="shared" si="4"/>
        <v>317</v>
      </c>
      <c r="AH22" s="16"/>
      <c r="AI22" s="26"/>
    </row>
    <row r="23" spans="1:35" ht="15.75" x14ac:dyDescent="0.25">
      <c r="A23" s="44">
        <v>16</v>
      </c>
      <c r="B23" s="15"/>
      <c r="C23" s="5">
        <v>93300</v>
      </c>
      <c r="D23" s="7">
        <v>64.7</v>
      </c>
      <c r="E23" s="7">
        <v>32</v>
      </c>
      <c r="F23" s="7">
        <f>D23-E23</f>
        <v>32.700000000000003</v>
      </c>
      <c r="G23" s="6">
        <v>48</v>
      </c>
      <c r="H23" s="9"/>
      <c r="I23" s="1"/>
      <c r="J23" s="6">
        <v>1</v>
      </c>
      <c r="K23" s="5">
        <v>1</v>
      </c>
      <c r="L23" s="5">
        <v>0</v>
      </c>
      <c r="M23" s="4">
        <f t="shared" si="6"/>
        <v>128</v>
      </c>
      <c r="N23" s="6">
        <v>0</v>
      </c>
      <c r="O23" s="5">
        <v>0</v>
      </c>
      <c r="P23" s="5">
        <v>0</v>
      </c>
      <c r="Q23" s="4">
        <f t="shared" si="1"/>
        <v>0</v>
      </c>
      <c r="R23" s="6">
        <v>0</v>
      </c>
      <c r="S23" s="4">
        <f t="shared" si="5"/>
        <v>0</v>
      </c>
      <c r="T23" s="1"/>
      <c r="U23" s="59"/>
      <c r="V23" s="70" t="str">
        <f t="shared" si="2"/>
        <v/>
      </c>
      <c r="W23" s="59"/>
      <c r="X23" s="70" t="str">
        <f t="shared" si="2"/>
        <v/>
      </c>
      <c r="Y23" s="1"/>
      <c r="Z23" s="6">
        <v>9</v>
      </c>
      <c r="AA23" s="6">
        <v>0</v>
      </c>
      <c r="AB23" s="5">
        <v>9</v>
      </c>
      <c r="AC23" s="4">
        <f t="shared" si="3"/>
        <v>2589</v>
      </c>
      <c r="AD23" s="6">
        <v>1</v>
      </c>
      <c r="AE23" s="6">
        <v>1</v>
      </c>
      <c r="AF23" s="5">
        <v>0</v>
      </c>
      <c r="AG23" s="49">
        <f t="shared" si="4"/>
        <v>318</v>
      </c>
      <c r="AH23" s="16"/>
      <c r="AI23" s="26"/>
    </row>
    <row r="24" spans="1:35" ht="15.75" x14ac:dyDescent="0.25">
      <c r="A24" s="44">
        <v>17</v>
      </c>
      <c r="B24" s="15"/>
      <c r="C24" s="5">
        <v>79800</v>
      </c>
      <c r="D24" s="7">
        <v>63.9</v>
      </c>
      <c r="E24" s="7">
        <v>29.5</v>
      </c>
      <c r="F24" s="7">
        <f>D24-E24</f>
        <v>34.4</v>
      </c>
      <c r="G24" s="6">
        <v>48</v>
      </c>
      <c r="H24" s="9"/>
      <c r="I24" s="1"/>
      <c r="J24" s="6">
        <v>0</v>
      </c>
      <c r="K24" s="5">
        <v>0</v>
      </c>
      <c r="L24" s="5">
        <v>0</v>
      </c>
      <c r="M24" s="4">
        <f t="shared" si="6"/>
        <v>128</v>
      </c>
      <c r="N24" s="6">
        <v>0</v>
      </c>
      <c r="O24" s="5">
        <v>0</v>
      </c>
      <c r="P24" s="5">
        <v>0</v>
      </c>
      <c r="Q24" s="4">
        <f t="shared" si="1"/>
        <v>0</v>
      </c>
      <c r="R24" s="6">
        <v>0</v>
      </c>
      <c r="S24" s="4">
        <f t="shared" si="5"/>
        <v>0</v>
      </c>
      <c r="T24" s="1"/>
      <c r="U24" s="59"/>
      <c r="V24" s="70" t="str">
        <f t="shared" ref="V24:X35" si="7">IF(U24="","",IF(U24&lt;-1000,"",V23+U24))</f>
        <v/>
      </c>
      <c r="W24" s="59"/>
      <c r="X24" s="70" t="str">
        <f t="shared" si="7"/>
        <v/>
      </c>
      <c r="Y24" s="1"/>
      <c r="Z24" s="6">
        <v>23</v>
      </c>
      <c r="AA24" s="6">
        <v>0</v>
      </c>
      <c r="AB24" s="5">
        <v>23</v>
      </c>
      <c r="AC24" s="4">
        <f t="shared" si="3"/>
        <v>2612</v>
      </c>
      <c r="AD24" s="6">
        <v>1</v>
      </c>
      <c r="AE24" s="6">
        <v>1</v>
      </c>
      <c r="AF24" s="5">
        <v>0</v>
      </c>
      <c r="AG24" s="49">
        <f t="shared" si="4"/>
        <v>319</v>
      </c>
      <c r="AH24" s="16"/>
      <c r="AI24" s="26"/>
    </row>
    <row r="25" spans="1:35" ht="15.75" x14ac:dyDescent="0.25">
      <c r="A25" s="44">
        <v>18</v>
      </c>
      <c r="B25" s="15"/>
      <c r="C25" s="5">
        <v>67300</v>
      </c>
      <c r="D25" s="7">
        <v>63.1</v>
      </c>
      <c r="E25" s="7">
        <v>26.9</v>
      </c>
      <c r="F25" s="7">
        <f>D25-E25</f>
        <v>36.200000000000003</v>
      </c>
      <c r="G25" s="6">
        <v>49</v>
      </c>
      <c r="H25" s="9">
        <v>1.3</v>
      </c>
      <c r="I25" s="1"/>
      <c r="J25" s="6">
        <v>0</v>
      </c>
      <c r="K25" s="5">
        <v>0</v>
      </c>
      <c r="L25" s="5">
        <v>0</v>
      </c>
      <c r="M25" s="4">
        <f t="shared" si="6"/>
        <v>128</v>
      </c>
      <c r="N25" s="6">
        <v>0</v>
      </c>
      <c r="O25" s="5">
        <v>0</v>
      </c>
      <c r="P25" s="5">
        <v>0</v>
      </c>
      <c r="Q25" s="4">
        <f t="shared" si="1"/>
        <v>0</v>
      </c>
      <c r="R25" s="6">
        <v>0</v>
      </c>
      <c r="S25" s="4">
        <f t="shared" si="5"/>
        <v>0</v>
      </c>
      <c r="T25" s="1"/>
      <c r="U25" s="59"/>
      <c r="V25" s="70" t="str">
        <f t="shared" si="7"/>
        <v/>
      </c>
      <c r="W25" s="59"/>
      <c r="X25" s="70" t="str">
        <f t="shared" si="7"/>
        <v/>
      </c>
      <c r="Y25" s="1"/>
      <c r="Z25" s="6">
        <v>42</v>
      </c>
      <c r="AA25" s="6">
        <v>0</v>
      </c>
      <c r="AB25" s="5">
        <v>42</v>
      </c>
      <c r="AC25" s="4">
        <f t="shared" si="3"/>
        <v>2654</v>
      </c>
      <c r="AD25" s="6">
        <v>5</v>
      </c>
      <c r="AE25" s="6">
        <v>5</v>
      </c>
      <c r="AF25" s="5">
        <v>0</v>
      </c>
      <c r="AG25" s="49">
        <f t="shared" si="4"/>
        <v>324</v>
      </c>
      <c r="AH25" s="16"/>
      <c r="AI25" s="26"/>
    </row>
    <row r="26" spans="1:35" ht="15.75" x14ac:dyDescent="0.25">
      <c r="A26" s="44">
        <v>19</v>
      </c>
      <c r="B26" s="15"/>
      <c r="C26" s="5">
        <v>55000</v>
      </c>
      <c r="D26" s="7">
        <v>62.3</v>
      </c>
      <c r="E26" s="7">
        <v>24.4</v>
      </c>
      <c r="F26" s="7">
        <f>D26-E26</f>
        <v>37.9</v>
      </c>
      <c r="G26" s="6">
        <v>51</v>
      </c>
      <c r="H26" s="9">
        <v>1.5</v>
      </c>
      <c r="I26" s="1"/>
      <c r="J26" s="6">
        <v>1</v>
      </c>
      <c r="K26" s="5">
        <v>1</v>
      </c>
      <c r="L26" s="5">
        <v>0</v>
      </c>
      <c r="M26" s="4">
        <f t="shared" si="0"/>
        <v>129</v>
      </c>
      <c r="N26" s="6">
        <v>0</v>
      </c>
      <c r="O26" s="5">
        <v>0</v>
      </c>
      <c r="P26" s="5">
        <v>0</v>
      </c>
      <c r="Q26" s="4">
        <f t="shared" si="1"/>
        <v>0</v>
      </c>
      <c r="R26" s="6">
        <v>0</v>
      </c>
      <c r="S26" s="4">
        <f t="shared" si="5"/>
        <v>0</v>
      </c>
      <c r="T26" s="1"/>
      <c r="U26" s="59"/>
      <c r="V26" s="70" t="str">
        <f t="shared" si="7"/>
        <v/>
      </c>
      <c r="W26" s="59"/>
      <c r="X26" s="70" t="str">
        <f t="shared" si="7"/>
        <v/>
      </c>
      <c r="Y26" s="1"/>
      <c r="Z26" s="6">
        <v>47</v>
      </c>
      <c r="AA26" s="6">
        <v>0</v>
      </c>
      <c r="AB26" s="5">
        <v>47</v>
      </c>
      <c r="AC26" s="4">
        <f t="shared" si="3"/>
        <v>2701</v>
      </c>
      <c r="AD26" s="6">
        <v>37</v>
      </c>
      <c r="AE26" s="6">
        <v>37</v>
      </c>
      <c r="AF26" s="5">
        <v>0</v>
      </c>
      <c r="AG26" s="49">
        <f t="shared" si="4"/>
        <v>361</v>
      </c>
      <c r="AH26" s="16"/>
      <c r="AI26" s="26"/>
    </row>
    <row r="27" spans="1:35" ht="15.75" x14ac:dyDescent="0.25">
      <c r="A27" s="44">
        <v>20</v>
      </c>
      <c r="B27" s="15"/>
      <c r="C27" s="5">
        <v>47900</v>
      </c>
      <c r="D27" s="7"/>
      <c r="E27" s="7"/>
      <c r="F27" s="7"/>
      <c r="G27" s="6"/>
      <c r="H27" s="9"/>
      <c r="I27" s="1"/>
      <c r="J27" s="6">
        <v>3</v>
      </c>
      <c r="K27" s="5">
        <v>1</v>
      </c>
      <c r="L27" s="5">
        <v>2</v>
      </c>
      <c r="M27" s="4">
        <f t="shared" si="0"/>
        <v>132</v>
      </c>
      <c r="N27" s="6">
        <v>0</v>
      </c>
      <c r="O27" s="5">
        <v>0</v>
      </c>
      <c r="P27" s="5">
        <v>0</v>
      </c>
      <c r="Q27" s="4">
        <f t="shared" si="1"/>
        <v>0</v>
      </c>
      <c r="R27" s="6">
        <v>0</v>
      </c>
      <c r="S27" s="4">
        <f t="shared" si="5"/>
        <v>0</v>
      </c>
      <c r="T27" s="1"/>
      <c r="U27" s="59"/>
      <c r="V27" s="70" t="str">
        <f t="shared" si="7"/>
        <v/>
      </c>
      <c r="W27" s="59"/>
      <c r="X27" s="70" t="str">
        <f t="shared" si="7"/>
        <v/>
      </c>
      <c r="Y27" s="1"/>
      <c r="Z27" s="6">
        <v>76</v>
      </c>
      <c r="AA27" s="6">
        <v>0</v>
      </c>
      <c r="AB27" s="5">
        <v>76</v>
      </c>
      <c r="AC27" s="4">
        <f t="shared" si="3"/>
        <v>2777</v>
      </c>
      <c r="AD27" s="6">
        <v>29</v>
      </c>
      <c r="AE27" s="6">
        <v>29</v>
      </c>
      <c r="AF27" s="5">
        <v>0</v>
      </c>
      <c r="AG27" s="49">
        <f t="shared" si="4"/>
        <v>390</v>
      </c>
      <c r="AH27" s="16"/>
      <c r="AI27" s="26"/>
    </row>
    <row r="28" spans="1:35" ht="15.75" x14ac:dyDescent="0.25">
      <c r="A28" s="44">
        <v>21</v>
      </c>
      <c r="B28" s="15"/>
      <c r="C28" s="5">
        <v>42100</v>
      </c>
      <c r="D28" s="7"/>
      <c r="E28" s="7"/>
      <c r="F28" s="7"/>
      <c r="G28" s="6"/>
      <c r="H28" s="9"/>
      <c r="I28" s="1"/>
      <c r="J28" s="6">
        <v>16</v>
      </c>
      <c r="K28" s="5">
        <v>8</v>
      </c>
      <c r="L28" s="5">
        <v>8</v>
      </c>
      <c r="M28" s="4">
        <f t="shared" si="0"/>
        <v>148</v>
      </c>
      <c r="N28" s="6">
        <v>1</v>
      </c>
      <c r="O28" s="5">
        <v>0</v>
      </c>
      <c r="P28" s="5">
        <v>1</v>
      </c>
      <c r="Q28" s="4">
        <f t="shared" si="1"/>
        <v>1</v>
      </c>
      <c r="R28" s="6">
        <v>0</v>
      </c>
      <c r="S28" s="4">
        <f t="shared" si="5"/>
        <v>0</v>
      </c>
      <c r="T28" s="1"/>
      <c r="U28" s="59"/>
      <c r="V28" s="70" t="str">
        <f t="shared" si="7"/>
        <v/>
      </c>
      <c r="W28" s="59"/>
      <c r="X28" s="70" t="str">
        <f t="shared" si="7"/>
        <v/>
      </c>
      <c r="Y28" s="1"/>
      <c r="Z28" s="6">
        <v>23</v>
      </c>
      <c r="AA28" s="6">
        <v>0</v>
      </c>
      <c r="AB28" s="5">
        <v>23</v>
      </c>
      <c r="AC28" s="4">
        <f t="shared" si="3"/>
        <v>2800</v>
      </c>
      <c r="AD28" s="6">
        <v>33</v>
      </c>
      <c r="AE28" s="6">
        <v>33</v>
      </c>
      <c r="AF28" s="5">
        <v>0</v>
      </c>
      <c r="AG28" s="49">
        <f t="shared" si="4"/>
        <v>423</v>
      </c>
      <c r="AH28" s="16"/>
      <c r="AI28" s="26"/>
    </row>
    <row r="29" spans="1:35" ht="15.75" x14ac:dyDescent="0.25">
      <c r="A29" s="44">
        <v>22</v>
      </c>
      <c r="B29" s="15"/>
      <c r="C29" s="5">
        <v>37900</v>
      </c>
      <c r="D29" s="7">
        <v>61.5</v>
      </c>
      <c r="E29" s="7">
        <v>20</v>
      </c>
      <c r="F29" s="7">
        <f>D29-E29</f>
        <v>41.5</v>
      </c>
      <c r="G29" s="6">
        <v>53</v>
      </c>
      <c r="H29" s="9">
        <v>2.5</v>
      </c>
      <c r="I29" s="1"/>
      <c r="J29" s="6">
        <v>43</v>
      </c>
      <c r="K29" s="5">
        <v>27</v>
      </c>
      <c r="L29" s="5">
        <v>16</v>
      </c>
      <c r="M29" s="4">
        <f t="shared" si="0"/>
        <v>191</v>
      </c>
      <c r="N29" s="6">
        <v>0</v>
      </c>
      <c r="O29" s="5">
        <v>0</v>
      </c>
      <c r="P29" s="5">
        <v>0</v>
      </c>
      <c r="Q29" s="4">
        <f t="shared" si="1"/>
        <v>1</v>
      </c>
      <c r="R29" s="6">
        <v>0</v>
      </c>
      <c r="S29" s="4">
        <f t="shared" si="5"/>
        <v>0</v>
      </c>
      <c r="T29" s="1"/>
      <c r="U29" s="59"/>
      <c r="V29" s="70" t="str">
        <f t="shared" si="7"/>
        <v/>
      </c>
      <c r="W29" s="59"/>
      <c r="X29" s="70" t="str">
        <f t="shared" si="7"/>
        <v/>
      </c>
      <c r="Y29" s="1"/>
      <c r="Z29" s="6">
        <v>26</v>
      </c>
      <c r="AA29" s="6">
        <v>0</v>
      </c>
      <c r="AB29" s="5">
        <v>26</v>
      </c>
      <c r="AC29" s="4">
        <f t="shared" si="3"/>
        <v>2826</v>
      </c>
      <c r="AD29" s="6">
        <v>18</v>
      </c>
      <c r="AE29" s="6">
        <v>18</v>
      </c>
      <c r="AF29" s="5">
        <v>0</v>
      </c>
      <c r="AG29" s="49">
        <f t="shared" si="4"/>
        <v>441</v>
      </c>
      <c r="AH29" s="16"/>
      <c r="AI29" s="26"/>
    </row>
    <row r="30" spans="1:35" ht="15.75" x14ac:dyDescent="0.25">
      <c r="A30" s="44">
        <v>23</v>
      </c>
      <c r="B30" s="15"/>
      <c r="C30" s="5">
        <v>33900</v>
      </c>
      <c r="D30" s="7">
        <v>61.4</v>
      </c>
      <c r="E30" s="7">
        <v>19.2</v>
      </c>
      <c r="F30" s="7">
        <f>D30-E30</f>
        <v>42.2</v>
      </c>
      <c r="G30" s="6">
        <v>53</v>
      </c>
      <c r="H30" s="9">
        <v>2.5</v>
      </c>
      <c r="I30" s="1"/>
      <c r="J30" s="6">
        <v>60</v>
      </c>
      <c r="K30" s="5">
        <v>20</v>
      </c>
      <c r="L30" s="5">
        <v>40</v>
      </c>
      <c r="M30" s="4">
        <f t="shared" si="0"/>
        <v>251</v>
      </c>
      <c r="N30" s="6">
        <v>1</v>
      </c>
      <c r="O30" s="5">
        <v>1</v>
      </c>
      <c r="P30" s="5">
        <v>0</v>
      </c>
      <c r="Q30" s="4">
        <f t="shared" si="1"/>
        <v>2</v>
      </c>
      <c r="R30" s="6">
        <v>0</v>
      </c>
      <c r="S30" s="4">
        <f t="shared" si="5"/>
        <v>0</v>
      </c>
      <c r="T30" s="1"/>
      <c r="U30" s="59"/>
      <c r="V30" s="70" t="str">
        <f t="shared" si="7"/>
        <v/>
      </c>
      <c r="W30" s="59"/>
      <c r="X30" s="70" t="str">
        <f t="shared" si="7"/>
        <v/>
      </c>
      <c r="Y30" s="1"/>
      <c r="Z30" s="6">
        <v>20</v>
      </c>
      <c r="AA30" s="6">
        <v>0</v>
      </c>
      <c r="AB30" s="5">
        <v>20</v>
      </c>
      <c r="AC30" s="4">
        <f t="shared" si="3"/>
        <v>2846</v>
      </c>
      <c r="AD30" s="6">
        <v>20</v>
      </c>
      <c r="AE30" s="6">
        <v>20</v>
      </c>
      <c r="AF30" s="5">
        <v>0</v>
      </c>
      <c r="AG30" s="49">
        <f t="shared" si="4"/>
        <v>461</v>
      </c>
      <c r="AH30" s="16"/>
      <c r="AI30" s="26"/>
    </row>
    <row r="31" spans="1:35" ht="15.75" x14ac:dyDescent="0.25">
      <c r="A31" s="44">
        <v>24</v>
      </c>
      <c r="B31" s="15"/>
      <c r="C31" s="5">
        <v>29800</v>
      </c>
      <c r="D31" s="7">
        <v>61.3</v>
      </c>
      <c r="E31" s="7">
        <v>17.8</v>
      </c>
      <c r="F31" s="7">
        <f>D31-E31</f>
        <v>43.5</v>
      </c>
      <c r="G31" s="6">
        <v>53</v>
      </c>
      <c r="H31" s="9">
        <v>2.7</v>
      </c>
      <c r="I31" s="1"/>
      <c r="J31" s="6">
        <v>128</v>
      </c>
      <c r="K31" s="5">
        <v>70</v>
      </c>
      <c r="L31" s="5">
        <v>58</v>
      </c>
      <c r="M31" s="4">
        <f t="shared" si="0"/>
        <v>379</v>
      </c>
      <c r="N31" s="6">
        <v>2</v>
      </c>
      <c r="O31" s="5">
        <v>1</v>
      </c>
      <c r="P31" s="5">
        <v>1</v>
      </c>
      <c r="Q31" s="4">
        <f t="shared" si="1"/>
        <v>4</v>
      </c>
      <c r="R31" s="6">
        <v>0</v>
      </c>
      <c r="S31" s="4">
        <f t="shared" si="5"/>
        <v>0</v>
      </c>
      <c r="T31" s="1"/>
      <c r="U31" s="59"/>
      <c r="V31" s="70" t="str">
        <f t="shared" si="7"/>
        <v/>
      </c>
      <c r="W31" s="59"/>
      <c r="X31" s="70" t="str">
        <f t="shared" si="7"/>
        <v/>
      </c>
      <c r="Y31" s="1"/>
      <c r="Z31" s="6">
        <v>21</v>
      </c>
      <c r="AA31" s="6">
        <v>0</v>
      </c>
      <c r="AB31" s="5">
        <v>21</v>
      </c>
      <c r="AC31" s="4">
        <f t="shared" si="3"/>
        <v>2867</v>
      </c>
      <c r="AD31" s="6">
        <v>24</v>
      </c>
      <c r="AE31" s="6">
        <v>24</v>
      </c>
      <c r="AF31" s="5">
        <v>0</v>
      </c>
      <c r="AG31" s="49">
        <f t="shared" si="4"/>
        <v>485</v>
      </c>
      <c r="AH31" s="16"/>
      <c r="AI31" s="26"/>
    </row>
    <row r="32" spans="1:35" ht="15.75" x14ac:dyDescent="0.25">
      <c r="A32" s="44">
        <v>25</v>
      </c>
      <c r="B32" s="15"/>
      <c r="C32" s="5">
        <v>28000</v>
      </c>
      <c r="D32" s="7">
        <v>61.2</v>
      </c>
      <c r="E32" s="7">
        <v>17.2</v>
      </c>
      <c r="F32" s="7">
        <f>D32-E32</f>
        <v>44</v>
      </c>
      <c r="G32" s="6">
        <v>54</v>
      </c>
      <c r="H32" s="9">
        <v>4</v>
      </c>
      <c r="I32" s="1"/>
      <c r="J32" s="6">
        <v>178</v>
      </c>
      <c r="K32" s="5">
        <v>98</v>
      </c>
      <c r="L32" s="5">
        <v>80</v>
      </c>
      <c r="M32" s="4">
        <f t="shared" si="0"/>
        <v>557</v>
      </c>
      <c r="N32" s="6">
        <v>5</v>
      </c>
      <c r="O32" s="5">
        <v>4</v>
      </c>
      <c r="P32" s="5">
        <v>1</v>
      </c>
      <c r="Q32" s="4">
        <f t="shared" si="1"/>
        <v>9</v>
      </c>
      <c r="R32" s="6">
        <v>0</v>
      </c>
      <c r="S32" s="4">
        <f t="shared" si="5"/>
        <v>0</v>
      </c>
      <c r="T32" s="1"/>
      <c r="U32" s="59"/>
      <c r="V32" s="70" t="str">
        <f t="shared" si="7"/>
        <v/>
      </c>
      <c r="W32" s="59"/>
      <c r="X32" s="70" t="str">
        <f t="shared" si="7"/>
        <v/>
      </c>
      <c r="Y32" s="1"/>
      <c r="Z32" s="6">
        <v>29</v>
      </c>
      <c r="AA32" s="6">
        <v>0</v>
      </c>
      <c r="AB32" s="5">
        <v>29</v>
      </c>
      <c r="AC32" s="4">
        <f t="shared" si="3"/>
        <v>2896</v>
      </c>
      <c r="AD32" s="6">
        <v>22</v>
      </c>
      <c r="AE32" s="6">
        <v>22</v>
      </c>
      <c r="AF32" s="5">
        <v>0</v>
      </c>
      <c r="AG32" s="49">
        <f t="shared" si="4"/>
        <v>507</v>
      </c>
      <c r="AH32" s="16"/>
      <c r="AI32" s="26"/>
    </row>
    <row r="33" spans="1:35" ht="15.75" x14ac:dyDescent="0.25">
      <c r="A33" s="44">
        <v>26</v>
      </c>
      <c r="B33" s="15"/>
      <c r="C33" s="5">
        <v>25800</v>
      </c>
      <c r="D33" s="7">
        <v>60.8</v>
      </c>
      <c r="E33" s="7">
        <v>17.3</v>
      </c>
      <c r="F33" s="7">
        <f>D33-E33</f>
        <v>43.5</v>
      </c>
      <c r="G33" s="6">
        <v>53</v>
      </c>
      <c r="H33" s="9">
        <v>4</v>
      </c>
      <c r="I33" s="1"/>
      <c r="J33" s="6">
        <v>543</v>
      </c>
      <c r="K33" s="5">
        <v>292</v>
      </c>
      <c r="L33" s="5">
        <v>251</v>
      </c>
      <c r="M33" s="4">
        <f t="shared" si="0"/>
        <v>1100</v>
      </c>
      <c r="N33" s="6">
        <v>9</v>
      </c>
      <c r="O33" s="5">
        <v>5</v>
      </c>
      <c r="P33" s="5">
        <v>4</v>
      </c>
      <c r="Q33" s="4">
        <f t="shared" si="1"/>
        <v>18</v>
      </c>
      <c r="R33" s="6">
        <v>0</v>
      </c>
      <c r="S33" s="4">
        <f t="shared" si="5"/>
        <v>0</v>
      </c>
      <c r="T33" s="1"/>
      <c r="U33" s="59"/>
      <c r="V33" s="70" t="str">
        <f t="shared" si="7"/>
        <v/>
      </c>
      <c r="W33" s="59"/>
      <c r="X33" s="70" t="str">
        <f t="shared" si="7"/>
        <v/>
      </c>
      <c r="Y33" s="1"/>
      <c r="Z33" s="6">
        <v>20</v>
      </c>
      <c r="AA33" s="6">
        <v>0</v>
      </c>
      <c r="AB33" s="5">
        <v>20</v>
      </c>
      <c r="AC33" s="4">
        <f t="shared" si="3"/>
        <v>2916</v>
      </c>
      <c r="AD33" s="6">
        <v>52</v>
      </c>
      <c r="AE33" s="6">
        <v>52</v>
      </c>
      <c r="AF33" s="5">
        <v>0</v>
      </c>
      <c r="AG33" s="49">
        <f t="shared" si="4"/>
        <v>559</v>
      </c>
      <c r="AH33" s="16"/>
      <c r="AI33" s="26"/>
    </row>
    <row r="34" spans="1:35" ht="15.75" x14ac:dyDescent="0.25">
      <c r="A34" s="44">
        <v>27</v>
      </c>
      <c r="B34" s="15"/>
      <c r="C34" s="5">
        <v>24000</v>
      </c>
      <c r="D34" s="7"/>
      <c r="E34" s="7"/>
      <c r="F34" s="7"/>
      <c r="G34" s="6"/>
      <c r="H34" s="9"/>
      <c r="I34" s="1"/>
      <c r="J34" s="6">
        <v>603</v>
      </c>
      <c r="K34" s="5">
        <v>333</v>
      </c>
      <c r="L34" s="5">
        <v>270</v>
      </c>
      <c r="M34" s="4">
        <f t="shared" si="0"/>
        <v>1703</v>
      </c>
      <c r="N34" s="6">
        <v>29</v>
      </c>
      <c r="O34" s="5">
        <v>17</v>
      </c>
      <c r="P34" s="5">
        <v>12</v>
      </c>
      <c r="Q34" s="4">
        <f t="shared" si="1"/>
        <v>47</v>
      </c>
      <c r="R34" s="6">
        <v>0</v>
      </c>
      <c r="S34" s="4">
        <f t="shared" si="5"/>
        <v>0</v>
      </c>
      <c r="T34" s="1"/>
      <c r="U34" s="59"/>
      <c r="V34" s="70" t="str">
        <f t="shared" si="7"/>
        <v/>
      </c>
      <c r="W34" s="59"/>
      <c r="X34" s="70" t="str">
        <f t="shared" si="7"/>
        <v/>
      </c>
      <c r="Y34" s="1"/>
      <c r="Z34" s="6">
        <v>29</v>
      </c>
      <c r="AA34" s="6">
        <v>0</v>
      </c>
      <c r="AB34" s="5">
        <v>29</v>
      </c>
      <c r="AC34" s="4">
        <f t="shared" si="3"/>
        <v>2945</v>
      </c>
      <c r="AD34" s="6">
        <v>52</v>
      </c>
      <c r="AE34" s="6">
        <v>52</v>
      </c>
      <c r="AF34" s="5">
        <v>0</v>
      </c>
      <c r="AG34" s="49">
        <f t="shared" si="4"/>
        <v>611</v>
      </c>
      <c r="AH34" s="16"/>
      <c r="AI34" s="26"/>
    </row>
    <row r="35" spans="1:35" ht="15.75" x14ac:dyDescent="0.25">
      <c r="A35" s="44">
        <v>28</v>
      </c>
      <c r="B35" s="15"/>
      <c r="C35" s="5">
        <v>23900</v>
      </c>
      <c r="D35" s="7"/>
      <c r="E35" s="7"/>
      <c r="F35" s="7"/>
      <c r="G35" s="6"/>
      <c r="H35" s="9"/>
      <c r="I35" s="1"/>
      <c r="J35" s="6">
        <v>372</v>
      </c>
      <c r="K35" s="5">
        <v>190</v>
      </c>
      <c r="L35" s="5">
        <v>182</v>
      </c>
      <c r="M35" s="4">
        <f t="shared" si="0"/>
        <v>2075</v>
      </c>
      <c r="N35" s="6">
        <v>27</v>
      </c>
      <c r="O35" s="5">
        <v>24</v>
      </c>
      <c r="P35" s="5">
        <v>3</v>
      </c>
      <c r="Q35" s="4">
        <f t="shared" si="1"/>
        <v>74</v>
      </c>
      <c r="R35" s="6">
        <v>0</v>
      </c>
      <c r="S35" s="4">
        <f t="shared" si="5"/>
        <v>0</v>
      </c>
      <c r="T35" s="1"/>
      <c r="U35" s="59"/>
      <c r="V35" s="70" t="str">
        <f t="shared" si="7"/>
        <v/>
      </c>
      <c r="W35" s="59"/>
      <c r="X35" s="70" t="str">
        <f t="shared" si="7"/>
        <v/>
      </c>
      <c r="Y35" s="1"/>
      <c r="Z35" s="6">
        <v>22</v>
      </c>
      <c r="AA35" s="6">
        <v>0</v>
      </c>
      <c r="AB35" s="5">
        <v>22</v>
      </c>
      <c r="AC35" s="4">
        <f t="shared" si="3"/>
        <v>2967</v>
      </c>
      <c r="AD35" s="6">
        <v>35</v>
      </c>
      <c r="AE35" s="6">
        <v>35</v>
      </c>
      <c r="AF35" s="5">
        <v>0</v>
      </c>
      <c r="AG35" s="49">
        <f t="shared" si="4"/>
        <v>646</v>
      </c>
      <c r="AH35" s="16"/>
      <c r="AI35" s="26"/>
    </row>
    <row r="36" spans="1:35" ht="15.75" x14ac:dyDescent="0.25">
      <c r="A36" s="44">
        <v>29</v>
      </c>
      <c r="B36" s="15"/>
      <c r="C36" s="23">
        <v>23000</v>
      </c>
      <c r="D36" s="25">
        <v>60.6</v>
      </c>
      <c r="E36" s="25"/>
      <c r="F36" s="25"/>
      <c r="G36" s="24"/>
      <c r="H36" s="27"/>
      <c r="I36" s="15"/>
      <c r="J36" s="24">
        <v>452</v>
      </c>
      <c r="K36" s="23">
        <v>251</v>
      </c>
      <c r="L36" s="23">
        <v>201</v>
      </c>
      <c r="M36" s="21">
        <f>IF(J36="","",IF(J36&lt;-1000,"",M35+J36))</f>
        <v>2527</v>
      </c>
      <c r="N36" s="24">
        <v>38</v>
      </c>
      <c r="O36" s="23">
        <v>28</v>
      </c>
      <c r="P36" s="23">
        <v>10</v>
      </c>
      <c r="Q36" s="21">
        <f>IF(N36="","",IF(N36&lt;-1000,"",Q35+N36))</f>
        <v>112</v>
      </c>
      <c r="R36" s="24">
        <v>0</v>
      </c>
      <c r="S36" s="21">
        <f>IF(R36="","",IF(R36&lt;-1000,"",S35+R36))</f>
        <v>0</v>
      </c>
      <c r="T36" s="15"/>
      <c r="U36" s="35"/>
      <c r="V36" s="71" t="str">
        <f>IF(U36="","",IF(U36&lt;-1000,"",V35+U36))</f>
        <v/>
      </c>
      <c r="W36" s="35"/>
      <c r="X36" s="71" t="str">
        <f>IF(W36="","",IF(W36&lt;-1000,"",X35+W36))</f>
        <v/>
      </c>
      <c r="Y36" s="15"/>
      <c r="Z36" s="24">
        <v>18</v>
      </c>
      <c r="AA36" s="24">
        <v>0</v>
      </c>
      <c r="AB36" s="23">
        <v>18</v>
      </c>
      <c r="AC36" s="21">
        <f>IF(Z36="","",IF(Z36&lt;-1000,"",AC35+Z36))</f>
        <v>2985</v>
      </c>
      <c r="AD36" s="20">
        <v>32</v>
      </c>
      <c r="AE36" s="20">
        <v>32</v>
      </c>
      <c r="AF36" s="65">
        <v>0</v>
      </c>
      <c r="AG36" s="66">
        <f t="shared" si="4"/>
        <v>678</v>
      </c>
      <c r="AH36" s="16"/>
      <c r="AI36" s="26"/>
    </row>
    <row r="37" spans="1:35" ht="15.75" x14ac:dyDescent="0.25">
      <c r="A37" s="44">
        <v>30</v>
      </c>
      <c r="B37" s="15"/>
      <c r="C37" s="23">
        <v>21800</v>
      </c>
      <c r="D37" s="25">
        <v>60.5</v>
      </c>
      <c r="E37" s="25">
        <v>15.3</v>
      </c>
      <c r="F37" s="7">
        <f>D37-E37</f>
        <v>45.2</v>
      </c>
      <c r="G37" s="24">
        <v>54</v>
      </c>
      <c r="H37" s="27">
        <v>4.5</v>
      </c>
      <c r="I37" s="15"/>
      <c r="J37" s="24">
        <v>361</v>
      </c>
      <c r="K37" s="23">
        <v>232</v>
      </c>
      <c r="L37" s="23">
        <v>129</v>
      </c>
      <c r="M37" s="21">
        <f>IF(J37="","",IF(J37&lt;-1000,"",M36+J37))</f>
        <v>2888</v>
      </c>
      <c r="N37" s="24">
        <v>30</v>
      </c>
      <c r="O37" s="23">
        <v>22</v>
      </c>
      <c r="P37" s="23">
        <v>8</v>
      </c>
      <c r="Q37" s="21">
        <f>IF(N37="","",IF(N37&lt;-1000,"",Q36+N37))</f>
        <v>142</v>
      </c>
      <c r="R37" s="24">
        <v>0</v>
      </c>
      <c r="S37" s="21">
        <f>IF(R37="","",IF(R37&lt;-1000,"",S36+R37))</f>
        <v>0</v>
      </c>
      <c r="T37" s="15"/>
      <c r="U37" s="35"/>
      <c r="V37" s="71" t="str">
        <f>IF(U37="","",IF(U37&lt;-1000,"",V36+U37))</f>
        <v/>
      </c>
      <c r="W37" s="35"/>
      <c r="X37" s="71" t="str">
        <f>IF(W37="","",IF(W37&lt;-1000,"",X36+W37))</f>
        <v/>
      </c>
      <c r="Y37" s="15"/>
      <c r="Z37" s="24">
        <v>3</v>
      </c>
      <c r="AA37" s="24">
        <v>0</v>
      </c>
      <c r="AB37" s="23">
        <v>3</v>
      </c>
      <c r="AC37" s="21">
        <f>IF(Z37="","",IF(Z37&lt;-1000,"",AC36+Z37))</f>
        <v>2988</v>
      </c>
      <c r="AD37" s="20">
        <v>40</v>
      </c>
      <c r="AE37" s="20">
        <v>40</v>
      </c>
      <c r="AF37" s="65">
        <v>0</v>
      </c>
      <c r="AG37" s="66">
        <f t="shared" si="4"/>
        <v>718</v>
      </c>
      <c r="AH37" s="16"/>
      <c r="AI37" s="26"/>
    </row>
    <row r="38" spans="1:35" ht="16.5" thickBot="1" x14ac:dyDescent="0.3">
      <c r="A38" s="45">
        <v>31</v>
      </c>
      <c r="B38" s="46"/>
      <c r="C38" s="29"/>
      <c r="D38" s="47"/>
      <c r="E38" s="47"/>
      <c r="F38" s="47"/>
      <c r="G38" s="28"/>
      <c r="H38" s="48"/>
      <c r="I38" s="46"/>
      <c r="J38" s="28"/>
      <c r="K38" s="29"/>
      <c r="L38" s="29"/>
      <c r="M38" s="30" t="str">
        <f>IF(J38="","",IF(J38&lt;-1000,"",M37+J38))</f>
        <v/>
      </c>
      <c r="N38" s="28"/>
      <c r="O38" s="29"/>
      <c r="P38" s="29"/>
      <c r="Q38" s="30" t="str">
        <f>IF(N38="","",IF(N38&lt;-1000,"",Q37+N38))</f>
        <v/>
      </c>
      <c r="R38" s="28"/>
      <c r="S38" s="30" t="str">
        <f>IF(R38="","",IF(R38&lt;-1000,"",S37+R38))</f>
        <v/>
      </c>
      <c r="T38" s="46"/>
      <c r="U38" s="67"/>
      <c r="V38" s="83" t="str">
        <f>IF(U38="","",IF(U38&lt;-1000,"",V37+U38))</f>
        <v/>
      </c>
      <c r="W38" s="67"/>
      <c r="X38" s="83" t="str">
        <f>IF(W38="","",IF(W38&lt;-1000,"",X37+W38))</f>
        <v/>
      </c>
      <c r="Y38" s="46"/>
      <c r="Z38" s="28"/>
      <c r="AA38" s="28"/>
      <c r="AB38" s="29" t="str">
        <f>IF(AA38="","",IF(AA38&lt;-1000,"",AB37+AA38))</f>
        <v/>
      </c>
      <c r="AC38" s="30" t="str">
        <f>IF(Z38="","",IF(Z38&lt;-1000,"",AC37+Z38))</f>
        <v/>
      </c>
      <c r="AD38" s="67"/>
      <c r="AE38" s="67"/>
      <c r="AF38" s="68"/>
      <c r="AG38" s="69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129" priority="14" stopIfTrue="1">
      <formula>K36+L36&lt;&gt;J36</formula>
    </cfRule>
  </conditionalFormatting>
  <conditionalFormatting sqref="N36:N38">
    <cfRule type="expression" dxfId="128" priority="13" stopIfTrue="1">
      <formula>O36+P36&lt;&gt;N36</formula>
    </cfRule>
  </conditionalFormatting>
  <conditionalFormatting sqref="Z36:Z38">
    <cfRule type="expression" dxfId="127" priority="12" stopIfTrue="1">
      <formula>AA36+AB36&lt;&gt;Z36</formula>
    </cfRule>
  </conditionalFormatting>
  <conditionalFormatting sqref="AD36:AD38">
    <cfRule type="expression" dxfId="126" priority="11" stopIfTrue="1">
      <formula>AE36+AF36&lt;&gt;AD36</formula>
    </cfRule>
  </conditionalFormatting>
  <conditionalFormatting sqref="J8">
    <cfRule type="expression" dxfId="125" priority="10" stopIfTrue="1">
      <formula>K8+L8&lt;&gt;J8</formula>
    </cfRule>
  </conditionalFormatting>
  <conditionalFormatting sqref="J9:J14 J26:J35">
    <cfRule type="expression" dxfId="124" priority="9" stopIfTrue="1">
      <formula>K9+L9&lt;&gt;J9</formula>
    </cfRule>
  </conditionalFormatting>
  <conditionalFormatting sqref="N8:N35">
    <cfRule type="expression" dxfId="123" priority="8" stopIfTrue="1">
      <formula>O8+P8&lt;&gt;N8</formula>
    </cfRule>
  </conditionalFormatting>
  <conditionalFormatting sqref="Z26:Z35">
    <cfRule type="expression" dxfId="122" priority="7" stopIfTrue="1">
      <formula>AA26+AB26&lt;&gt;Z26</formula>
    </cfRule>
  </conditionalFormatting>
  <conditionalFormatting sqref="J15:J25">
    <cfRule type="expression" dxfId="121" priority="6" stopIfTrue="1">
      <formula>K15+L15&lt;&gt;J15</formula>
    </cfRule>
  </conditionalFormatting>
  <conditionalFormatting sqref="Z8">
    <cfRule type="expression" dxfId="120" priority="5" stopIfTrue="1">
      <formula>AA8+AB8&lt;&gt;Z8</formula>
    </cfRule>
  </conditionalFormatting>
  <conditionalFormatting sqref="Z9:Z25">
    <cfRule type="expression" dxfId="119" priority="4" stopIfTrue="1">
      <formula>AA9+AB9&lt;&gt;Z9</formula>
    </cfRule>
  </conditionalFormatting>
  <conditionalFormatting sqref="AD8">
    <cfRule type="expression" dxfId="118" priority="3" stopIfTrue="1">
      <formula>AE8+AF8&lt;&gt;AD8</formula>
    </cfRule>
  </conditionalFormatting>
  <conditionalFormatting sqref="AD9:AD25">
    <cfRule type="expression" dxfId="117" priority="2" stopIfTrue="1">
      <formula>AE9+AF9&lt;&gt;AD9</formula>
    </cfRule>
  </conditionalFormatting>
  <conditionalFormatting sqref="AD26:AD35">
    <cfRule type="expression" dxfId="116" priority="1" stopIfTrue="1">
      <formula>AE26+AF26&lt;&gt;AD26</formula>
    </cfRule>
  </conditionalFormatting>
  <printOptions horizontalCentered="1"/>
  <pageMargins left="0" right="0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zoomScale="88" zoomScaleNormal="88" workbookViewId="0">
      <selection activeCell="AC38" sqref="AC38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9.140625" style="10" customWidth="1"/>
    <col min="4" max="4" width="5.5703125" style="10" bestFit="1" customWidth="1"/>
    <col min="5" max="5" width="5.5703125" style="10" customWidth="1"/>
    <col min="6" max="7" width="6" style="10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8.71093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34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08" t="s">
        <v>8</v>
      </c>
      <c r="V4" s="109"/>
      <c r="W4" s="109"/>
      <c r="X4" s="110"/>
      <c r="Y4" s="51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05" t="s">
        <v>4</v>
      </c>
      <c r="V5" s="107"/>
      <c r="W5" s="105" t="s">
        <v>5</v>
      </c>
      <c r="X5" s="107"/>
      <c r="Y5" s="15"/>
      <c r="Z5" s="105" t="s">
        <v>11</v>
      </c>
      <c r="AA5" s="106"/>
      <c r="AB5" s="106"/>
      <c r="AC5" s="107"/>
      <c r="AD5" s="105" t="s">
        <v>10</v>
      </c>
      <c r="AE5" s="106"/>
      <c r="AF5" s="106"/>
      <c r="AG5" s="115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18" t="s">
        <v>7</v>
      </c>
      <c r="V6" s="33" t="s">
        <v>1</v>
      </c>
      <c r="W6" s="18" t="s">
        <v>7</v>
      </c>
      <c r="X6" s="33" t="s">
        <v>1</v>
      </c>
      <c r="Y6" s="15"/>
      <c r="Z6" s="105" t="s">
        <v>7</v>
      </c>
      <c r="AA6" s="106"/>
      <c r="AB6" s="107"/>
      <c r="AC6" s="19" t="s">
        <v>1</v>
      </c>
      <c r="AD6" s="102" t="s">
        <v>7</v>
      </c>
      <c r="AE6" s="103"/>
      <c r="AF6" s="104"/>
      <c r="AG6" s="40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2888</v>
      </c>
      <c r="N7" s="20" t="s">
        <v>26</v>
      </c>
      <c r="O7" s="17" t="s">
        <v>27</v>
      </c>
      <c r="P7" s="17" t="s">
        <v>28</v>
      </c>
      <c r="Q7" s="21">
        <v>142</v>
      </c>
      <c r="R7" s="35"/>
      <c r="S7" s="21">
        <v>0</v>
      </c>
      <c r="T7" s="15"/>
      <c r="U7" s="35"/>
      <c r="V7" s="35"/>
      <c r="W7" s="35"/>
      <c r="X7" s="35"/>
      <c r="Y7" s="15"/>
      <c r="Z7" s="3" t="s">
        <v>26</v>
      </c>
      <c r="AA7" s="2" t="s">
        <v>27</v>
      </c>
      <c r="AB7" s="2" t="s">
        <v>28</v>
      </c>
      <c r="AC7" s="4">
        <v>2988</v>
      </c>
      <c r="AD7" s="3" t="s">
        <v>26</v>
      </c>
      <c r="AE7" s="2" t="s">
        <v>27</v>
      </c>
      <c r="AF7" s="2" t="s">
        <v>28</v>
      </c>
      <c r="AG7" s="49">
        <v>718</v>
      </c>
      <c r="AH7" s="16"/>
      <c r="AI7" s="16"/>
    </row>
    <row r="8" spans="1:35" ht="15.75" x14ac:dyDescent="0.25">
      <c r="A8" s="43">
        <v>1</v>
      </c>
      <c r="B8" s="15"/>
      <c r="C8" s="5">
        <v>20100</v>
      </c>
      <c r="D8" s="7">
        <v>60.3</v>
      </c>
      <c r="E8" s="7">
        <v>15</v>
      </c>
      <c r="F8" s="7">
        <f>D8-E8</f>
        <v>45.3</v>
      </c>
      <c r="G8" s="6">
        <v>55</v>
      </c>
      <c r="H8" s="7">
        <v>4.5999999999999996</v>
      </c>
      <c r="I8" s="1"/>
      <c r="J8" s="6">
        <v>289</v>
      </c>
      <c r="K8" s="5">
        <v>180</v>
      </c>
      <c r="L8" s="5">
        <v>109</v>
      </c>
      <c r="M8" s="4">
        <f t="shared" ref="M8:M35" si="0">IF(J8="","",IF(J8&lt;-1000,"",M7+J8))</f>
        <v>3177</v>
      </c>
      <c r="N8" s="6">
        <v>17</v>
      </c>
      <c r="O8" s="5">
        <v>14</v>
      </c>
      <c r="P8" s="6">
        <v>3</v>
      </c>
      <c r="Q8" s="4">
        <f t="shared" ref="Q8:Q35" si="1">IF(N8="","",IF(N8&lt;-1000,"",Q7+N8))</f>
        <v>159</v>
      </c>
      <c r="R8" s="6">
        <v>0</v>
      </c>
      <c r="S8" s="4">
        <f>IF(R8="","",IF(R8&lt;-1000,"",S7+R8))</f>
        <v>0</v>
      </c>
      <c r="T8" s="1"/>
      <c r="U8" s="59"/>
      <c r="V8" s="70" t="str">
        <f t="shared" ref="V8:X23" si="2">IF(U8="","",IF(U8&lt;-1000,"",V7+U8))</f>
        <v/>
      </c>
      <c r="W8" s="59"/>
      <c r="X8" s="70" t="str">
        <f t="shared" si="2"/>
        <v/>
      </c>
      <c r="Y8" s="1"/>
      <c r="Z8" s="6">
        <v>12</v>
      </c>
      <c r="AA8" s="6">
        <v>0</v>
      </c>
      <c r="AB8" s="5">
        <v>12</v>
      </c>
      <c r="AC8" s="4">
        <f t="shared" ref="AC8:AC35" si="3">IF(Z8="","",IF(Z8&lt;-1000,"",AC7+Z8))</f>
        <v>3000</v>
      </c>
      <c r="AD8" s="6">
        <v>44</v>
      </c>
      <c r="AE8" s="6">
        <v>44</v>
      </c>
      <c r="AF8" s="5">
        <v>0</v>
      </c>
      <c r="AG8" s="49">
        <f t="shared" ref="AG8:AG38" si="4">IF(AD8="","",IF(AD8&lt;-1000,"",AG7+AD8))</f>
        <v>762</v>
      </c>
      <c r="AH8" s="16"/>
      <c r="AI8" s="26"/>
    </row>
    <row r="9" spans="1:35" ht="15.75" x14ac:dyDescent="0.25">
      <c r="A9" s="44">
        <v>2</v>
      </c>
      <c r="B9" s="15"/>
      <c r="C9" s="5">
        <v>18500</v>
      </c>
      <c r="D9" s="7">
        <v>60.1</v>
      </c>
      <c r="E9" s="7">
        <v>14.5</v>
      </c>
      <c r="F9" s="7">
        <f>D9-E9</f>
        <v>45.6</v>
      </c>
      <c r="G9" s="6">
        <v>55</v>
      </c>
      <c r="H9" s="7">
        <v>4.5999999999999996</v>
      </c>
      <c r="I9" s="1"/>
      <c r="J9" s="6">
        <v>461</v>
      </c>
      <c r="K9" s="5">
        <v>287</v>
      </c>
      <c r="L9" s="5">
        <v>174</v>
      </c>
      <c r="M9" s="4">
        <f t="shared" si="0"/>
        <v>3638</v>
      </c>
      <c r="N9" s="6">
        <v>42</v>
      </c>
      <c r="O9" s="5">
        <v>32</v>
      </c>
      <c r="P9" s="5">
        <v>10</v>
      </c>
      <c r="Q9" s="4">
        <f t="shared" si="1"/>
        <v>201</v>
      </c>
      <c r="R9" s="6">
        <v>0</v>
      </c>
      <c r="S9" s="4">
        <f>IF(R9="","",IF(R9&lt;-1000,"",S8+R9))</f>
        <v>0</v>
      </c>
      <c r="T9" s="1"/>
      <c r="U9" s="59"/>
      <c r="V9" s="70" t="str">
        <f t="shared" si="2"/>
        <v/>
      </c>
      <c r="W9" s="59"/>
      <c r="X9" s="70" t="str">
        <f t="shared" si="2"/>
        <v/>
      </c>
      <c r="Y9" s="1"/>
      <c r="Z9" s="6">
        <v>10</v>
      </c>
      <c r="AA9" s="6">
        <v>0</v>
      </c>
      <c r="AB9" s="5">
        <v>10</v>
      </c>
      <c r="AC9" s="4">
        <f t="shared" si="3"/>
        <v>3010</v>
      </c>
      <c r="AD9" s="6">
        <v>39</v>
      </c>
      <c r="AE9" s="6">
        <v>39</v>
      </c>
      <c r="AF9" s="5">
        <v>0</v>
      </c>
      <c r="AG9" s="49">
        <f t="shared" si="4"/>
        <v>801</v>
      </c>
      <c r="AH9" s="16"/>
      <c r="AI9" s="26"/>
    </row>
    <row r="10" spans="1:35" ht="15.75" x14ac:dyDescent="0.25">
      <c r="A10" s="44">
        <v>3</v>
      </c>
      <c r="B10" s="15"/>
      <c r="C10" s="5">
        <v>17600</v>
      </c>
      <c r="D10" s="7">
        <v>59.7</v>
      </c>
      <c r="E10" s="7">
        <v>14.3</v>
      </c>
      <c r="F10" s="7">
        <f>D10-E10</f>
        <v>45.400000000000006</v>
      </c>
      <c r="G10" s="6">
        <v>56</v>
      </c>
      <c r="H10" s="7">
        <v>4.8</v>
      </c>
      <c r="I10" s="1"/>
      <c r="J10" s="6">
        <v>550</v>
      </c>
      <c r="K10" s="5">
        <v>353</v>
      </c>
      <c r="L10" s="5">
        <v>197</v>
      </c>
      <c r="M10" s="4">
        <f t="shared" si="0"/>
        <v>4188</v>
      </c>
      <c r="N10" s="6">
        <v>36</v>
      </c>
      <c r="O10" s="5">
        <v>25</v>
      </c>
      <c r="P10" s="5">
        <v>11</v>
      </c>
      <c r="Q10" s="4">
        <f t="shared" si="1"/>
        <v>237</v>
      </c>
      <c r="R10" s="6">
        <v>0</v>
      </c>
      <c r="S10" s="4">
        <f t="shared" ref="S10:S35" si="5">IF(R10="","",IF(R10&lt;-1000,"",S9+R10))</f>
        <v>0</v>
      </c>
      <c r="T10" s="1"/>
      <c r="U10" s="59"/>
      <c r="V10" s="70" t="str">
        <f t="shared" si="2"/>
        <v/>
      </c>
      <c r="W10" s="59"/>
      <c r="X10" s="70" t="str">
        <f t="shared" si="2"/>
        <v/>
      </c>
      <c r="Y10" s="1"/>
      <c r="Z10" s="6">
        <v>12</v>
      </c>
      <c r="AA10" s="6">
        <v>0</v>
      </c>
      <c r="AB10" s="5">
        <v>12</v>
      </c>
      <c r="AC10" s="4">
        <f t="shared" si="3"/>
        <v>3022</v>
      </c>
      <c r="AD10" s="6">
        <v>55</v>
      </c>
      <c r="AE10" s="6">
        <v>55</v>
      </c>
      <c r="AF10" s="5">
        <v>0</v>
      </c>
      <c r="AG10" s="49">
        <f t="shared" si="4"/>
        <v>856</v>
      </c>
      <c r="AH10" s="16"/>
      <c r="AI10" s="26"/>
    </row>
    <row r="11" spans="1:35" ht="15.75" x14ac:dyDescent="0.25">
      <c r="A11" s="44">
        <v>4</v>
      </c>
      <c r="B11" s="15"/>
      <c r="C11" s="5">
        <v>16000</v>
      </c>
      <c r="D11" s="7"/>
      <c r="E11" s="7"/>
      <c r="F11" s="7"/>
      <c r="G11" s="8"/>
      <c r="H11" s="9"/>
      <c r="I11" s="1"/>
      <c r="J11" s="6">
        <v>635</v>
      </c>
      <c r="K11" s="5">
        <v>420</v>
      </c>
      <c r="L11" s="5">
        <v>215</v>
      </c>
      <c r="M11" s="4">
        <f t="shared" si="0"/>
        <v>4823</v>
      </c>
      <c r="N11" s="6">
        <v>51</v>
      </c>
      <c r="O11" s="5">
        <v>40</v>
      </c>
      <c r="P11" s="5">
        <v>11</v>
      </c>
      <c r="Q11" s="4">
        <f t="shared" si="1"/>
        <v>288</v>
      </c>
      <c r="R11" s="6">
        <v>0</v>
      </c>
      <c r="S11" s="4">
        <f t="shared" si="5"/>
        <v>0</v>
      </c>
      <c r="T11" s="1"/>
      <c r="U11" s="59"/>
      <c r="V11" s="70" t="str">
        <f t="shared" si="2"/>
        <v/>
      </c>
      <c r="W11" s="59"/>
      <c r="X11" s="70" t="str">
        <f t="shared" si="2"/>
        <v/>
      </c>
      <c r="Y11" s="1"/>
      <c r="Z11" s="6">
        <v>9</v>
      </c>
      <c r="AA11" s="6">
        <v>0</v>
      </c>
      <c r="AB11" s="5">
        <v>9</v>
      </c>
      <c r="AC11" s="4">
        <f t="shared" si="3"/>
        <v>3031</v>
      </c>
      <c r="AD11" s="6">
        <v>56</v>
      </c>
      <c r="AE11" s="6">
        <v>56</v>
      </c>
      <c r="AF11" s="5">
        <v>0</v>
      </c>
      <c r="AG11" s="49">
        <f t="shared" si="4"/>
        <v>912</v>
      </c>
      <c r="AH11" s="16"/>
      <c r="AI11" s="26"/>
    </row>
    <row r="12" spans="1:35" ht="15.75" x14ac:dyDescent="0.25">
      <c r="A12" s="44">
        <v>5</v>
      </c>
      <c r="B12" s="15"/>
      <c r="C12" s="5">
        <v>14600</v>
      </c>
      <c r="D12" s="7"/>
      <c r="E12" s="7"/>
      <c r="F12" s="7"/>
      <c r="G12" s="6"/>
      <c r="H12" s="9"/>
      <c r="I12" s="1"/>
      <c r="J12" s="6">
        <v>977</v>
      </c>
      <c r="K12" s="5">
        <v>662</v>
      </c>
      <c r="L12" s="5">
        <v>315</v>
      </c>
      <c r="M12" s="4">
        <f t="shared" si="0"/>
        <v>5800</v>
      </c>
      <c r="N12" s="6">
        <v>39</v>
      </c>
      <c r="O12" s="5">
        <v>33</v>
      </c>
      <c r="P12" s="5">
        <v>6</v>
      </c>
      <c r="Q12" s="4">
        <f t="shared" si="1"/>
        <v>327</v>
      </c>
      <c r="R12" s="6">
        <v>0</v>
      </c>
      <c r="S12" s="4">
        <f t="shared" si="5"/>
        <v>0</v>
      </c>
      <c r="T12" s="1"/>
      <c r="U12" s="59"/>
      <c r="V12" s="70" t="str">
        <f t="shared" si="2"/>
        <v/>
      </c>
      <c r="W12" s="59"/>
      <c r="X12" s="70" t="str">
        <f t="shared" si="2"/>
        <v/>
      </c>
      <c r="Y12" s="1"/>
      <c r="Z12" s="6">
        <v>12</v>
      </c>
      <c r="AA12" s="6">
        <v>0</v>
      </c>
      <c r="AB12" s="5">
        <v>12</v>
      </c>
      <c r="AC12" s="4">
        <f t="shared" si="3"/>
        <v>3043</v>
      </c>
      <c r="AD12" s="6">
        <v>45</v>
      </c>
      <c r="AE12" s="6">
        <v>45</v>
      </c>
      <c r="AF12" s="5">
        <v>0</v>
      </c>
      <c r="AG12" s="49">
        <f t="shared" si="4"/>
        <v>957</v>
      </c>
      <c r="AH12" s="16"/>
      <c r="AI12" s="26"/>
    </row>
    <row r="13" spans="1:35" ht="15.75" x14ac:dyDescent="0.25">
      <c r="A13" s="44">
        <v>6</v>
      </c>
      <c r="B13" s="15"/>
      <c r="C13" s="5">
        <v>13900</v>
      </c>
      <c r="D13" s="7">
        <v>59.2</v>
      </c>
      <c r="E13" s="7">
        <v>12.9</v>
      </c>
      <c r="F13" s="7">
        <f>D13-E13</f>
        <v>46.300000000000004</v>
      </c>
      <c r="G13" s="6">
        <v>58</v>
      </c>
      <c r="H13" s="9">
        <v>5.5</v>
      </c>
      <c r="I13" s="1"/>
      <c r="J13" s="5">
        <v>1235</v>
      </c>
      <c r="K13" s="5">
        <v>825</v>
      </c>
      <c r="L13" s="5">
        <v>410</v>
      </c>
      <c r="M13" s="4">
        <f t="shared" si="0"/>
        <v>7035</v>
      </c>
      <c r="N13" s="6">
        <v>45</v>
      </c>
      <c r="O13" s="5">
        <v>37</v>
      </c>
      <c r="P13" s="5">
        <v>8</v>
      </c>
      <c r="Q13" s="4">
        <f t="shared" si="1"/>
        <v>372</v>
      </c>
      <c r="R13" s="6">
        <v>0</v>
      </c>
      <c r="S13" s="4">
        <f t="shared" si="5"/>
        <v>0</v>
      </c>
      <c r="T13" s="1"/>
      <c r="U13" s="59"/>
      <c r="V13" s="70" t="str">
        <f t="shared" si="2"/>
        <v/>
      </c>
      <c r="W13" s="59"/>
      <c r="X13" s="70" t="str">
        <f t="shared" si="2"/>
        <v/>
      </c>
      <c r="Y13" s="1"/>
      <c r="Z13" s="6">
        <v>20</v>
      </c>
      <c r="AA13" s="6">
        <v>0</v>
      </c>
      <c r="AB13" s="5">
        <v>20</v>
      </c>
      <c r="AC13" s="4">
        <f t="shared" si="3"/>
        <v>3063</v>
      </c>
      <c r="AD13" s="6">
        <v>63</v>
      </c>
      <c r="AE13" s="6">
        <v>63</v>
      </c>
      <c r="AF13" s="5">
        <v>0</v>
      </c>
      <c r="AG13" s="49">
        <f t="shared" si="4"/>
        <v>1020</v>
      </c>
      <c r="AH13" s="16"/>
      <c r="AI13" s="26"/>
    </row>
    <row r="14" spans="1:35" ht="15.75" x14ac:dyDescent="0.25">
      <c r="A14" s="44">
        <v>7</v>
      </c>
      <c r="B14" s="15"/>
      <c r="C14" s="5">
        <v>13500</v>
      </c>
      <c r="D14" s="7">
        <v>59.2</v>
      </c>
      <c r="E14" s="7">
        <v>12.6</v>
      </c>
      <c r="F14" s="7">
        <f>D14-E14</f>
        <v>46.6</v>
      </c>
      <c r="G14" s="6">
        <v>58</v>
      </c>
      <c r="H14" s="9">
        <v>5.5</v>
      </c>
      <c r="I14" s="1"/>
      <c r="J14" s="6">
        <v>796</v>
      </c>
      <c r="K14" s="5">
        <v>538</v>
      </c>
      <c r="L14" s="5">
        <v>258</v>
      </c>
      <c r="M14" s="4">
        <f t="shared" si="0"/>
        <v>7831</v>
      </c>
      <c r="N14" s="6">
        <v>55</v>
      </c>
      <c r="O14" s="5">
        <v>36</v>
      </c>
      <c r="P14" s="5">
        <v>19</v>
      </c>
      <c r="Q14" s="4">
        <f t="shared" si="1"/>
        <v>427</v>
      </c>
      <c r="R14" s="6">
        <v>0</v>
      </c>
      <c r="S14" s="4">
        <f t="shared" si="5"/>
        <v>0</v>
      </c>
      <c r="T14" s="1"/>
      <c r="U14" s="59"/>
      <c r="V14" s="70" t="str">
        <f t="shared" si="2"/>
        <v/>
      </c>
      <c r="W14" s="59"/>
      <c r="X14" s="70" t="str">
        <f t="shared" si="2"/>
        <v/>
      </c>
      <c r="Y14" s="1"/>
      <c r="Z14" s="6">
        <v>10</v>
      </c>
      <c r="AA14" s="6">
        <v>0</v>
      </c>
      <c r="AB14" s="5">
        <v>10</v>
      </c>
      <c r="AC14" s="4">
        <f t="shared" si="3"/>
        <v>3073</v>
      </c>
      <c r="AD14" s="6">
        <v>61</v>
      </c>
      <c r="AE14" s="6">
        <v>61</v>
      </c>
      <c r="AF14" s="5">
        <v>0</v>
      </c>
      <c r="AG14" s="49">
        <f t="shared" si="4"/>
        <v>1081</v>
      </c>
      <c r="AH14" s="16"/>
      <c r="AI14" s="26"/>
    </row>
    <row r="15" spans="1:35" ht="15.75" x14ac:dyDescent="0.25">
      <c r="A15" s="44">
        <v>8</v>
      </c>
      <c r="B15" s="15"/>
      <c r="C15" s="5">
        <v>13400</v>
      </c>
      <c r="D15" s="7">
        <v>59.1</v>
      </c>
      <c r="E15" s="7">
        <v>12.5</v>
      </c>
      <c r="F15" s="7">
        <f>D15-E15</f>
        <v>46.6</v>
      </c>
      <c r="G15" s="6">
        <v>60</v>
      </c>
      <c r="H15" s="9">
        <v>6.5</v>
      </c>
      <c r="I15" s="1"/>
      <c r="J15" s="6">
        <v>820</v>
      </c>
      <c r="K15" s="5">
        <v>564</v>
      </c>
      <c r="L15" s="5">
        <v>256</v>
      </c>
      <c r="M15" s="4">
        <f t="shared" si="0"/>
        <v>8651</v>
      </c>
      <c r="N15" s="6">
        <v>30</v>
      </c>
      <c r="O15" s="5">
        <v>27</v>
      </c>
      <c r="P15" s="5">
        <v>3</v>
      </c>
      <c r="Q15" s="4">
        <f t="shared" si="1"/>
        <v>457</v>
      </c>
      <c r="R15" s="6">
        <v>0</v>
      </c>
      <c r="S15" s="4">
        <f t="shared" si="5"/>
        <v>0</v>
      </c>
      <c r="T15" s="1"/>
      <c r="U15" s="59"/>
      <c r="V15" s="70" t="str">
        <f t="shared" si="2"/>
        <v/>
      </c>
      <c r="W15" s="59"/>
      <c r="X15" s="70" t="str">
        <f t="shared" si="2"/>
        <v/>
      </c>
      <c r="Y15" s="1"/>
      <c r="Z15" s="6">
        <v>25</v>
      </c>
      <c r="AA15" s="6">
        <v>0</v>
      </c>
      <c r="AB15" s="5">
        <v>25</v>
      </c>
      <c r="AC15" s="4">
        <f t="shared" si="3"/>
        <v>3098</v>
      </c>
      <c r="AD15" s="6">
        <v>67</v>
      </c>
      <c r="AE15" s="6">
        <v>67</v>
      </c>
      <c r="AF15" s="5">
        <v>0</v>
      </c>
      <c r="AG15" s="49">
        <f t="shared" si="4"/>
        <v>1148</v>
      </c>
      <c r="AH15" s="16"/>
      <c r="AI15" s="26"/>
    </row>
    <row r="16" spans="1:35" ht="15.75" x14ac:dyDescent="0.25">
      <c r="A16" s="44">
        <v>9</v>
      </c>
      <c r="B16" s="15"/>
      <c r="C16" s="5">
        <v>13500</v>
      </c>
      <c r="D16" s="7">
        <v>59.1</v>
      </c>
      <c r="E16" s="7">
        <v>12.5</v>
      </c>
      <c r="F16" s="7">
        <f>D16-E16</f>
        <v>46.6</v>
      </c>
      <c r="G16" s="6">
        <v>62</v>
      </c>
      <c r="H16" s="9">
        <v>6.5</v>
      </c>
      <c r="I16" s="1"/>
      <c r="J16" s="6">
        <v>681</v>
      </c>
      <c r="K16" s="5">
        <v>519</v>
      </c>
      <c r="L16" s="5">
        <v>162</v>
      </c>
      <c r="M16" s="4">
        <f t="shared" si="0"/>
        <v>9332</v>
      </c>
      <c r="N16" s="6">
        <v>26</v>
      </c>
      <c r="O16" s="5">
        <v>25</v>
      </c>
      <c r="P16" s="5">
        <v>1</v>
      </c>
      <c r="Q16" s="4">
        <f t="shared" si="1"/>
        <v>483</v>
      </c>
      <c r="R16" s="6">
        <v>0</v>
      </c>
      <c r="S16" s="4">
        <f t="shared" si="5"/>
        <v>0</v>
      </c>
      <c r="T16" s="1"/>
      <c r="U16" s="59"/>
      <c r="V16" s="70" t="str">
        <f t="shared" si="2"/>
        <v/>
      </c>
      <c r="W16" s="59"/>
      <c r="X16" s="70" t="str">
        <f t="shared" si="2"/>
        <v/>
      </c>
      <c r="Y16" s="1"/>
      <c r="Z16" s="6">
        <v>5</v>
      </c>
      <c r="AA16" s="6">
        <v>0</v>
      </c>
      <c r="AB16" s="5">
        <v>5</v>
      </c>
      <c r="AC16" s="4">
        <f t="shared" si="3"/>
        <v>3103</v>
      </c>
      <c r="AD16" s="6">
        <v>41</v>
      </c>
      <c r="AE16" s="6">
        <v>41</v>
      </c>
      <c r="AF16" s="5">
        <v>0</v>
      </c>
      <c r="AG16" s="49">
        <f t="shared" si="4"/>
        <v>1189</v>
      </c>
      <c r="AH16" s="16"/>
      <c r="AI16" s="26"/>
    </row>
    <row r="17" spans="1:35" ht="15.75" x14ac:dyDescent="0.25">
      <c r="A17" s="44">
        <v>10</v>
      </c>
      <c r="B17" s="15"/>
      <c r="C17" s="5">
        <v>14100</v>
      </c>
      <c r="D17" s="7">
        <v>59.1</v>
      </c>
      <c r="E17" s="7">
        <v>12.5</v>
      </c>
      <c r="F17" s="7">
        <f>D17-E17</f>
        <v>46.6</v>
      </c>
      <c r="G17" s="6">
        <v>62</v>
      </c>
      <c r="H17" s="9">
        <v>7</v>
      </c>
      <c r="I17" s="1"/>
      <c r="J17" s="6">
        <v>460</v>
      </c>
      <c r="K17" s="5">
        <v>304</v>
      </c>
      <c r="L17" s="5">
        <v>156</v>
      </c>
      <c r="M17" s="4">
        <f t="shared" si="0"/>
        <v>9792</v>
      </c>
      <c r="N17" s="6">
        <v>48</v>
      </c>
      <c r="O17" s="5">
        <v>29</v>
      </c>
      <c r="P17" s="5">
        <v>19</v>
      </c>
      <c r="Q17" s="4">
        <f t="shared" si="1"/>
        <v>531</v>
      </c>
      <c r="R17" s="6">
        <v>0</v>
      </c>
      <c r="S17" s="4">
        <f t="shared" si="5"/>
        <v>0</v>
      </c>
      <c r="T17" s="1"/>
      <c r="U17" s="59"/>
      <c r="V17" s="70" t="str">
        <f t="shared" si="2"/>
        <v/>
      </c>
      <c r="W17" s="59"/>
      <c r="X17" s="70" t="str">
        <f t="shared" si="2"/>
        <v/>
      </c>
      <c r="Y17" s="1"/>
      <c r="Z17" s="6">
        <v>9</v>
      </c>
      <c r="AA17" s="6">
        <v>0</v>
      </c>
      <c r="AB17" s="5">
        <v>9</v>
      </c>
      <c r="AC17" s="4">
        <f t="shared" si="3"/>
        <v>3112</v>
      </c>
      <c r="AD17" s="6">
        <v>40</v>
      </c>
      <c r="AE17" s="6">
        <v>40</v>
      </c>
      <c r="AF17" s="5">
        <v>0</v>
      </c>
      <c r="AG17" s="49">
        <f t="shared" si="4"/>
        <v>1229</v>
      </c>
      <c r="AH17" s="16"/>
      <c r="AI17" s="26"/>
    </row>
    <row r="18" spans="1:35" ht="15.75" x14ac:dyDescent="0.25">
      <c r="A18" s="44">
        <v>11</v>
      </c>
      <c r="B18" s="15"/>
      <c r="C18" s="5">
        <v>14700</v>
      </c>
      <c r="D18" s="7"/>
      <c r="E18" s="7"/>
      <c r="F18" s="7"/>
      <c r="G18" s="6"/>
      <c r="H18" s="9"/>
      <c r="I18" s="1"/>
      <c r="J18" s="6">
        <v>411</v>
      </c>
      <c r="K18" s="5">
        <v>276</v>
      </c>
      <c r="L18" s="5">
        <v>135</v>
      </c>
      <c r="M18" s="4">
        <f t="shared" si="0"/>
        <v>10203</v>
      </c>
      <c r="N18" s="6">
        <v>52</v>
      </c>
      <c r="O18" s="5">
        <v>42</v>
      </c>
      <c r="P18" s="5">
        <v>10</v>
      </c>
      <c r="Q18" s="4">
        <f t="shared" si="1"/>
        <v>583</v>
      </c>
      <c r="R18" s="6">
        <v>0</v>
      </c>
      <c r="S18" s="4">
        <f t="shared" si="5"/>
        <v>0</v>
      </c>
      <c r="T18" s="1"/>
      <c r="U18" s="59"/>
      <c r="V18" s="70" t="str">
        <f t="shared" si="2"/>
        <v/>
      </c>
      <c r="W18" s="59"/>
      <c r="X18" s="70" t="str">
        <f t="shared" si="2"/>
        <v/>
      </c>
      <c r="Y18" s="1"/>
      <c r="Z18" s="6">
        <v>6</v>
      </c>
      <c r="AA18" s="6">
        <v>0</v>
      </c>
      <c r="AB18" s="5">
        <v>6</v>
      </c>
      <c r="AC18" s="4">
        <f t="shared" si="3"/>
        <v>3118</v>
      </c>
      <c r="AD18" s="6">
        <v>46</v>
      </c>
      <c r="AE18" s="6">
        <v>46</v>
      </c>
      <c r="AF18" s="5">
        <v>0</v>
      </c>
      <c r="AG18" s="49">
        <f t="shared" si="4"/>
        <v>1275</v>
      </c>
      <c r="AH18" s="16"/>
      <c r="AI18" s="26"/>
    </row>
    <row r="19" spans="1:35" ht="15.75" x14ac:dyDescent="0.25">
      <c r="A19" s="44">
        <v>12</v>
      </c>
      <c r="B19" s="15"/>
      <c r="C19" s="5">
        <v>14600</v>
      </c>
      <c r="D19" s="7"/>
      <c r="E19" s="7"/>
      <c r="F19" s="7"/>
      <c r="G19" s="8"/>
      <c r="H19" s="9"/>
      <c r="I19" s="1"/>
      <c r="J19" s="6">
        <v>553</v>
      </c>
      <c r="K19" s="5">
        <v>406</v>
      </c>
      <c r="L19" s="5">
        <v>147</v>
      </c>
      <c r="M19" s="4">
        <f t="shared" si="0"/>
        <v>10756</v>
      </c>
      <c r="N19" s="6">
        <v>33</v>
      </c>
      <c r="O19" s="5">
        <v>28</v>
      </c>
      <c r="P19" s="5">
        <v>5</v>
      </c>
      <c r="Q19" s="4">
        <f t="shared" si="1"/>
        <v>616</v>
      </c>
      <c r="R19" s="6">
        <v>0</v>
      </c>
      <c r="S19" s="4">
        <f t="shared" si="5"/>
        <v>0</v>
      </c>
      <c r="T19" s="1"/>
      <c r="U19" s="59"/>
      <c r="V19" s="70" t="str">
        <f t="shared" si="2"/>
        <v/>
      </c>
      <c r="W19" s="59"/>
      <c r="X19" s="70" t="str">
        <f t="shared" si="2"/>
        <v/>
      </c>
      <c r="Y19" s="1"/>
      <c r="Z19" s="6">
        <v>5</v>
      </c>
      <c r="AA19" s="6">
        <v>0</v>
      </c>
      <c r="AB19" s="5">
        <v>5</v>
      </c>
      <c r="AC19" s="4">
        <f t="shared" si="3"/>
        <v>3123</v>
      </c>
      <c r="AD19" s="6">
        <v>61</v>
      </c>
      <c r="AE19" s="6">
        <v>61</v>
      </c>
      <c r="AF19" s="5">
        <v>0</v>
      </c>
      <c r="AG19" s="49">
        <f t="shared" si="4"/>
        <v>1336</v>
      </c>
      <c r="AH19" s="16"/>
      <c r="AI19" s="26"/>
    </row>
    <row r="20" spans="1:35" ht="15.75" x14ac:dyDescent="0.25">
      <c r="A20" s="44">
        <v>13</v>
      </c>
      <c r="B20" s="15"/>
      <c r="C20" s="5">
        <v>15200</v>
      </c>
      <c r="D20" s="7">
        <v>59.3</v>
      </c>
      <c r="E20" s="7">
        <v>12.8</v>
      </c>
      <c r="F20" s="7">
        <f>D20-E20</f>
        <v>46.5</v>
      </c>
      <c r="G20" s="6">
        <v>64</v>
      </c>
      <c r="H20" s="9">
        <v>7.5</v>
      </c>
      <c r="I20" s="1"/>
      <c r="J20" s="6">
        <v>372</v>
      </c>
      <c r="K20" s="5">
        <v>223</v>
      </c>
      <c r="L20" s="5">
        <v>149</v>
      </c>
      <c r="M20" s="4">
        <f t="shared" si="0"/>
        <v>11128</v>
      </c>
      <c r="N20" s="6">
        <v>57</v>
      </c>
      <c r="O20" s="5">
        <v>32</v>
      </c>
      <c r="P20" s="5">
        <v>25</v>
      </c>
      <c r="Q20" s="4">
        <f t="shared" si="1"/>
        <v>673</v>
      </c>
      <c r="R20" s="6">
        <v>0</v>
      </c>
      <c r="S20" s="4">
        <f t="shared" si="5"/>
        <v>0</v>
      </c>
      <c r="T20" s="1"/>
      <c r="U20" s="59"/>
      <c r="V20" s="70" t="str">
        <f t="shared" si="2"/>
        <v/>
      </c>
      <c r="W20" s="59"/>
      <c r="X20" s="70" t="str">
        <f t="shared" si="2"/>
        <v/>
      </c>
      <c r="Y20" s="1"/>
      <c r="Z20" s="6">
        <v>5</v>
      </c>
      <c r="AA20" s="6">
        <v>0</v>
      </c>
      <c r="AB20" s="5">
        <v>5</v>
      </c>
      <c r="AC20" s="4">
        <f t="shared" si="3"/>
        <v>3128</v>
      </c>
      <c r="AD20" s="6">
        <v>49</v>
      </c>
      <c r="AE20" s="6">
        <v>49</v>
      </c>
      <c r="AF20" s="5">
        <v>0</v>
      </c>
      <c r="AG20" s="49">
        <f t="shared" si="4"/>
        <v>1385</v>
      </c>
      <c r="AH20" s="16"/>
      <c r="AI20" s="26"/>
    </row>
    <row r="21" spans="1:35" ht="15.75" x14ac:dyDescent="0.25">
      <c r="A21" s="44">
        <v>14</v>
      </c>
      <c r="B21" s="15"/>
      <c r="C21" s="5">
        <v>15100</v>
      </c>
      <c r="D21" s="7">
        <v>59.2</v>
      </c>
      <c r="E21" s="7">
        <v>12.9</v>
      </c>
      <c r="F21" s="7">
        <f>D21-E21</f>
        <v>46.300000000000004</v>
      </c>
      <c r="G21" s="6">
        <v>64</v>
      </c>
      <c r="H21" s="9">
        <v>7.5</v>
      </c>
      <c r="I21" s="1"/>
      <c r="J21" s="6">
        <v>400</v>
      </c>
      <c r="K21" s="5">
        <v>268</v>
      </c>
      <c r="L21" s="5">
        <v>132</v>
      </c>
      <c r="M21" s="4">
        <f t="shared" si="0"/>
        <v>11528</v>
      </c>
      <c r="N21" s="6">
        <v>29</v>
      </c>
      <c r="O21" s="5">
        <v>20</v>
      </c>
      <c r="P21" s="5">
        <v>9</v>
      </c>
      <c r="Q21" s="4">
        <f t="shared" si="1"/>
        <v>702</v>
      </c>
      <c r="R21" s="6">
        <v>1</v>
      </c>
      <c r="S21" s="4">
        <f t="shared" si="5"/>
        <v>1</v>
      </c>
      <c r="T21" s="1"/>
      <c r="U21" s="59"/>
      <c r="V21" s="70" t="str">
        <f t="shared" si="2"/>
        <v/>
      </c>
      <c r="W21" s="59"/>
      <c r="X21" s="70" t="str">
        <f t="shared" si="2"/>
        <v/>
      </c>
      <c r="Y21" s="1"/>
      <c r="Z21" s="6">
        <v>5</v>
      </c>
      <c r="AA21" s="6">
        <v>0</v>
      </c>
      <c r="AB21" s="5">
        <v>5</v>
      </c>
      <c r="AC21" s="4">
        <f t="shared" si="3"/>
        <v>3133</v>
      </c>
      <c r="AD21" s="6">
        <v>42</v>
      </c>
      <c r="AE21" s="6">
        <v>42</v>
      </c>
      <c r="AF21" s="5">
        <v>0</v>
      </c>
      <c r="AG21" s="49">
        <f t="shared" si="4"/>
        <v>1427</v>
      </c>
      <c r="AH21" s="16"/>
      <c r="AI21" s="26"/>
    </row>
    <row r="22" spans="1:35" ht="15.75" x14ac:dyDescent="0.25">
      <c r="A22" s="44">
        <v>15</v>
      </c>
      <c r="B22" s="15"/>
      <c r="C22" s="5">
        <v>15100</v>
      </c>
      <c r="D22" s="7">
        <v>59.2</v>
      </c>
      <c r="E22" s="7">
        <v>13</v>
      </c>
      <c r="F22" s="7">
        <f>D22-E22</f>
        <v>46.2</v>
      </c>
      <c r="G22" s="6">
        <v>63</v>
      </c>
      <c r="H22" s="9">
        <v>7.5</v>
      </c>
      <c r="I22" s="1"/>
      <c r="J22" s="6">
        <v>232</v>
      </c>
      <c r="K22" s="5">
        <v>164</v>
      </c>
      <c r="L22" s="5">
        <v>68</v>
      </c>
      <c r="M22" s="4">
        <f t="shared" si="0"/>
        <v>11760</v>
      </c>
      <c r="N22" s="6">
        <v>28</v>
      </c>
      <c r="O22" s="5">
        <v>18</v>
      </c>
      <c r="P22" s="5">
        <v>10</v>
      </c>
      <c r="Q22" s="4">
        <f t="shared" si="1"/>
        <v>730</v>
      </c>
      <c r="R22" s="6">
        <v>0</v>
      </c>
      <c r="S22" s="4">
        <f t="shared" si="5"/>
        <v>1</v>
      </c>
      <c r="T22" s="1"/>
      <c r="U22" s="59"/>
      <c r="V22" s="70" t="str">
        <f t="shared" si="2"/>
        <v/>
      </c>
      <c r="W22" s="59"/>
      <c r="X22" s="70" t="str">
        <f t="shared" si="2"/>
        <v/>
      </c>
      <c r="Y22" s="1"/>
      <c r="Z22" s="6">
        <v>4</v>
      </c>
      <c r="AA22" s="6">
        <v>0</v>
      </c>
      <c r="AB22" s="5">
        <v>4</v>
      </c>
      <c r="AC22" s="4">
        <f t="shared" si="3"/>
        <v>3137</v>
      </c>
      <c r="AD22" s="6">
        <v>48</v>
      </c>
      <c r="AE22" s="6">
        <v>48</v>
      </c>
      <c r="AF22" s="5">
        <v>0</v>
      </c>
      <c r="AG22" s="49">
        <f t="shared" si="4"/>
        <v>1475</v>
      </c>
      <c r="AH22" s="16"/>
      <c r="AI22" s="26"/>
    </row>
    <row r="23" spans="1:35" ht="15.75" x14ac:dyDescent="0.25">
      <c r="A23" s="44">
        <v>16</v>
      </c>
      <c r="B23" s="15"/>
      <c r="C23" s="5">
        <v>15100</v>
      </c>
      <c r="D23" s="7">
        <v>59.5</v>
      </c>
      <c r="E23" s="7">
        <v>13.3</v>
      </c>
      <c r="F23" s="7">
        <f>D23-E23</f>
        <v>46.2</v>
      </c>
      <c r="G23" s="6">
        <v>60</v>
      </c>
      <c r="H23" s="9">
        <v>7.5</v>
      </c>
      <c r="I23" s="1"/>
      <c r="J23" s="6">
        <v>162</v>
      </c>
      <c r="K23" s="5">
        <v>127</v>
      </c>
      <c r="L23" s="5">
        <v>35</v>
      </c>
      <c r="M23" s="4">
        <f t="shared" si="0"/>
        <v>11922</v>
      </c>
      <c r="N23" s="6">
        <v>20</v>
      </c>
      <c r="O23" s="5">
        <v>15</v>
      </c>
      <c r="P23" s="5">
        <v>5</v>
      </c>
      <c r="Q23" s="4">
        <f t="shared" si="1"/>
        <v>750</v>
      </c>
      <c r="R23" s="6">
        <v>0</v>
      </c>
      <c r="S23" s="4">
        <f t="shared" si="5"/>
        <v>1</v>
      </c>
      <c r="T23" s="1"/>
      <c r="U23" s="59"/>
      <c r="V23" s="70" t="str">
        <f t="shared" si="2"/>
        <v/>
      </c>
      <c r="W23" s="59"/>
      <c r="X23" s="70" t="str">
        <f t="shared" si="2"/>
        <v/>
      </c>
      <c r="Y23" s="1"/>
      <c r="Z23" s="6">
        <v>7</v>
      </c>
      <c r="AA23" s="6">
        <v>0</v>
      </c>
      <c r="AB23" s="5">
        <v>7</v>
      </c>
      <c r="AC23" s="4">
        <f t="shared" si="3"/>
        <v>3144</v>
      </c>
      <c r="AD23" s="6">
        <v>41</v>
      </c>
      <c r="AE23" s="6">
        <v>41</v>
      </c>
      <c r="AF23" s="5">
        <v>0</v>
      </c>
      <c r="AG23" s="49">
        <f t="shared" si="4"/>
        <v>1516</v>
      </c>
      <c r="AH23" s="16"/>
      <c r="AI23" s="26"/>
    </row>
    <row r="24" spans="1:35" ht="15.75" x14ac:dyDescent="0.25">
      <c r="A24" s="44">
        <v>17</v>
      </c>
      <c r="B24" s="15"/>
      <c r="C24" s="5">
        <v>15300</v>
      </c>
      <c r="D24" s="7">
        <v>59.1</v>
      </c>
      <c r="E24" s="7">
        <v>13.3</v>
      </c>
      <c r="F24" s="7">
        <f>D24-E24</f>
        <v>45.8</v>
      </c>
      <c r="G24" s="6">
        <v>60</v>
      </c>
      <c r="H24" s="9">
        <v>7.1</v>
      </c>
      <c r="I24" s="1"/>
      <c r="J24" s="6">
        <v>181</v>
      </c>
      <c r="K24" s="5">
        <v>124</v>
      </c>
      <c r="L24" s="5">
        <v>57</v>
      </c>
      <c r="M24" s="4">
        <f t="shared" si="0"/>
        <v>12103</v>
      </c>
      <c r="N24" s="6">
        <v>22</v>
      </c>
      <c r="O24" s="5">
        <v>13</v>
      </c>
      <c r="P24" s="5">
        <v>9</v>
      </c>
      <c r="Q24" s="4">
        <f t="shared" si="1"/>
        <v>772</v>
      </c>
      <c r="R24" s="6">
        <v>0</v>
      </c>
      <c r="S24" s="4">
        <f t="shared" si="5"/>
        <v>1</v>
      </c>
      <c r="T24" s="1"/>
      <c r="U24" s="59"/>
      <c r="V24" s="70" t="str">
        <f t="shared" ref="V24:X35" si="6">IF(U24="","",IF(U24&lt;-1000,"",V23+U24))</f>
        <v/>
      </c>
      <c r="W24" s="59"/>
      <c r="X24" s="70" t="str">
        <f t="shared" si="6"/>
        <v/>
      </c>
      <c r="Y24" s="1"/>
      <c r="Z24" s="6">
        <v>5</v>
      </c>
      <c r="AA24" s="6">
        <v>0</v>
      </c>
      <c r="AB24" s="5">
        <v>5</v>
      </c>
      <c r="AC24" s="4">
        <f t="shared" si="3"/>
        <v>3149</v>
      </c>
      <c r="AD24" s="6">
        <v>36</v>
      </c>
      <c r="AE24" s="6">
        <v>36</v>
      </c>
      <c r="AF24" s="5">
        <v>0</v>
      </c>
      <c r="AG24" s="49">
        <f t="shared" si="4"/>
        <v>1552</v>
      </c>
      <c r="AH24" s="16"/>
      <c r="AI24" s="26"/>
    </row>
    <row r="25" spans="1:35" ht="15.75" x14ac:dyDescent="0.25">
      <c r="A25" s="44">
        <v>18</v>
      </c>
      <c r="B25" s="15"/>
      <c r="C25" s="5">
        <v>14900</v>
      </c>
      <c r="D25" s="7"/>
      <c r="E25" s="7"/>
      <c r="F25" s="7"/>
      <c r="G25" s="6"/>
      <c r="H25" s="9"/>
      <c r="I25" s="1"/>
      <c r="J25" s="6">
        <v>92</v>
      </c>
      <c r="K25" s="5">
        <v>64</v>
      </c>
      <c r="L25" s="5">
        <v>28</v>
      </c>
      <c r="M25" s="4">
        <f t="shared" si="0"/>
        <v>12195</v>
      </c>
      <c r="N25" s="6">
        <v>6</v>
      </c>
      <c r="O25" s="5">
        <v>4</v>
      </c>
      <c r="P25" s="5">
        <v>2</v>
      </c>
      <c r="Q25" s="4">
        <f t="shared" si="1"/>
        <v>778</v>
      </c>
      <c r="R25" s="6">
        <v>0</v>
      </c>
      <c r="S25" s="4">
        <f t="shared" si="5"/>
        <v>1</v>
      </c>
      <c r="T25" s="1"/>
      <c r="U25" s="59"/>
      <c r="V25" s="70" t="str">
        <f t="shared" si="6"/>
        <v/>
      </c>
      <c r="W25" s="59"/>
      <c r="X25" s="70" t="str">
        <f t="shared" si="6"/>
        <v/>
      </c>
      <c r="Y25" s="1"/>
      <c r="Z25" s="6">
        <v>8</v>
      </c>
      <c r="AA25" s="6">
        <v>0</v>
      </c>
      <c r="AB25" s="5">
        <v>8</v>
      </c>
      <c r="AC25" s="4">
        <f t="shared" si="3"/>
        <v>3157</v>
      </c>
      <c r="AD25" s="6">
        <v>50</v>
      </c>
      <c r="AE25" s="6">
        <v>50</v>
      </c>
      <c r="AF25" s="5">
        <v>0</v>
      </c>
      <c r="AG25" s="49">
        <f t="shared" si="4"/>
        <v>1602</v>
      </c>
      <c r="AH25" s="16"/>
      <c r="AI25" s="26"/>
    </row>
    <row r="26" spans="1:35" ht="15.75" x14ac:dyDescent="0.25">
      <c r="A26" s="44">
        <v>19</v>
      </c>
      <c r="B26" s="15"/>
      <c r="C26" s="5">
        <v>14800</v>
      </c>
      <c r="D26" s="7">
        <v>59</v>
      </c>
      <c r="E26" s="7">
        <v>13.6</v>
      </c>
      <c r="F26" s="7">
        <f>D26-E26</f>
        <v>45.4</v>
      </c>
      <c r="G26" s="6">
        <v>58</v>
      </c>
      <c r="H26" s="9">
        <v>6.9</v>
      </c>
      <c r="I26" s="1"/>
      <c r="J26" s="6">
        <v>155</v>
      </c>
      <c r="K26" s="5">
        <v>110</v>
      </c>
      <c r="L26" s="5">
        <v>45</v>
      </c>
      <c r="M26" s="4">
        <f t="shared" si="0"/>
        <v>12350</v>
      </c>
      <c r="N26" s="6">
        <v>17</v>
      </c>
      <c r="O26" s="5">
        <v>10</v>
      </c>
      <c r="P26" s="5">
        <v>7</v>
      </c>
      <c r="Q26" s="4">
        <f t="shared" si="1"/>
        <v>795</v>
      </c>
      <c r="R26" s="6">
        <v>2</v>
      </c>
      <c r="S26" s="4">
        <f t="shared" si="5"/>
        <v>3</v>
      </c>
      <c r="T26" s="1"/>
      <c r="U26" s="59"/>
      <c r="V26" s="70" t="str">
        <f t="shared" si="6"/>
        <v/>
      </c>
      <c r="W26" s="59"/>
      <c r="X26" s="70" t="str">
        <f t="shared" si="6"/>
        <v/>
      </c>
      <c r="Y26" s="1"/>
      <c r="Z26" s="6">
        <v>13</v>
      </c>
      <c r="AA26" s="6">
        <v>0</v>
      </c>
      <c r="AB26" s="5">
        <v>13</v>
      </c>
      <c r="AC26" s="4">
        <f t="shared" si="3"/>
        <v>3170</v>
      </c>
      <c r="AD26" s="6">
        <v>37</v>
      </c>
      <c r="AE26" s="6">
        <v>37</v>
      </c>
      <c r="AF26" s="5">
        <v>0</v>
      </c>
      <c r="AG26" s="49">
        <f t="shared" si="4"/>
        <v>1639</v>
      </c>
      <c r="AH26" s="16"/>
      <c r="AI26" s="26"/>
    </row>
    <row r="27" spans="1:35" ht="15.75" x14ac:dyDescent="0.25">
      <c r="A27" s="44">
        <v>20</v>
      </c>
      <c r="B27" s="15"/>
      <c r="C27" s="5">
        <v>14700</v>
      </c>
      <c r="D27" s="7">
        <v>59</v>
      </c>
      <c r="E27" s="7">
        <v>13.6</v>
      </c>
      <c r="F27" s="7">
        <f>D27-E27</f>
        <v>45.4</v>
      </c>
      <c r="G27" s="6">
        <v>57</v>
      </c>
      <c r="H27" s="9">
        <v>6.8</v>
      </c>
      <c r="I27" s="1"/>
      <c r="J27" s="6">
        <v>106</v>
      </c>
      <c r="K27" s="5">
        <v>68</v>
      </c>
      <c r="L27" s="5">
        <v>38</v>
      </c>
      <c r="M27" s="4">
        <f t="shared" si="0"/>
        <v>12456</v>
      </c>
      <c r="N27" s="6">
        <v>12</v>
      </c>
      <c r="O27" s="5">
        <v>10</v>
      </c>
      <c r="P27" s="5">
        <v>2</v>
      </c>
      <c r="Q27" s="4">
        <f t="shared" si="1"/>
        <v>807</v>
      </c>
      <c r="R27" s="6">
        <v>0</v>
      </c>
      <c r="S27" s="4">
        <f t="shared" si="5"/>
        <v>3</v>
      </c>
      <c r="T27" s="1"/>
      <c r="U27" s="59"/>
      <c r="V27" s="70" t="str">
        <f t="shared" si="6"/>
        <v/>
      </c>
      <c r="W27" s="59"/>
      <c r="X27" s="70" t="str">
        <f t="shared" si="6"/>
        <v/>
      </c>
      <c r="Y27" s="1"/>
      <c r="Z27" s="6">
        <v>3</v>
      </c>
      <c r="AA27" s="6">
        <v>0</v>
      </c>
      <c r="AB27" s="5">
        <v>3</v>
      </c>
      <c r="AC27" s="4">
        <f t="shared" si="3"/>
        <v>3173</v>
      </c>
      <c r="AD27" s="6">
        <v>36</v>
      </c>
      <c r="AE27" s="6">
        <v>36</v>
      </c>
      <c r="AF27" s="5">
        <v>0</v>
      </c>
      <c r="AG27" s="49">
        <f t="shared" si="4"/>
        <v>1675</v>
      </c>
      <c r="AH27" s="16"/>
      <c r="AI27" s="26"/>
    </row>
    <row r="28" spans="1:35" ht="15.75" x14ac:dyDescent="0.25">
      <c r="A28" s="44">
        <v>21</v>
      </c>
      <c r="B28" s="15"/>
      <c r="C28" s="5">
        <v>14700</v>
      </c>
      <c r="D28" s="7">
        <v>58.8</v>
      </c>
      <c r="E28" s="7">
        <v>13.3</v>
      </c>
      <c r="F28" s="7">
        <f>D28-E28</f>
        <v>45.5</v>
      </c>
      <c r="G28" s="6">
        <v>56</v>
      </c>
      <c r="H28" s="9">
        <v>6.6</v>
      </c>
      <c r="I28" s="1"/>
      <c r="J28" s="6">
        <v>145</v>
      </c>
      <c r="K28" s="5">
        <v>117</v>
      </c>
      <c r="L28" s="5">
        <v>28</v>
      </c>
      <c r="M28" s="4">
        <f t="shared" si="0"/>
        <v>12601</v>
      </c>
      <c r="N28" s="6">
        <v>13</v>
      </c>
      <c r="O28" s="5">
        <v>12</v>
      </c>
      <c r="P28" s="5">
        <v>1</v>
      </c>
      <c r="Q28" s="4">
        <f t="shared" si="1"/>
        <v>820</v>
      </c>
      <c r="R28" s="6">
        <v>0</v>
      </c>
      <c r="S28" s="4">
        <f t="shared" si="5"/>
        <v>3</v>
      </c>
      <c r="T28" s="1"/>
      <c r="U28" s="59"/>
      <c r="V28" s="70" t="str">
        <f t="shared" si="6"/>
        <v/>
      </c>
      <c r="W28" s="59"/>
      <c r="X28" s="70" t="str">
        <f t="shared" si="6"/>
        <v/>
      </c>
      <c r="Y28" s="1"/>
      <c r="Z28" s="6">
        <v>0</v>
      </c>
      <c r="AA28" s="6">
        <v>0</v>
      </c>
      <c r="AB28" s="5">
        <v>0</v>
      </c>
      <c r="AC28" s="4">
        <f t="shared" si="3"/>
        <v>3173</v>
      </c>
      <c r="AD28" s="6">
        <v>32</v>
      </c>
      <c r="AE28" s="6">
        <v>32</v>
      </c>
      <c r="AF28" s="5">
        <v>0</v>
      </c>
      <c r="AG28" s="49">
        <f t="shared" si="4"/>
        <v>1707</v>
      </c>
      <c r="AH28" s="16"/>
      <c r="AI28" s="26"/>
    </row>
    <row r="29" spans="1:35" ht="15.75" x14ac:dyDescent="0.25">
      <c r="A29" s="44">
        <v>22</v>
      </c>
      <c r="B29" s="15"/>
      <c r="C29" s="5">
        <v>14800</v>
      </c>
      <c r="D29" s="7"/>
      <c r="E29" s="7"/>
      <c r="F29" s="7"/>
      <c r="G29" s="6"/>
      <c r="H29" s="9"/>
      <c r="I29" s="1"/>
      <c r="J29" s="6">
        <v>271</v>
      </c>
      <c r="K29" s="5">
        <v>216</v>
      </c>
      <c r="L29" s="5">
        <v>55</v>
      </c>
      <c r="M29" s="4">
        <f t="shared" si="0"/>
        <v>12872</v>
      </c>
      <c r="N29" s="6">
        <v>16</v>
      </c>
      <c r="O29" s="5">
        <v>16</v>
      </c>
      <c r="P29" s="5">
        <v>0</v>
      </c>
      <c r="Q29" s="4">
        <f t="shared" si="1"/>
        <v>836</v>
      </c>
      <c r="R29" s="6">
        <v>0</v>
      </c>
      <c r="S29" s="4">
        <f t="shared" si="5"/>
        <v>3</v>
      </c>
      <c r="T29" s="1"/>
      <c r="U29" s="59"/>
      <c r="V29" s="70" t="str">
        <f t="shared" si="6"/>
        <v/>
      </c>
      <c r="W29" s="59"/>
      <c r="X29" s="70" t="str">
        <f t="shared" si="6"/>
        <v/>
      </c>
      <c r="Y29" s="1"/>
      <c r="Z29" s="6">
        <v>1</v>
      </c>
      <c r="AA29" s="6">
        <v>0</v>
      </c>
      <c r="AB29" s="5">
        <v>1</v>
      </c>
      <c r="AC29" s="4">
        <f t="shared" si="3"/>
        <v>3174</v>
      </c>
      <c r="AD29" s="6">
        <v>52</v>
      </c>
      <c r="AE29" s="6">
        <v>52</v>
      </c>
      <c r="AF29" s="5">
        <v>0</v>
      </c>
      <c r="AG29" s="49">
        <f t="shared" si="4"/>
        <v>1759</v>
      </c>
      <c r="AH29" s="16"/>
      <c r="AI29" s="26"/>
    </row>
    <row r="30" spans="1:35" ht="15.75" x14ac:dyDescent="0.25">
      <c r="A30" s="44">
        <v>23</v>
      </c>
      <c r="B30" s="15"/>
      <c r="C30" s="5">
        <v>15300</v>
      </c>
      <c r="D30" s="7">
        <v>58.9</v>
      </c>
      <c r="E30" s="7">
        <v>13.1</v>
      </c>
      <c r="F30" s="7">
        <f>D30-E30</f>
        <v>45.8</v>
      </c>
      <c r="G30" s="6">
        <v>60</v>
      </c>
      <c r="H30" s="9"/>
      <c r="I30" s="1"/>
      <c r="J30" s="6">
        <v>296</v>
      </c>
      <c r="K30" s="5">
        <v>247</v>
      </c>
      <c r="L30" s="5">
        <v>49</v>
      </c>
      <c r="M30" s="4">
        <f t="shared" si="0"/>
        <v>13168</v>
      </c>
      <c r="N30" s="6">
        <v>19</v>
      </c>
      <c r="O30" s="5">
        <v>15</v>
      </c>
      <c r="P30" s="5">
        <v>4</v>
      </c>
      <c r="Q30" s="4">
        <f t="shared" si="1"/>
        <v>855</v>
      </c>
      <c r="R30" s="6">
        <v>0</v>
      </c>
      <c r="S30" s="4">
        <f t="shared" si="5"/>
        <v>3</v>
      </c>
      <c r="T30" s="1"/>
      <c r="U30" s="59"/>
      <c r="V30" s="70" t="str">
        <f t="shared" si="6"/>
        <v/>
      </c>
      <c r="W30" s="59"/>
      <c r="X30" s="70" t="str">
        <f t="shared" si="6"/>
        <v/>
      </c>
      <c r="Y30" s="1"/>
      <c r="Z30" s="6">
        <v>0</v>
      </c>
      <c r="AA30" s="6">
        <v>0</v>
      </c>
      <c r="AB30" s="5">
        <v>0</v>
      </c>
      <c r="AC30" s="4">
        <f t="shared" si="3"/>
        <v>3174</v>
      </c>
      <c r="AD30" s="6">
        <v>48</v>
      </c>
      <c r="AE30" s="6">
        <v>48</v>
      </c>
      <c r="AF30" s="5">
        <v>0</v>
      </c>
      <c r="AG30" s="49">
        <f t="shared" si="4"/>
        <v>1807</v>
      </c>
      <c r="AH30" s="16"/>
      <c r="AI30" s="26"/>
    </row>
    <row r="31" spans="1:35" ht="15.75" x14ac:dyDescent="0.25">
      <c r="A31" s="44">
        <v>24</v>
      </c>
      <c r="B31" s="15"/>
      <c r="C31" s="5">
        <v>15700</v>
      </c>
      <c r="D31" s="7"/>
      <c r="E31" s="7"/>
      <c r="F31" s="7"/>
      <c r="G31" s="6"/>
      <c r="H31" s="9"/>
      <c r="I31" s="1"/>
      <c r="J31" s="6">
        <v>211</v>
      </c>
      <c r="K31" s="5">
        <v>152</v>
      </c>
      <c r="L31" s="5">
        <v>59</v>
      </c>
      <c r="M31" s="4">
        <f t="shared" si="0"/>
        <v>13379</v>
      </c>
      <c r="N31" s="6">
        <v>12</v>
      </c>
      <c r="O31" s="5">
        <v>7</v>
      </c>
      <c r="P31" s="5">
        <v>5</v>
      </c>
      <c r="Q31" s="4">
        <f t="shared" si="1"/>
        <v>867</v>
      </c>
      <c r="R31" s="6">
        <v>0</v>
      </c>
      <c r="S31" s="4">
        <f t="shared" si="5"/>
        <v>3</v>
      </c>
      <c r="T31" s="1"/>
      <c r="U31" s="59"/>
      <c r="V31" s="70" t="str">
        <f t="shared" si="6"/>
        <v/>
      </c>
      <c r="W31" s="59"/>
      <c r="X31" s="70" t="str">
        <f t="shared" si="6"/>
        <v/>
      </c>
      <c r="Y31" s="1"/>
      <c r="Z31" s="6">
        <v>3</v>
      </c>
      <c r="AA31" s="6">
        <v>0</v>
      </c>
      <c r="AB31" s="5">
        <v>3</v>
      </c>
      <c r="AC31" s="4">
        <f t="shared" si="3"/>
        <v>3177</v>
      </c>
      <c r="AD31" s="6">
        <v>48</v>
      </c>
      <c r="AE31" s="6">
        <v>48</v>
      </c>
      <c r="AF31" s="5">
        <v>0</v>
      </c>
      <c r="AG31" s="49">
        <f t="shared" si="4"/>
        <v>1855</v>
      </c>
      <c r="AH31" s="16"/>
      <c r="AI31" s="26"/>
    </row>
    <row r="32" spans="1:35" ht="15.75" x14ac:dyDescent="0.25">
      <c r="A32" s="44">
        <v>25</v>
      </c>
      <c r="B32" s="15"/>
      <c r="C32" s="5">
        <v>15500</v>
      </c>
      <c r="D32" s="7">
        <v>58.8</v>
      </c>
      <c r="E32" s="7">
        <v>13.1</v>
      </c>
      <c r="F32" s="7">
        <f>D32-E32</f>
        <v>45.699999999999996</v>
      </c>
      <c r="G32" s="6">
        <v>61</v>
      </c>
      <c r="H32" s="9">
        <v>6</v>
      </c>
      <c r="I32" s="1"/>
      <c r="J32" s="6">
        <v>130</v>
      </c>
      <c r="K32" s="5">
        <v>88</v>
      </c>
      <c r="L32" s="5">
        <v>42</v>
      </c>
      <c r="M32" s="4">
        <f t="shared" si="0"/>
        <v>13509</v>
      </c>
      <c r="N32" s="6">
        <v>24</v>
      </c>
      <c r="O32" s="5">
        <v>21</v>
      </c>
      <c r="P32" s="5">
        <v>3</v>
      </c>
      <c r="Q32" s="4">
        <f t="shared" si="1"/>
        <v>891</v>
      </c>
      <c r="R32" s="6">
        <v>0</v>
      </c>
      <c r="S32" s="4">
        <f t="shared" si="5"/>
        <v>3</v>
      </c>
      <c r="T32" s="1"/>
      <c r="U32" s="59"/>
      <c r="V32" s="70" t="str">
        <f t="shared" si="6"/>
        <v/>
      </c>
      <c r="W32" s="59"/>
      <c r="X32" s="70" t="str">
        <f t="shared" si="6"/>
        <v/>
      </c>
      <c r="Y32" s="1"/>
      <c r="Z32" s="6">
        <v>1</v>
      </c>
      <c r="AA32" s="6">
        <v>0</v>
      </c>
      <c r="AB32" s="5">
        <v>1</v>
      </c>
      <c r="AC32" s="4">
        <f t="shared" si="3"/>
        <v>3178</v>
      </c>
      <c r="AD32" s="6">
        <v>30</v>
      </c>
      <c r="AE32" s="6">
        <v>30</v>
      </c>
      <c r="AF32" s="5">
        <v>0</v>
      </c>
      <c r="AG32" s="49">
        <f t="shared" si="4"/>
        <v>1885</v>
      </c>
      <c r="AH32" s="16"/>
      <c r="AI32" s="26"/>
    </row>
    <row r="33" spans="1:35" ht="15.75" x14ac:dyDescent="0.25">
      <c r="A33" s="44">
        <v>26</v>
      </c>
      <c r="B33" s="15"/>
      <c r="C33" s="5">
        <v>15900</v>
      </c>
      <c r="D33" s="7">
        <v>59.2</v>
      </c>
      <c r="E33" s="7">
        <v>13.2</v>
      </c>
      <c r="F33" s="7">
        <f>D33-E33</f>
        <v>46</v>
      </c>
      <c r="G33" s="6">
        <v>59</v>
      </c>
      <c r="H33" s="9">
        <v>6.5</v>
      </c>
      <c r="I33" s="1"/>
      <c r="J33" s="6">
        <v>248</v>
      </c>
      <c r="K33" s="5">
        <v>174</v>
      </c>
      <c r="L33" s="5">
        <v>74</v>
      </c>
      <c r="M33" s="4">
        <f t="shared" si="0"/>
        <v>13757</v>
      </c>
      <c r="N33" s="6">
        <v>30</v>
      </c>
      <c r="O33" s="5">
        <v>20</v>
      </c>
      <c r="P33" s="5">
        <v>10</v>
      </c>
      <c r="Q33" s="4">
        <f t="shared" si="1"/>
        <v>921</v>
      </c>
      <c r="R33" s="6">
        <v>1</v>
      </c>
      <c r="S33" s="4">
        <f t="shared" si="5"/>
        <v>4</v>
      </c>
      <c r="T33" s="1"/>
      <c r="U33" s="59"/>
      <c r="V33" s="70" t="str">
        <f t="shared" si="6"/>
        <v/>
      </c>
      <c r="W33" s="59"/>
      <c r="X33" s="70" t="str">
        <f t="shared" si="6"/>
        <v/>
      </c>
      <c r="Y33" s="1"/>
      <c r="Z33" s="6">
        <v>5</v>
      </c>
      <c r="AA33" s="6">
        <v>0</v>
      </c>
      <c r="AB33" s="5">
        <v>5</v>
      </c>
      <c r="AC33" s="4">
        <f t="shared" si="3"/>
        <v>3183</v>
      </c>
      <c r="AD33" s="6">
        <v>45</v>
      </c>
      <c r="AE33" s="6">
        <v>45</v>
      </c>
      <c r="AF33" s="5">
        <v>0</v>
      </c>
      <c r="AG33" s="49">
        <f t="shared" si="4"/>
        <v>1930</v>
      </c>
      <c r="AH33" s="16"/>
      <c r="AI33" s="26"/>
    </row>
    <row r="34" spans="1:35" ht="15.75" x14ac:dyDescent="0.25">
      <c r="A34" s="44">
        <v>27</v>
      </c>
      <c r="B34" s="15"/>
      <c r="C34" s="5">
        <v>16200</v>
      </c>
      <c r="D34" s="7"/>
      <c r="E34" s="7"/>
      <c r="F34" s="7"/>
      <c r="G34" s="6"/>
      <c r="H34" s="9"/>
      <c r="I34" s="1"/>
      <c r="J34" s="6">
        <v>144</v>
      </c>
      <c r="K34" s="5">
        <v>94</v>
      </c>
      <c r="L34" s="5">
        <v>50</v>
      </c>
      <c r="M34" s="4">
        <f t="shared" si="0"/>
        <v>13901</v>
      </c>
      <c r="N34" s="6">
        <v>25</v>
      </c>
      <c r="O34" s="5">
        <v>14</v>
      </c>
      <c r="P34" s="5">
        <v>11</v>
      </c>
      <c r="Q34" s="4">
        <f t="shared" si="1"/>
        <v>946</v>
      </c>
      <c r="R34" s="6">
        <v>1</v>
      </c>
      <c r="S34" s="4">
        <f t="shared" si="5"/>
        <v>5</v>
      </c>
      <c r="T34" s="1"/>
      <c r="U34" s="59"/>
      <c r="V34" s="70" t="str">
        <f t="shared" si="6"/>
        <v/>
      </c>
      <c r="W34" s="59"/>
      <c r="X34" s="70" t="str">
        <f t="shared" si="6"/>
        <v/>
      </c>
      <c r="Y34" s="1"/>
      <c r="Z34" s="6">
        <v>2</v>
      </c>
      <c r="AA34" s="6">
        <v>0</v>
      </c>
      <c r="AB34" s="5">
        <v>2</v>
      </c>
      <c r="AC34" s="4">
        <f t="shared" si="3"/>
        <v>3185</v>
      </c>
      <c r="AD34" s="6">
        <v>43</v>
      </c>
      <c r="AE34" s="6">
        <v>43</v>
      </c>
      <c r="AF34" s="5">
        <v>0</v>
      </c>
      <c r="AG34" s="49">
        <f t="shared" si="4"/>
        <v>1973</v>
      </c>
      <c r="AH34" s="16"/>
      <c r="AI34" s="26"/>
    </row>
    <row r="35" spans="1:35" ht="15.75" x14ac:dyDescent="0.25">
      <c r="A35" s="44">
        <v>28</v>
      </c>
      <c r="B35" s="15"/>
      <c r="C35" s="5">
        <v>15800</v>
      </c>
      <c r="D35" s="7">
        <v>59.1</v>
      </c>
      <c r="E35" s="7">
        <v>13.3</v>
      </c>
      <c r="F35" s="7">
        <f>D35-E35</f>
        <v>45.8</v>
      </c>
      <c r="G35" s="6">
        <v>59</v>
      </c>
      <c r="H35" s="9">
        <v>6.8</v>
      </c>
      <c r="I35" s="1"/>
      <c r="J35" s="6">
        <v>130</v>
      </c>
      <c r="K35" s="5">
        <v>83</v>
      </c>
      <c r="L35" s="5">
        <v>47</v>
      </c>
      <c r="M35" s="4">
        <f t="shared" si="0"/>
        <v>14031</v>
      </c>
      <c r="N35" s="6">
        <v>21</v>
      </c>
      <c r="O35" s="5">
        <v>18</v>
      </c>
      <c r="P35" s="5">
        <v>3</v>
      </c>
      <c r="Q35" s="4">
        <f t="shared" si="1"/>
        <v>967</v>
      </c>
      <c r="R35" s="6">
        <v>1</v>
      </c>
      <c r="S35" s="4">
        <f t="shared" si="5"/>
        <v>6</v>
      </c>
      <c r="T35" s="1"/>
      <c r="U35" s="59"/>
      <c r="V35" s="70" t="str">
        <f t="shared" si="6"/>
        <v/>
      </c>
      <c r="W35" s="59"/>
      <c r="X35" s="70" t="str">
        <f t="shared" si="6"/>
        <v/>
      </c>
      <c r="Y35" s="1"/>
      <c r="Z35" s="6">
        <v>6</v>
      </c>
      <c r="AA35" s="6">
        <v>0</v>
      </c>
      <c r="AB35" s="5">
        <v>6</v>
      </c>
      <c r="AC35" s="4">
        <f t="shared" si="3"/>
        <v>3191</v>
      </c>
      <c r="AD35" s="6">
        <v>40</v>
      </c>
      <c r="AE35" s="6">
        <v>40</v>
      </c>
      <c r="AF35" s="5">
        <v>0</v>
      </c>
      <c r="AG35" s="49">
        <f t="shared" si="4"/>
        <v>2013</v>
      </c>
      <c r="AH35" s="16"/>
      <c r="AI35" s="26"/>
    </row>
    <row r="36" spans="1:35" ht="15.75" x14ac:dyDescent="0.25">
      <c r="A36" s="44">
        <v>29</v>
      </c>
      <c r="B36" s="15"/>
      <c r="C36" s="23">
        <v>15400</v>
      </c>
      <c r="D36" s="25">
        <v>59.1</v>
      </c>
      <c r="E36" s="25">
        <v>13.2</v>
      </c>
      <c r="F36" s="7">
        <f>D36-E36</f>
        <v>45.900000000000006</v>
      </c>
      <c r="G36" s="24">
        <v>59</v>
      </c>
      <c r="H36" s="27">
        <v>7</v>
      </c>
      <c r="I36" s="15"/>
      <c r="J36" s="24">
        <v>118</v>
      </c>
      <c r="K36" s="23">
        <v>80</v>
      </c>
      <c r="L36" s="23">
        <v>38</v>
      </c>
      <c r="M36" s="21">
        <f>IF(J36="","",IF(J36&lt;-1000,"",M35+J36))</f>
        <v>14149</v>
      </c>
      <c r="N36" s="24">
        <v>18</v>
      </c>
      <c r="O36" s="23">
        <v>16</v>
      </c>
      <c r="P36" s="23">
        <v>2</v>
      </c>
      <c r="Q36" s="21">
        <f>IF(N36="","",IF(N36&lt;-1000,"",Q35+N36))</f>
        <v>985</v>
      </c>
      <c r="R36" s="24">
        <v>2</v>
      </c>
      <c r="S36" s="21">
        <f>IF(R36="","",IF(R36&lt;-1000,"",S35+R36))</f>
        <v>8</v>
      </c>
      <c r="T36" s="15"/>
      <c r="U36" s="35"/>
      <c r="V36" s="71" t="str">
        <f>IF(U36="","",IF(U36&lt;-1000,"",V35+U36))</f>
        <v/>
      </c>
      <c r="W36" s="35"/>
      <c r="X36" s="71" t="str">
        <f>IF(W36="","",IF(W36&lt;-1000,"",X35+W36))</f>
        <v/>
      </c>
      <c r="Y36" s="15"/>
      <c r="Z36" s="24">
        <v>3</v>
      </c>
      <c r="AA36" s="24">
        <v>0</v>
      </c>
      <c r="AB36" s="23">
        <v>3</v>
      </c>
      <c r="AC36" s="21">
        <f>IF(Z36="","",IF(Z36&lt;-1000,"",AC35+Z36))</f>
        <v>3194</v>
      </c>
      <c r="AD36" s="20">
        <v>30</v>
      </c>
      <c r="AE36" s="20">
        <v>30</v>
      </c>
      <c r="AF36" s="65">
        <v>0</v>
      </c>
      <c r="AG36" s="66">
        <f t="shared" si="4"/>
        <v>2043</v>
      </c>
      <c r="AH36" s="16"/>
      <c r="AI36" s="26"/>
    </row>
    <row r="37" spans="1:35" ht="15.75" x14ac:dyDescent="0.25">
      <c r="A37" s="44">
        <v>30</v>
      </c>
      <c r="B37" s="15"/>
      <c r="C37" s="23">
        <v>15100</v>
      </c>
      <c r="D37" s="25">
        <v>59.2</v>
      </c>
      <c r="E37" s="25">
        <v>12.9</v>
      </c>
      <c r="F37" s="25">
        <f>D37-E37</f>
        <v>46.300000000000004</v>
      </c>
      <c r="G37" s="24">
        <v>59</v>
      </c>
      <c r="H37" s="27">
        <v>7</v>
      </c>
      <c r="I37" s="15"/>
      <c r="J37" s="24">
        <v>122</v>
      </c>
      <c r="K37" s="23">
        <v>89</v>
      </c>
      <c r="L37" s="23">
        <v>33</v>
      </c>
      <c r="M37" s="21">
        <f>IF(J37="","",IF(J37&lt;-1000,"",M36+J37))</f>
        <v>14271</v>
      </c>
      <c r="N37" s="24">
        <v>23</v>
      </c>
      <c r="O37" s="23">
        <v>17</v>
      </c>
      <c r="P37" s="23">
        <v>6</v>
      </c>
      <c r="Q37" s="21">
        <f>IF(N37="","",IF(N37&lt;-1000,"",Q36+N37))</f>
        <v>1008</v>
      </c>
      <c r="R37" s="24">
        <v>5</v>
      </c>
      <c r="S37" s="21">
        <f>IF(R37="","",IF(R37&lt;-1000,"",S36+R37))</f>
        <v>13</v>
      </c>
      <c r="T37" s="15"/>
      <c r="U37" s="35"/>
      <c r="V37" s="71" t="str">
        <f>IF(U37="","",IF(U37&lt;-1000,"",V36+U37))</f>
        <v/>
      </c>
      <c r="W37" s="35"/>
      <c r="X37" s="71" t="str">
        <f>IF(W37="","",IF(W37&lt;-1000,"",X36+W37))</f>
        <v/>
      </c>
      <c r="Y37" s="15"/>
      <c r="Z37" s="24">
        <v>2</v>
      </c>
      <c r="AA37" s="24">
        <v>0</v>
      </c>
      <c r="AB37" s="23">
        <v>2</v>
      </c>
      <c r="AC37" s="21">
        <f>IF(Z37="","",IF(Z37&lt;-1000,"",AC36+Z37))</f>
        <v>3196</v>
      </c>
      <c r="AD37" s="20">
        <v>46</v>
      </c>
      <c r="AE37" s="20">
        <v>46</v>
      </c>
      <c r="AF37" s="65">
        <v>0</v>
      </c>
      <c r="AG37" s="66">
        <f t="shared" si="4"/>
        <v>2089</v>
      </c>
      <c r="AH37" s="16"/>
      <c r="AI37" s="26"/>
    </row>
    <row r="38" spans="1:35" ht="16.5" thickBot="1" x14ac:dyDescent="0.3">
      <c r="A38" s="45">
        <v>31</v>
      </c>
      <c r="B38" s="46"/>
      <c r="C38" s="29">
        <v>14500</v>
      </c>
      <c r="D38" s="47">
        <v>59.1</v>
      </c>
      <c r="E38" s="47">
        <v>12.8</v>
      </c>
      <c r="F38" s="47">
        <f>D38-E38</f>
        <v>46.3</v>
      </c>
      <c r="G38" s="28">
        <v>60</v>
      </c>
      <c r="H38" s="48">
        <v>7.1</v>
      </c>
      <c r="I38" s="46"/>
      <c r="J38" s="28">
        <v>241</v>
      </c>
      <c r="K38" s="29">
        <v>162</v>
      </c>
      <c r="L38" s="29">
        <v>79</v>
      </c>
      <c r="M38" s="30">
        <f>IF(J38="","",IF(J38&lt;-1000,"",M37+J38))</f>
        <v>14512</v>
      </c>
      <c r="N38" s="28">
        <v>32</v>
      </c>
      <c r="O38" s="29">
        <v>23</v>
      </c>
      <c r="P38" s="29">
        <v>9</v>
      </c>
      <c r="Q38" s="30">
        <f>IF(N38="","",IF(N38&lt;-1000,"",Q37+N38))</f>
        <v>1040</v>
      </c>
      <c r="R38" s="28">
        <v>4</v>
      </c>
      <c r="S38" s="30">
        <f>IF(R38="","",IF(R38&lt;-1000,"",S37+R38))</f>
        <v>17</v>
      </c>
      <c r="T38" s="46"/>
      <c r="U38" s="62"/>
      <c r="V38" s="72" t="str">
        <f>IF(U38="","",IF(U38&lt;-1000,"",V37+U38))</f>
        <v/>
      </c>
      <c r="W38" s="62"/>
      <c r="X38" s="72" t="str">
        <f>IF(W38="","",IF(W38&lt;-1000,"",X37+W38))</f>
        <v/>
      </c>
      <c r="Y38" s="46"/>
      <c r="Z38" s="28">
        <v>6</v>
      </c>
      <c r="AA38" s="28">
        <v>0</v>
      </c>
      <c r="AB38" s="29">
        <v>6</v>
      </c>
      <c r="AC38" s="30">
        <f>IF(Z38="","",IF(Z38&lt;-1000,"",AC37+Z38))</f>
        <v>3202</v>
      </c>
      <c r="AD38" s="67">
        <v>46</v>
      </c>
      <c r="AE38" s="67">
        <v>46</v>
      </c>
      <c r="AF38" s="68">
        <v>0</v>
      </c>
      <c r="AG38" s="69">
        <f t="shared" si="4"/>
        <v>2135</v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115" priority="14" stopIfTrue="1">
      <formula>K36+L36&lt;&gt;J36</formula>
    </cfRule>
  </conditionalFormatting>
  <conditionalFormatting sqref="N36:N38">
    <cfRule type="expression" dxfId="114" priority="13" stopIfTrue="1">
      <formula>O36+P36&lt;&gt;N36</formula>
    </cfRule>
  </conditionalFormatting>
  <conditionalFormatting sqref="Z36:Z38">
    <cfRule type="expression" dxfId="113" priority="12" stopIfTrue="1">
      <formula>AA36+AB36&lt;&gt;Z36</formula>
    </cfRule>
  </conditionalFormatting>
  <conditionalFormatting sqref="AD36:AD38">
    <cfRule type="expression" dxfId="112" priority="11" stopIfTrue="1">
      <formula>AE36+AF36&lt;&gt;AD36</formula>
    </cfRule>
  </conditionalFormatting>
  <conditionalFormatting sqref="J8">
    <cfRule type="expression" dxfId="111" priority="10" stopIfTrue="1">
      <formula>K8+L8&lt;&gt;J8</formula>
    </cfRule>
  </conditionalFormatting>
  <conditionalFormatting sqref="J9:J14 J26:J35">
    <cfRule type="expression" dxfId="110" priority="9" stopIfTrue="1">
      <formula>K9+L9&lt;&gt;J9</formula>
    </cfRule>
  </conditionalFormatting>
  <conditionalFormatting sqref="N8:N35">
    <cfRule type="expression" dxfId="109" priority="8" stopIfTrue="1">
      <formula>O8+P8&lt;&gt;N8</formula>
    </cfRule>
  </conditionalFormatting>
  <conditionalFormatting sqref="Z26:Z35">
    <cfRule type="expression" dxfId="108" priority="7" stopIfTrue="1">
      <formula>AA26+AB26&lt;&gt;Z26</formula>
    </cfRule>
  </conditionalFormatting>
  <conditionalFormatting sqref="J15:J25">
    <cfRule type="expression" dxfId="107" priority="6" stopIfTrue="1">
      <formula>K15+L15&lt;&gt;J15</formula>
    </cfRule>
  </conditionalFormatting>
  <conditionalFormatting sqref="Z8">
    <cfRule type="expression" dxfId="106" priority="5" stopIfTrue="1">
      <formula>AA8+AB8&lt;&gt;Z8</formula>
    </cfRule>
  </conditionalFormatting>
  <conditionalFormatting sqref="Z9:Z25">
    <cfRule type="expression" dxfId="105" priority="4" stopIfTrue="1">
      <formula>AA9+AB9&lt;&gt;Z9</formula>
    </cfRule>
  </conditionalFormatting>
  <conditionalFormatting sqref="AD8">
    <cfRule type="expression" dxfId="104" priority="3" stopIfTrue="1">
      <formula>AE8+AF8&lt;&gt;AD8</formula>
    </cfRule>
  </conditionalFormatting>
  <conditionalFormatting sqref="AD9:AD25">
    <cfRule type="expression" dxfId="103" priority="2" stopIfTrue="1">
      <formula>AE9+AF9&lt;&gt;AD9</formula>
    </cfRule>
  </conditionalFormatting>
  <conditionalFormatting sqref="AD26:AD35">
    <cfRule type="expression" dxfId="102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39"/>
  <sheetViews>
    <sheetView topLeftCell="D1" zoomScale="88" zoomScaleNormal="88" workbookViewId="0">
      <selection activeCell="S37" sqref="S37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8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5.85546875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35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74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6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6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14512</v>
      </c>
      <c r="N7" s="20" t="s">
        <v>26</v>
      </c>
      <c r="O7" s="17" t="s">
        <v>27</v>
      </c>
      <c r="P7" s="17" t="s">
        <v>28</v>
      </c>
      <c r="Q7" s="21">
        <v>1040</v>
      </c>
      <c r="R7" s="35"/>
      <c r="S7" s="21">
        <v>17</v>
      </c>
      <c r="T7" s="15"/>
      <c r="U7" s="35"/>
      <c r="V7" s="20"/>
      <c r="W7" s="35"/>
      <c r="X7" s="20"/>
      <c r="Y7" s="16"/>
      <c r="Z7" s="3" t="s">
        <v>26</v>
      </c>
      <c r="AA7" s="79" t="s">
        <v>27</v>
      </c>
      <c r="AB7" s="79" t="s">
        <v>28</v>
      </c>
      <c r="AC7" s="20"/>
      <c r="AD7" s="3" t="s">
        <v>26</v>
      </c>
      <c r="AE7" s="79" t="s">
        <v>27</v>
      </c>
      <c r="AF7" s="79" t="s">
        <v>28</v>
      </c>
      <c r="AG7" s="80">
        <v>2135</v>
      </c>
      <c r="AH7" s="16"/>
      <c r="AI7" s="16"/>
    </row>
    <row r="8" spans="1:35" ht="15.75" x14ac:dyDescent="0.25">
      <c r="A8" s="43">
        <v>1</v>
      </c>
      <c r="B8" s="15"/>
      <c r="C8" s="5">
        <v>14300</v>
      </c>
      <c r="D8" s="7"/>
      <c r="E8" s="7"/>
      <c r="F8" s="7"/>
      <c r="G8" s="6"/>
      <c r="H8" s="7"/>
      <c r="I8" s="1"/>
      <c r="J8" s="6">
        <v>242</v>
      </c>
      <c r="K8" s="5">
        <v>164</v>
      </c>
      <c r="L8" s="5">
        <v>78</v>
      </c>
      <c r="M8" s="4">
        <f t="shared" ref="M8:M35" si="0">IF(J8="","",IF(J8&lt;-1000,"",M7+J8))</f>
        <v>14754</v>
      </c>
      <c r="N8" s="6">
        <v>30</v>
      </c>
      <c r="O8" s="5">
        <v>19</v>
      </c>
      <c r="P8" s="6">
        <v>11</v>
      </c>
      <c r="Q8" s="4">
        <f t="shared" ref="Q8:Q35" si="1">IF(N8="","",IF(N8&lt;-1000,"",Q7+N8))</f>
        <v>1070</v>
      </c>
      <c r="R8" s="6">
        <v>9</v>
      </c>
      <c r="S8" s="4">
        <f>IF(R8="","",IF(R8&lt;-1000,"",S7+R8))</f>
        <v>26</v>
      </c>
      <c r="T8" s="1"/>
      <c r="U8" s="59"/>
      <c r="V8" s="70" t="str">
        <f t="shared" ref="V8:X23" si="2">IF(U8="","",IF(U8&lt;-1000,"",V7+U8))</f>
        <v/>
      </c>
      <c r="W8" s="59"/>
      <c r="X8" s="70" t="str">
        <f t="shared" si="2"/>
        <v/>
      </c>
      <c r="Y8" s="1"/>
      <c r="Z8" s="59"/>
      <c r="AA8" s="59"/>
      <c r="AB8" s="73"/>
      <c r="AC8" s="70" t="str">
        <f t="shared" ref="AC8:AC35" si="3">IF(Z8="","",IF(Z8&lt;-1000,"",AC7+Z8))</f>
        <v/>
      </c>
      <c r="AD8" s="6">
        <v>41</v>
      </c>
      <c r="AE8" s="6">
        <v>39</v>
      </c>
      <c r="AF8" s="5">
        <v>2</v>
      </c>
      <c r="AG8" s="49">
        <f t="shared" ref="AG8:AG38" si="4">IF(AD8="","",IF(AD8&lt;-1000,"",AG7+AD8))</f>
        <v>2176</v>
      </c>
      <c r="AH8" s="16"/>
      <c r="AI8" s="26"/>
    </row>
    <row r="9" spans="1:35" ht="15.75" x14ac:dyDescent="0.25">
      <c r="A9" s="44">
        <v>2</v>
      </c>
      <c r="B9" s="15"/>
      <c r="C9" s="5">
        <v>13900</v>
      </c>
      <c r="D9" s="7"/>
      <c r="E9" s="7"/>
      <c r="F9" s="7"/>
      <c r="G9" s="6"/>
      <c r="H9" s="7"/>
      <c r="I9" s="1"/>
      <c r="J9" s="6">
        <v>161</v>
      </c>
      <c r="K9" s="5">
        <v>103</v>
      </c>
      <c r="L9" s="5">
        <v>58</v>
      </c>
      <c r="M9" s="4">
        <f t="shared" si="0"/>
        <v>14915</v>
      </c>
      <c r="N9" s="6">
        <v>26</v>
      </c>
      <c r="O9" s="5">
        <v>21</v>
      </c>
      <c r="P9" s="5">
        <v>5</v>
      </c>
      <c r="Q9" s="4">
        <f t="shared" si="1"/>
        <v>1096</v>
      </c>
      <c r="R9" s="6">
        <v>4</v>
      </c>
      <c r="S9" s="4">
        <f>IF(R9="","",IF(R9&lt;-1000,"",S8+R9))</f>
        <v>30</v>
      </c>
      <c r="T9" s="1"/>
      <c r="U9" s="59"/>
      <c r="V9" s="70" t="str">
        <f t="shared" si="2"/>
        <v/>
      </c>
      <c r="W9" s="59"/>
      <c r="X9" s="70" t="str">
        <f t="shared" si="2"/>
        <v/>
      </c>
      <c r="Y9" s="1"/>
      <c r="Z9" s="59"/>
      <c r="AA9" s="59"/>
      <c r="AB9" s="73"/>
      <c r="AC9" s="70" t="str">
        <f t="shared" si="3"/>
        <v/>
      </c>
      <c r="AD9" s="6">
        <v>30</v>
      </c>
      <c r="AE9" s="6">
        <v>26</v>
      </c>
      <c r="AF9" s="5">
        <v>4</v>
      </c>
      <c r="AG9" s="49">
        <f t="shared" si="4"/>
        <v>2206</v>
      </c>
      <c r="AH9" s="16"/>
      <c r="AI9" s="26"/>
    </row>
    <row r="10" spans="1:35" ht="15.75" x14ac:dyDescent="0.25">
      <c r="A10" s="44">
        <v>3</v>
      </c>
      <c r="B10" s="15"/>
      <c r="C10" s="5">
        <v>13500</v>
      </c>
      <c r="D10" s="7">
        <v>59.4</v>
      </c>
      <c r="E10" s="7">
        <v>12.4</v>
      </c>
      <c r="F10" s="25">
        <f>D10-E10</f>
        <v>47</v>
      </c>
      <c r="G10" s="6">
        <v>65</v>
      </c>
      <c r="H10" s="7">
        <v>7.5</v>
      </c>
      <c r="I10" s="1"/>
      <c r="J10" s="6">
        <v>198</v>
      </c>
      <c r="K10" s="5">
        <v>124</v>
      </c>
      <c r="L10" s="5">
        <v>74</v>
      </c>
      <c r="M10" s="4">
        <f t="shared" si="0"/>
        <v>15113</v>
      </c>
      <c r="N10" s="6">
        <v>23</v>
      </c>
      <c r="O10" s="5">
        <v>17</v>
      </c>
      <c r="P10" s="5">
        <v>6</v>
      </c>
      <c r="Q10" s="4">
        <f t="shared" si="1"/>
        <v>1119</v>
      </c>
      <c r="R10" s="6">
        <v>1</v>
      </c>
      <c r="S10" s="4">
        <f t="shared" ref="S10:S35" si="5">IF(R10="","",IF(R10&lt;-1000,"",S9+R10))</f>
        <v>31</v>
      </c>
      <c r="T10" s="1"/>
      <c r="U10" s="59"/>
      <c r="V10" s="70" t="str">
        <f t="shared" si="2"/>
        <v/>
      </c>
      <c r="W10" s="59"/>
      <c r="X10" s="70" t="str">
        <f t="shared" si="2"/>
        <v/>
      </c>
      <c r="Y10" s="1"/>
      <c r="Z10" s="59"/>
      <c r="AA10" s="59"/>
      <c r="AB10" s="73"/>
      <c r="AC10" s="70" t="str">
        <f t="shared" si="3"/>
        <v/>
      </c>
      <c r="AD10" s="6">
        <v>36</v>
      </c>
      <c r="AE10" s="6">
        <v>30</v>
      </c>
      <c r="AF10" s="5">
        <v>6</v>
      </c>
      <c r="AG10" s="49">
        <f t="shared" si="4"/>
        <v>2242</v>
      </c>
      <c r="AH10" s="16"/>
      <c r="AI10" s="26"/>
    </row>
    <row r="11" spans="1:35" ht="15.75" x14ac:dyDescent="0.25">
      <c r="A11" s="44">
        <v>4</v>
      </c>
      <c r="B11" s="15"/>
      <c r="C11" s="5">
        <v>13100</v>
      </c>
      <c r="D11" s="7">
        <v>59.4</v>
      </c>
      <c r="E11" s="7">
        <v>12.3</v>
      </c>
      <c r="F11" s="25">
        <f>D11-E11</f>
        <v>47.099999999999994</v>
      </c>
      <c r="G11" s="8">
        <v>66</v>
      </c>
      <c r="H11" s="9">
        <v>7.5</v>
      </c>
      <c r="I11" s="1"/>
      <c r="J11" s="6">
        <v>119</v>
      </c>
      <c r="K11" s="5">
        <v>83</v>
      </c>
      <c r="L11" s="5">
        <v>36</v>
      </c>
      <c r="M11" s="4">
        <f t="shared" si="0"/>
        <v>15232</v>
      </c>
      <c r="N11" s="6">
        <v>12</v>
      </c>
      <c r="O11" s="5">
        <v>7</v>
      </c>
      <c r="P11" s="5">
        <v>5</v>
      </c>
      <c r="Q11" s="4">
        <f t="shared" si="1"/>
        <v>1131</v>
      </c>
      <c r="R11" s="6">
        <v>5</v>
      </c>
      <c r="S11" s="4">
        <f t="shared" si="5"/>
        <v>36</v>
      </c>
      <c r="T11" s="1"/>
      <c r="U11" s="59"/>
      <c r="V11" s="70" t="str">
        <f t="shared" si="2"/>
        <v/>
      </c>
      <c r="W11" s="59"/>
      <c r="X11" s="70" t="str">
        <f t="shared" si="2"/>
        <v/>
      </c>
      <c r="Y11" s="1"/>
      <c r="Z11" s="59"/>
      <c r="AA11" s="59"/>
      <c r="AB11" s="73"/>
      <c r="AC11" s="70" t="str">
        <f t="shared" si="3"/>
        <v/>
      </c>
      <c r="AD11" s="6">
        <v>32</v>
      </c>
      <c r="AE11" s="6">
        <v>26</v>
      </c>
      <c r="AF11" s="5">
        <v>6</v>
      </c>
      <c r="AG11" s="49">
        <f t="shared" si="4"/>
        <v>2274</v>
      </c>
      <c r="AH11" s="16"/>
      <c r="AI11" s="26"/>
    </row>
    <row r="12" spans="1:35" ht="15.75" x14ac:dyDescent="0.25">
      <c r="A12" s="44">
        <v>5</v>
      </c>
      <c r="B12" s="15"/>
      <c r="C12" s="5">
        <v>13200</v>
      </c>
      <c r="D12" s="7">
        <v>59.1</v>
      </c>
      <c r="E12" s="7">
        <v>12.2</v>
      </c>
      <c r="F12" s="25">
        <f>D12-E12</f>
        <v>46.900000000000006</v>
      </c>
      <c r="G12" s="6">
        <v>68</v>
      </c>
      <c r="H12" s="9">
        <v>7.8</v>
      </c>
      <c r="I12" s="1"/>
      <c r="J12" s="6">
        <v>74</v>
      </c>
      <c r="K12" s="5">
        <v>47</v>
      </c>
      <c r="L12" s="5">
        <v>27</v>
      </c>
      <c r="M12" s="4">
        <f t="shared" si="0"/>
        <v>15306</v>
      </c>
      <c r="N12" s="6">
        <v>11</v>
      </c>
      <c r="O12" s="5">
        <v>9</v>
      </c>
      <c r="P12" s="5">
        <v>2</v>
      </c>
      <c r="Q12" s="4">
        <f t="shared" si="1"/>
        <v>1142</v>
      </c>
      <c r="R12" s="6">
        <v>0</v>
      </c>
      <c r="S12" s="4">
        <f t="shared" si="5"/>
        <v>36</v>
      </c>
      <c r="T12" s="1"/>
      <c r="U12" s="59"/>
      <c r="V12" s="70" t="str">
        <f t="shared" si="2"/>
        <v/>
      </c>
      <c r="W12" s="59"/>
      <c r="X12" s="70" t="str">
        <f t="shared" si="2"/>
        <v/>
      </c>
      <c r="Y12" s="1"/>
      <c r="Z12" s="59"/>
      <c r="AA12" s="59"/>
      <c r="AB12" s="73"/>
      <c r="AC12" s="70" t="str">
        <f t="shared" si="3"/>
        <v/>
      </c>
      <c r="AD12" s="6">
        <v>28</v>
      </c>
      <c r="AE12" s="6">
        <v>25</v>
      </c>
      <c r="AF12" s="5">
        <v>3</v>
      </c>
      <c r="AG12" s="49">
        <f t="shared" si="4"/>
        <v>2302</v>
      </c>
      <c r="AH12" s="16"/>
      <c r="AI12" s="26"/>
    </row>
    <row r="13" spans="1:35" ht="15.75" x14ac:dyDescent="0.25">
      <c r="A13" s="44">
        <v>6</v>
      </c>
      <c r="B13" s="15"/>
      <c r="C13" s="5">
        <v>13200</v>
      </c>
      <c r="D13" s="7">
        <v>59.3</v>
      </c>
      <c r="E13" s="7">
        <v>12.1</v>
      </c>
      <c r="F13" s="25">
        <f>D13-E13</f>
        <v>47.199999999999996</v>
      </c>
      <c r="G13" s="6">
        <v>68</v>
      </c>
      <c r="H13" s="9">
        <v>7.8</v>
      </c>
      <c r="I13" s="1"/>
      <c r="J13" s="6">
        <v>109</v>
      </c>
      <c r="K13" s="5">
        <v>68</v>
      </c>
      <c r="L13" s="5">
        <v>41</v>
      </c>
      <c r="M13" s="4">
        <f t="shared" si="0"/>
        <v>15415</v>
      </c>
      <c r="N13" s="6">
        <v>9</v>
      </c>
      <c r="O13" s="5">
        <v>8</v>
      </c>
      <c r="P13" s="5">
        <v>1</v>
      </c>
      <c r="Q13" s="4">
        <f t="shared" si="1"/>
        <v>1151</v>
      </c>
      <c r="R13" s="6">
        <v>0</v>
      </c>
      <c r="S13" s="4">
        <f t="shared" si="5"/>
        <v>36</v>
      </c>
      <c r="T13" s="1"/>
      <c r="U13" s="59"/>
      <c r="V13" s="70" t="str">
        <f t="shared" si="2"/>
        <v/>
      </c>
      <c r="W13" s="59"/>
      <c r="X13" s="70" t="str">
        <f t="shared" si="2"/>
        <v/>
      </c>
      <c r="Y13" s="1"/>
      <c r="Z13" s="59"/>
      <c r="AA13" s="59"/>
      <c r="AB13" s="73"/>
      <c r="AC13" s="70" t="str">
        <f t="shared" si="3"/>
        <v/>
      </c>
      <c r="AD13" s="6">
        <v>52</v>
      </c>
      <c r="AE13" s="6">
        <v>44</v>
      </c>
      <c r="AF13" s="5">
        <v>8</v>
      </c>
      <c r="AG13" s="49">
        <f t="shared" si="4"/>
        <v>2354</v>
      </c>
      <c r="AH13" s="16"/>
      <c r="AI13" s="26"/>
    </row>
    <row r="14" spans="1:35" ht="15.75" x14ac:dyDescent="0.25">
      <c r="A14" s="44">
        <v>7</v>
      </c>
      <c r="B14" s="15"/>
      <c r="C14" s="5">
        <v>13100</v>
      </c>
      <c r="D14" s="7">
        <v>59.3</v>
      </c>
      <c r="E14" s="7">
        <v>12</v>
      </c>
      <c r="F14" s="7">
        <f>D14-E14</f>
        <v>47.3</v>
      </c>
      <c r="G14" s="6">
        <v>67</v>
      </c>
      <c r="H14" s="9">
        <v>7.2</v>
      </c>
      <c r="I14" s="1"/>
      <c r="J14" s="6">
        <v>62</v>
      </c>
      <c r="K14" s="5">
        <v>45</v>
      </c>
      <c r="L14" s="5">
        <v>17</v>
      </c>
      <c r="M14" s="4">
        <f t="shared" si="0"/>
        <v>15477</v>
      </c>
      <c r="N14" s="6">
        <v>10</v>
      </c>
      <c r="O14" s="5">
        <v>5</v>
      </c>
      <c r="P14" s="5">
        <v>5</v>
      </c>
      <c r="Q14" s="4">
        <f t="shared" si="1"/>
        <v>1161</v>
      </c>
      <c r="R14" s="6">
        <v>0</v>
      </c>
      <c r="S14" s="4">
        <f t="shared" si="5"/>
        <v>36</v>
      </c>
      <c r="T14" s="1"/>
      <c r="U14" s="59"/>
      <c r="V14" s="70" t="str">
        <f t="shared" si="2"/>
        <v/>
      </c>
      <c r="W14" s="59"/>
      <c r="X14" s="70" t="str">
        <f t="shared" si="2"/>
        <v/>
      </c>
      <c r="Y14" s="1"/>
      <c r="Z14" s="59"/>
      <c r="AA14" s="59"/>
      <c r="AB14" s="73"/>
      <c r="AC14" s="70" t="str">
        <f t="shared" si="3"/>
        <v/>
      </c>
      <c r="AD14" s="6">
        <v>45</v>
      </c>
      <c r="AE14" s="6">
        <v>38</v>
      </c>
      <c r="AF14" s="5">
        <v>7</v>
      </c>
      <c r="AG14" s="49">
        <f t="shared" si="4"/>
        <v>2399</v>
      </c>
      <c r="AH14" s="16"/>
      <c r="AI14" s="26"/>
    </row>
    <row r="15" spans="1:35" ht="15.75" x14ac:dyDescent="0.25">
      <c r="A15" s="44">
        <v>8</v>
      </c>
      <c r="B15" s="15"/>
      <c r="C15" s="5">
        <v>13100</v>
      </c>
      <c r="D15" s="7"/>
      <c r="E15" s="7"/>
      <c r="F15" s="7"/>
      <c r="G15" s="6"/>
      <c r="H15" s="9"/>
      <c r="I15" s="1"/>
      <c r="J15" s="6">
        <v>184</v>
      </c>
      <c r="K15" s="5">
        <v>123</v>
      </c>
      <c r="L15" s="5">
        <v>61</v>
      </c>
      <c r="M15" s="4">
        <f t="shared" si="0"/>
        <v>15661</v>
      </c>
      <c r="N15" s="6">
        <v>12</v>
      </c>
      <c r="O15" s="5">
        <v>9</v>
      </c>
      <c r="P15" s="5">
        <v>3</v>
      </c>
      <c r="Q15" s="4">
        <f t="shared" si="1"/>
        <v>1173</v>
      </c>
      <c r="R15" s="6">
        <v>3</v>
      </c>
      <c r="S15" s="4">
        <f t="shared" si="5"/>
        <v>39</v>
      </c>
      <c r="T15" s="1"/>
      <c r="U15" s="59"/>
      <c r="V15" s="70" t="str">
        <f t="shared" si="2"/>
        <v/>
      </c>
      <c r="W15" s="59"/>
      <c r="X15" s="70" t="str">
        <f t="shared" si="2"/>
        <v/>
      </c>
      <c r="Y15" s="1"/>
      <c r="Z15" s="59"/>
      <c r="AA15" s="59"/>
      <c r="AB15" s="73"/>
      <c r="AC15" s="70" t="str">
        <f t="shared" si="3"/>
        <v/>
      </c>
      <c r="AD15" s="6">
        <v>57</v>
      </c>
      <c r="AE15" s="6">
        <v>51</v>
      </c>
      <c r="AF15" s="5">
        <v>6</v>
      </c>
      <c r="AG15" s="49">
        <f t="shared" si="4"/>
        <v>2456</v>
      </c>
      <c r="AH15" s="16"/>
      <c r="AI15" s="26"/>
    </row>
    <row r="16" spans="1:35" ht="15.75" x14ac:dyDescent="0.25">
      <c r="A16" s="44">
        <v>9</v>
      </c>
      <c r="B16" s="15"/>
      <c r="C16" s="5">
        <v>13100</v>
      </c>
      <c r="D16" s="7"/>
      <c r="E16" s="7"/>
      <c r="F16" s="7"/>
      <c r="G16" s="6"/>
      <c r="H16" s="9"/>
      <c r="I16" s="1"/>
      <c r="J16" s="6">
        <v>119</v>
      </c>
      <c r="K16" s="5">
        <v>79</v>
      </c>
      <c r="L16" s="5">
        <v>40</v>
      </c>
      <c r="M16" s="4">
        <f t="shared" si="0"/>
        <v>15780</v>
      </c>
      <c r="N16" s="6">
        <v>12</v>
      </c>
      <c r="O16" s="5">
        <v>12</v>
      </c>
      <c r="P16" s="5">
        <v>0</v>
      </c>
      <c r="Q16" s="4">
        <f t="shared" si="1"/>
        <v>1185</v>
      </c>
      <c r="R16" s="6">
        <v>3</v>
      </c>
      <c r="S16" s="4">
        <f t="shared" si="5"/>
        <v>42</v>
      </c>
      <c r="T16" s="1"/>
      <c r="U16" s="59"/>
      <c r="V16" s="70" t="str">
        <f t="shared" si="2"/>
        <v/>
      </c>
      <c r="W16" s="59"/>
      <c r="X16" s="70" t="str">
        <f t="shared" si="2"/>
        <v/>
      </c>
      <c r="Y16" s="1"/>
      <c r="Z16" s="59"/>
      <c r="AA16" s="59"/>
      <c r="AB16" s="73"/>
      <c r="AC16" s="70" t="str">
        <f t="shared" si="3"/>
        <v/>
      </c>
      <c r="AD16" s="6">
        <v>34</v>
      </c>
      <c r="AE16" s="6">
        <v>28</v>
      </c>
      <c r="AF16" s="5">
        <v>6</v>
      </c>
      <c r="AG16" s="49">
        <f t="shared" si="4"/>
        <v>2490</v>
      </c>
      <c r="AH16" s="16"/>
      <c r="AI16" s="26"/>
    </row>
    <row r="17" spans="1:35" ht="15.75" x14ac:dyDescent="0.25">
      <c r="A17" s="44">
        <v>10</v>
      </c>
      <c r="B17" s="15"/>
      <c r="C17" s="5">
        <v>12800</v>
      </c>
      <c r="D17" s="7">
        <v>58.9</v>
      </c>
      <c r="E17" s="7">
        <v>12.2</v>
      </c>
      <c r="F17" s="7">
        <f>D17-E17</f>
        <v>46.7</v>
      </c>
      <c r="G17" s="6">
        <v>63</v>
      </c>
      <c r="H17" s="9">
        <v>7.2</v>
      </c>
      <c r="I17" s="1"/>
      <c r="J17" s="6">
        <v>143</v>
      </c>
      <c r="K17" s="5">
        <v>95</v>
      </c>
      <c r="L17" s="5">
        <v>48</v>
      </c>
      <c r="M17" s="4">
        <f t="shared" si="0"/>
        <v>15923</v>
      </c>
      <c r="N17" s="6">
        <v>17</v>
      </c>
      <c r="O17" s="5">
        <v>14</v>
      </c>
      <c r="P17" s="5">
        <v>3</v>
      </c>
      <c r="Q17" s="4">
        <f t="shared" si="1"/>
        <v>1202</v>
      </c>
      <c r="R17" s="6">
        <v>3</v>
      </c>
      <c r="S17" s="4">
        <f t="shared" si="5"/>
        <v>45</v>
      </c>
      <c r="T17" s="1"/>
      <c r="U17" s="59"/>
      <c r="V17" s="70" t="str">
        <f t="shared" si="2"/>
        <v/>
      </c>
      <c r="W17" s="59"/>
      <c r="X17" s="70" t="str">
        <f t="shared" si="2"/>
        <v/>
      </c>
      <c r="Y17" s="1"/>
      <c r="Z17" s="59"/>
      <c r="AA17" s="59"/>
      <c r="AB17" s="73"/>
      <c r="AC17" s="70" t="str">
        <f t="shared" si="3"/>
        <v/>
      </c>
      <c r="AD17" s="6">
        <v>40</v>
      </c>
      <c r="AE17" s="6">
        <v>37</v>
      </c>
      <c r="AF17" s="5">
        <v>3</v>
      </c>
      <c r="AG17" s="49">
        <f t="shared" si="4"/>
        <v>2530</v>
      </c>
      <c r="AH17" s="16"/>
      <c r="AI17" s="26"/>
    </row>
    <row r="18" spans="1:35" ht="15.75" x14ac:dyDescent="0.25">
      <c r="A18" s="44">
        <v>11</v>
      </c>
      <c r="B18" s="15"/>
      <c r="C18" s="5">
        <v>12500</v>
      </c>
      <c r="D18" s="7">
        <v>58.1</v>
      </c>
      <c r="E18" s="7">
        <v>13.1</v>
      </c>
      <c r="F18" s="7">
        <f>D18-E18</f>
        <v>45</v>
      </c>
      <c r="G18" s="6">
        <v>64</v>
      </c>
      <c r="H18" s="9">
        <v>7.2</v>
      </c>
      <c r="I18" s="1"/>
      <c r="J18" s="6">
        <v>73</v>
      </c>
      <c r="K18" s="5">
        <v>42</v>
      </c>
      <c r="L18" s="5">
        <v>31</v>
      </c>
      <c r="M18" s="4">
        <f t="shared" si="0"/>
        <v>15996</v>
      </c>
      <c r="N18" s="6">
        <v>11</v>
      </c>
      <c r="O18" s="5">
        <v>8</v>
      </c>
      <c r="P18" s="5">
        <v>3</v>
      </c>
      <c r="Q18" s="4">
        <f t="shared" si="1"/>
        <v>1213</v>
      </c>
      <c r="R18" s="6">
        <v>5</v>
      </c>
      <c r="S18" s="4">
        <f t="shared" si="5"/>
        <v>50</v>
      </c>
      <c r="T18" s="1"/>
      <c r="U18" s="59"/>
      <c r="V18" s="70" t="str">
        <f t="shared" si="2"/>
        <v/>
      </c>
      <c r="W18" s="59"/>
      <c r="X18" s="70" t="str">
        <f t="shared" si="2"/>
        <v/>
      </c>
      <c r="Y18" s="1"/>
      <c r="Z18" s="59"/>
      <c r="AA18" s="59"/>
      <c r="AB18" s="73"/>
      <c r="AC18" s="70" t="str">
        <f t="shared" si="3"/>
        <v/>
      </c>
      <c r="AD18" s="6">
        <v>19</v>
      </c>
      <c r="AE18" s="6">
        <v>18</v>
      </c>
      <c r="AF18" s="5">
        <v>1</v>
      </c>
      <c r="AG18" s="49">
        <f t="shared" si="4"/>
        <v>2549</v>
      </c>
      <c r="AH18" s="16"/>
      <c r="AI18" s="26"/>
    </row>
    <row r="19" spans="1:35" ht="15.75" x14ac:dyDescent="0.25">
      <c r="A19" s="44">
        <v>12</v>
      </c>
      <c r="B19" s="15"/>
      <c r="C19" s="5">
        <v>12100</v>
      </c>
      <c r="D19" s="7">
        <v>58.4</v>
      </c>
      <c r="E19" s="7">
        <v>13.1</v>
      </c>
      <c r="F19" s="7">
        <f>D19-E19</f>
        <v>45.3</v>
      </c>
      <c r="G19" s="8">
        <v>65</v>
      </c>
      <c r="H19" s="9">
        <v>7.5</v>
      </c>
      <c r="I19" s="1"/>
      <c r="J19" s="6">
        <v>87</v>
      </c>
      <c r="K19" s="5">
        <v>59</v>
      </c>
      <c r="L19" s="5">
        <v>28</v>
      </c>
      <c r="M19" s="4">
        <f t="shared" si="0"/>
        <v>16083</v>
      </c>
      <c r="N19" s="6">
        <v>12</v>
      </c>
      <c r="O19" s="5">
        <v>10</v>
      </c>
      <c r="P19" s="5">
        <v>2</v>
      </c>
      <c r="Q19" s="4">
        <f t="shared" si="1"/>
        <v>1225</v>
      </c>
      <c r="R19" s="6">
        <v>7</v>
      </c>
      <c r="S19" s="4">
        <f t="shared" si="5"/>
        <v>57</v>
      </c>
      <c r="T19" s="1"/>
      <c r="U19" s="59"/>
      <c r="V19" s="70" t="str">
        <f t="shared" si="2"/>
        <v/>
      </c>
      <c r="W19" s="59"/>
      <c r="X19" s="70" t="str">
        <f t="shared" si="2"/>
        <v/>
      </c>
      <c r="Y19" s="1"/>
      <c r="Z19" s="59"/>
      <c r="AA19" s="59"/>
      <c r="AB19" s="73"/>
      <c r="AC19" s="70" t="str">
        <f t="shared" si="3"/>
        <v/>
      </c>
      <c r="AD19" s="6">
        <v>18</v>
      </c>
      <c r="AE19" s="6">
        <v>17</v>
      </c>
      <c r="AF19" s="5">
        <v>1</v>
      </c>
      <c r="AG19" s="49">
        <f t="shared" si="4"/>
        <v>2567</v>
      </c>
      <c r="AH19" s="16"/>
      <c r="AI19" s="26"/>
    </row>
    <row r="20" spans="1:35" ht="15.75" x14ac:dyDescent="0.25">
      <c r="A20" s="44">
        <v>13</v>
      </c>
      <c r="B20" s="15"/>
      <c r="C20" s="5">
        <v>12100</v>
      </c>
      <c r="D20" s="7">
        <v>58.5</v>
      </c>
      <c r="E20" s="7">
        <v>12.7</v>
      </c>
      <c r="F20" s="7">
        <f>D20-E20</f>
        <v>45.8</v>
      </c>
      <c r="G20" s="6">
        <v>66</v>
      </c>
      <c r="H20" s="9">
        <v>7.5</v>
      </c>
      <c r="I20" s="1"/>
      <c r="J20" s="6">
        <v>68</v>
      </c>
      <c r="K20" s="5">
        <v>48</v>
      </c>
      <c r="L20" s="5">
        <v>20</v>
      </c>
      <c r="M20" s="4">
        <f t="shared" si="0"/>
        <v>16151</v>
      </c>
      <c r="N20" s="6">
        <v>17</v>
      </c>
      <c r="O20" s="5">
        <v>13</v>
      </c>
      <c r="P20" s="5">
        <v>4</v>
      </c>
      <c r="Q20" s="4">
        <f t="shared" si="1"/>
        <v>1242</v>
      </c>
      <c r="R20" s="6">
        <v>5</v>
      </c>
      <c r="S20" s="4">
        <f t="shared" si="5"/>
        <v>62</v>
      </c>
      <c r="T20" s="1"/>
      <c r="U20" s="59"/>
      <c r="V20" s="70" t="str">
        <f t="shared" si="2"/>
        <v/>
      </c>
      <c r="W20" s="59"/>
      <c r="X20" s="70" t="str">
        <f t="shared" si="2"/>
        <v/>
      </c>
      <c r="Y20" s="1"/>
      <c r="Z20" s="59"/>
      <c r="AA20" s="59"/>
      <c r="AB20" s="73"/>
      <c r="AC20" s="70" t="str">
        <f t="shared" si="3"/>
        <v/>
      </c>
      <c r="AD20" s="6">
        <v>16</v>
      </c>
      <c r="AE20" s="6">
        <v>15</v>
      </c>
      <c r="AF20" s="5">
        <v>1</v>
      </c>
      <c r="AG20" s="49">
        <f t="shared" si="4"/>
        <v>2583</v>
      </c>
      <c r="AH20" s="16"/>
      <c r="AI20" s="26"/>
    </row>
    <row r="21" spans="1:35" ht="15.75" x14ac:dyDescent="0.25">
      <c r="A21" s="44">
        <v>14</v>
      </c>
      <c r="B21" s="15"/>
      <c r="C21" s="5">
        <v>11900</v>
      </c>
      <c r="D21" s="7">
        <v>59.2</v>
      </c>
      <c r="E21" s="7">
        <v>11.5</v>
      </c>
      <c r="F21" s="7">
        <f>D21-E21</f>
        <v>47.7</v>
      </c>
      <c r="G21" s="6">
        <v>68</v>
      </c>
      <c r="H21" s="9">
        <v>7.6</v>
      </c>
      <c r="I21" s="1"/>
      <c r="J21" s="6">
        <v>118</v>
      </c>
      <c r="K21" s="5">
        <v>83</v>
      </c>
      <c r="L21" s="5">
        <v>35</v>
      </c>
      <c r="M21" s="4">
        <f t="shared" si="0"/>
        <v>16269</v>
      </c>
      <c r="N21" s="6">
        <v>23</v>
      </c>
      <c r="O21" s="5">
        <v>18</v>
      </c>
      <c r="P21" s="5">
        <v>5</v>
      </c>
      <c r="Q21" s="4">
        <f t="shared" si="1"/>
        <v>1265</v>
      </c>
      <c r="R21" s="6">
        <v>10</v>
      </c>
      <c r="S21" s="4">
        <f t="shared" si="5"/>
        <v>72</v>
      </c>
      <c r="T21" s="1"/>
      <c r="U21" s="59"/>
      <c r="V21" s="70" t="str">
        <f t="shared" si="2"/>
        <v/>
      </c>
      <c r="W21" s="59"/>
      <c r="X21" s="70" t="str">
        <f t="shared" si="2"/>
        <v/>
      </c>
      <c r="Y21" s="1"/>
      <c r="Z21" s="59"/>
      <c r="AA21" s="59"/>
      <c r="AB21" s="73"/>
      <c r="AC21" s="70" t="str">
        <f t="shared" si="3"/>
        <v/>
      </c>
      <c r="AD21" s="6">
        <v>27</v>
      </c>
      <c r="AE21" s="6">
        <v>25</v>
      </c>
      <c r="AF21" s="5">
        <v>2</v>
      </c>
      <c r="AG21" s="49">
        <f t="shared" si="4"/>
        <v>2610</v>
      </c>
      <c r="AH21" s="16"/>
      <c r="AI21" s="26"/>
    </row>
    <row r="22" spans="1:35" ht="15.75" x14ac:dyDescent="0.25">
      <c r="A22" s="44">
        <v>15</v>
      </c>
      <c r="B22" s="15"/>
      <c r="C22" s="5">
        <v>11200</v>
      </c>
      <c r="D22" s="7"/>
      <c r="E22" s="7"/>
      <c r="F22" s="7"/>
      <c r="G22" s="6"/>
      <c r="H22" s="9"/>
      <c r="I22" s="1"/>
      <c r="J22" s="6">
        <v>92</v>
      </c>
      <c r="K22" s="5">
        <v>65</v>
      </c>
      <c r="L22" s="5">
        <v>27</v>
      </c>
      <c r="M22" s="4">
        <f t="shared" si="0"/>
        <v>16361</v>
      </c>
      <c r="N22" s="6">
        <v>11</v>
      </c>
      <c r="O22" s="5">
        <v>9</v>
      </c>
      <c r="P22" s="5">
        <v>2</v>
      </c>
      <c r="Q22" s="4">
        <f t="shared" si="1"/>
        <v>1276</v>
      </c>
      <c r="R22" s="6">
        <v>7</v>
      </c>
      <c r="S22" s="4">
        <f t="shared" si="5"/>
        <v>79</v>
      </c>
      <c r="T22" s="1"/>
      <c r="U22" s="59"/>
      <c r="V22" s="70" t="str">
        <f t="shared" si="2"/>
        <v/>
      </c>
      <c r="W22" s="59"/>
      <c r="X22" s="70" t="str">
        <f t="shared" si="2"/>
        <v/>
      </c>
      <c r="Y22" s="1"/>
      <c r="Z22" s="59"/>
      <c r="AA22" s="59"/>
      <c r="AB22" s="73"/>
      <c r="AC22" s="70" t="str">
        <f t="shared" si="3"/>
        <v/>
      </c>
      <c r="AD22" s="6">
        <v>30</v>
      </c>
      <c r="AE22" s="6">
        <v>27</v>
      </c>
      <c r="AF22" s="5">
        <v>3</v>
      </c>
      <c r="AG22" s="49">
        <f t="shared" si="4"/>
        <v>2640</v>
      </c>
      <c r="AH22" s="16"/>
      <c r="AI22" s="26"/>
    </row>
    <row r="23" spans="1:35" ht="15.75" x14ac:dyDescent="0.25">
      <c r="A23" s="44">
        <v>16</v>
      </c>
      <c r="B23" s="15"/>
      <c r="C23" s="5">
        <v>11300</v>
      </c>
      <c r="D23" s="7"/>
      <c r="E23" s="7"/>
      <c r="F23" s="7"/>
      <c r="G23" s="6"/>
      <c r="H23" s="9"/>
      <c r="I23" s="1"/>
      <c r="J23" s="6">
        <v>74</v>
      </c>
      <c r="K23" s="5">
        <v>53</v>
      </c>
      <c r="L23" s="5">
        <v>21</v>
      </c>
      <c r="M23" s="4">
        <f t="shared" si="0"/>
        <v>16435</v>
      </c>
      <c r="N23" s="6">
        <v>10</v>
      </c>
      <c r="O23" s="5">
        <v>8</v>
      </c>
      <c r="P23" s="5">
        <v>2</v>
      </c>
      <c r="Q23" s="4">
        <f t="shared" si="1"/>
        <v>1286</v>
      </c>
      <c r="R23" s="6">
        <v>8</v>
      </c>
      <c r="S23" s="4">
        <f t="shared" si="5"/>
        <v>87</v>
      </c>
      <c r="T23" s="1"/>
      <c r="U23" s="59"/>
      <c r="V23" s="70" t="str">
        <f t="shared" si="2"/>
        <v/>
      </c>
      <c r="W23" s="59"/>
      <c r="X23" s="70" t="str">
        <f t="shared" si="2"/>
        <v/>
      </c>
      <c r="Y23" s="1"/>
      <c r="Z23" s="59"/>
      <c r="AA23" s="59"/>
      <c r="AB23" s="73"/>
      <c r="AC23" s="70" t="str">
        <f t="shared" si="3"/>
        <v/>
      </c>
      <c r="AD23" s="6">
        <v>15</v>
      </c>
      <c r="AE23" s="6">
        <v>15</v>
      </c>
      <c r="AF23" s="5">
        <v>0</v>
      </c>
      <c r="AG23" s="49">
        <f t="shared" si="4"/>
        <v>2655</v>
      </c>
      <c r="AH23" s="16"/>
      <c r="AI23" s="26"/>
    </row>
    <row r="24" spans="1:35" ht="15.75" x14ac:dyDescent="0.25">
      <c r="A24" s="44">
        <v>17</v>
      </c>
      <c r="B24" s="15"/>
      <c r="C24" s="5">
        <v>11000</v>
      </c>
      <c r="D24" s="7">
        <v>59.1</v>
      </c>
      <c r="E24" s="7">
        <v>11.2</v>
      </c>
      <c r="F24" s="7">
        <f>D24-E24</f>
        <v>47.900000000000006</v>
      </c>
      <c r="G24" s="6">
        <v>70</v>
      </c>
      <c r="H24" s="9">
        <v>7.8</v>
      </c>
      <c r="I24" s="1"/>
      <c r="J24" s="6">
        <v>39</v>
      </c>
      <c r="K24" s="5">
        <v>31</v>
      </c>
      <c r="L24" s="5">
        <v>8</v>
      </c>
      <c r="M24" s="4">
        <f t="shared" si="0"/>
        <v>16474</v>
      </c>
      <c r="N24" s="6">
        <v>9</v>
      </c>
      <c r="O24" s="5">
        <v>6</v>
      </c>
      <c r="P24" s="5">
        <v>3</v>
      </c>
      <c r="Q24" s="4">
        <f t="shared" si="1"/>
        <v>1295</v>
      </c>
      <c r="R24" s="6">
        <v>7</v>
      </c>
      <c r="S24" s="4">
        <f t="shared" si="5"/>
        <v>94</v>
      </c>
      <c r="T24" s="1"/>
      <c r="U24" s="59"/>
      <c r="V24" s="70" t="str">
        <f t="shared" ref="V24:X35" si="6">IF(U24="","",IF(U24&lt;-1000,"",V23+U24))</f>
        <v/>
      </c>
      <c r="W24" s="59"/>
      <c r="X24" s="70" t="str">
        <f t="shared" si="6"/>
        <v/>
      </c>
      <c r="Y24" s="1"/>
      <c r="Z24" s="59"/>
      <c r="AA24" s="59"/>
      <c r="AB24" s="73"/>
      <c r="AC24" s="70" t="str">
        <f t="shared" si="3"/>
        <v/>
      </c>
      <c r="AD24" s="6">
        <v>9</v>
      </c>
      <c r="AE24" s="6">
        <v>9</v>
      </c>
      <c r="AF24" s="5">
        <v>0</v>
      </c>
      <c r="AG24" s="49">
        <f t="shared" si="4"/>
        <v>2664</v>
      </c>
      <c r="AH24" s="16"/>
      <c r="AI24" s="26"/>
    </row>
    <row r="25" spans="1:35" ht="15.75" x14ac:dyDescent="0.25">
      <c r="A25" s="44">
        <v>18</v>
      </c>
      <c r="B25" s="15"/>
      <c r="C25" s="5">
        <v>10900</v>
      </c>
      <c r="D25" s="7">
        <v>58.6</v>
      </c>
      <c r="E25" s="7">
        <v>11.1</v>
      </c>
      <c r="F25" s="7">
        <f>D25-E25</f>
        <v>47.5</v>
      </c>
      <c r="G25" s="6">
        <v>70</v>
      </c>
      <c r="H25" s="9">
        <v>7.8</v>
      </c>
      <c r="I25" s="1"/>
      <c r="J25" s="6">
        <v>110</v>
      </c>
      <c r="K25" s="5">
        <v>72</v>
      </c>
      <c r="L25" s="5">
        <v>38</v>
      </c>
      <c r="M25" s="4">
        <f t="shared" si="0"/>
        <v>16584</v>
      </c>
      <c r="N25" s="6">
        <v>19</v>
      </c>
      <c r="O25" s="5">
        <v>13</v>
      </c>
      <c r="P25" s="5">
        <v>6</v>
      </c>
      <c r="Q25" s="4">
        <f t="shared" si="1"/>
        <v>1314</v>
      </c>
      <c r="R25" s="6">
        <v>9</v>
      </c>
      <c r="S25" s="4">
        <f t="shared" si="5"/>
        <v>103</v>
      </c>
      <c r="T25" s="1"/>
      <c r="U25" s="59"/>
      <c r="V25" s="70" t="str">
        <f t="shared" si="6"/>
        <v/>
      </c>
      <c r="W25" s="59"/>
      <c r="X25" s="70" t="str">
        <f t="shared" si="6"/>
        <v/>
      </c>
      <c r="Y25" s="1"/>
      <c r="Z25" s="59"/>
      <c r="AA25" s="59"/>
      <c r="AB25" s="73"/>
      <c r="AC25" s="70" t="str">
        <f t="shared" si="3"/>
        <v/>
      </c>
      <c r="AD25" s="6">
        <v>22</v>
      </c>
      <c r="AE25" s="6">
        <v>21</v>
      </c>
      <c r="AF25" s="5">
        <v>1</v>
      </c>
      <c r="AG25" s="49">
        <f t="shared" si="4"/>
        <v>2686</v>
      </c>
      <c r="AH25" s="16"/>
      <c r="AI25" s="26"/>
    </row>
    <row r="26" spans="1:35" ht="15.75" x14ac:dyDescent="0.25">
      <c r="A26" s="44">
        <v>19</v>
      </c>
      <c r="B26" s="15"/>
      <c r="C26" s="5">
        <v>10700</v>
      </c>
      <c r="D26" s="7">
        <v>59.2</v>
      </c>
      <c r="E26" s="7">
        <v>11</v>
      </c>
      <c r="F26" s="7">
        <f>D26-E26</f>
        <v>48.2</v>
      </c>
      <c r="G26" s="6">
        <v>70</v>
      </c>
      <c r="H26" s="9">
        <v>8.1999999999999993</v>
      </c>
      <c r="I26" s="1"/>
      <c r="J26" s="6">
        <v>72</v>
      </c>
      <c r="K26" s="5">
        <v>46</v>
      </c>
      <c r="L26" s="5">
        <v>26</v>
      </c>
      <c r="M26" s="4">
        <f t="shared" si="0"/>
        <v>16656</v>
      </c>
      <c r="N26" s="6">
        <v>14</v>
      </c>
      <c r="O26" s="5">
        <v>9</v>
      </c>
      <c r="P26" s="5">
        <v>5</v>
      </c>
      <c r="Q26" s="4">
        <f t="shared" si="1"/>
        <v>1328</v>
      </c>
      <c r="R26" s="6">
        <v>8</v>
      </c>
      <c r="S26" s="4">
        <f t="shared" si="5"/>
        <v>111</v>
      </c>
      <c r="T26" s="1"/>
      <c r="U26" s="59"/>
      <c r="V26" s="70" t="str">
        <f t="shared" si="6"/>
        <v/>
      </c>
      <c r="W26" s="59"/>
      <c r="X26" s="70" t="str">
        <f t="shared" si="6"/>
        <v/>
      </c>
      <c r="Y26" s="1"/>
      <c r="Z26" s="59"/>
      <c r="AA26" s="59"/>
      <c r="AB26" s="73"/>
      <c r="AC26" s="70" t="str">
        <f t="shared" si="3"/>
        <v/>
      </c>
      <c r="AD26" s="6">
        <v>30</v>
      </c>
      <c r="AE26" s="6">
        <v>25</v>
      </c>
      <c r="AF26" s="5">
        <v>5</v>
      </c>
      <c r="AG26" s="49">
        <f t="shared" si="4"/>
        <v>2716</v>
      </c>
      <c r="AH26" s="16"/>
      <c r="AI26" s="26"/>
    </row>
    <row r="27" spans="1:35" ht="15.75" x14ac:dyDescent="0.25">
      <c r="A27" s="44">
        <v>20</v>
      </c>
      <c r="B27" s="15"/>
      <c r="C27" s="5">
        <v>9980</v>
      </c>
      <c r="D27" s="7">
        <v>58.8</v>
      </c>
      <c r="E27" s="7">
        <v>10.8</v>
      </c>
      <c r="F27" s="7">
        <f>D27-E27</f>
        <v>48</v>
      </c>
      <c r="G27" s="6">
        <v>71</v>
      </c>
      <c r="H27" s="9">
        <v>8.1999999999999993</v>
      </c>
      <c r="I27" s="1"/>
      <c r="J27" s="6">
        <v>75</v>
      </c>
      <c r="K27" s="5">
        <v>45</v>
      </c>
      <c r="L27" s="5">
        <v>30</v>
      </c>
      <c r="M27" s="4">
        <f t="shared" si="0"/>
        <v>16731</v>
      </c>
      <c r="N27" s="6">
        <v>12</v>
      </c>
      <c r="O27" s="5">
        <v>7</v>
      </c>
      <c r="P27" s="5">
        <v>5</v>
      </c>
      <c r="Q27" s="4">
        <f t="shared" si="1"/>
        <v>1340</v>
      </c>
      <c r="R27" s="6">
        <v>10</v>
      </c>
      <c r="S27" s="4">
        <f t="shared" si="5"/>
        <v>121</v>
      </c>
      <c r="T27" s="1"/>
      <c r="U27" s="59"/>
      <c r="V27" s="70" t="str">
        <f t="shared" si="6"/>
        <v/>
      </c>
      <c r="W27" s="59"/>
      <c r="X27" s="70" t="str">
        <f t="shared" si="6"/>
        <v/>
      </c>
      <c r="Y27" s="1"/>
      <c r="Z27" s="59"/>
      <c r="AA27" s="59"/>
      <c r="AB27" s="73"/>
      <c r="AC27" s="70" t="str">
        <f t="shared" si="3"/>
        <v/>
      </c>
      <c r="AD27" s="6">
        <v>40</v>
      </c>
      <c r="AE27" s="6">
        <v>32</v>
      </c>
      <c r="AF27" s="5">
        <v>8</v>
      </c>
      <c r="AG27" s="49">
        <f t="shared" si="4"/>
        <v>2756</v>
      </c>
      <c r="AH27" s="16"/>
      <c r="AI27" s="26"/>
    </row>
    <row r="28" spans="1:35" ht="15.75" x14ac:dyDescent="0.25">
      <c r="A28" s="44">
        <v>21</v>
      </c>
      <c r="B28" s="15"/>
      <c r="C28" s="5">
        <v>9800</v>
      </c>
      <c r="D28" s="7">
        <v>58.8</v>
      </c>
      <c r="E28" s="7">
        <v>10.7</v>
      </c>
      <c r="F28" s="7">
        <f>D28-E28</f>
        <v>48.099999999999994</v>
      </c>
      <c r="G28" s="6">
        <v>70</v>
      </c>
      <c r="H28" s="9">
        <v>8.3000000000000007</v>
      </c>
      <c r="I28" s="1"/>
      <c r="J28" s="6">
        <v>58</v>
      </c>
      <c r="K28" s="5">
        <v>39</v>
      </c>
      <c r="L28" s="5">
        <v>19</v>
      </c>
      <c r="M28" s="4">
        <f t="shared" si="0"/>
        <v>16789</v>
      </c>
      <c r="N28" s="6">
        <v>9</v>
      </c>
      <c r="O28" s="5">
        <v>6</v>
      </c>
      <c r="P28" s="5">
        <v>3</v>
      </c>
      <c r="Q28" s="4">
        <f t="shared" si="1"/>
        <v>1349</v>
      </c>
      <c r="R28" s="6">
        <v>20</v>
      </c>
      <c r="S28" s="4">
        <f t="shared" si="5"/>
        <v>141</v>
      </c>
      <c r="T28" s="1"/>
      <c r="U28" s="59"/>
      <c r="V28" s="70" t="str">
        <f t="shared" si="6"/>
        <v/>
      </c>
      <c r="W28" s="59"/>
      <c r="X28" s="70" t="str">
        <f t="shared" si="6"/>
        <v/>
      </c>
      <c r="Y28" s="1"/>
      <c r="Z28" s="59"/>
      <c r="AA28" s="59"/>
      <c r="AB28" s="73"/>
      <c r="AC28" s="70" t="str">
        <f t="shared" si="3"/>
        <v/>
      </c>
      <c r="AD28" s="6">
        <v>51</v>
      </c>
      <c r="AE28" s="6">
        <v>46</v>
      </c>
      <c r="AF28" s="5">
        <v>5</v>
      </c>
      <c r="AG28" s="49">
        <f t="shared" si="4"/>
        <v>2807</v>
      </c>
      <c r="AH28" s="16"/>
      <c r="AI28" s="26"/>
    </row>
    <row r="29" spans="1:35" ht="15.75" x14ac:dyDescent="0.25">
      <c r="A29" s="44">
        <v>22</v>
      </c>
      <c r="B29" s="15"/>
      <c r="C29" s="5">
        <v>9750</v>
      </c>
      <c r="D29" s="7"/>
      <c r="E29" s="7"/>
      <c r="F29" s="7"/>
      <c r="G29" s="6"/>
      <c r="H29" s="9"/>
      <c r="I29" s="1"/>
      <c r="J29" s="6">
        <v>85</v>
      </c>
      <c r="K29" s="5">
        <v>53</v>
      </c>
      <c r="L29" s="5">
        <v>32</v>
      </c>
      <c r="M29" s="4">
        <f t="shared" si="0"/>
        <v>16874</v>
      </c>
      <c r="N29" s="6">
        <v>15</v>
      </c>
      <c r="O29" s="5">
        <v>12</v>
      </c>
      <c r="P29" s="5">
        <v>3</v>
      </c>
      <c r="Q29" s="4">
        <f t="shared" si="1"/>
        <v>1364</v>
      </c>
      <c r="R29" s="6">
        <v>14</v>
      </c>
      <c r="S29" s="4">
        <f t="shared" si="5"/>
        <v>155</v>
      </c>
      <c r="T29" s="1"/>
      <c r="U29" s="59"/>
      <c r="V29" s="70" t="str">
        <f t="shared" si="6"/>
        <v/>
      </c>
      <c r="W29" s="59"/>
      <c r="X29" s="70" t="str">
        <f t="shared" si="6"/>
        <v/>
      </c>
      <c r="Y29" s="1"/>
      <c r="Z29" s="59"/>
      <c r="AA29" s="59"/>
      <c r="AB29" s="73"/>
      <c r="AC29" s="70" t="str">
        <f t="shared" si="3"/>
        <v/>
      </c>
      <c r="AD29" s="6">
        <v>45</v>
      </c>
      <c r="AE29" s="6">
        <v>42</v>
      </c>
      <c r="AF29" s="5">
        <v>3</v>
      </c>
      <c r="AG29" s="49">
        <f t="shared" si="4"/>
        <v>2852</v>
      </c>
      <c r="AH29" s="16"/>
      <c r="AI29" s="26"/>
    </row>
    <row r="30" spans="1:35" ht="15.75" x14ac:dyDescent="0.25">
      <c r="A30" s="44">
        <v>23</v>
      </c>
      <c r="B30" s="15"/>
      <c r="C30" s="5">
        <v>9750</v>
      </c>
      <c r="D30" s="7"/>
      <c r="E30" s="7"/>
      <c r="F30" s="7"/>
      <c r="G30" s="6"/>
      <c r="H30" s="9"/>
      <c r="I30" s="1"/>
      <c r="J30" s="6">
        <v>46</v>
      </c>
      <c r="K30" s="5">
        <v>27</v>
      </c>
      <c r="L30" s="5">
        <v>19</v>
      </c>
      <c r="M30" s="4">
        <f t="shared" si="0"/>
        <v>16920</v>
      </c>
      <c r="N30" s="6">
        <v>14</v>
      </c>
      <c r="O30" s="5">
        <v>8</v>
      </c>
      <c r="P30" s="5">
        <v>6</v>
      </c>
      <c r="Q30" s="4">
        <f t="shared" si="1"/>
        <v>1378</v>
      </c>
      <c r="R30" s="6">
        <v>15</v>
      </c>
      <c r="S30" s="4">
        <f t="shared" si="5"/>
        <v>170</v>
      </c>
      <c r="T30" s="1"/>
      <c r="U30" s="59"/>
      <c r="V30" s="70" t="str">
        <f t="shared" si="6"/>
        <v/>
      </c>
      <c r="W30" s="59"/>
      <c r="X30" s="70" t="str">
        <f t="shared" si="6"/>
        <v/>
      </c>
      <c r="Y30" s="1"/>
      <c r="Z30" s="59"/>
      <c r="AA30" s="59"/>
      <c r="AB30" s="73"/>
      <c r="AC30" s="70" t="str">
        <f t="shared" si="3"/>
        <v/>
      </c>
      <c r="AD30" s="6">
        <v>48</v>
      </c>
      <c r="AE30" s="6">
        <v>43</v>
      </c>
      <c r="AF30" s="5">
        <v>5</v>
      </c>
      <c r="AG30" s="49">
        <f t="shared" si="4"/>
        <v>2900</v>
      </c>
      <c r="AH30" s="16"/>
      <c r="AI30" s="26"/>
    </row>
    <row r="31" spans="1:35" ht="15.75" x14ac:dyDescent="0.25">
      <c r="A31" s="44">
        <v>24</v>
      </c>
      <c r="B31" s="15"/>
      <c r="C31" s="5">
        <v>9800</v>
      </c>
      <c r="D31" s="7">
        <v>58</v>
      </c>
      <c r="E31" s="7">
        <v>12.1</v>
      </c>
      <c r="F31" s="7">
        <f>D31-E31</f>
        <v>45.9</v>
      </c>
      <c r="G31" s="6">
        <v>68</v>
      </c>
      <c r="H31" s="9">
        <v>8.5</v>
      </c>
      <c r="I31" s="1"/>
      <c r="J31" s="6">
        <v>37</v>
      </c>
      <c r="K31" s="5">
        <v>30</v>
      </c>
      <c r="L31" s="5">
        <v>7</v>
      </c>
      <c r="M31" s="4">
        <f t="shared" si="0"/>
        <v>16957</v>
      </c>
      <c r="N31" s="6">
        <v>13</v>
      </c>
      <c r="O31" s="5">
        <v>11</v>
      </c>
      <c r="P31" s="5">
        <v>2</v>
      </c>
      <c r="Q31" s="4">
        <f t="shared" si="1"/>
        <v>1391</v>
      </c>
      <c r="R31" s="6">
        <v>27</v>
      </c>
      <c r="S31" s="4">
        <f t="shared" si="5"/>
        <v>197</v>
      </c>
      <c r="T31" s="1"/>
      <c r="U31" s="59"/>
      <c r="V31" s="70" t="str">
        <f t="shared" si="6"/>
        <v/>
      </c>
      <c r="W31" s="59"/>
      <c r="X31" s="70" t="str">
        <f t="shared" si="6"/>
        <v/>
      </c>
      <c r="Y31" s="1"/>
      <c r="Z31" s="59"/>
      <c r="AA31" s="59"/>
      <c r="AB31" s="73"/>
      <c r="AC31" s="70" t="str">
        <f t="shared" si="3"/>
        <v/>
      </c>
      <c r="AD31" s="6">
        <v>53</v>
      </c>
      <c r="AE31" s="6">
        <v>48</v>
      </c>
      <c r="AF31" s="5">
        <v>5</v>
      </c>
      <c r="AG31" s="49">
        <f t="shared" si="4"/>
        <v>2953</v>
      </c>
      <c r="AH31" s="16"/>
      <c r="AI31" s="26"/>
    </row>
    <row r="32" spans="1:35" ht="15.75" x14ac:dyDescent="0.25">
      <c r="A32" s="44">
        <v>25</v>
      </c>
      <c r="B32" s="15"/>
      <c r="C32" s="5">
        <v>9580</v>
      </c>
      <c r="D32" s="7">
        <v>58.1</v>
      </c>
      <c r="E32" s="7">
        <v>12</v>
      </c>
      <c r="F32" s="7">
        <f>D32-E32</f>
        <v>46.1</v>
      </c>
      <c r="G32" s="6">
        <v>68</v>
      </c>
      <c r="H32" s="9">
        <v>8.5</v>
      </c>
      <c r="I32" s="1"/>
      <c r="J32" s="6">
        <v>52</v>
      </c>
      <c r="K32" s="5">
        <v>28</v>
      </c>
      <c r="L32" s="5">
        <v>24</v>
      </c>
      <c r="M32" s="4">
        <f t="shared" si="0"/>
        <v>17009</v>
      </c>
      <c r="N32" s="6">
        <v>12</v>
      </c>
      <c r="O32" s="5">
        <v>9</v>
      </c>
      <c r="P32" s="5">
        <v>3</v>
      </c>
      <c r="Q32" s="4">
        <f t="shared" si="1"/>
        <v>1403</v>
      </c>
      <c r="R32" s="6">
        <v>29</v>
      </c>
      <c r="S32" s="4">
        <f t="shared" si="5"/>
        <v>226</v>
      </c>
      <c r="T32" s="1"/>
      <c r="U32" s="59"/>
      <c r="V32" s="70" t="str">
        <f t="shared" si="6"/>
        <v/>
      </c>
      <c r="W32" s="59"/>
      <c r="X32" s="70" t="str">
        <f t="shared" si="6"/>
        <v/>
      </c>
      <c r="Y32" s="1"/>
      <c r="Z32" s="59"/>
      <c r="AA32" s="59"/>
      <c r="AB32" s="73"/>
      <c r="AC32" s="70" t="str">
        <f t="shared" si="3"/>
        <v/>
      </c>
      <c r="AD32" s="6">
        <v>47</v>
      </c>
      <c r="AE32" s="6">
        <v>41</v>
      </c>
      <c r="AF32" s="5">
        <v>6</v>
      </c>
      <c r="AG32" s="49">
        <f t="shared" si="4"/>
        <v>3000</v>
      </c>
      <c r="AH32" s="16"/>
      <c r="AI32" s="26"/>
    </row>
    <row r="33" spans="1:35" ht="15.75" x14ac:dyDescent="0.25">
      <c r="A33" s="44">
        <v>26</v>
      </c>
      <c r="B33" s="15"/>
      <c r="C33" s="5">
        <v>9550</v>
      </c>
      <c r="D33" s="7">
        <v>58.2</v>
      </c>
      <c r="E33" s="7">
        <v>11.9</v>
      </c>
      <c r="F33" s="7">
        <f>D33-E33</f>
        <v>46.300000000000004</v>
      </c>
      <c r="G33" s="6">
        <v>68</v>
      </c>
      <c r="H33" s="9">
        <v>8.6999999999999993</v>
      </c>
      <c r="I33" s="1"/>
      <c r="J33" s="6">
        <v>86</v>
      </c>
      <c r="K33" s="5">
        <v>60</v>
      </c>
      <c r="L33" s="5">
        <v>26</v>
      </c>
      <c r="M33" s="4">
        <f t="shared" si="0"/>
        <v>17095</v>
      </c>
      <c r="N33" s="6">
        <v>25</v>
      </c>
      <c r="O33" s="5">
        <v>16</v>
      </c>
      <c r="P33" s="5">
        <v>9</v>
      </c>
      <c r="Q33" s="4">
        <f t="shared" si="1"/>
        <v>1428</v>
      </c>
      <c r="R33" s="6">
        <v>37</v>
      </c>
      <c r="S33" s="4">
        <f t="shared" si="5"/>
        <v>263</v>
      </c>
      <c r="T33" s="1"/>
      <c r="U33" s="59"/>
      <c r="V33" s="70" t="str">
        <f t="shared" si="6"/>
        <v/>
      </c>
      <c r="W33" s="59"/>
      <c r="X33" s="70" t="str">
        <f t="shared" si="6"/>
        <v/>
      </c>
      <c r="Y33" s="1"/>
      <c r="Z33" s="59"/>
      <c r="AA33" s="59"/>
      <c r="AB33" s="73"/>
      <c r="AC33" s="70" t="str">
        <f t="shared" si="3"/>
        <v/>
      </c>
      <c r="AD33" s="6">
        <v>58</v>
      </c>
      <c r="AE33" s="6">
        <v>51</v>
      </c>
      <c r="AF33" s="5">
        <v>7</v>
      </c>
      <c r="AG33" s="49">
        <f t="shared" si="4"/>
        <v>3058</v>
      </c>
      <c r="AH33" s="16"/>
      <c r="AI33" s="26"/>
    </row>
    <row r="34" spans="1:35" ht="15.75" x14ac:dyDescent="0.25">
      <c r="A34" s="44">
        <v>27</v>
      </c>
      <c r="B34" s="15"/>
      <c r="C34" s="5">
        <v>8920</v>
      </c>
      <c r="D34" s="7">
        <v>57.8</v>
      </c>
      <c r="E34" s="7">
        <v>11.8</v>
      </c>
      <c r="F34" s="7">
        <f>D34-E34</f>
        <v>46</v>
      </c>
      <c r="G34" s="6">
        <v>68</v>
      </c>
      <c r="H34" s="9">
        <v>8.6999999999999993</v>
      </c>
      <c r="I34" s="1"/>
      <c r="J34" s="6">
        <v>106</v>
      </c>
      <c r="K34" s="5">
        <v>79</v>
      </c>
      <c r="L34" s="5">
        <v>27</v>
      </c>
      <c r="M34" s="4">
        <f t="shared" si="0"/>
        <v>17201</v>
      </c>
      <c r="N34" s="6">
        <v>7</v>
      </c>
      <c r="O34" s="5">
        <v>6</v>
      </c>
      <c r="P34" s="5">
        <v>1</v>
      </c>
      <c r="Q34" s="4">
        <f t="shared" si="1"/>
        <v>1435</v>
      </c>
      <c r="R34" s="6">
        <v>59</v>
      </c>
      <c r="S34" s="4">
        <f t="shared" si="5"/>
        <v>322</v>
      </c>
      <c r="T34" s="1"/>
      <c r="U34" s="59"/>
      <c r="V34" s="70" t="str">
        <f t="shared" si="6"/>
        <v/>
      </c>
      <c r="W34" s="59"/>
      <c r="X34" s="70" t="str">
        <f t="shared" si="6"/>
        <v/>
      </c>
      <c r="Y34" s="1"/>
      <c r="Z34" s="59"/>
      <c r="AA34" s="59"/>
      <c r="AB34" s="73"/>
      <c r="AC34" s="70" t="str">
        <f t="shared" si="3"/>
        <v/>
      </c>
      <c r="AD34" s="6">
        <v>74</v>
      </c>
      <c r="AE34" s="6">
        <v>70</v>
      </c>
      <c r="AF34" s="5">
        <v>4</v>
      </c>
      <c r="AG34" s="49">
        <f t="shared" si="4"/>
        <v>3132</v>
      </c>
      <c r="AH34" s="16"/>
      <c r="AI34" s="26"/>
    </row>
    <row r="35" spans="1:35" ht="15.75" x14ac:dyDescent="0.25">
      <c r="A35" s="44">
        <v>28</v>
      </c>
      <c r="B35" s="15"/>
      <c r="C35" s="5">
        <v>9050</v>
      </c>
      <c r="D35" s="7">
        <v>58.3</v>
      </c>
      <c r="E35" s="7">
        <v>10.4</v>
      </c>
      <c r="F35" s="7">
        <f>D35-E35</f>
        <v>47.9</v>
      </c>
      <c r="G35" s="6">
        <v>68</v>
      </c>
      <c r="H35" s="9">
        <v>8.6999999999999993</v>
      </c>
      <c r="I35" s="1"/>
      <c r="J35" s="6">
        <v>156</v>
      </c>
      <c r="K35" s="5">
        <v>81</v>
      </c>
      <c r="L35" s="5">
        <v>75</v>
      </c>
      <c r="M35" s="4">
        <f t="shared" si="0"/>
        <v>17357</v>
      </c>
      <c r="N35" s="6">
        <v>9</v>
      </c>
      <c r="O35" s="5">
        <v>7</v>
      </c>
      <c r="P35" s="5">
        <v>2</v>
      </c>
      <c r="Q35" s="4">
        <f t="shared" si="1"/>
        <v>1444</v>
      </c>
      <c r="R35" s="6">
        <v>114</v>
      </c>
      <c r="S35" s="4">
        <f t="shared" si="5"/>
        <v>436</v>
      </c>
      <c r="T35" s="1"/>
      <c r="U35" s="59"/>
      <c r="V35" s="70" t="str">
        <f t="shared" si="6"/>
        <v/>
      </c>
      <c r="W35" s="59"/>
      <c r="X35" s="70" t="str">
        <f t="shared" si="6"/>
        <v/>
      </c>
      <c r="Y35" s="1"/>
      <c r="Z35" s="59"/>
      <c r="AA35" s="59"/>
      <c r="AB35" s="73"/>
      <c r="AC35" s="70" t="str">
        <f t="shared" si="3"/>
        <v/>
      </c>
      <c r="AD35" s="6">
        <v>128</v>
      </c>
      <c r="AE35" s="6">
        <v>116</v>
      </c>
      <c r="AF35" s="5">
        <v>12</v>
      </c>
      <c r="AG35" s="49">
        <f t="shared" si="4"/>
        <v>3260</v>
      </c>
      <c r="AH35" s="16"/>
      <c r="AI35" s="26"/>
    </row>
    <row r="36" spans="1:35" ht="15.75" x14ac:dyDescent="0.25">
      <c r="A36" s="44">
        <v>29</v>
      </c>
      <c r="B36" s="15"/>
      <c r="C36" s="23">
        <v>8700</v>
      </c>
      <c r="D36" s="25"/>
      <c r="E36" s="25"/>
      <c r="F36" s="25"/>
      <c r="G36" s="24"/>
      <c r="H36" s="27"/>
      <c r="I36" s="15"/>
      <c r="J36" s="24">
        <v>165</v>
      </c>
      <c r="K36" s="23">
        <v>103</v>
      </c>
      <c r="L36" s="23">
        <v>62</v>
      </c>
      <c r="M36" s="21">
        <f>IF(J36="","",IF(J36&lt;-1000,"",M35+J36))</f>
        <v>17522</v>
      </c>
      <c r="N36" s="24">
        <v>23</v>
      </c>
      <c r="O36" s="23">
        <v>17</v>
      </c>
      <c r="P36" s="23">
        <v>6</v>
      </c>
      <c r="Q36" s="21">
        <f>IF(N36="","",IF(N36&lt;-1000,"",Q35+N36))</f>
        <v>1467</v>
      </c>
      <c r="R36" s="24">
        <v>137</v>
      </c>
      <c r="S36" s="21">
        <f>IF(R36="","",IF(R36&lt;-1000,"",S35+R36))</f>
        <v>573</v>
      </c>
      <c r="T36" s="15"/>
      <c r="U36" s="35"/>
      <c r="V36" s="71" t="str">
        <f>IF(U36="","",IF(U36&lt;-1000,"",V35+U36))</f>
        <v/>
      </c>
      <c r="W36" s="35"/>
      <c r="X36" s="71" t="str">
        <f>IF(W36="","",IF(W36&lt;-1000,"",X35+W36))</f>
        <v/>
      </c>
      <c r="Y36" s="15"/>
      <c r="Z36" s="35"/>
      <c r="AA36" s="35"/>
      <c r="AB36" s="60" t="str">
        <f>IF(AA36="","",IF(AA36&lt;-1000,"",AB35+AA36))</f>
        <v/>
      </c>
      <c r="AC36" s="71" t="str">
        <f>IF(Z36="","",IF(Z36&lt;-1000,"",AC35+Z36))</f>
        <v/>
      </c>
      <c r="AD36" s="20">
        <v>127</v>
      </c>
      <c r="AE36" s="20">
        <v>117</v>
      </c>
      <c r="AF36" s="65">
        <v>10</v>
      </c>
      <c r="AG36" s="66">
        <f t="shared" si="4"/>
        <v>3387</v>
      </c>
      <c r="AH36" s="16"/>
      <c r="AI36" s="26"/>
    </row>
    <row r="37" spans="1:35" ht="15.75" x14ac:dyDescent="0.25">
      <c r="A37" s="44">
        <v>30</v>
      </c>
      <c r="B37" s="15"/>
      <c r="C37" s="23">
        <v>8000</v>
      </c>
      <c r="D37" s="25"/>
      <c r="E37" s="25"/>
      <c r="F37" s="25"/>
      <c r="G37" s="24"/>
      <c r="H37" s="27"/>
      <c r="I37" s="15"/>
      <c r="J37" s="24">
        <v>102</v>
      </c>
      <c r="K37" s="23">
        <v>60</v>
      </c>
      <c r="L37" s="23">
        <v>42</v>
      </c>
      <c r="M37" s="21">
        <f>IF(J37="","",IF(J37&lt;-1000,"",M36+J37))</f>
        <v>17624</v>
      </c>
      <c r="N37" s="24">
        <v>15</v>
      </c>
      <c r="O37" s="23">
        <v>9</v>
      </c>
      <c r="P37" s="23">
        <v>6</v>
      </c>
      <c r="Q37" s="21">
        <f>IF(N37="","",IF(N37&lt;-1000,"",Q36+N37))</f>
        <v>1482</v>
      </c>
      <c r="R37" s="24">
        <v>127</v>
      </c>
      <c r="S37" s="21">
        <f>IF(R37="","",IF(R37&lt;-1000,"",S36+R37))</f>
        <v>700</v>
      </c>
      <c r="T37" s="15"/>
      <c r="U37" s="35"/>
      <c r="V37" s="71" t="str">
        <f>IF(U37="","",IF(U37&lt;-1000,"",V36+U37))</f>
        <v/>
      </c>
      <c r="W37" s="35"/>
      <c r="X37" s="71" t="str">
        <f>IF(W37="","",IF(W37&lt;-1000,"",X36+W37))</f>
        <v/>
      </c>
      <c r="Y37" s="15"/>
      <c r="Z37" s="35"/>
      <c r="AA37" s="35"/>
      <c r="AB37" s="60" t="str">
        <f>IF(AA37="","",IF(AA37&lt;-1000,"",AB36+AA37))</f>
        <v/>
      </c>
      <c r="AC37" s="71" t="str">
        <f>IF(Z37="","",IF(Z37&lt;-1000,"",AC36+Z37))</f>
        <v/>
      </c>
      <c r="AD37" s="20">
        <v>136</v>
      </c>
      <c r="AE37" s="20">
        <v>124</v>
      </c>
      <c r="AF37" s="65">
        <v>12</v>
      </c>
      <c r="AG37" s="66">
        <f t="shared" si="4"/>
        <v>3523</v>
      </c>
      <c r="AH37" s="16"/>
      <c r="AI37" s="26"/>
    </row>
    <row r="38" spans="1:35" ht="16.5" thickBot="1" x14ac:dyDescent="0.3">
      <c r="A38" s="45">
        <v>31</v>
      </c>
      <c r="B38" s="46"/>
      <c r="C38" s="29"/>
      <c r="D38" s="47"/>
      <c r="E38" s="47"/>
      <c r="F38" s="47"/>
      <c r="G38" s="28"/>
      <c r="H38" s="48"/>
      <c r="I38" s="46"/>
      <c r="J38" s="28"/>
      <c r="K38" s="29"/>
      <c r="L38" s="29"/>
      <c r="M38" s="30" t="str">
        <f>IF(J38="","",IF(J38&lt;-1000,"",M37+J38))</f>
        <v/>
      </c>
      <c r="N38" s="28"/>
      <c r="O38" s="29"/>
      <c r="P38" s="29"/>
      <c r="Q38" s="30" t="str">
        <f>IF(N38="","",IF(N38&lt;-1000,"",Q37+N38))</f>
        <v/>
      </c>
      <c r="R38" s="28"/>
      <c r="S38" s="30" t="str">
        <f>IF(R38="","",IF(R38&lt;-1000,"",S37+R38))</f>
        <v/>
      </c>
      <c r="T38" s="46"/>
      <c r="U38" s="67"/>
      <c r="V38" s="83" t="str">
        <f>IF(U38="","",IF(U38&lt;-1000,"",V37+U38))</f>
        <v/>
      </c>
      <c r="W38" s="67"/>
      <c r="X38" s="83" t="str">
        <f>IF(W38="","",IF(W38&lt;-1000,"",X37+W38))</f>
        <v/>
      </c>
      <c r="Y38" s="94"/>
      <c r="Z38" s="67"/>
      <c r="AA38" s="67"/>
      <c r="AB38" s="68" t="str">
        <f>IF(AA38="","",IF(AA38&lt;-1000,"",AB37+AA38))</f>
        <v/>
      </c>
      <c r="AC38" s="83" t="str">
        <f>IF(Z38="","",IF(Z38&lt;-1000,"",AC37+Z38))</f>
        <v/>
      </c>
      <c r="AD38" s="67"/>
      <c r="AE38" s="67"/>
      <c r="AF38" s="68"/>
      <c r="AG38" s="69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C5:H5"/>
    <mergeCell ref="J5:M5"/>
    <mergeCell ref="N5:Q5"/>
    <mergeCell ref="R5:S5"/>
    <mergeCell ref="U5:V5"/>
    <mergeCell ref="U4:X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A1:AC1"/>
    <mergeCell ref="AD1:AE1"/>
    <mergeCell ref="AF1:AG1"/>
    <mergeCell ref="AD2:AE2"/>
    <mergeCell ref="AF2:AG2"/>
    <mergeCell ref="J4:S4"/>
  </mergeCells>
  <conditionalFormatting sqref="J36:J38">
    <cfRule type="expression" dxfId="101" priority="14" stopIfTrue="1">
      <formula>K36+L36&lt;&gt;J36</formula>
    </cfRule>
  </conditionalFormatting>
  <conditionalFormatting sqref="N36:N38">
    <cfRule type="expression" dxfId="100" priority="13" stopIfTrue="1">
      <formula>O36+P36&lt;&gt;N36</formula>
    </cfRule>
  </conditionalFormatting>
  <conditionalFormatting sqref="Z36:Z38">
    <cfRule type="expression" dxfId="99" priority="12" stopIfTrue="1">
      <formula>AA36+AB36&lt;&gt;Z36</formula>
    </cfRule>
  </conditionalFormatting>
  <conditionalFormatting sqref="AD36:AD38">
    <cfRule type="expression" dxfId="98" priority="11" stopIfTrue="1">
      <formula>AE36+AF36&lt;&gt;AD36</formula>
    </cfRule>
  </conditionalFormatting>
  <conditionalFormatting sqref="J8">
    <cfRule type="expression" dxfId="97" priority="10" stopIfTrue="1">
      <formula>K8+L8&lt;&gt;J8</formula>
    </cfRule>
  </conditionalFormatting>
  <conditionalFormatting sqref="J9:J14 J26:J35">
    <cfRule type="expression" dxfId="96" priority="9" stopIfTrue="1">
      <formula>K9+L9&lt;&gt;J9</formula>
    </cfRule>
  </conditionalFormatting>
  <conditionalFormatting sqref="N8:N35">
    <cfRule type="expression" dxfId="95" priority="8" stopIfTrue="1">
      <formula>O8+P8&lt;&gt;N8</formula>
    </cfRule>
  </conditionalFormatting>
  <conditionalFormatting sqref="Z26:Z35">
    <cfRule type="expression" dxfId="94" priority="7" stopIfTrue="1">
      <formula>AA26+AB26&lt;&gt;Z26</formula>
    </cfRule>
  </conditionalFormatting>
  <conditionalFormatting sqref="J15:J25">
    <cfRule type="expression" dxfId="93" priority="6" stopIfTrue="1">
      <formula>K15+L15&lt;&gt;J15</formula>
    </cfRule>
  </conditionalFormatting>
  <conditionalFormatting sqref="Z8">
    <cfRule type="expression" dxfId="92" priority="5" stopIfTrue="1">
      <formula>AA8+AB8&lt;&gt;Z8</formula>
    </cfRule>
  </conditionalFormatting>
  <conditionalFormatting sqref="Z9:Z25">
    <cfRule type="expression" dxfId="91" priority="4" stopIfTrue="1">
      <formula>AA9+AB9&lt;&gt;Z9</formula>
    </cfRule>
  </conditionalFormatting>
  <conditionalFormatting sqref="AD8">
    <cfRule type="expression" dxfId="90" priority="3" stopIfTrue="1">
      <formula>AE8+AF8&lt;&gt;AD8</formula>
    </cfRule>
  </conditionalFormatting>
  <conditionalFormatting sqref="AD9:AD25">
    <cfRule type="expression" dxfId="89" priority="2" stopIfTrue="1">
      <formula>AE9+AF9&lt;&gt;AD9</formula>
    </cfRule>
  </conditionalFormatting>
  <conditionalFormatting sqref="AD26:AD35">
    <cfRule type="expression" dxfId="88" priority="1" stopIfTrue="1">
      <formula>AE26+AF26&lt;&gt;AD26</formula>
    </cfRule>
  </conditionalFormatting>
  <printOptions horizontalCentered="1"/>
  <pageMargins left="0.25" right="0.25" top="0.75" bottom="0.75" header="0.3" footer="0.3"/>
  <pageSetup scale="66" orientation="landscape" r:id="rId1"/>
  <headerFooter alignWithMargins="0">
    <oddHeader>&amp;C&amp;"Arial,Bold"&amp;12WILLAMETTE FALLS FISHWAY COUNTS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9"/>
  <sheetViews>
    <sheetView zoomScale="88" zoomScaleNormal="88" workbookViewId="0">
      <selection activeCell="S38" sqref="S38"/>
    </sheetView>
  </sheetViews>
  <sheetFormatPr defaultRowHeight="12.75" x14ac:dyDescent="0.2"/>
  <cols>
    <col min="1" max="1" width="5.42578125" style="10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8.2851562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36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20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74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6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6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17624</v>
      </c>
      <c r="N7" s="20" t="s">
        <v>26</v>
      </c>
      <c r="O7" s="17" t="s">
        <v>27</v>
      </c>
      <c r="P7" s="17" t="s">
        <v>28</v>
      </c>
      <c r="Q7" s="21">
        <v>1482</v>
      </c>
      <c r="R7" s="35"/>
      <c r="S7" s="21">
        <v>700</v>
      </c>
      <c r="T7" s="15"/>
      <c r="U7" s="35"/>
      <c r="V7" s="20"/>
      <c r="W7" s="35"/>
      <c r="X7" s="20"/>
      <c r="Y7" s="16"/>
      <c r="Z7" s="3" t="s">
        <v>26</v>
      </c>
      <c r="AA7" s="79" t="s">
        <v>27</v>
      </c>
      <c r="AB7" s="79" t="s">
        <v>28</v>
      </c>
      <c r="AC7" s="20"/>
      <c r="AD7" s="3" t="s">
        <v>26</v>
      </c>
      <c r="AE7" s="79" t="s">
        <v>27</v>
      </c>
      <c r="AF7" s="79" t="s">
        <v>28</v>
      </c>
      <c r="AG7" s="80">
        <v>3523</v>
      </c>
      <c r="AH7" s="16"/>
      <c r="AI7" s="16"/>
    </row>
    <row r="8" spans="1:35" ht="15.75" x14ac:dyDescent="0.25">
      <c r="A8" s="43">
        <v>1</v>
      </c>
      <c r="B8" s="15"/>
      <c r="C8" s="5">
        <v>7660</v>
      </c>
      <c r="D8" s="7">
        <v>61</v>
      </c>
      <c r="E8" s="7">
        <v>10.4</v>
      </c>
      <c r="F8" s="7">
        <f>D8-E8</f>
        <v>50.6</v>
      </c>
      <c r="G8" s="6">
        <v>68</v>
      </c>
      <c r="H8" s="7">
        <v>7.5</v>
      </c>
      <c r="I8" s="1"/>
      <c r="J8" s="6">
        <v>85</v>
      </c>
      <c r="K8" s="5">
        <v>47</v>
      </c>
      <c r="L8" s="5">
        <v>38</v>
      </c>
      <c r="M8" s="4">
        <f t="shared" ref="M8:M35" si="0">IF(J8="","",IF(J8&lt;-1000,"",M7+J8))</f>
        <v>17709</v>
      </c>
      <c r="N8" s="6">
        <v>11</v>
      </c>
      <c r="O8" s="5">
        <v>10</v>
      </c>
      <c r="P8" s="6">
        <v>1</v>
      </c>
      <c r="Q8" s="4">
        <f t="shared" ref="Q8:Q38" si="1">IF(N8="","",IF(N8&lt;-1000,"",Q7+N8))</f>
        <v>1493</v>
      </c>
      <c r="R8" s="6">
        <v>160</v>
      </c>
      <c r="S8" s="4">
        <f t="shared" ref="S8:S38" si="2">IF(R8="","",IF(R8&lt;-1000,"",S7+R8))</f>
        <v>860</v>
      </c>
      <c r="T8" s="1"/>
      <c r="U8" s="59"/>
      <c r="V8" s="70" t="str">
        <f t="shared" ref="V8:X23" si="3">IF(U8="","",IF(U8&lt;-1000,"",V7+U8))</f>
        <v/>
      </c>
      <c r="W8" s="59"/>
      <c r="X8" s="70" t="str">
        <f t="shared" si="3"/>
        <v/>
      </c>
      <c r="Y8" s="1"/>
      <c r="Z8" s="59"/>
      <c r="AA8" s="59"/>
      <c r="AB8" s="73"/>
      <c r="AC8" s="70" t="str">
        <f t="shared" ref="AC8:AC35" si="4">IF(Z8="","",IF(Z8&lt;-1000,"",AC7+Z8))</f>
        <v/>
      </c>
      <c r="AD8" s="6">
        <v>103</v>
      </c>
      <c r="AE8" s="6">
        <v>97</v>
      </c>
      <c r="AF8" s="5">
        <v>6</v>
      </c>
      <c r="AG8" s="49">
        <f t="shared" ref="AG8:AG38" si="5">IF(AD8="","",IF(AD8&lt;-1000,"",AG7+AD8))</f>
        <v>3626</v>
      </c>
      <c r="AH8" s="16"/>
      <c r="AI8" s="26"/>
    </row>
    <row r="9" spans="1:35" ht="15.75" x14ac:dyDescent="0.25">
      <c r="A9" s="44">
        <v>2</v>
      </c>
      <c r="B9" s="15"/>
      <c r="C9" s="5">
        <v>7390</v>
      </c>
      <c r="D9" s="7"/>
      <c r="E9" s="7"/>
      <c r="F9" s="7"/>
      <c r="G9" s="6"/>
      <c r="H9" s="7"/>
      <c r="I9" s="1"/>
      <c r="J9" s="6">
        <v>86</v>
      </c>
      <c r="K9" s="5">
        <v>47</v>
      </c>
      <c r="L9" s="5">
        <v>39</v>
      </c>
      <c r="M9" s="4">
        <f t="shared" si="0"/>
        <v>17795</v>
      </c>
      <c r="N9" s="6">
        <v>6</v>
      </c>
      <c r="O9" s="5">
        <v>4</v>
      </c>
      <c r="P9" s="5">
        <v>2</v>
      </c>
      <c r="Q9" s="4">
        <f t="shared" si="1"/>
        <v>1499</v>
      </c>
      <c r="R9" s="6">
        <v>115</v>
      </c>
      <c r="S9" s="4">
        <f t="shared" si="2"/>
        <v>975</v>
      </c>
      <c r="T9" s="1"/>
      <c r="U9" s="59"/>
      <c r="V9" s="70" t="str">
        <f t="shared" si="3"/>
        <v/>
      </c>
      <c r="W9" s="59"/>
      <c r="X9" s="70" t="str">
        <f t="shared" si="3"/>
        <v/>
      </c>
      <c r="Y9" s="1"/>
      <c r="Z9" s="59"/>
      <c r="AA9" s="59"/>
      <c r="AB9" s="73"/>
      <c r="AC9" s="70" t="str">
        <f t="shared" si="4"/>
        <v/>
      </c>
      <c r="AD9" s="6">
        <v>78</v>
      </c>
      <c r="AE9" s="6">
        <v>70</v>
      </c>
      <c r="AF9" s="5">
        <v>8</v>
      </c>
      <c r="AG9" s="49">
        <f t="shared" si="5"/>
        <v>3704</v>
      </c>
      <c r="AH9" s="16"/>
      <c r="AI9" s="26"/>
    </row>
    <row r="10" spans="1:35" ht="15.75" x14ac:dyDescent="0.25">
      <c r="A10" s="44">
        <v>3</v>
      </c>
      <c r="B10" s="15"/>
      <c r="C10" s="5">
        <v>7210</v>
      </c>
      <c r="D10" s="7">
        <v>64</v>
      </c>
      <c r="E10" s="7">
        <v>9.3000000000000007</v>
      </c>
      <c r="F10" s="7">
        <f>D10-E10</f>
        <v>54.7</v>
      </c>
      <c r="G10" s="6">
        <v>69</v>
      </c>
      <c r="H10" s="7">
        <v>7.6</v>
      </c>
      <c r="I10" s="1"/>
      <c r="J10" s="6">
        <v>84</v>
      </c>
      <c r="K10" s="5">
        <v>45</v>
      </c>
      <c r="L10" s="5">
        <v>39</v>
      </c>
      <c r="M10" s="4">
        <f t="shared" si="0"/>
        <v>17879</v>
      </c>
      <c r="N10" s="6">
        <v>17</v>
      </c>
      <c r="O10" s="5">
        <v>9</v>
      </c>
      <c r="P10" s="5">
        <v>8</v>
      </c>
      <c r="Q10" s="4">
        <f t="shared" si="1"/>
        <v>1516</v>
      </c>
      <c r="R10" s="6">
        <v>160</v>
      </c>
      <c r="S10" s="4">
        <f t="shared" si="2"/>
        <v>1135</v>
      </c>
      <c r="T10" s="1"/>
      <c r="U10" s="59"/>
      <c r="V10" s="70" t="str">
        <f t="shared" si="3"/>
        <v/>
      </c>
      <c r="W10" s="59"/>
      <c r="X10" s="70" t="str">
        <f t="shared" si="3"/>
        <v/>
      </c>
      <c r="Y10" s="1"/>
      <c r="Z10" s="59"/>
      <c r="AA10" s="59"/>
      <c r="AB10" s="73"/>
      <c r="AC10" s="70" t="str">
        <f t="shared" si="4"/>
        <v/>
      </c>
      <c r="AD10" s="6">
        <v>82</v>
      </c>
      <c r="AE10" s="6">
        <v>72</v>
      </c>
      <c r="AF10" s="5">
        <v>10</v>
      </c>
      <c r="AG10" s="49">
        <f t="shared" si="5"/>
        <v>3786</v>
      </c>
      <c r="AH10" s="16"/>
      <c r="AI10" s="26"/>
    </row>
    <row r="11" spans="1:35" ht="15.75" x14ac:dyDescent="0.25">
      <c r="A11" s="44">
        <v>4</v>
      </c>
      <c r="B11" s="15"/>
      <c r="C11" s="5">
        <v>7150</v>
      </c>
      <c r="D11" s="7"/>
      <c r="E11" s="7"/>
      <c r="F11" s="7"/>
      <c r="G11" s="8"/>
      <c r="H11" s="9"/>
      <c r="I11" s="1"/>
      <c r="J11" s="6">
        <v>65</v>
      </c>
      <c r="K11" s="5">
        <v>45</v>
      </c>
      <c r="L11" s="5">
        <v>20</v>
      </c>
      <c r="M11" s="4">
        <f t="shared" si="0"/>
        <v>17944</v>
      </c>
      <c r="N11" s="6">
        <v>14</v>
      </c>
      <c r="O11" s="5">
        <v>14</v>
      </c>
      <c r="P11" s="5">
        <v>0</v>
      </c>
      <c r="Q11" s="4">
        <f t="shared" si="1"/>
        <v>1530</v>
      </c>
      <c r="R11" s="6">
        <v>108</v>
      </c>
      <c r="S11" s="4">
        <f t="shared" si="2"/>
        <v>1243</v>
      </c>
      <c r="T11" s="1"/>
      <c r="U11" s="59"/>
      <c r="V11" s="70" t="str">
        <f t="shared" si="3"/>
        <v/>
      </c>
      <c r="W11" s="59"/>
      <c r="X11" s="70" t="str">
        <f t="shared" si="3"/>
        <v/>
      </c>
      <c r="Y11" s="1"/>
      <c r="Z11" s="59"/>
      <c r="AA11" s="59"/>
      <c r="AB11" s="73"/>
      <c r="AC11" s="70" t="str">
        <f t="shared" si="4"/>
        <v/>
      </c>
      <c r="AD11" s="6">
        <v>107</v>
      </c>
      <c r="AE11" s="6">
        <v>102</v>
      </c>
      <c r="AF11" s="5">
        <v>5</v>
      </c>
      <c r="AG11" s="49">
        <f t="shared" si="5"/>
        <v>3893</v>
      </c>
      <c r="AH11" s="16"/>
      <c r="AI11" s="26"/>
    </row>
    <row r="12" spans="1:35" ht="15.75" x14ac:dyDescent="0.25">
      <c r="A12" s="44">
        <v>5</v>
      </c>
      <c r="B12" s="15"/>
      <c r="C12" s="5">
        <v>7240</v>
      </c>
      <c r="D12" s="7">
        <v>61.7</v>
      </c>
      <c r="E12" s="7">
        <v>8.1999999999999993</v>
      </c>
      <c r="F12" s="7">
        <f>D12-E12</f>
        <v>53.5</v>
      </c>
      <c r="G12" s="6">
        <v>70</v>
      </c>
      <c r="H12" s="9">
        <v>7.8</v>
      </c>
      <c r="I12" s="1"/>
      <c r="J12" s="6">
        <v>92</v>
      </c>
      <c r="K12" s="5">
        <v>61</v>
      </c>
      <c r="L12" s="5">
        <v>31</v>
      </c>
      <c r="M12" s="4">
        <f t="shared" si="0"/>
        <v>18036</v>
      </c>
      <c r="N12" s="6">
        <v>23</v>
      </c>
      <c r="O12" s="5">
        <v>19</v>
      </c>
      <c r="P12" s="5">
        <v>4</v>
      </c>
      <c r="Q12" s="4">
        <f t="shared" si="1"/>
        <v>1553</v>
      </c>
      <c r="R12" s="6">
        <v>131</v>
      </c>
      <c r="S12" s="4">
        <f t="shared" si="2"/>
        <v>1374</v>
      </c>
      <c r="T12" s="1"/>
      <c r="U12" s="59"/>
      <c r="V12" s="70" t="str">
        <f t="shared" si="3"/>
        <v/>
      </c>
      <c r="W12" s="59"/>
      <c r="X12" s="70" t="str">
        <f t="shared" si="3"/>
        <v/>
      </c>
      <c r="Y12" s="1"/>
      <c r="Z12" s="59"/>
      <c r="AA12" s="59"/>
      <c r="AB12" s="73"/>
      <c r="AC12" s="70" t="str">
        <f t="shared" si="4"/>
        <v/>
      </c>
      <c r="AD12" s="6">
        <v>130</v>
      </c>
      <c r="AE12" s="6">
        <v>119</v>
      </c>
      <c r="AF12" s="5">
        <v>11</v>
      </c>
      <c r="AG12" s="49">
        <f t="shared" si="5"/>
        <v>4023</v>
      </c>
      <c r="AH12" s="16"/>
      <c r="AI12" s="26"/>
    </row>
    <row r="13" spans="1:35" ht="15.75" x14ac:dyDescent="0.25">
      <c r="A13" s="44">
        <v>6</v>
      </c>
      <c r="B13" s="15"/>
      <c r="C13" s="5">
        <v>7150</v>
      </c>
      <c r="D13" s="7"/>
      <c r="E13" s="7"/>
      <c r="F13" s="7"/>
      <c r="G13" s="6"/>
      <c r="H13" s="9"/>
      <c r="I13" s="1"/>
      <c r="J13" s="6">
        <v>61</v>
      </c>
      <c r="K13" s="5">
        <v>40</v>
      </c>
      <c r="L13" s="5">
        <v>21</v>
      </c>
      <c r="M13" s="4">
        <f t="shared" si="0"/>
        <v>18097</v>
      </c>
      <c r="N13" s="6">
        <v>7</v>
      </c>
      <c r="O13" s="5">
        <v>5</v>
      </c>
      <c r="P13" s="5">
        <v>2</v>
      </c>
      <c r="Q13" s="4">
        <f t="shared" si="1"/>
        <v>1560</v>
      </c>
      <c r="R13" s="6">
        <v>106</v>
      </c>
      <c r="S13" s="4">
        <f t="shared" si="2"/>
        <v>1480</v>
      </c>
      <c r="T13" s="1"/>
      <c r="U13" s="59"/>
      <c r="V13" s="70" t="str">
        <f t="shared" si="3"/>
        <v/>
      </c>
      <c r="W13" s="59"/>
      <c r="X13" s="70" t="str">
        <f t="shared" si="3"/>
        <v/>
      </c>
      <c r="Y13" s="1"/>
      <c r="Z13" s="59"/>
      <c r="AA13" s="59"/>
      <c r="AB13" s="73"/>
      <c r="AC13" s="70" t="str">
        <f t="shared" si="4"/>
        <v/>
      </c>
      <c r="AD13" s="6">
        <v>129</v>
      </c>
      <c r="AE13" s="6">
        <v>121</v>
      </c>
      <c r="AF13" s="5">
        <v>8</v>
      </c>
      <c r="AG13" s="49">
        <f t="shared" si="5"/>
        <v>4152</v>
      </c>
      <c r="AH13" s="16"/>
      <c r="AI13" s="26"/>
    </row>
    <row r="14" spans="1:35" ht="15.75" x14ac:dyDescent="0.25">
      <c r="A14" s="44">
        <v>7</v>
      </c>
      <c r="B14" s="15"/>
      <c r="C14" s="5">
        <v>7120</v>
      </c>
      <c r="D14" s="7"/>
      <c r="E14" s="7"/>
      <c r="F14" s="7"/>
      <c r="G14" s="6"/>
      <c r="H14" s="9"/>
      <c r="I14" s="1"/>
      <c r="J14" s="6">
        <v>73</v>
      </c>
      <c r="K14" s="5">
        <v>52</v>
      </c>
      <c r="L14" s="5">
        <v>21</v>
      </c>
      <c r="M14" s="4">
        <f t="shared" si="0"/>
        <v>18170</v>
      </c>
      <c r="N14" s="6">
        <v>3</v>
      </c>
      <c r="O14" s="5">
        <v>3</v>
      </c>
      <c r="P14" s="5">
        <v>0</v>
      </c>
      <c r="Q14" s="4">
        <f t="shared" si="1"/>
        <v>1563</v>
      </c>
      <c r="R14" s="6">
        <v>96</v>
      </c>
      <c r="S14" s="4">
        <f t="shared" si="2"/>
        <v>1576</v>
      </c>
      <c r="T14" s="1"/>
      <c r="U14" s="59"/>
      <c r="V14" s="70" t="str">
        <f t="shared" si="3"/>
        <v/>
      </c>
      <c r="W14" s="59"/>
      <c r="X14" s="70" t="str">
        <f t="shared" si="3"/>
        <v/>
      </c>
      <c r="Y14" s="1"/>
      <c r="Z14" s="59"/>
      <c r="AA14" s="59"/>
      <c r="AB14" s="73"/>
      <c r="AC14" s="70" t="str">
        <f t="shared" si="4"/>
        <v/>
      </c>
      <c r="AD14" s="6">
        <v>93</v>
      </c>
      <c r="AE14" s="6">
        <v>90</v>
      </c>
      <c r="AF14" s="5">
        <v>3</v>
      </c>
      <c r="AG14" s="4">
        <f t="shared" si="5"/>
        <v>4245</v>
      </c>
      <c r="AH14" s="16"/>
      <c r="AI14" s="26"/>
    </row>
    <row r="15" spans="1:35" ht="15.75" x14ac:dyDescent="0.25">
      <c r="A15" s="44">
        <v>8</v>
      </c>
      <c r="B15" s="15"/>
      <c r="C15" s="5">
        <v>7120</v>
      </c>
      <c r="D15" s="7">
        <v>61.3</v>
      </c>
      <c r="E15" s="7">
        <v>9.1</v>
      </c>
      <c r="F15" s="7">
        <f>D15-E15</f>
        <v>52.199999999999996</v>
      </c>
      <c r="G15" s="6">
        <v>70</v>
      </c>
      <c r="H15" s="9">
        <v>7.8</v>
      </c>
      <c r="I15" s="1"/>
      <c r="J15" s="6">
        <v>60</v>
      </c>
      <c r="K15" s="5">
        <v>35</v>
      </c>
      <c r="L15" s="5">
        <v>25</v>
      </c>
      <c r="M15" s="4">
        <f t="shared" si="0"/>
        <v>18230</v>
      </c>
      <c r="N15" s="6">
        <v>6</v>
      </c>
      <c r="O15" s="5">
        <v>5</v>
      </c>
      <c r="P15" s="5">
        <v>1</v>
      </c>
      <c r="Q15" s="4">
        <f t="shared" si="1"/>
        <v>1569</v>
      </c>
      <c r="R15" s="6">
        <v>66</v>
      </c>
      <c r="S15" s="4">
        <f t="shared" si="2"/>
        <v>1642</v>
      </c>
      <c r="T15" s="1"/>
      <c r="U15" s="59"/>
      <c r="V15" s="70" t="str">
        <f t="shared" si="3"/>
        <v/>
      </c>
      <c r="W15" s="59"/>
      <c r="X15" s="70" t="str">
        <f t="shared" si="3"/>
        <v/>
      </c>
      <c r="Y15" s="1"/>
      <c r="Z15" s="59"/>
      <c r="AA15" s="59"/>
      <c r="AB15" s="73"/>
      <c r="AC15" s="70" t="str">
        <f t="shared" si="4"/>
        <v/>
      </c>
      <c r="AD15" s="6">
        <v>81</v>
      </c>
      <c r="AE15" s="6">
        <v>74</v>
      </c>
      <c r="AF15" s="5">
        <v>7</v>
      </c>
      <c r="AG15" s="4">
        <f t="shared" si="5"/>
        <v>4326</v>
      </c>
      <c r="AH15" s="16"/>
      <c r="AI15" s="26"/>
    </row>
    <row r="16" spans="1:35" ht="15.75" x14ac:dyDescent="0.25">
      <c r="A16" s="44">
        <v>9</v>
      </c>
      <c r="B16" s="15"/>
      <c r="C16" s="5">
        <v>6970</v>
      </c>
      <c r="D16" s="7">
        <v>63.5</v>
      </c>
      <c r="E16" s="7">
        <v>8</v>
      </c>
      <c r="F16" s="7">
        <f>D16-E16</f>
        <v>55.5</v>
      </c>
      <c r="G16" s="6">
        <v>70</v>
      </c>
      <c r="H16" s="9">
        <v>7.9</v>
      </c>
      <c r="I16" s="1"/>
      <c r="J16" s="6">
        <v>69</v>
      </c>
      <c r="K16" s="5">
        <v>45</v>
      </c>
      <c r="L16" s="5">
        <v>24</v>
      </c>
      <c r="M16" s="4">
        <f t="shared" si="0"/>
        <v>18299</v>
      </c>
      <c r="N16" s="6">
        <v>16</v>
      </c>
      <c r="O16" s="5">
        <v>12</v>
      </c>
      <c r="P16" s="5">
        <v>4</v>
      </c>
      <c r="Q16" s="4">
        <f t="shared" si="1"/>
        <v>1585</v>
      </c>
      <c r="R16" s="6">
        <v>127</v>
      </c>
      <c r="S16" s="4">
        <f t="shared" si="2"/>
        <v>1769</v>
      </c>
      <c r="T16" s="1"/>
      <c r="U16" s="59"/>
      <c r="V16" s="70" t="str">
        <f t="shared" si="3"/>
        <v/>
      </c>
      <c r="W16" s="59"/>
      <c r="X16" s="70" t="str">
        <f t="shared" si="3"/>
        <v/>
      </c>
      <c r="Y16" s="1"/>
      <c r="Z16" s="59"/>
      <c r="AA16" s="59"/>
      <c r="AB16" s="73"/>
      <c r="AC16" s="70" t="str">
        <f t="shared" si="4"/>
        <v/>
      </c>
      <c r="AD16" s="6">
        <v>92</v>
      </c>
      <c r="AE16" s="6">
        <v>82</v>
      </c>
      <c r="AF16" s="5">
        <v>10</v>
      </c>
      <c r="AG16" s="4">
        <f t="shared" si="5"/>
        <v>4418</v>
      </c>
      <c r="AH16" s="16"/>
      <c r="AI16" s="26"/>
    </row>
    <row r="17" spans="1:35" ht="15.75" x14ac:dyDescent="0.25">
      <c r="A17" s="44">
        <v>10</v>
      </c>
      <c r="B17" s="15"/>
      <c r="C17" s="5">
        <v>7240</v>
      </c>
      <c r="D17" s="7">
        <v>67.5</v>
      </c>
      <c r="E17" s="7">
        <v>8.1999999999999993</v>
      </c>
      <c r="F17" s="7">
        <f>D17-E17</f>
        <v>59.3</v>
      </c>
      <c r="G17" s="6">
        <v>70</v>
      </c>
      <c r="H17" s="9">
        <v>8</v>
      </c>
      <c r="I17" s="1"/>
      <c r="J17" s="6">
        <v>59</v>
      </c>
      <c r="K17" s="5">
        <v>42</v>
      </c>
      <c r="L17" s="5">
        <v>17</v>
      </c>
      <c r="M17" s="4">
        <f t="shared" si="0"/>
        <v>18358</v>
      </c>
      <c r="N17" s="6">
        <v>11</v>
      </c>
      <c r="O17" s="5">
        <v>9</v>
      </c>
      <c r="P17" s="5">
        <v>2</v>
      </c>
      <c r="Q17" s="4">
        <f t="shared" si="1"/>
        <v>1596</v>
      </c>
      <c r="R17" s="6">
        <v>129</v>
      </c>
      <c r="S17" s="4">
        <f t="shared" si="2"/>
        <v>1898</v>
      </c>
      <c r="T17" s="1"/>
      <c r="U17" s="59"/>
      <c r="V17" s="70" t="str">
        <f t="shared" si="3"/>
        <v/>
      </c>
      <c r="W17" s="59"/>
      <c r="X17" s="70" t="str">
        <f t="shared" si="3"/>
        <v/>
      </c>
      <c r="Y17" s="1"/>
      <c r="Z17" s="59"/>
      <c r="AA17" s="59"/>
      <c r="AB17" s="73"/>
      <c r="AC17" s="70" t="str">
        <f t="shared" si="4"/>
        <v/>
      </c>
      <c r="AD17" s="6">
        <v>106</v>
      </c>
      <c r="AE17" s="6">
        <v>95</v>
      </c>
      <c r="AF17" s="5">
        <v>11</v>
      </c>
      <c r="AG17" s="4">
        <f t="shared" si="5"/>
        <v>4524</v>
      </c>
      <c r="AH17" s="16"/>
      <c r="AI17" s="26"/>
    </row>
    <row r="18" spans="1:35" ht="15.75" x14ac:dyDescent="0.25">
      <c r="A18" s="44">
        <v>11</v>
      </c>
      <c r="B18" s="15"/>
      <c r="C18" s="5">
        <v>7270</v>
      </c>
      <c r="D18" s="7">
        <v>66.099999999999994</v>
      </c>
      <c r="E18" s="7">
        <v>7.5</v>
      </c>
      <c r="F18" s="7">
        <f>D18-E18</f>
        <v>58.599999999999994</v>
      </c>
      <c r="G18" s="6">
        <v>70</v>
      </c>
      <c r="H18" s="9">
        <v>8</v>
      </c>
      <c r="I18" s="1"/>
      <c r="J18" s="6">
        <v>64</v>
      </c>
      <c r="K18" s="5">
        <v>39</v>
      </c>
      <c r="L18" s="5">
        <v>25</v>
      </c>
      <c r="M18" s="4">
        <f t="shared" si="0"/>
        <v>18422</v>
      </c>
      <c r="N18" s="6">
        <v>16</v>
      </c>
      <c r="O18" s="5">
        <v>9</v>
      </c>
      <c r="P18" s="5">
        <v>7</v>
      </c>
      <c r="Q18" s="4">
        <f t="shared" si="1"/>
        <v>1612</v>
      </c>
      <c r="R18" s="6">
        <v>235</v>
      </c>
      <c r="S18" s="4">
        <f t="shared" si="2"/>
        <v>2133</v>
      </c>
      <c r="T18" s="1"/>
      <c r="U18" s="59"/>
      <c r="V18" s="70" t="str">
        <f t="shared" si="3"/>
        <v/>
      </c>
      <c r="W18" s="59"/>
      <c r="X18" s="70" t="str">
        <f t="shared" si="3"/>
        <v/>
      </c>
      <c r="Y18" s="1"/>
      <c r="Z18" s="59"/>
      <c r="AA18" s="59"/>
      <c r="AB18" s="73"/>
      <c r="AC18" s="70" t="str">
        <f t="shared" si="4"/>
        <v/>
      </c>
      <c r="AD18" s="6">
        <v>104</v>
      </c>
      <c r="AE18" s="6">
        <v>91</v>
      </c>
      <c r="AF18" s="5">
        <v>13</v>
      </c>
      <c r="AG18" s="4">
        <f t="shared" si="5"/>
        <v>4628</v>
      </c>
      <c r="AH18" s="16"/>
      <c r="AI18" s="26"/>
    </row>
    <row r="19" spans="1:35" ht="15.75" x14ac:dyDescent="0.25">
      <c r="A19" s="44">
        <v>12</v>
      </c>
      <c r="B19" s="15"/>
      <c r="C19" s="5">
        <v>7120</v>
      </c>
      <c r="D19" s="7">
        <v>67.7</v>
      </c>
      <c r="E19" s="7">
        <v>7.6</v>
      </c>
      <c r="F19" s="7">
        <f>D19-E19</f>
        <v>60.1</v>
      </c>
      <c r="G19" s="8">
        <v>70</v>
      </c>
      <c r="H19" s="9">
        <v>8.1</v>
      </c>
      <c r="I19" s="1"/>
      <c r="J19" s="6">
        <v>55</v>
      </c>
      <c r="K19" s="5">
        <v>30</v>
      </c>
      <c r="L19" s="5">
        <v>25</v>
      </c>
      <c r="M19" s="4">
        <f t="shared" si="0"/>
        <v>18477</v>
      </c>
      <c r="N19" s="6">
        <v>13</v>
      </c>
      <c r="O19" s="5">
        <v>9</v>
      </c>
      <c r="P19" s="5">
        <v>4</v>
      </c>
      <c r="Q19" s="4">
        <f t="shared" si="1"/>
        <v>1625</v>
      </c>
      <c r="R19" s="6">
        <v>327</v>
      </c>
      <c r="S19" s="4">
        <f t="shared" si="2"/>
        <v>2460</v>
      </c>
      <c r="T19" s="1"/>
      <c r="U19" s="59"/>
      <c r="V19" s="70" t="str">
        <f t="shared" si="3"/>
        <v/>
      </c>
      <c r="W19" s="59"/>
      <c r="X19" s="70" t="str">
        <f t="shared" si="3"/>
        <v/>
      </c>
      <c r="Y19" s="1"/>
      <c r="Z19" s="59"/>
      <c r="AA19" s="59"/>
      <c r="AB19" s="73"/>
      <c r="AC19" s="70" t="str">
        <f t="shared" si="4"/>
        <v/>
      </c>
      <c r="AD19" s="6">
        <v>118</v>
      </c>
      <c r="AE19" s="6">
        <v>104</v>
      </c>
      <c r="AF19" s="5">
        <v>14</v>
      </c>
      <c r="AG19" s="4">
        <f t="shared" si="5"/>
        <v>4746</v>
      </c>
      <c r="AH19" s="16"/>
      <c r="AI19" s="26"/>
    </row>
    <row r="20" spans="1:35" ht="15.75" x14ac:dyDescent="0.25">
      <c r="A20" s="44">
        <v>13</v>
      </c>
      <c r="B20" s="15"/>
      <c r="C20" s="5">
        <v>7030</v>
      </c>
      <c r="D20" s="7"/>
      <c r="E20" s="7"/>
      <c r="F20" s="7"/>
      <c r="G20" s="6"/>
      <c r="H20" s="9"/>
      <c r="I20" s="1"/>
      <c r="J20" s="6">
        <v>16</v>
      </c>
      <c r="K20" s="5">
        <v>7</v>
      </c>
      <c r="L20" s="5">
        <v>9</v>
      </c>
      <c r="M20" s="4">
        <f t="shared" si="0"/>
        <v>18493</v>
      </c>
      <c r="N20" s="6">
        <v>10</v>
      </c>
      <c r="O20" s="5">
        <v>6</v>
      </c>
      <c r="P20" s="5">
        <v>4</v>
      </c>
      <c r="Q20" s="4">
        <f t="shared" si="1"/>
        <v>1635</v>
      </c>
      <c r="R20" s="6">
        <v>84</v>
      </c>
      <c r="S20" s="4">
        <f t="shared" si="2"/>
        <v>2544</v>
      </c>
      <c r="T20" s="1"/>
      <c r="U20" s="59"/>
      <c r="V20" s="70" t="str">
        <f t="shared" si="3"/>
        <v/>
      </c>
      <c r="W20" s="59"/>
      <c r="X20" s="70" t="str">
        <f t="shared" si="3"/>
        <v/>
      </c>
      <c r="Y20" s="1"/>
      <c r="Z20" s="59"/>
      <c r="AA20" s="59"/>
      <c r="AB20" s="73"/>
      <c r="AC20" s="70" t="str">
        <f t="shared" si="4"/>
        <v/>
      </c>
      <c r="AD20" s="6">
        <v>45</v>
      </c>
      <c r="AE20" s="6">
        <v>40</v>
      </c>
      <c r="AF20" s="5">
        <v>5</v>
      </c>
      <c r="AG20" s="4">
        <f t="shared" si="5"/>
        <v>4791</v>
      </c>
      <c r="AH20" s="16"/>
      <c r="AI20" s="26"/>
    </row>
    <row r="21" spans="1:35" ht="15.75" x14ac:dyDescent="0.25">
      <c r="A21" s="44">
        <v>14</v>
      </c>
      <c r="B21" s="15"/>
      <c r="C21" s="5">
        <v>7180</v>
      </c>
      <c r="D21" s="7"/>
      <c r="E21" s="7"/>
      <c r="F21" s="7"/>
      <c r="G21" s="6"/>
      <c r="H21" s="9"/>
      <c r="I21" s="1"/>
      <c r="J21" s="6">
        <v>34</v>
      </c>
      <c r="K21" s="5">
        <v>21</v>
      </c>
      <c r="L21" s="5">
        <v>13</v>
      </c>
      <c r="M21" s="4">
        <f t="shared" si="0"/>
        <v>18527</v>
      </c>
      <c r="N21" s="6">
        <v>12</v>
      </c>
      <c r="O21" s="5">
        <v>10</v>
      </c>
      <c r="P21" s="5">
        <v>2</v>
      </c>
      <c r="Q21" s="4">
        <f t="shared" si="1"/>
        <v>1647</v>
      </c>
      <c r="R21" s="6">
        <v>153</v>
      </c>
      <c r="S21" s="4">
        <f t="shared" si="2"/>
        <v>2697</v>
      </c>
      <c r="T21" s="1"/>
      <c r="U21" s="59"/>
      <c r="V21" s="70" t="str">
        <f t="shared" si="3"/>
        <v/>
      </c>
      <c r="W21" s="59"/>
      <c r="X21" s="70" t="str">
        <f t="shared" si="3"/>
        <v/>
      </c>
      <c r="Y21" s="1"/>
      <c r="Z21" s="59"/>
      <c r="AA21" s="59"/>
      <c r="AB21" s="73"/>
      <c r="AC21" s="70" t="str">
        <f t="shared" si="4"/>
        <v/>
      </c>
      <c r="AD21" s="6">
        <v>50</v>
      </c>
      <c r="AE21" s="6">
        <v>46</v>
      </c>
      <c r="AF21" s="5">
        <v>4</v>
      </c>
      <c r="AG21" s="4">
        <f t="shared" si="5"/>
        <v>4841</v>
      </c>
      <c r="AH21" s="16"/>
      <c r="AI21" s="26"/>
    </row>
    <row r="22" spans="1:35" ht="15.75" x14ac:dyDescent="0.25">
      <c r="A22" s="44">
        <v>15</v>
      </c>
      <c r="B22" s="15"/>
      <c r="C22" s="5">
        <v>7180</v>
      </c>
      <c r="D22" s="7">
        <v>68.599999999999994</v>
      </c>
      <c r="E22" s="7">
        <v>9.1999999999999993</v>
      </c>
      <c r="F22" s="7">
        <f>D22-E22</f>
        <v>59.399999999999991</v>
      </c>
      <c r="G22" s="6">
        <v>72</v>
      </c>
      <c r="H22" s="9">
        <v>7.5</v>
      </c>
      <c r="I22" s="1"/>
      <c r="J22" s="6">
        <v>27</v>
      </c>
      <c r="K22" s="5">
        <v>15</v>
      </c>
      <c r="L22" s="5">
        <v>12</v>
      </c>
      <c r="M22" s="4">
        <f t="shared" si="0"/>
        <v>18554</v>
      </c>
      <c r="N22" s="6">
        <v>7</v>
      </c>
      <c r="O22" s="5">
        <v>6</v>
      </c>
      <c r="P22" s="5">
        <v>1</v>
      </c>
      <c r="Q22" s="4">
        <f t="shared" si="1"/>
        <v>1654</v>
      </c>
      <c r="R22" s="6">
        <v>192</v>
      </c>
      <c r="S22" s="4">
        <f t="shared" si="2"/>
        <v>2889</v>
      </c>
      <c r="T22" s="1"/>
      <c r="U22" s="59"/>
      <c r="V22" s="70" t="str">
        <f t="shared" si="3"/>
        <v/>
      </c>
      <c r="W22" s="59"/>
      <c r="X22" s="70" t="str">
        <f t="shared" si="3"/>
        <v/>
      </c>
      <c r="Y22" s="1"/>
      <c r="Z22" s="59"/>
      <c r="AA22" s="59"/>
      <c r="AB22" s="73"/>
      <c r="AC22" s="70" t="str">
        <f t="shared" si="4"/>
        <v/>
      </c>
      <c r="AD22" s="6">
        <v>46</v>
      </c>
      <c r="AE22" s="6">
        <v>42</v>
      </c>
      <c r="AF22" s="5">
        <v>4</v>
      </c>
      <c r="AG22" s="4">
        <f t="shared" si="5"/>
        <v>4887</v>
      </c>
      <c r="AH22" s="16"/>
      <c r="AI22" s="26"/>
    </row>
    <row r="23" spans="1:35" ht="15.75" x14ac:dyDescent="0.25">
      <c r="A23" s="44">
        <v>16</v>
      </c>
      <c r="B23" s="15"/>
      <c r="C23" s="5">
        <v>7150</v>
      </c>
      <c r="D23" s="7">
        <v>66.599999999999994</v>
      </c>
      <c r="E23" s="7">
        <v>8.1999999999999993</v>
      </c>
      <c r="F23" s="7">
        <f>D23-E23</f>
        <v>58.399999999999991</v>
      </c>
      <c r="G23" s="6">
        <v>72</v>
      </c>
      <c r="H23" s="9">
        <v>7.5</v>
      </c>
      <c r="I23" s="1"/>
      <c r="J23" s="6">
        <v>35</v>
      </c>
      <c r="K23" s="5">
        <v>24</v>
      </c>
      <c r="L23" s="5">
        <v>11</v>
      </c>
      <c r="M23" s="4">
        <f t="shared" si="0"/>
        <v>18589</v>
      </c>
      <c r="N23" s="6">
        <v>13</v>
      </c>
      <c r="O23" s="5">
        <v>10</v>
      </c>
      <c r="P23" s="5">
        <v>3</v>
      </c>
      <c r="Q23" s="4">
        <f t="shared" si="1"/>
        <v>1667</v>
      </c>
      <c r="R23" s="6">
        <v>142</v>
      </c>
      <c r="S23" s="4">
        <f t="shared" si="2"/>
        <v>3031</v>
      </c>
      <c r="T23" s="1"/>
      <c r="U23" s="59"/>
      <c r="V23" s="70" t="str">
        <f t="shared" si="3"/>
        <v/>
      </c>
      <c r="W23" s="59"/>
      <c r="X23" s="70" t="str">
        <f t="shared" si="3"/>
        <v/>
      </c>
      <c r="Y23" s="1"/>
      <c r="Z23" s="59"/>
      <c r="AA23" s="59"/>
      <c r="AB23" s="73"/>
      <c r="AC23" s="70" t="str">
        <f t="shared" si="4"/>
        <v/>
      </c>
      <c r="AD23" s="6">
        <v>31</v>
      </c>
      <c r="AE23" s="6">
        <v>21</v>
      </c>
      <c r="AF23" s="5">
        <v>10</v>
      </c>
      <c r="AG23" s="4">
        <f t="shared" si="5"/>
        <v>4918</v>
      </c>
      <c r="AH23" s="16"/>
      <c r="AI23" s="26"/>
    </row>
    <row r="24" spans="1:35" ht="15.75" x14ac:dyDescent="0.25">
      <c r="A24" s="44">
        <v>17</v>
      </c>
      <c r="B24" s="15"/>
      <c r="C24" s="5">
        <v>7030</v>
      </c>
      <c r="D24" s="7">
        <v>70.599999999999994</v>
      </c>
      <c r="E24" s="7">
        <v>8.1</v>
      </c>
      <c r="F24" s="7">
        <f>D24-E24</f>
        <v>62.499999999999993</v>
      </c>
      <c r="G24" s="6">
        <v>73</v>
      </c>
      <c r="H24" s="9">
        <v>7.6</v>
      </c>
      <c r="I24" s="1"/>
      <c r="J24" s="6">
        <v>12</v>
      </c>
      <c r="K24" s="5">
        <v>6</v>
      </c>
      <c r="L24" s="5">
        <v>6</v>
      </c>
      <c r="M24" s="4">
        <f t="shared" si="0"/>
        <v>18601</v>
      </c>
      <c r="N24" s="6">
        <v>3</v>
      </c>
      <c r="O24" s="5">
        <v>3</v>
      </c>
      <c r="P24" s="5">
        <v>0</v>
      </c>
      <c r="Q24" s="4">
        <f t="shared" si="1"/>
        <v>1670</v>
      </c>
      <c r="R24" s="6">
        <v>67</v>
      </c>
      <c r="S24" s="4">
        <f t="shared" si="2"/>
        <v>3098</v>
      </c>
      <c r="T24" s="1"/>
      <c r="U24" s="59"/>
      <c r="V24" s="70" t="str">
        <f t="shared" ref="V24:X35" si="6">IF(U24="","",IF(U24&lt;-1000,"",V23+U24))</f>
        <v/>
      </c>
      <c r="W24" s="59"/>
      <c r="X24" s="70" t="str">
        <f t="shared" si="6"/>
        <v/>
      </c>
      <c r="Y24" s="1"/>
      <c r="Z24" s="59"/>
      <c r="AA24" s="59"/>
      <c r="AB24" s="73"/>
      <c r="AC24" s="70" t="str">
        <f t="shared" si="4"/>
        <v/>
      </c>
      <c r="AD24" s="6">
        <v>21</v>
      </c>
      <c r="AE24" s="6">
        <v>18</v>
      </c>
      <c r="AF24" s="5">
        <v>3</v>
      </c>
      <c r="AG24" s="4">
        <f t="shared" si="5"/>
        <v>4939</v>
      </c>
      <c r="AH24" s="16"/>
      <c r="AI24" s="26"/>
    </row>
    <row r="25" spans="1:35" ht="15.75" x14ac:dyDescent="0.25">
      <c r="A25" s="44">
        <v>18</v>
      </c>
      <c r="B25" s="15"/>
      <c r="C25" s="5">
        <v>7000</v>
      </c>
      <c r="D25" s="7">
        <v>70.599999999999994</v>
      </c>
      <c r="E25" s="7">
        <v>8.1</v>
      </c>
      <c r="F25" s="7">
        <f>D25-E25</f>
        <v>62.499999999999993</v>
      </c>
      <c r="G25" s="6">
        <v>73</v>
      </c>
      <c r="H25" s="9">
        <v>7.6</v>
      </c>
      <c r="I25" s="1"/>
      <c r="J25" s="6">
        <v>19</v>
      </c>
      <c r="K25" s="5">
        <v>10</v>
      </c>
      <c r="L25" s="5">
        <v>9</v>
      </c>
      <c r="M25" s="4">
        <f t="shared" si="0"/>
        <v>18620</v>
      </c>
      <c r="N25" s="6">
        <v>5</v>
      </c>
      <c r="O25" s="5">
        <v>4</v>
      </c>
      <c r="P25" s="5">
        <v>1</v>
      </c>
      <c r="Q25" s="4">
        <f t="shared" si="1"/>
        <v>1675</v>
      </c>
      <c r="R25" s="6">
        <v>75</v>
      </c>
      <c r="S25" s="4">
        <f t="shared" si="2"/>
        <v>3173</v>
      </c>
      <c r="T25" s="1"/>
      <c r="U25" s="59"/>
      <c r="V25" s="70" t="str">
        <f t="shared" si="6"/>
        <v/>
      </c>
      <c r="W25" s="59"/>
      <c r="X25" s="70" t="str">
        <f t="shared" si="6"/>
        <v/>
      </c>
      <c r="Y25" s="1"/>
      <c r="Z25" s="59"/>
      <c r="AA25" s="59"/>
      <c r="AB25" s="73"/>
      <c r="AC25" s="70" t="str">
        <f t="shared" si="4"/>
        <v/>
      </c>
      <c r="AD25" s="6">
        <v>27</v>
      </c>
      <c r="AE25" s="6">
        <v>23</v>
      </c>
      <c r="AF25" s="5">
        <v>4</v>
      </c>
      <c r="AG25" s="4">
        <f t="shared" si="5"/>
        <v>4966</v>
      </c>
      <c r="AH25" s="16"/>
      <c r="AI25" s="26"/>
    </row>
    <row r="26" spans="1:35" ht="15.75" x14ac:dyDescent="0.25">
      <c r="A26" s="44">
        <v>19</v>
      </c>
      <c r="B26" s="15"/>
      <c r="C26" s="5">
        <v>6970</v>
      </c>
      <c r="D26" s="7">
        <v>68.400000000000006</v>
      </c>
      <c r="E26" s="7">
        <v>8.4</v>
      </c>
      <c r="F26" s="7">
        <f>D26-E26</f>
        <v>60.000000000000007</v>
      </c>
      <c r="G26" s="6">
        <v>75</v>
      </c>
      <c r="H26" s="9">
        <v>8.4</v>
      </c>
      <c r="I26" s="1"/>
      <c r="J26" s="6">
        <v>20</v>
      </c>
      <c r="K26" s="5">
        <v>11</v>
      </c>
      <c r="L26" s="5">
        <v>9</v>
      </c>
      <c r="M26" s="4">
        <f t="shared" si="0"/>
        <v>18640</v>
      </c>
      <c r="N26" s="6">
        <v>5</v>
      </c>
      <c r="O26" s="5">
        <v>4</v>
      </c>
      <c r="P26" s="5">
        <v>1</v>
      </c>
      <c r="Q26" s="4">
        <f t="shared" si="1"/>
        <v>1680</v>
      </c>
      <c r="R26" s="6">
        <v>49</v>
      </c>
      <c r="S26" s="4">
        <f t="shared" si="2"/>
        <v>3222</v>
      </c>
      <c r="T26" s="1"/>
      <c r="U26" s="59"/>
      <c r="V26" s="70" t="str">
        <f t="shared" si="6"/>
        <v/>
      </c>
      <c r="W26" s="59"/>
      <c r="X26" s="70" t="str">
        <f t="shared" si="6"/>
        <v/>
      </c>
      <c r="Y26" s="1"/>
      <c r="Z26" s="59"/>
      <c r="AA26" s="59"/>
      <c r="AB26" s="73"/>
      <c r="AC26" s="70" t="str">
        <f t="shared" si="4"/>
        <v/>
      </c>
      <c r="AD26" s="6">
        <v>14</v>
      </c>
      <c r="AE26" s="6">
        <v>12</v>
      </c>
      <c r="AF26" s="5">
        <v>2</v>
      </c>
      <c r="AG26" s="4">
        <f t="shared" si="5"/>
        <v>4980</v>
      </c>
      <c r="AH26" s="16"/>
      <c r="AI26" s="26"/>
    </row>
    <row r="27" spans="1:35" ht="15.75" x14ac:dyDescent="0.25">
      <c r="A27" s="44">
        <v>20</v>
      </c>
      <c r="B27" s="15"/>
      <c r="C27" s="5">
        <v>6820</v>
      </c>
      <c r="D27" s="7"/>
      <c r="E27" s="7"/>
      <c r="F27" s="7"/>
      <c r="G27" s="6"/>
      <c r="H27" s="9"/>
      <c r="I27" s="1"/>
      <c r="J27" s="6">
        <v>23</v>
      </c>
      <c r="K27" s="5">
        <v>10</v>
      </c>
      <c r="L27" s="5">
        <v>13</v>
      </c>
      <c r="M27" s="4">
        <f t="shared" si="0"/>
        <v>18663</v>
      </c>
      <c r="N27" s="6">
        <v>4</v>
      </c>
      <c r="O27" s="5">
        <v>4</v>
      </c>
      <c r="P27" s="5">
        <v>0</v>
      </c>
      <c r="Q27" s="4">
        <f t="shared" si="1"/>
        <v>1684</v>
      </c>
      <c r="R27" s="6">
        <v>41</v>
      </c>
      <c r="S27" s="4">
        <f t="shared" si="2"/>
        <v>3263</v>
      </c>
      <c r="T27" s="1"/>
      <c r="U27" s="59"/>
      <c r="V27" s="70" t="str">
        <f t="shared" si="6"/>
        <v/>
      </c>
      <c r="W27" s="59"/>
      <c r="X27" s="70" t="str">
        <f t="shared" si="6"/>
        <v/>
      </c>
      <c r="Y27" s="1"/>
      <c r="Z27" s="59"/>
      <c r="AA27" s="59"/>
      <c r="AB27" s="73"/>
      <c r="AC27" s="70" t="str">
        <f t="shared" si="4"/>
        <v/>
      </c>
      <c r="AD27" s="6">
        <v>9</v>
      </c>
      <c r="AE27" s="6">
        <v>8</v>
      </c>
      <c r="AF27" s="5">
        <v>1</v>
      </c>
      <c r="AG27" s="4">
        <f t="shared" si="5"/>
        <v>4989</v>
      </c>
      <c r="AH27" s="16"/>
      <c r="AI27" s="26"/>
    </row>
    <row r="28" spans="1:35" ht="15.75" x14ac:dyDescent="0.25">
      <c r="A28" s="44">
        <v>21</v>
      </c>
      <c r="B28" s="15"/>
      <c r="C28" s="5">
        <v>6670</v>
      </c>
      <c r="D28" s="7"/>
      <c r="E28" s="7"/>
      <c r="F28" s="7"/>
      <c r="G28" s="6"/>
      <c r="H28" s="9"/>
      <c r="I28" s="1"/>
      <c r="J28" s="6">
        <v>24</v>
      </c>
      <c r="K28" s="5">
        <v>12</v>
      </c>
      <c r="L28" s="5">
        <v>12</v>
      </c>
      <c r="M28" s="4">
        <f t="shared" si="0"/>
        <v>18687</v>
      </c>
      <c r="N28" s="6">
        <v>5</v>
      </c>
      <c r="O28" s="5">
        <v>3</v>
      </c>
      <c r="P28" s="5">
        <v>2</v>
      </c>
      <c r="Q28" s="4">
        <f t="shared" si="1"/>
        <v>1689</v>
      </c>
      <c r="R28" s="6">
        <v>75</v>
      </c>
      <c r="S28" s="4">
        <f t="shared" si="2"/>
        <v>3338</v>
      </c>
      <c r="T28" s="1"/>
      <c r="U28" s="59"/>
      <c r="V28" s="70" t="str">
        <f t="shared" si="6"/>
        <v/>
      </c>
      <c r="W28" s="59"/>
      <c r="X28" s="70" t="str">
        <f t="shared" si="6"/>
        <v/>
      </c>
      <c r="Y28" s="1"/>
      <c r="Z28" s="59"/>
      <c r="AA28" s="59"/>
      <c r="AB28" s="73"/>
      <c r="AC28" s="70" t="str">
        <f t="shared" si="4"/>
        <v/>
      </c>
      <c r="AD28" s="6">
        <v>19</v>
      </c>
      <c r="AE28" s="6">
        <v>14</v>
      </c>
      <c r="AF28" s="5">
        <v>5</v>
      </c>
      <c r="AG28" s="4">
        <f t="shared" si="5"/>
        <v>5008</v>
      </c>
      <c r="AH28" s="16"/>
      <c r="AI28" s="26"/>
    </row>
    <row r="29" spans="1:35" ht="15.75" x14ac:dyDescent="0.25">
      <c r="A29" s="44">
        <v>22</v>
      </c>
      <c r="B29" s="15"/>
      <c r="C29" s="5">
        <v>6670</v>
      </c>
      <c r="D29" s="7">
        <v>67.400000000000006</v>
      </c>
      <c r="E29" s="7">
        <v>8.3000000000000007</v>
      </c>
      <c r="F29" s="7">
        <f>D29-E29</f>
        <v>59.100000000000009</v>
      </c>
      <c r="G29" s="6">
        <v>74</v>
      </c>
      <c r="H29" s="9">
        <v>7.6</v>
      </c>
      <c r="I29" s="1"/>
      <c r="J29" s="6">
        <v>35</v>
      </c>
      <c r="K29" s="5">
        <v>18</v>
      </c>
      <c r="L29" s="5">
        <v>17</v>
      </c>
      <c r="M29" s="4">
        <f t="shared" si="0"/>
        <v>18722</v>
      </c>
      <c r="N29" s="6">
        <v>5</v>
      </c>
      <c r="O29" s="5">
        <v>4</v>
      </c>
      <c r="P29" s="5">
        <v>1</v>
      </c>
      <c r="Q29" s="4">
        <f t="shared" si="1"/>
        <v>1694</v>
      </c>
      <c r="R29" s="6">
        <v>64</v>
      </c>
      <c r="S29" s="4">
        <f t="shared" si="2"/>
        <v>3402</v>
      </c>
      <c r="T29" s="1"/>
      <c r="U29" s="59"/>
      <c r="V29" s="70" t="str">
        <f t="shared" si="6"/>
        <v/>
      </c>
      <c r="W29" s="59"/>
      <c r="X29" s="70" t="str">
        <f t="shared" si="6"/>
        <v/>
      </c>
      <c r="Y29" s="1"/>
      <c r="Z29" s="59"/>
      <c r="AA29" s="59"/>
      <c r="AB29" s="73"/>
      <c r="AC29" s="70" t="str">
        <f t="shared" si="4"/>
        <v/>
      </c>
      <c r="AD29" s="6">
        <v>26</v>
      </c>
      <c r="AE29" s="6">
        <v>22</v>
      </c>
      <c r="AF29" s="5">
        <v>4</v>
      </c>
      <c r="AG29" s="4">
        <f t="shared" si="5"/>
        <v>5034</v>
      </c>
      <c r="AH29" s="16"/>
      <c r="AI29" s="26"/>
    </row>
    <row r="30" spans="1:35" ht="15.75" x14ac:dyDescent="0.25">
      <c r="A30" s="44">
        <v>23</v>
      </c>
      <c r="B30" s="15"/>
      <c r="C30" s="5">
        <v>6700</v>
      </c>
      <c r="D30" s="7">
        <v>67.900000000000006</v>
      </c>
      <c r="E30" s="7">
        <v>8.3000000000000007</v>
      </c>
      <c r="F30" s="7">
        <f>D30-E30</f>
        <v>59.600000000000009</v>
      </c>
      <c r="G30" s="6">
        <v>74</v>
      </c>
      <c r="H30" s="9">
        <v>7.6</v>
      </c>
      <c r="I30" s="1"/>
      <c r="J30" s="6">
        <v>10</v>
      </c>
      <c r="K30" s="5">
        <v>6</v>
      </c>
      <c r="L30" s="5">
        <v>4</v>
      </c>
      <c r="M30" s="4">
        <f t="shared" si="0"/>
        <v>18732</v>
      </c>
      <c r="N30" s="6">
        <v>4</v>
      </c>
      <c r="O30" s="5">
        <v>3</v>
      </c>
      <c r="P30" s="5">
        <v>1</v>
      </c>
      <c r="Q30" s="4">
        <f t="shared" si="1"/>
        <v>1698</v>
      </c>
      <c r="R30" s="6">
        <v>63</v>
      </c>
      <c r="S30" s="4">
        <f t="shared" si="2"/>
        <v>3465</v>
      </c>
      <c r="T30" s="1"/>
      <c r="U30" s="59"/>
      <c r="V30" s="70" t="str">
        <f t="shared" si="6"/>
        <v/>
      </c>
      <c r="W30" s="59"/>
      <c r="X30" s="70" t="str">
        <f t="shared" si="6"/>
        <v/>
      </c>
      <c r="Y30" s="1"/>
      <c r="Z30" s="59"/>
      <c r="AA30" s="59"/>
      <c r="AB30" s="73"/>
      <c r="AC30" s="70" t="str">
        <f t="shared" si="4"/>
        <v/>
      </c>
      <c r="AD30" s="6">
        <v>11</v>
      </c>
      <c r="AE30" s="6">
        <v>10</v>
      </c>
      <c r="AF30" s="5">
        <v>1</v>
      </c>
      <c r="AG30" s="4">
        <f t="shared" si="5"/>
        <v>5045</v>
      </c>
      <c r="AH30" s="16"/>
      <c r="AI30" s="26"/>
    </row>
    <row r="31" spans="1:35" ht="15.75" x14ac:dyDescent="0.25">
      <c r="A31" s="44">
        <v>24</v>
      </c>
      <c r="B31" s="15"/>
      <c r="C31" s="5">
        <v>6670</v>
      </c>
      <c r="D31" s="7">
        <v>69.5</v>
      </c>
      <c r="E31" s="7">
        <v>8.1999999999999993</v>
      </c>
      <c r="F31" s="7">
        <f>D31-E31</f>
        <v>61.3</v>
      </c>
      <c r="G31" s="6">
        <v>74</v>
      </c>
      <c r="H31" s="9">
        <v>8</v>
      </c>
      <c r="I31" s="1"/>
      <c r="J31" s="6">
        <v>5</v>
      </c>
      <c r="K31" s="5">
        <v>2</v>
      </c>
      <c r="L31" s="5">
        <v>3</v>
      </c>
      <c r="M31" s="4">
        <f t="shared" si="0"/>
        <v>18737</v>
      </c>
      <c r="N31" s="6">
        <v>3</v>
      </c>
      <c r="O31" s="5">
        <v>3</v>
      </c>
      <c r="P31" s="5">
        <v>0</v>
      </c>
      <c r="Q31" s="4">
        <f t="shared" si="1"/>
        <v>1701</v>
      </c>
      <c r="R31" s="6">
        <v>29</v>
      </c>
      <c r="S31" s="4">
        <f t="shared" si="2"/>
        <v>3494</v>
      </c>
      <c r="T31" s="1"/>
      <c r="U31" s="59"/>
      <c r="V31" s="70" t="str">
        <f t="shared" si="6"/>
        <v/>
      </c>
      <c r="W31" s="59"/>
      <c r="X31" s="70" t="str">
        <f t="shared" si="6"/>
        <v/>
      </c>
      <c r="Y31" s="1"/>
      <c r="Z31" s="59"/>
      <c r="AA31" s="59"/>
      <c r="AB31" s="73"/>
      <c r="AC31" s="70" t="str">
        <f t="shared" si="4"/>
        <v/>
      </c>
      <c r="AD31" s="6">
        <v>13</v>
      </c>
      <c r="AE31" s="6">
        <v>10</v>
      </c>
      <c r="AF31" s="5">
        <v>3</v>
      </c>
      <c r="AG31" s="4">
        <f t="shared" si="5"/>
        <v>5058</v>
      </c>
      <c r="AH31" s="16"/>
      <c r="AI31" s="26"/>
    </row>
    <row r="32" spans="1:35" ht="15.75" x14ac:dyDescent="0.25">
      <c r="A32" s="44">
        <v>25</v>
      </c>
      <c r="B32" s="15"/>
      <c r="C32" s="5">
        <v>6940</v>
      </c>
      <c r="D32" s="7">
        <v>61</v>
      </c>
      <c r="E32" s="7">
        <v>8.1</v>
      </c>
      <c r="F32" s="7">
        <f>D32-E32</f>
        <v>52.9</v>
      </c>
      <c r="G32" s="6">
        <v>75</v>
      </c>
      <c r="H32" s="9">
        <v>7.8</v>
      </c>
      <c r="I32" s="1"/>
      <c r="J32" s="6">
        <v>6</v>
      </c>
      <c r="K32" s="5">
        <v>1</v>
      </c>
      <c r="L32" s="5">
        <v>5</v>
      </c>
      <c r="M32" s="4">
        <f t="shared" si="0"/>
        <v>18743</v>
      </c>
      <c r="N32" s="6">
        <v>1</v>
      </c>
      <c r="O32" s="5">
        <v>1</v>
      </c>
      <c r="P32" s="5">
        <v>0</v>
      </c>
      <c r="Q32" s="4">
        <f t="shared" si="1"/>
        <v>1702</v>
      </c>
      <c r="R32" s="6">
        <v>26</v>
      </c>
      <c r="S32" s="4">
        <f t="shared" si="2"/>
        <v>3520</v>
      </c>
      <c r="T32" s="1"/>
      <c r="U32" s="59"/>
      <c r="V32" s="70" t="str">
        <f t="shared" si="6"/>
        <v/>
      </c>
      <c r="W32" s="59"/>
      <c r="X32" s="70" t="str">
        <f t="shared" si="6"/>
        <v/>
      </c>
      <c r="Y32" s="1"/>
      <c r="Z32" s="59"/>
      <c r="AA32" s="59"/>
      <c r="AB32" s="73"/>
      <c r="AC32" s="70" t="str">
        <f t="shared" si="4"/>
        <v/>
      </c>
      <c r="AD32" s="6">
        <v>9</v>
      </c>
      <c r="AE32" s="6">
        <v>8</v>
      </c>
      <c r="AF32" s="5">
        <v>1</v>
      </c>
      <c r="AG32" s="4">
        <f t="shared" si="5"/>
        <v>5067</v>
      </c>
      <c r="AH32" s="16"/>
      <c r="AI32" s="26"/>
    </row>
    <row r="33" spans="1:35" ht="15.75" x14ac:dyDescent="0.25">
      <c r="A33" s="44">
        <v>26</v>
      </c>
      <c r="B33" s="15"/>
      <c r="C33" s="5">
        <v>6940</v>
      </c>
      <c r="D33" s="7"/>
      <c r="E33" s="7"/>
      <c r="F33" s="7"/>
      <c r="G33" s="6"/>
      <c r="H33" s="9"/>
      <c r="I33" s="1"/>
      <c r="J33" s="6">
        <v>21</v>
      </c>
      <c r="K33" s="5">
        <v>14</v>
      </c>
      <c r="L33" s="5">
        <v>7</v>
      </c>
      <c r="M33" s="4">
        <f t="shared" si="0"/>
        <v>18764</v>
      </c>
      <c r="N33" s="6">
        <v>3</v>
      </c>
      <c r="O33" s="5">
        <v>3</v>
      </c>
      <c r="P33" s="5">
        <v>0</v>
      </c>
      <c r="Q33" s="4">
        <f t="shared" si="1"/>
        <v>1705</v>
      </c>
      <c r="R33" s="6">
        <v>66</v>
      </c>
      <c r="S33" s="4">
        <f t="shared" si="2"/>
        <v>3586</v>
      </c>
      <c r="T33" s="1"/>
      <c r="U33" s="59"/>
      <c r="V33" s="70" t="str">
        <f t="shared" si="6"/>
        <v/>
      </c>
      <c r="W33" s="59"/>
      <c r="X33" s="70" t="str">
        <f t="shared" si="6"/>
        <v/>
      </c>
      <c r="Y33" s="1"/>
      <c r="Z33" s="59"/>
      <c r="AA33" s="59"/>
      <c r="AB33" s="73"/>
      <c r="AC33" s="70" t="str">
        <f t="shared" si="4"/>
        <v/>
      </c>
      <c r="AD33" s="6">
        <v>22</v>
      </c>
      <c r="AE33" s="6">
        <v>22</v>
      </c>
      <c r="AF33" s="5">
        <v>0</v>
      </c>
      <c r="AG33" s="4">
        <f t="shared" si="5"/>
        <v>5089</v>
      </c>
      <c r="AH33" s="16"/>
      <c r="AI33" s="26"/>
    </row>
    <row r="34" spans="1:35" ht="15.75" x14ac:dyDescent="0.25">
      <c r="A34" s="44">
        <v>27</v>
      </c>
      <c r="B34" s="15"/>
      <c r="C34" s="5">
        <v>6940</v>
      </c>
      <c r="D34" s="7"/>
      <c r="E34" s="7"/>
      <c r="F34" s="7"/>
      <c r="G34" s="6"/>
      <c r="H34" s="9"/>
      <c r="I34" s="1"/>
      <c r="J34" s="6">
        <v>26</v>
      </c>
      <c r="K34" s="5">
        <v>6</v>
      </c>
      <c r="L34" s="5">
        <v>20</v>
      </c>
      <c r="M34" s="4">
        <f t="shared" si="0"/>
        <v>18790</v>
      </c>
      <c r="N34" s="6">
        <v>0</v>
      </c>
      <c r="O34" s="5">
        <v>0</v>
      </c>
      <c r="P34" s="5">
        <v>0</v>
      </c>
      <c r="Q34" s="4">
        <f t="shared" si="1"/>
        <v>1705</v>
      </c>
      <c r="R34" s="6">
        <v>139</v>
      </c>
      <c r="S34" s="4">
        <f t="shared" si="2"/>
        <v>3725</v>
      </c>
      <c r="T34" s="1"/>
      <c r="U34" s="59"/>
      <c r="V34" s="70" t="str">
        <f t="shared" si="6"/>
        <v/>
      </c>
      <c r="W34" s="59"/>
      <c r="X34" s="70" t="str">
        <f t="shared" si="6"/>
        <v/>
      </c>
      <c r="Y34" s="1"/>
      <c r="Z34" s="59"/>
      <c r="AA34" s="59"/>
      <c r="AB34" s="73"/>
      <c r="AC34" s="70" t="str">
        <f t="shared" si="4"/>
        <v/>
      </c>
      <c r="AD34" s="6">
        <v>14</v>
      </c>
      <c r="AE34" s="6">
        <v>11</v>
      </c>
      <c r="AF34" s="5">
        <v>3</v>
      </c>
      <c r="AG34" s="49">
        <f t="shared" si="5"/>
        <v>5103</v>
      </c>
      <c r="AH34" s="16"/>
      <c r="AI34" s="26"/>
    </row>
    <row r="35" spans="1:35" ht="15.75" x14ac:dyDescent="0.25">
      <c r="A35" s="44">
        <v>28</v>
      </c>
      <c r="B35" s="15"/>
      <c r="C35" s="5">
        <v>7000</v>
      </c>
      <c r="D35" s="7"/>
      <c r="E35" s="7"/>
      <c r="F35" s="7"/>
      <c r="G35" s="6"/>
      <c r="H35" s="9"/>
      <c r="I35" s="1"/>
      <c r="J35" s="6">
        <v>2</v>
      </c>
      <c r="K35" s="5">
        <v>0</v>
      </c>
      <c r="L35" s="5">
        <v>2</v>
      </c>
      <c r="M35" s="4">
        <f t="shared" si="0"/>
        <v>18792</v>
      </c>
      <c r="N35" s="6">
        <v>1</v>
      </c>
      <c r="O35" s="5">
        <v>1</v>
      </c>
      <c r="P35" s="5">
        <v>0</v>
      </c>
      <c r="Q35" s="4">
        <f t="shared" si="1"/>
        <v>1706</v>
      </c>
      <c r="R35" s="6">
        <v>29</v>
      </c>
      <c r="S35" s="4">
        <f t="shared" si="2"/>
        <v>3754</v>
      </c>
      <c r="T35" s="1"/>
      <c r="U35" s="59"/>
      <c r="V35" s="70" t="str">
        <f t="shared" si="6"/>
        <v/>
      </c>
      <c r="W35" s="59"/>
      <c r="X35" s="70" t="str">
        <f t="shared" si="6"/>
        <v/>
      </c>
      <c r="Y35" s="1"/>
      <c r="Z35" s="59"/>
      <c r="AA35" s="59"/>
      <c r="AB35" s="73"/>
      <c r="AC35" s="70" t="str">
        <f t="shared" si="4"/>
        <v/>
      </c>
      <c r="AD35" s="6">
        <v>2</v>
      </c>
      <c r="AE35" s="6">
        <v>2</v>
      </c>
      <c r="AF35" s="5">
        <v>0</v>
      </c>
      <c r="AG35" s="49">
        <f t="shared" si="5"/>
        <v>5105</v>
      </c>
      <c r="AH35" s="16"/>
      <c r="AI35" s="26"/>
    </row>
    <row r="36" spans="1:35" ht="15.75" x14ac:dyDescent="0.25">
      <c r="A36" s="44">
        <v>29</v>
      </c>
      <c r="B36" s="15"/>
      <c r="C36" s="23">
        <v>7030</v>
      </c>
      <c r="D36" s="25">
        <v>61.2</v>
      </c>
      <c r="E36" s="25">
        <v>8.1</v>
      </c>
      <c r="F36" s="7">
        <f>D36-E36</f>
        <v>53.1</v>
      </c>
      <c r="G36" s="24">
        <v>75</v>
      </c>
      <c r="H36" s="27">
        <v>8.3000000000000007</v>
      </c>
      <c r="I36" s="15"/>
      <c r="J36" s="24">
        <v>12</v>
      </c>
      <c r="K36" s="23">
        <v>2</v>
      </c>
      <c r="L36" s="23">
        <v>10</v>
      </c>
      <c r="M36" s="21">
        <f>IF(J36="","",IF(J36&lt;-1000,"",M35+J36))</f>
        <v>18804</v>
      </c>
      <c r="N36" s="24">
        <v>7</v>
      </c>
      <c r="O36" s="23">
        <v>6</v>
      </c>
      <c r="P36" s="23">
        <v>1</v>
      </c>
      <c r="Q36" s="21">
        <f t="shared" si="1"/>
        <v>1713</v>
      </c>
      <c r="R36" s="24">
        <v>52</v>
      </c>
      <c r="S36" s="4">
        <f t="shared" si="2"/>
        <v>3806</v>
      </c>
      <c r="T36" s="15"/>
      <c r="U36" s="35"/>
      <c r="V36" s="71" t="str">
        <f>IF(U36="","",IF(U36&lt;-1000,"",V35+U36))</f>
        <v/>
      </c>
      <c r="W36" s="35"/>
      <c r="X36" s="71" t="str">
        <f>IF(W36="","",IF(W36&lt;-1000,"",X35+W36))</f>
        <v/>
      </c>
      <c r="Y36" s="15"/>
      <c r="Z36" s="35"/>
      <c r="AA36" s="35"/>
      <c r="AB36" s="60" t="str">
        <f>IF(AA36="","",IF(AA36&lt;-1000,"",AB35+AA36))</f>
        <v/>
      </c>
      <c r="AC36" s="71" t="str">
        <f>IF(Z36="","",IF(Z36&lt;-1000,"",AC35+Z36))</f>
        <v/>
      </c>
      <c r="AD36" s="20">
        <v>5</v>
      </c>
      <c r="AE36" s="20">
        <v>4</v>
      </c>
      <c r="AF36" s="65">
        <v>1</v>
      </c>
      <c r="AG36" s="66">
        <f t="shared" si="5"/>
        <v>5110</v>
      </c>
      <c r="AH36" s="16"/>
      <c r="AI36" s="26"/>
    </row>
    <row r="37" spans="1:35" ht="15.75" x14ac:dyDescent="0.25">
      <c r="A37" s="44">
        <v>30</v>
      </c>
      <c r="B37" s="15"/>
      <c r="C37" s="23">
        <v>7120</v>
      </c>
      <c r="D37" s="25">
        <v>61.1</v>
      </c>
      <c r="E37" s="25">
        <v>8.3000000000000007</v>
      </c>
      <c r="F37" s="7">
        <f>D37-E37</f>
        <v>52.8</v>
      </c>
      <c r="G37" s="24">
        <v>75</v>
      </c>
      <c r="H37" s="27">
        <v>8.3000000000000007</v>
      </c>
      <c r="I37" s="15"/>
      <c r="J37" s="24">
        <v>11</v>
      </c>
      <c r="K37" s="23">
        <v>4</v>
      </c>
      <c r="L37" s="23">
        <v>7</v>
      </c>
      <c r="M37" s="21">
        <f>IF(J37="","",IF(J37&lt;-1000,"",M36+J37))</f>
        <v>18815</v>
      </c>
      <c r="N37" s="24">
        <v>2</v>
      </c>
      <c r="O37" s="23">
        <v>2</v>
      </c>
      <c r="P37" s="23">
        <v>0</v>
      </c>
      <c r="Q37" s="21">
        <f t="shared" si="1"/>
        <v>1715</v>
      </c>
      <c r="R37" s="24">
        <v>19</v>
      </c>
      <c r="S37" s="4">
        <f t="shared" si="2"/>
        <v>3825</v>
      </c>
      <c r="T37" s="15"/>
      <c r="U37" s="35"/>
      <c r="V37" s="71" t="str">
        <f>IF(U37="","",IF(U37&lt;-1000,"",V36+U37))</f>
        <v/>
      </c>
      <c r="W37" s="35"/>
      <c r="X37" s="71" t="str">
        <f>IF(W37="","",IF(W37&lt;-1000,"",X36+W37))</f>
        <v/>
      </c>
      <c r="Y37" s="15"/>
      <c r="Z37" s="35"/>
      <c r="AA37" s="35"/>
      <c r="AB37" s="60" t="str">
        <f>IF(AA37="","",IF(AA37&lt;-1000,"",AB36+AA37))</f>
        <v/>
      </c>
      <c r="AC37" s="71" t="str">
        <f>IF(Z37="","",IF(Z37&lt;-1000,"",AC36+Z37))</f>
        <v/>
      </c>
      <c r="AD37" s="20">
        <v>0</v>
      </c>
      <c r="AE37" s="20">
        <v>0</v>
      </c>
      <c r="AF37" s="65">
        <v>0</v>
      </c>
      <c r="AG37" s="66">
        <f t="shared" si="5"/>
        <v>5110</v>
      </c>
      <c r="AH37" s="16"/>
      <c r="AI37" s="26"/>
    </row>
    <row r="38" spans="1:35" ht="16.5" thickBot="1" x14ac:dyDescent="0.3">
      <c r="A38" s="45">
        <v>31</v>
      </c>
      <c r="B38" s="46"/>
      <c r="C38" s="29">
        <v>7180</v>
      </c>
      <c r="D38" s="47">
        <v>61.3</v>
      </c>
      <c r="E38" s="47">
        <v>8.3000000000000007</v>
      </c>
      <c r="F38" s="95">
        <f>D38-E38</f>
        <v>53</v>
      </c>
      <c r="G38" s="28">
        <v>75</v>
      </c>
      <c r="H38" s="48">
        <v>8.3000000000000007</v>
      </c>
      <c r="I38" s="46"/>
      <c r="J38" s="28">
        <v>2</v>
      </c>
      <c r="K38" s="29">
        <v>1</v>
      </c>
      <c r="L38" s="29">
        <v>1</v>
      </c>
      <c r="M38" s="30">
        <f>IF(J38="","",IF(J38&lt;-1000,"",M37+J38))</f>
        <v>18817</v>
      </c>
      <c r="N38" s="28">
        <v>-1</v>
      </c>
      <c r="O38" s="29">
        <v>0</v>
      </c>
      <c r="P38" s="29">
        <v>-1</v>
      </c>
      <c r="Q38" s="30">
        <f t="shared" si="1"/>
        <v>1714</v>
      </c>
      <c r="R38" s="28">
        <v>3</v>
      </c>
      <c r="S38" s="4">
        <f t="shared" si="2"/>
        <v>3828</v>
      </c>
      <c r="T38" s="46"/>
      <c r="U38" s="62"/>
      <c r="V38" s="72" t="str">
        <f>IF(U38="","",IF(U38&lt;-1000,"",V37+U38))</f>
        <v/>
      </c>
      <c r="W38" s="62"/>
      <c r="X38" s="72" t="str">
        <f>IF(W38="","",IF(W38&lt;-1000,"",X37+W38))</f>
        <v/>
      </c>
      <c r="Y38" s="46"/>
      <c r="Z38" s="62"/>
      <c r="AA38" s="62"/>
      <c r="AB38" s="63" t="str">
        <f>IF(AA38="","",IF(AA38&lt;-1000,"",AB37+AA38))</f>
        <v/>
      </c>
      <c r="AC38" s="72" t="str">
        <f>IF(Z38="","",IF(Z38&lt;-1000,"",AC37+Z38))</f>
        <v/>
      </c>
      <c r="AD38" s="67">
        <v>0</v>
      </c>
      <c r="AE38" s="67">
        <v>0</v>
      </c>
      <c r="AF38" s="68">
        <v>0</v>
      </c>
      <c r="AG38" s="69">
        <f t="shared" si="5"/>
        <v>5110</v>
      </c>
      <c r="AH38" s="16"/>
      <c r="AI38" s="26"/>
    </row>
    <row r="39" spans="1:35" x14ac:dyDescent="0.2">
      <c r="P39" s="11"/>
      <c r="Q39" s="11"/>
    </row>
  </sheetData>
  <mergeCells count="21">
    <mergeCell ref="A1:AC1"/>
    <mergeCell ref="AD1:AE1"/>
    <mergeCell ref="AF1:AG1"/>
    <mergeCell ref="AD2:AE2"/>
    <mergeCell ref="AF2:AG2"/>
    <mergeCell ref="J4:S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C5:H5"/>
    <mergeCell ref="J5:M5"/>
    <mergeCell ref="N5:Q5"/>
    <mergeCell ref="R5:S5"/>
    <mergeCell ref="U5:V5"/>
    <mergeCell ref="U4:X4"/>
  </mergeCells>
  <conditionalFormatting sqref="J36:J38">
    <cfRule type="expression" dxfId="87" priority="14" stopIfTrue="1">
      <formula>K36+L36&lt;&gt;J36</formula>
    </cfRule>
  </conditionalFormatting>
  <conditionalFormatting sqref="N36:N38">
    <cfRule type="expression" dxfId="86" priority="13" stopIfTrue="1">
      <formula>O36+P36&lt;&gt;N36</formula>
    </cfRule>
  </conditionalFormatting>
  <conditionalFormatting sqref="Z36:Z38">
    <cfRule type="expression" dxfId="85" priority="12" stopIfTrue="1">
      <formula>AA36+AB36&lt;&gt;Z36</formula>
    </cfRule>
  </conditionalFormatting>
  <conditionalFormatting sqref="AD36:AD38">
    <cfRule type="expression" dxfId="84" priority="11" stopIfTrue="1">
      <formula>AE36+AF36&lt;&gt;AD36</formula>
    </cfRule>
  </conditionalFormatting>
  <conditionalFormatting sqref="J8">
    <cfRule type="expression" dxfId="83" priority="10" stopIfTrue="1">
      <formula>K8+L8&lt;&gt;J8</formula>
    </cfRule>
  </conditionalFormatting>
  <conditionalFormatting sqref="J9:J14 J26:J35">
    <cfRule type="expression" dxfId="82" priority="9" stopIfTrue="1">
      <formula>K9+L9&lt;&gt;J9</formula>
    </cfRule>
  </conditionalFormatting>
  <conditionalFormatting sqref="N8:N35">
    <cfRule type="expression" dxfId="81" priority="8" stopIfTrue="1">
      <formula>O8+P8&lt;&gt;N8</formula>
    </cfRule>
  </conditionalFormatting>
  <conditionalFormatting sqref="Z26:Z35">
    <cfRule type="expression" dxfId="80" priority="7" stopIfTrue="1">
      <formula>AA26+AB26&lt;&gt;Z26</formula>
    </cfRule>
  </conditionalFormatting>
  <conditionalFormatting sqref="J15:J25">
    <cfRule type="expression" dxfId="79" priority="6" stopIfTrue="1">
      <formula>K15+L15&lt;&gt;J15</formula>
    </cfRule>
  </conditionalFormatting>
  <conditionalFormatting sqref="Z8">
    <cfRule type="expression" dxfId="78" priority="5" stopIfTrue="1">
      <formula>AA8+AB8&lt;&gt;Z8</formula>
    </cfRule>
  </conditionalFormatting>
  <conditionalFormatting sqref="Z9:Z25">
    <cfRule type="expression" dxfId="77" priority="4" stopIfTrue="1">
      <formula>AA9+AB9&lt;&gt;Z9</formula>
    </cfRule>
  </conditionalFormatting>
  <conditionalFormatting sqref="AD8">
    <cfRule type="expression" dxfId="76" priority="3" stopIfTrue="1">
      <formula>AE8+AF8&lt;&gt;AD8</formula>
    </cfRule>
  </conditionalFormatting>
  <conditionalFormatting sqref="AD9:AD25">
    <cfRule type="expression" dxfId="75" priority="2" stopIfTrue="1">
      <formula>AE9+AF9&lt;&gt;AD9</formula>
    </cfRule>
  </conditionalFormatting>
  <conditionalFormatting sqref="AD26:AD35">
    <cfRule type="expression" dxfId="74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horizontalDpi="300" verticalDpi="300" r:id="rId1"/>
  <headerFooter alignWithMargins="0">
    <oddHeader>&amp;C&amp;"Arial,Bold"&amp;12WILLAMETTE FALLS FISHWAY COUNTS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39"/>
  <sheetViews>
    <sheetView topLeftCell="F1" zoomScale="88" zoomScaleNormal="88" workbookViewId="0">
      <selection activeCell="M22" sqref="M22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6.140625" style="10" customWidth="1"/>
    <col min="11" max="11" width="8.7109375" style="10" bestFit="1" customWidth="1"/>
    <col min="12" max="12" width="7.42578125" style="10" bestFit="1" customWidth="1"/>
    <col min="13" max="13" width="8.14062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29">
        <v>2019</v>
      </c>
      <c r="AG1" s="129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17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30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74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6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6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18817</v>
      </c>
      <c r="N7" s="20" t="s">
        <v>26</v>
      </c>
      <c r="O7" s="17" t="s">
        <v>27</v>
      </c>
      <c r="P7" s="17" t="s">
        <v>28</v>
      </c>
      <c r="Q7" s="21">
        <v>1714</v>
      </c>
      <c r="R7" s="35"/>
      <c r="S7" s="21">
        <v>3828</v>
      </c>
      <c r="T7" s="15"/>
      <c r="U7" s="35"/>
      <c r="V7" s="20">
        <v>0</v>
      </c>
      <c r="W7" s="35"/>
      <c r="X7" s="20">
        <v>0</v>
      </c>
      <c r="Y7" s="16"/>
      <c r="Z7" s="3" t="s">
        <v>26</v>
      </c>
      <c r="AA7" s="79" t="s">
        <v>27</v>
      </c>
      <c r="AB7" s="79" t="s">
        <v>28</v>
      </c>
      <c r="AC7" s="20"/>
      <c r="AD7" s="3" t="s">
        <v>26</v>
      </c>
      <c r="AE7" s="79" t="s">
        <v>27</v>
      </c>
      <c r="AF7" s="79" t="s">
        <v>28</v>
      </c>
      <c r="AG7" s="80">
        <v>5110</v>
      </c>
      <c r="AH7" s="16"/>
      <c r="AI7" s="16"/>
    </row>
    <row r="8" spans="1:35" ht="15.75" x14ac:dyDescent="0.25">
      <c r="A8" s="43">
        <v>1</v>
      </c>
      <c r="B8" s="15"/>
      <c r="C8" s="5">
        <v>7330</v>
      </c>
      <c r="D8" s="7">
        <v>61.1</v>
      </c>
      <c r="E8" s="7">
        <v>8.8000000000000007</v>
      </c>
      <c r="F8" s="7">
        <f>D8-E8</f>
        <v>52.3</v>
      </c>
      <c r="G8" s="6">
        <v>75</v>
      </c>
      <c r="H8" s="7">
        <v>8.3000000000000007</v>
      </c>
      <c r="I8" s="1"/>
      <c r="J8" s="6">
        <v>7</v>
      </c>
      <c r="K8" s="5">
        <v>2</v>
      </c>
      <c r="L8" s="5">
        <v>5</v>
      </c>
      <c r="M8" s="4">
        <f t="shared" ref="M8:M35" si="0">IF(J8="","",IF(J8&lt;-1000,"",M7+J8))</f>
        <v>18824</v>
      </c>
      <c r="N8" s="6">
        <v>1</v>
      </c>
      <c r="O8" s="5">
        <v>1</v>
      </c>
      <c r="P8" s="6">
        <v>0</v>
      </c>
      <c r="Q8" s="4">
        <f t="shared" ref="Q8:Q35" si="1">IF(N8="","",IF(N8&lt;-1000,"",Q7+N8))</f>
        <v>1715</v>
      </c>
      <c r="R8" s="6">
        <v>11</v>
      </c>
      <c r="S8" s="4">
        <f>IF(R8="","",IF(R8&lt;-1000,"",S7+R8))</f>
        <v>3839</v>
      </c>
      <c r="T8" s="1"/>
      <c r="U8" s="3">
        <v>0</v>
      </c>
      <c r="V8" s="81">
        <f t="shared" ref="V8:X23" si="2">IF(U8="","",IF(U8&lt;-1000,"",V7+U8))</f>
        <v>0</v>
      </c>
      <c r="W8" s="3">
        <v>0</v>
      </c>
      <c r="X8" s="81">
        <f t="shared" si="2"/>
        <v>0</v>
      </c>
      <c r="Y8" s="1"/>
      <c r="Z8" s="59"/>
      <c r="AA8" s="59"/>
      <c r="AB8" s="73"/>
      <c r="AC8" s="70" t="str">
        <f t="shared" ref="AC8:AC35" si="3">IF(Z8="","",IF(Z8&lt;-1000,"",AC7+Z8))</f>
        <v/>
      </c>
      <c r="AD8" s="6">
        <v>1</v>
      </c>
      <c r="AE8" s="6">
        <v>1</v>
      </c>
      <c r="AF8" s="5">
        <v>0</v>
      </c>
      <c r="AG8" s="49">
        <f t="shared" ref="AG8:AG38" si="4">IF(AD8="","",IF(AD8&lt;-1000,"",AG7+AD8))</f>
        <v>5111</v>
      </c>
      <c r="AH8" s="16"/>
      <c r="AI8" s="26"/>
    </row>
    <row r="9" spans="1:35" ht="15.75" x14ac:dyDescent="0.25">
      <c r="A9" s="44">
        <v>2</v>
      </c>
      <c r="B9" s="15"/>
      <c r="C9" s="5">
        <v>7450</v>
      </c>
      <c r="D9" s="7">
        <v>61.2</v>
      </c>
      <c r="E9" s="7">
        <v>8.1999999999999993</v>
      </c>
      <c r="F9" s="7">
        <f>D9-E9</f>
        <v>53</v>
      </c>
      <c r="G9" s="6">
        <v>75</v>
      </c>
      <c r="H9" s="7">
        <v>8.5</v>
      </c>
      <c r="I9" s="1"/>
      <c r="J9" s="6">
        <v>1</v>
      </c>
      <c r="K9" s="5">
        <v>0</v>
      </c>
      <c r="L9" s="5">
        <v>1</v>
      </c>
      <c r="M9" s="4">
        <f t="shared" si="0"/>
        <v>18825</v>
      </c>
      <c r="N9" s="6">
        <v>1</v>
      </c>
      <c r="O9" s="5">
        <v>1</v>
      </c>
      <c r="P9" s="5">
        <v>0</v>
      </c>
      <c r="Q9" s="4">
        <f t="shared" si="1"/>
        <v>1716</v>
      </c>
      <c r="R9" s="6">
        <v>15</v>
      </c>
      <c r="S9" s="4">
        <f>IF(R9="","",IF(R9&lt;-1000,"",S8+R9))</f>
        <v>3854</v>
      </c>
      <c r="T9" s="1"/>
      <c r="U9" s="3">
        <v>0</v>
      </c>
      <c r="V9" s="81">
        <f t="shared" si="2"/>
        <v>0</v>
      </c>
      <c r="W9" s="3">
        <v>0</v>
      </c>
      <c r="X9" s="81">
        <f t="shared" si="2"/>
        <v>0</v>
      </c>
      <c r="Y9" s="1"/>
      <c r="Z9" s="59"/>
      <c r="AA9" s="59"/>
      <c r="AB9" s="73"/>
      <c r="AC9" s="70" t="str">
        <f t="shared" si="3"/>
        <v/>
      </c>
      <c r="AD9" s="6">
        <v>0</v>
      </c>
      <c r="AE9" s="6">
        <v>0</v>
      </c>
      <c r="AF9" s="5">
        <v>0</v>
      </c>
      <c r="AG9" s="49">
        <f t="shared" si="4"/>
        <v>5111</v>
      </c>
      <c r="AH9" s="16"/>
      <c r="AI9" s="26"/>
    </row>
    <row r="10" spans="1:35" ht="15.75" x14ac:dyDescent="0.25">
      <c r="A10" s="44">
        <v>3</v>
      </c>
      <c r="B10" s="15"/>
      <c r="C10" s="5">
        <v>7360</v>
      </c>
      <c r="D10" s="7"/>
      <c r="E10" s="7"/>
      <c r="F10" s="7"/>
      <c r="G10" s="6"/>
      <c r="H10" s="7"/>
      <c r="I10" s="1"/>
      <c r="J10" s="6">
        <v>0</v>
      </c>
      <c r="K10" s="5">
        <v>0</v>
      </c>
      <c r="L10" s="5">
        <v>0</v>
      </c>
      <c r="M10" s="4">
        <f t="shared" si="0"/>
        <v>18825</v>
      </c>
      <c r="N10" s="6">
        <v>1</v>
      </c>
      <c r="O10" s="5">
        <v>1</v>
      </c>
      <c r="P10" s="5">
        <v>0</v>
      </c>
      <c r="Q10" s="4">
        <f t="shared" si="1"/>
        <v>1717</v>
      </c>
      <c r="R10" s="6">
        <v>17</v>
      </c>
      <c r="S10" s="4">
        <f t="shared" ref="S10:S35" si="5">IF(R10="","",IF(R10&lt;-1000,"",S9+R10))</f>
        <v>3871</v>
      </c>
      <c r="T10" s="1"/>
      <c r="U10" s="3">
        <v>0</v>
      </c>
      <c r="V10" s="81">
        <f t="shared" si="2"/>
        <v>0</v>
      </c>
      <c r="W10" s="3">
        <v>0</v>
      </c>
      <c r="X10" s="81">
        <f t="shared" si="2"/>
        <v>0</v>
      </c>
      <c r="Y10" s="1"/>
      <c r="Z10" s="59"/>
      <c r="AA10" s="59"/>
      <c r="AB10" s="73"/>
      <c r="AC10" s="70" t="str">
        <f t="shared" si="3"/>
        <v/>
      </c>
      <c r="AD10" s="6">
        <v>0</v>
      </c>
      <c r="AE10" s="6">
        <v>0</v>
      </c>
      <c r="AF10" s="5">
        <v>0</v>
      </c>
      <c r="AG10" s="49">
        <f t="shared" si="4"/>
        <v>5111</v>
      </c>
      <c r="AH10" s="16"/>
      <c r="AI10" s="26"/>
    </row>
    <row r="11" spans="1:35" ht="15.75" x14ac:dyDescent="0.25">
      <c r="A11" s="44">
        <v>4</v>
      </c>
      <c r="B11" s="15"/>
      <c r="C11" s="5">
        <v>7270</v>
      </c>
      <c r="D11" s="7"/>
      <c r="E11" s="7"/>
      <c r="F11" s="7"/>
      <c r="G11" s="8"/>
      <c r="H11" s="9"/>
      <c r="I11" s="1"/>
      <c r="J11" s="6">
        <v>5</v>
      </c>
      <c r="K11" s="5">
        <v>2</v>
      </c>
      <c r="L11" s="5">
        <v>3</v>
      </c>
      <c r="M11" s="4">
        <f t="shared" si="0"/>
        <v>18830</v>
      </c>
      <c r="N11" s="6">
        <v>3</v>
      </c>
      <c r="O11" s="5">
        <v>1</v>
      </c>
      <c r="P11" s="5">
        <v>2</v>
      </c>
      <c r="Q11" s="4">
        <f t="shared" si="1"/>
        <v>1720</v>
      </c>
      <c r="R11" s="6">
        <v>22</v>
      </c>
      <c r="S11" s="4">
        <f t="shared" si="5"/>
        <v>3893</v>
      </c>
      <c r="T11" s="1"/>
      <c r="U11" s="3">
        <v>0</v>
      </c>
      <c r="V11" s="81">
        <f t="shared" si="2"/>
        <v>0</v>
      </c>
      <c r="W11" s="3">
        <v>0</v>
      </c>
      <c r="X11" s="81">
        <f t="shared" si="2"/>
        <v>0</v>
      </c>
      <c r="Y11" s="1"/>
      <c r="Z11" s="59"/>
      <c r="AA11" s="59"/>
      <c r="AB11" s="73"/>
      <c r="AC11" s="70" t="str">
        <f t="shared" si="3"/>
        <v/>
      </c>
      <c r="AD11" s="6">
        <v>3</v>
      </c>
      <c r="AE11" s="6">
        <v>2</v>
      </c>
      <c r="AF11" s="5">
        <v>1</v>
      </c>
      <c r="AG11" s="49">
        <f t="shared" si="4"/>
        <v>5114</v>
      </c>
      <c r="AH11" s="16"/>
      <c r="AI11" s="26"/>
    </row>
    <row r="12" spans="1:35" ht="15.75" x14ac:dyDescent="0.25">
      <c r="A12" s="44">
        <v>5</v>
      </c>
      <c r="B12" s="15"/>
      <c r="C12" s="5">
        <v>7240</v>
      </c>
      <c r="D12" s="7">
        <v>61</v>
      </c>
      <c r="E12" s="7">
        <v>8.1</v>
      </c>
      <c r="F12" s="7">
        <f>D12-E12</f>
        <v>52.9</v>
      </c>
      <c r="G12" s="6">
        <v>75</v>
      </c>
      <c r="H12" s="9">
        <v>8.6999999999999993</v>
      </c>
      <c r="I12" s="1"/>
      <c r="J12" s="6">
        <v>2</v>
      </c>
      <c r="K12" s="5">
        <v>0</v>
      </c>
      <c r="L12" s="5">
        <v>2</v>
      </c>
      <c r="M12" s="4">
        <f t="shared" si="0"/>
        <v>18832</v>
      </c>
      <c r="N12" s="6">
        <v>1</v>
      </c>
      <c r="O12" s="5">
        <v>0</v>
      </c>
      <c r="P12" s="5">
        <v>1</v>
      </c>
      <c r="Q12" s="4">
        <f t="shared" si="1"/>
        <v>1721</v>
      </c>
      <c r="R12" s="6">
        <v>4</v>
      </c>
      <c r="S12" s="4">
        <f t="shared" si="5"/>
        <v>3897</v>
      </c>
      <c r="T12" s="1"/>
      <c r="U12" s="3">
        <v>0</v>
      </c>
      <c r="V12" s="81">
        <f t="shared" si="2"/>
        <v>0</v>
      </c>
      <c r="W12" s="3">
        <v>0</v>
      </c>
      <c r="X12" s="81">
        <f t="shared" si="2"/>
        <v>0</v>
      </c>
      <c r="Y12" s="1"/>
      <c r="Z12" s="59"/>
      <c r="AA12" s="59"/>
      <c r="AB12" s="73"/>
      <c r="AC12" s="70" t="str">
        <f t="shared" si="3"/>
        <v/>
      </c>
      <c r="AD12" s="6">
        <v>0</v>
      </c>
      <c r="AE12" s="6">
        <v>0</v>
      </c>
      <c r="AF12" s="5">
        <v>0</v>
      </c>
      <c r="AG12" s="49">
        <f t="shared" si="4"/>
        <v>5114</v>
      </c>
      <c r="AH12" s="16"/>
      <c r="AI12" s="26"/>
    </row>
    <row r="13" spans="1:35" ht="15.75" x14ac:dyDescent="0.25">
      <c r="A13" s="44">
        <v>6</v>
      </c>
      <c r="B13" s="15"/>
      <c r="C13" s="5">
        <v>7200</v>
      </c>
      <c r="D13" s="7">
        <v>61.1</v>
      </c>
      <c r="E13" s="7">
        <v>9.1</v>
      </c>
      <c r="F13" s="7">
        <f>D13-E13</f>
        <v>52</v>
      </c>
      <c r="G13" s="6">
        <v>75</v>
      </c>
      <c r="H13" s="9">
        <v>8.6999999999999993</v>
      </c>
      <c r="I13" s="1"/>
      <c r="J13" s="6">
        <v>1</v>
      </c>
      <c r="K13" s="5">
        <v>1</v>
      </c>
      <c r="L13" s="5">
        <v>0</v>
      </c>
      <c r="M13" s="4">
        <f t="shared" si="0"/>
        <v>18833</v>
      </c>
      <c r="N13" s="6">
        <v>1</v>
      </c>
      <c r="O13" s="5">
        <v>0</v>
      </c>
      <c r="P13" s="5">
        <v>1</v>
      </c>
      <c r="Q13" s="4">
        <f t="shared" si="1"/>
        <v>1722</v>
      </c>
      <c r="R13" s="6">
        <v>16</v>
      </c>
      <c r="S13" s="4">
        <f t="shared" si="5"/>
        <v>3913</v>
      </c>
      <c r="T13" s="1"/>
      <c r="U13" s="3">
        <v>0</v>
      </c>
      <c r="V13" s="81">
        <f t="shared" si="2"/>
        <v>0</v>
      </c>
      <c r="W13" s="3">
        <v>0</v>
      </c>
      <c r="X13" s="81">
        <f t="shared" si="2"/>
        <v>0</v>
      </c>
      <c r="Y13" s="1"/>
      <c r="Z13" s="59"/>
      <c r="AA13" s="59"/>
      <c r="AB13" s="73"/>
      <c r="AC13" s="70" t="str">
        <f t="shared" si="3"/>
        <v/>
      </c>
      <c r="AD13" s="6">
        <v>2</v>
      </c>
      <c r="AE13" s="6">
        <v>2</v>
      </c>
      <c r="AF13" s="5">
        <v>0</v>
      </c>
      <c r="AG13" s="49">
        <f t="shared" si="4"/>
        <v>5116</v>
      </c>
      <c r="AH13" s="16"/>
      <c r="AI13" s="26"/>
    </row>
    <row r="14" spans="1:35" ht="15.75" x14ac:dyDescent="0.25">
      <c r="A14" s="44">
        <v>7</v>
      </c>
      <c r="B14" s="15"/>
      <c r="C14" s="5">
        <v>7180</v>
      </c>
      <c r="D14" s="7">
        <v>61.2</v>
      </c>
      <c r="E14" s="7">
        <v>8.1999999999999993</v>
      </c>
      <c r="F14" s="7">
        <f>D14-E14</f>
        <v>53</v>
      </c>
      <c r="G14" s="6">
        <v>75</v>
      </c>
      <c r="H14" s="9">
        <v>8.6999999999999993</v>
      </c>
      <c r="I14" s="1"/>
      <c r="J14" s="6">
        <v>2</v>
      </c>
      <c r="K14" s="5">
        <v>0</v>
      </c>
      <c r="L14" s="5">
        <v>2</v>
      </c>
      <c r="M14" s="4">
        <f t="shared" si="0"/>
        <v>18835</v>
      </c>
      <c r="N14" s="6">
        <v>2</v>
      </c>
      <c r="O14" s="5">
        <v>2</v>
      </c>
      <c r="P14" s="5">
        <v>0</v>
      </c>
      <c r="Q14" s="4">
        <f t="shared" si="1"/>
        <v>1724</v>
      </c>
      <c r="R14" s="6">
        <v>33</v>
      </c>
      <c r="S14" s="4">
        <f t="shared" si="5"/>
        <v>3946</v>
      </c>
      <c r="T14" s="1"/>
      <c r="U14" s="3">
        <v>0</v>
      </c>
      <c r="V14" s="81">
        <f t="shared" si="2"/>
        <v>0</v>
      </c>
      <c r="W14" s="3">
        <v>0</v>
      </c>
      <c r="X14" s="81">
        <f t="shared" si="2"/>
        <v>0</v>
      </c>
      <c r="Y14" s="1"/>
      <c r="Z14" s="59"/>
      <c r="AA14" s="59"/>
      <c r="AB14" s="73"/>
      <c r="AC14" s="70" t="str">
        <f t="shared" si="3"/>
        <v/>
      </c>
      <c r="AD14" s="6">
        <v>5</v>
      </c>
      <c r="AE14" s="6">
        <v>4</v>
      </c>
      <c r="AF14" s="5">
        <v>1</v>
      </c>
      <c r="AG14" s="49">
        <f t="shared" si="4"/>
        <v>5121</v>
      </c>
      <c r="AH14" s="16"/>
      <c r="AI14" s="26"/>
    </row>
    <row r="15" spans="1:35" ht="15.75" x14ac:dyDescent="0.25">
      <c r="A15" s="44">
        <v>8</v>
      </c>
      <c r="B15" s="15"/>
      <c r="C15" s="5">
        <v>7180</v>
      </c>
      <c r="D15" s="7">
        <v>61.4</v>
      </c>
      <c r="E15" s="7">
        <v>8.1999999999999993</v>
      </c>
      <c r="F15" s="7">
        <f>D15-E15</f>
        <v>53.2</v>
      </c>
      <c r="G15" s="6">
        <v>75</v>
      </c>
      <c r="H15" s="9">
        <v>8.6999999999999993</v>
      </c>
      <c r="I15" s="1"/>
      <c r="J15" s="6">
        <v>0</v>
      </c>
      <c r="K15" s="5">
        <v>0</v>
      </c>
      <c r="L15" s="5">
        <v>0</v>
      </c>
      <c r="M15" s="4">
        <f t="shared" si="0"/>
        <v>18835</v>
      </c>
      <c r="N15" s="6">
        <v>1</v>
      </c>
      <c r="O15" s="5">
        <v>1</v>
      </c>
      <c r="P15" s="5">
        <v>0</v>
      </c>
      <c r="Q15" s="4">
        <f t="shared" si="1"/>
        <v>1725</v>
      </c>
      <c r="R15" s="6">
        <v>8</v>
      </c>
      <c r="S15" s="4">
        <f t="shared" si="5"/>
        <v>3954</v>
      </c>
      <c r="T15" s="1"/>
      <c r="U15" s="3">
        <v>0</v>
      </c>
      <c r="V15" s="81">
        <f t="shared" si="2"/>
        <v>0</v>
      </c>
      <c r="W15" s="3">
        <v>0</v>
      </c>
      <c r="X15" s="81">
        <f t="shared" si="2"/>
        <v>0</v>
      </c>
      <c r="Y15" s="1"/>
      <c r="Z15" s="59"/>
      <c r="AA15" s="59"/>
      <c r="AB15" s="73"/>
      <c r="AC15" s="70" t="str">
        <f t="shared" si="3"/>
        <v/>
      </c>
      <c r="AD15" s="6">
        <v>1</v>
      </c>
      <c r="AE15" s="6">
        <v>1</v>
      </c>
      <c r="AF15" s="5">
        <v>0</v>
      </c>
      <c r="AG15" s="49">
        <f t="shared" si="4"/>
        <v>5122</v>
      </c>
      <c r="AH15" s="16"/>
      <c r="AI15" s="26"/>
    </row>
    <row r="16" spans="1:35" ht="15.75" x14ac:dyDescent="0.25">
      <c r="A16" s="44">
        <v>9</v>
      </c>
      <c r="B16" s="15"/>
      <c r="C16" s="5">
        <v>7330</v>
      </c>
      <c r="D16" s="7">
        <v>61.3</v>
      </c>
      <c r="E16" s="7">
        <v>8.1</v>
      </c>
      <c r="F16" s="7">
        <f>D16-E16</f>
        <v>53.199999999999996</v>
      </c>
      <c r="G16" s="6">
        <v>77</v>
      </c>
      <c r="H16" s="9">
        <v>8.8000000000000007</v>
      </c>
      <c r="I16" s="1"/>
      <c r="J16" s="6">
        <v>2</v>
      </c>
      <c r="K16" s="5">
        <v>1</v>
      </c>
      <c r="L16" s="5">
        <v>1</v>
      </c>
      <c r="M16" s="4">
        <f t="shared" si="0"/>
        <v>18837</v>
      </c>
      <c r="N16" s="6">
        <v>2</v>
      </c>
      <c r="O16" s="5">
        <v>2</v>
      </c>
      <c r="P16" s="5">
        <v>0</v>
      </c>
      <c r="Q16" s="4">
        <f t="shared" si="1"/>
        <v>1727</v>
      </c>
      <c r="R16" s="6">
        <v>17</v>
      </c>
      <c r="S16" s="4">
        <f t="shared" si="5"/>
        <v>3971</v>
      </c>
      <c r="T16" s="1"/>
      <c r="U16" s="3">
        <v>0</v>
      </c>
      <c r="V16" s="81">
        <f t="shared" si="2"/>
        <v>0</v>
      </c>
      <c r="W16" s="3">
        <v>0</v>
      </c>
      <c r="X16" s="81">
        <f t="shared" si="2"/>
        <v>0</v>
      </c>
      <c r="Y16" s="1"/>
      <c r="Z16" s="59"/>
      <c r="AA16" s="59"/>
      <c r="AB16" s="73"/>
      <c r="AC16" s="70" t="str">
        <f t="shared" si="3"/>
        <v/>
      </c>
      <c r="AD16" s="6">
        <v>1</v>
      </c>
      <c r="AE16" s="6">
        <v>1</v>
      </c>
      <c r="AF16" s="5">
        <v>0</v>
      </c>
      <c r="AG16" s="49">
        <f t="shared" si="4"/>
        <v>5123</v>
      </c>
      <c r="AH16" s="16"/>
      <c r="AI16" s="26"/>
    </row>
    <row r="17" spans="1:35" ht="15.75" x14ac:dyDescent="0.25">
      <c r="A17" s="44">
        <v>10</v>
      </c>
      <c r="B17" s="15"/>
      <c r="C17" s="5">
        <v>7420</v>
      </c>
      <c r="D17" s="7"/>
      <c r="E17" s="7"/>
      <c r="F17" s="7"/>
      <c r="G17" s="6"/>
      <c r="H17" s="9"/>
      <c r="I17" s="1"/>
      <c r="J17" s="6">
        <v>6</v>
      </c>
      <c r="K17" s="5">
        <v>2</v>
      </c>
      <c r="L17" s="5">
        <v>4</v>
      </c>
      <c r="M17" s="4">
        <f t="shared" si="0"/>
        <v>18843</v>
      </c>
      <c r="N17" s="6">
        <v>4</v>
      </c>
      <c r="O17" s="5">
        <v>3</v>
      </c>
      <c r="P17" s="5">
        <v>1</v>
      </c>
      <c r="Q17" s="4">
        <f t="shared" si="1"/>
        <v>1731</v>
      </c>
      <c r="R17" s="6">
        <v>5</v>
      </c>
      <c r="S17" s="4">
        <f t="shared" si="5"/>
        <v>3976</v>
      </c>
      <c r="T17" s="1"/>
      <c r="U17" s="3">
        <v>0</v>
      </c>
      <c r="V17" s="81">
        <f t="shared" si="2"/>
        <v>0</v>
      </c>
      <c r="W17" s="3">
        <v>0</v>
      </c>
      <c r="X17" s="81">
        <f t="shared" si="2"/>
        <v>0</v>
      </c>
      <c r="Y17" s="1"/>
      <c r="Z17" s="59"/>
      <c r="AA17" s="59"/>
      <c r="AB17" s="73"/>
      <c r="AC17" s="70" t="str">
        <f t="shared" si="3"/>
        <v/>
      </c>
      <c r="AD17" s="6">
        <v>3</v>
      </c>
      <c r="AE17" s="6">
        <v>2</v>
      </c>
      <c r="AF17" s="5">
        <v>1</v>
      </c>
      <c r="AG17" s="49">
        <f t="shared" si="4"/>
        <v>5126</v>
      </c>
      <c r="AH17" s="16"/>
      <c r="AI17" s="26"/>
    </row>
    <row r="18" spans="1:35" ht="15.75" x14ac:dyDescent="0.25">
      <c r="A18" s="44">
        <v>11</v>
      </c>
      <c r="B18" s="15"/>
      <c r="C18" s="5">
        <v>7480</v>
      </c>
      <c r="D18" s="7"/>
      <c r="E18" s="7"/>
      <c r="F18" s="7"/>
      <c r="G18" s="6"/>
      <c r="H18" s="9"/>
      <c r="I18" s="1"/>
      <c r="J18" s="6">
        <v>0</v>
      </c>
      <c r="K18" s="5">
        <v>0</v>
      </c>
      <c r="L18" s="5">
        <v>0</v>
      </c>
      <c r="M18" s="4">
        <f t="shared" si="0"/>
        <v>18843</v>
      </c>
      <c r="N18" s="6">
        <v>0</v>
      </c>
      <c r="O18" s="5">
        <v>0</v>
      </c>
      <c r="P18" s="5">
        <v>0</v>
      </c>
      <c r="Q18" s="4">
        <f t="shared" si="1"/>
        <v>1731</v>
      </c>
      <c r="R18" s="6">
        <v>6</v>
      </c>
      <c r="S18" s="4">
        <f t="shared" si="5"/>
        <v>3982</v>
      </c>
      <c r="T18" s="1"/>
      <c r="U18" s="3">
        <v>0</v>
      </c>
      <c r="V18" s="81">
        <f t="shared" si="2"/>
        <v>0</v>
      </c>
      <c r="W18" s="3">
        <v>0</v>
      </c>
      <c r="X18" s="81">
        <f t="shared" si="2"/>
        <v>0</v>
      </c>
      <c r="Y18" s="1"/>
      <c r="Z18" s="59"/>
      <c r="AA18" s="59"/>
      <c r="AB18" s="73"/>
      <c r="AC18" s="70" t="str">
        <f t="shared" si="3"/>
        <v/>
      </c>
      <c r="AD18" s="6">
        <v>0</v>
      </c>
      <c r="AE18" s="6">
        <v>0</v>
      </c>
      <c r="AF18" s="5">
        <v>0</v>
      </c>
      <c r="AG18" s="49">
        <f t="shared" si="4"/>
        <v>5126</v>
      </c>
      <c r="AH18" s="16"/>
      <c r="AI18" s="26"/>
    </row>
    <row r="19" spans="1:35" ht="15.75" x14ac:dyDescent="0.25">
      <c r="A19" s="44">
        <v>12</v>
      </c>
      <c r="B19" s="15"/>
      <c r="C19" s="5">
        <v>7540</v>
      </c>
      <c r="D19" s="7">
        <v>61.1</v>
      </c>
      <c r="E19" s="7">
        <v>8.1</v>
      </c>
      <c r="F19" s="7">
        <f>D19-E19</f>
        <v>53</v>
      </c>
      <c r="G19" s="8">
        <v>75</v>
      </c>
      <c r="H19" s="9">
        <v>8.8000000000000007</v>
      </c>
      <c r="I19" s="1"/>
      <c r="J19" s="6">
        <v>4</v>
      </c>
      <c r="K19" s="5">
        <v>1</v>
      </c>
      <c r="L19" s="5">
        <v>3</v>
      </c>
      <c r="M19" s="4">
        <f t="shared" si="0"/>
        <v>18847</v>
      </c>
      <c r="N19" s="6">
        <v>0</v>
      </c>
      <c r="O19" s="5">
        <v>0</v>
      </c>
      <c r="P19" s="5">
        <v>0</v>
      </c>
      <c r="Q19" s="4">
        <f t="shared" si="1"/>
        <v>1731</v>
      </c>
      <c r="R19" s="6">
        <v>6</v>
      </c>
      <c r="S19" s="4">
        <f t="shared" si="5"/>
        <v>3988</v>
      </c>
      <c r="T19" s="1"/>
      <c r="U19" s="3">
        <v>0</v>
      </c>
      <c r="V19" s="81">
        <f t="shared" si="2"/>
        <v>0</v>
      </c>
      <c r="W19" s="3">
        <v>0</v>
      </c>
      <c r="X19" s="81">
        <f t="shared" si="2"/>
        <v>0</v>
      </c>
      <c r="Y19" s="1"/>
      <c r="Z19" s="59"/>
      <c r="AA19" s="59"/>
      <c r="AB19" s="73"/>
      <c r="AC19" s="70" t="str">
        <f t="shared" si="3"/>
        <v/>
      </c>
      <c r="AD19" s="6">
        <v>2</v>
      </c>
      <c r="AE19" s="6">
        <v>2</v>
      </c>
      <c r="AF19" s="5">
        <v>0</v>
      </c>
      <c r="AG19" s="49">
        <f t="shared" si="4"/>
        <v>5128</v>
      </c>
      <c r="AH19" s="16"/>
      <c r="AI19" s="26"/>
    </row>
    <row r="20" spans="1:35" ht="15.75" x14ac:dyDescent="0.25">
      <c r="A20" s="44">
        <v>13</v>
      </c>
      <c r="B20" s="15"/>
      <c r="C20" s="5">
        <v>7420</v>
      </c>
      <c r="D20" s="7">
        <v>61.2</v>
      </c>
      <c r="E20" s="7">
        <v>8.1</v>
      </c>
      <c r="F20" s="7">
        <f>D20-E20</f>
        <v>53.1</v>
      </c>
      <c r="G20" s="6">
        <v>75</v>
      </c>
      <c r="H20" s="9">
        <v>8.8000000000000007</v>
      </c>
      <c r="I20" s="1"/>
      <c r="J20" s="6">
        <v>24</v>
      </c>
      <c r="K20" s="5">
        <v>7</v>
      </c>
      <c r="L20" s="5">
        <v>17</v>
      </c>
      <c r="M20" s="4">
        <f t="shared" si="0"/>
        <v>18871</v>
      </c>
      <c r="N20" s="6">
        <v>0</v>
      </c>
      <c r="O20" s="5">
        <v>0</v>
      </c>
      <c r="P20" s="5">
        <v>0</v>
      </c>
      <c r="Q20" s="4">
        <f t="shared" si="1"/>
        <v>1731</v>
      </c>
      <c r="R20" s="6">
        <v>28</v>
      </c>
      <c r="S20" s="4">
        <f t="shared" si="5"/>
        <v>4016</v>
      </c>
      <c r="T20" s="1"/>
      <c r="U20" s="3">
        <v>0</v>
      </c>
      <c r="V20" s="81">
        <f t="shared" si="2"/>
        <v>0</v>
      </c>
      <c r="W20" s="3">
        <v>0</v>
      </c>
      <c r="X20" s="81">
        <f t="shared" si="2"/>
        <v>0</v>
      </c>
      <c r="Y20" s="1"/>
      <c r="Z20" s="59"/>
      <c r="AA20" s="59"/>
      <c r="AB20" s="73"/>
      <c r="AC20" s="70" t="str">
        <f t="shared" si="3"/>
        <v/>
      </c>
      <c r="AD20" s="6">
        <v>3</v>
      </c>
      <c r="AE20" s="6">
        <v>3</v>
      </c>
      <c r="AF20" s="5">
        <v>0</v>
      </c>
      <c r="AG20" s="49">
        <f t="shared" si="4"/>
        <v>5131</v>
      </c>
      <c r="AH20" s="16"/>
      <c r="AI20" s="26"/>
    </row>
    <row r="21" spans="1:35" ht="15.75" x14ac:dyDescent="0.25">
      <c r="A21" s="44">
        <v>14</v>
      </c>
      <c r="B21" s="15"/>
      <c r="C21" s="5">
        <v>7300</v>
      </c>
      <c r="D21" s="7">
        <v>61</v>
      </c>
      <c r="E21" s="7">
        <v>9.1</v>
      </c>
      <c r="F21" s="7">
        <f>D21-E21</f>
        <v>51.9</v>
      </c>
      <c r="G21" s="6">
        <v>75</v>
      </c>
      <c r="H21" s="9">
        <v>8.8000000000000007</v>
      </c>
      <c r="I21" s="1"/>
      <c r="J21" s="6">
        <v>10</v>
      </c>
      <c r="K21" s="5">
        <v>2</v>
      </c>
      <c r="L21" s="5">
        <v>8</v>
      </c>
      <c r="M21" s="4">
        <f t="shared" si="0"/>
        <v>18881</v>
      </c>
      <c r="N21" s="6">
        <v>3</v>
      </c>
      <c r="O21" s="5">
        <v>0</v>
      </c>
      <c r="P21" s="5">
        <v>3</v>
      </c>
      <c r="Q21" s="4">
        <f t="shared" si="1"/>
        <v>1734</v>
      </c>
      <c r="R21" s="6">
        <v>29</v>
      </c>
      <c r="S21" s="4">
        <f t="shared" si="5"/>
        <v>4045</v>
      </c>
      <c r="T21" s="1"/>
      <c r="U21" s="3">
        <v>0</v>
      </c>
      <c r="V21" s="81">
        <f t="shared" si="2"/>
        <v>0</v>
      </c>
      <c r="W21" s="3">
        <v>0</v>
      </c>
      <c r="X21" s="81">
        <f t="shared" si="2"/>
        <v>0</v>
      </c>
      <c r="Y21" s="1"/>
      <c r="Z21" s="59"/>
      <c r="AA21" s="59"/>
      <c r="AB21" s="73"/>
      <c r="AC21" s="70" t="str">
        <f t="shared" si="3"/>
        <v/>
      </c>
      <c r="AD21" s="6">
        <v>3</v>
      </c>
      <c r="AE21" s="6">
        <v>2</v>
      </c>
      <c r="AF21" s="5">
        <v>1</v>
      </c>
      <c r="AG21" s="49">
        <f t="shared" si="4"/>
        <v>5134</v>
      </c>
      <c r="AH21" s="16"/>
      <c r="AI21" s="26"/>
    </row>
    <row r="22" spans="1:35" ht="16.5" thickBot="1" x14ac:dyDescent="0.3">
      <c r="A22" s="44">
        <v>15</v>
      </c>
      <c r="B22" s="15"/>
      <c r="C22" s="5">
        <v>7200</v>
      </c>
      <c r="D22" s="7">
        <v>60.9</v>
      </c>
      <c r="E22" s="7">
        <v>8</v>
      </c>
      <c r="F22" s="7">
        <f>D22-E22</f>
        <v>52.9</v>
      </c>
      <c r="G22" s="6">
        <v>74</v>
      </c>
      <c r="H22" s="9">
        <v>8.8000000000000007</v>
      </c>
      <c r="I22" s="1"/>
      <c r="J22" s="28">
        <v>1</v>
      </c>
      <c r="K22" s="29">
        <v>0</v>
      </c>
      <c r="L22" s="29">
        <v>1</v>
      </c>
      <c r="M22" s="30">
        <f t="shared" si="0"/>
        <v>18882</v>
      </c>
      <c r="N22" s="28">
        <v>1</v>
      </c>
      <c r="O22" s="29">
        <v>1</v>
      </c>
      <c r="P22" s="29">
        <v>0</v>
      </c>
      <c r="Q22" s="30">
        <f t="shared" si="1"/>
        <v>1735</v>
      </c>
      <c r="R22" s="6">
        <v>3</v>
      </c>
      <c r="S22" s="4">
        <f t="shared" si="5"/>
        <v>4048</v>
      </c>
      <c r="T22" s="1"/>
      <c r="U22" s="3">
        <v>0</v>
      </c>
      <c r="V22" s="81">
        <f t="shared" si="2"/>
        <v>0</v>
      </c>
      <c r="W22" s="3">
        <v>0</v>
      </c>
      <c r="X22" s="81">
        <f t="shared" si="2"/>
        <v>0</v>
      </c>
      <c r="Y22" s="1"/>
      <c r="Z22" s="59"/>
      <c r="AA22" s="59"/>
      <c r="AB22" s="73"/>
      <c r="AC22" s="70" t="str">
        <f t="shared" si="3"/>
        <v/>
      </c>
      <c r="AD22" s="6">
        <v>0</v>
      </c>
      <c r="AE22" s="6">
        <v>0</v>
      </c>
      <c r="AF22" s="5">
        <v>0</v>
      </c>
      <c r="AG22" s="49">
        <f t="shared" si="4"/>
        <v>5134</v>
      </c>
      <c r="AH22" s="16"/>
      <c r="AI22" s="26"/>
    </row>
    <row r="23" spans="1:35" ht="15.75" x14ac:dyDescent="0.25">
      <c r="A23" s="44">
        <v>16</v>
      </c>
      <c r="B23" s="15"/>
      <c r="C23" s="5">
        <v>7100</v>
      </c>
      <c r="D23" s="7">
        <v>61.1</v>
      </c>
      <c r="E23" s="7">
        <v>8.1999999999999993</v>
      </c>
      <c r="F23" s="7">
        <f>D23-E23</f>
        <v>52.900000000000006</v>
      </c>
      <c r="G23" s="6">
        <v>72</v>
      </c>
      <c r="H23" s="9">
        <v>9</v>
      </c>
      <c r="I23" s="1"/>
      <c r="J23" s="22">
        <v>6</v>
      </c>
      <c r="K23" s="31">
        <v>1</v>
      </c>
      <c r="L23" s="31">
        <v>5</v>
      </c>
      <c r="M23" s="32">
        <f>IF(J23="","",IF(J23&lt;-1000,"",J23))</f>
        <v>6</v>
      </c>
      <c r="N23" s="22">
        <v>1</v>
      </c>
      <c r="O23" s="31">
        <v>1</v>
      </c>
      <c r="P23" s="31">
        <v>0</v>
      </c>
      <c r="Q23" s="32">
        <f>IF(N23="","",IF(N23&lt;-1000,"",N23))</f>
        <v>1</v>
      </c>
      <c r="R23" s="6">
        <v>22</v>
      </c>
      <c r="S23" s="4">
        <f t="shared" si="5"/>
        <v>4070</v>
      </c>
      <c r="T23" s="1"/>
      <c r="U23" s="3">
        <v>0</v>
      </c>
      <c r="V23" s="81">
        <f t="shared" si="2"/>
        <v>0</v>
      </c>
      <c r="W23" s="3">
        <v>0</v>
      </c>
      <c r="X23" s="81">
        <f t="shared" si="2"/>
        <v>0</v>
      </c>
      <c r="Y23" s="1"/>
      <c r="Z23" s="59"/>
      <c r="AA23" s="59"/>
      <c r="AB23" s="73"/>
      <c r="AC23" s="70" t="str">
        <f t="shared" si="3"/>
        <v/>
      </c>
      <c r="AD23" s="6">
        <v>4</v>
      </c>
      <c r="AE23" s="6">
        <v>2</v>
      </c>
      <c r="AF23" s="5">
        <v>2</v>
      </c>
      <c r="AG23" s="49">
        <f t="shared" si="4"/>
        <v>5138</v>
      </c>
      <c r="AH23" s="16"/>
      <c r="AI23" s="26"/>
    </row>
    <row r="24" spans="1:35" ht="15.75" x14ac:dyDescent="0.25">
      <c r="A24" s="44">
        <v>17</v>
      </c>
      <c r="B24" s="15"/>
      <c r="C24" s="5">
        <v>7100</v>
      </c>
      <c r="D24" s="7"/>
      <c r="E24" s="7"/>
      <c r="F24" s="7"/>
      <c r="G24" s="6"/>
      <c r="H24" s="9"/>
      <c r="I24" s="1"/>
      <c r="J24" s="6">
        <v>0</v>
      </c>
      <c r="K24" s="5">
        <v>0</v>
      </c>
      <c r="L24" s="5">
        <v>0</v>
      </c>
      <c r="M24" s="4">
        <f t="shared" si="0"/>
        <v>6</v>
      </c>
      <c r="N24" s="6">
        <v>0</v>
      </c>
      <c r="O24" s="5">
        <v>0</v>
      </c>
      <c r="P24" s="5">
        <v>0</v>
      </c>
      <c r="Q24" s="4">
        <f t="shared" si="1"/>
        <v>1</v>
      </c>
      <c r="R24" s="6">
        <v>5</v>
      </c>
      <c r="S24" s="4">
        <f t="shared" si="5"/>
        <v>4075</v>
      </c>
      <c r="T24" s="1"/>
      <c r="U24" s="3">
        <v>0</v>
      </c>
      <c r="V24" s="81">
        <f t="shared" ref="V24:X35" si="6">IF(U24="","",IF(U24&lt;-1000,"",V23+U24))</f>
        <v>0</v>
      </c>
      <c r="W24" s="3">
        <v>0</v>
      </c>
      <c r="X24" s="81">
        <f t="shared" si="6"/>
        <v>0</v>
      </c>
      <c r="Y24" s="1"/>
      <c r="Z24" s="59"/>
      <c r="AA24" s="59"/>
      <c r="AB24" s="73"/>
      <c r="AC24" s="70" t="str">
        <f t="shared" si="3"/>
        <v/>
      </c>
      <c r="AD24" s="6">
        <v>1</v>
      </c>
      <c r="AE24" s="6">
        <v>2</v>
      </c>
      <c r="AF24" s="5">
        <v>-1</v>
      </c>
      <c r="AG24" s="49">
        <f t="shared" si="4"/>
        <v>5139</v>
      </c>
      <c r="AH24" s="16"/>
      <c r="AI24" s="26"/>
    </row>
    <row r="25" spans="1:35" ht="15.75" x14ac:dyDescent="0.25">
      <c r="A25" s="44">
        <v>18</v>
      </c>
      <c r="B25" s="15"/>
      <c r="C25" s="5">
        <v>7150</v>
      </c>
      <c r="D25" s="7"/>
      <c r="E25" s="7"/>
      <c r="F25" s="7"/>
      <c r="G25" s="6"/>
      <c r="H25" s="9"/>
      <c r="I25" s="1"/>
      <c r="J25" s="6">
        <v>1</v>
      </c>
      <c r="K25" s="5">
        <v>0</v>
      </c>
      <c r="L25" s="5">
        <v>1</v>
      </c>
      <c r="M25" s="4">
        <f t="shared" si="0"/>
        <v>7</v>
      </c>
      <c r="N25" s="6">
        <v>0</v>
      </c>
      <c r="O25" s="5">
        <v>0</v>
      </c>
      <c r="P25" s="5">
        <v>0</v>
      </c>
      <c r="Q25" s="4">
        <f t="shared" si="1"/>
        <v>1</v>
      </c>
      <c r="R25" s="6">
        <v>2</v>
      </c>
      <c r="S25" s="4">
        <f t="shared" si="5"/>
        <v>4077</v>
      </c>
      <c r="T25" s="1"/>
      <c r="U25" s="3">
        <v>0</v>
      </c>
      <c r="V25" s="81">
        <f t="shared" si="6"/>
        <v>0</v>
      </c>
      <c r="W25" s="3">
        <v>0</v>
      </c>
      <c r="X25" s="81">
        <f t="shared" si="6"/>
        <v>0</v>
      </c>
      <c r="Y25" s="1"/>
      <c r="Z25" s="59"/>
      <c r="AA25" s="59"/>
      <c r="AB25" s="73"/>
      <c r="AC25" s="70" t="str">
        <f t="shared" si="3"/>
        <v/>
      </c>
      <c r="AD25" s="6">
        <v>0</v>
      </c>
      <c r="AE25" s="6">
        <v>0</v>
      </c>
      <c r="AF25" s="5">
        <v>0</v>
      </c>
      <c r="AG25" s="49">
        <f t="shared" si="4"/>
        <v>5139</v>
      </c>
      <c r="AH25" s="16"/>
      <c r="AI25" s="26"/>
    </row>
    <row r="26" spans="1:35" ht="15.75" x14ac:dyDescent="0.25">
      <c r="A26" s="44">
        <v>19</v>
      </c>
      <c r="B26" s="15"/>
      <c r="C26" s="5">
        <v>7180</v>
      </c>
      <c r="D26" s="7">
        <v>61.2</v>
      </c>
      <c r="E26" s="7">
        <v>8.1</v>
      </c>
      <c r="F26" s="7">
        <f>D26-E26</f>
        <v>53.1</v>
      </c>
      <c r="G26" s="6">
        <v>73</v>
      </c>
      <c r="H26" s="9">
        <v>9.5</v>
      </c>
      <c r="I26" s="1"/>
      <c r="J26" s="6">
        <v>3</v>
      </c>
      <c r="K26" s="5">
        <v>0</v>
      </c>
      <c r="L26" s="5">
        <v>3</v>
      </c>
      <c r="M26" s="4">
        <f t="shared" si="0"/>
        <v>10</v>
      </c>
      <c r="N26" s="6">
        <v>0</v>
      </c>
      <c r="O26" s="5">
        <v>0</v>
      </c>
      <c r="P26" s="5">
        <v>0</v>
      </c>
      <c r="Q26" s="4">
        <f t="shared" si="1"/>
        <v>1</v>
      </c>
      <c r="R26" s="6">
        <v>2</v>
      </c>
      <c r="S26" s="4">
        <f t="shared" si="5"/>
        <v>4079</v>
      </c>
      <c r="T26" s="1"/>
      <c r="U26" s="3">
        <v>0</v>
      </c>
      <c r="V26" s="81">
        <f t="shared" si="6"/>
        <v>0</v>
      </c>
      <c r="W26" s="3">
        <v>0</v>
      </c>
      <c r="X26" s="81">
        <f t="shared" si="6"/>
        <v>0</v>
      </c>
      <c r="Y26" s="1"/>
      <c r="Z26" s="59"/>
      <c r="AA26" s="59"/>
      <c r="AB26" s="73"/>
      <c r="AC26" s="70" t="str">
        <f t="shared" si="3"/>
        <v/>
      </c>
      <c r="AD26" s="6">
        <v>7</v>
      </c>
      <c r="AE26" s="6">
        <v>7</v>
      </c>
      <c r="AF26" s="5">
        <v>0</v>
      </c>
      <c r="AG26" s="49">
        <f t="shared" si="4"/>
        <v>5146</v>
      </c>
      <c r="AH26" s="16"/>
      <c r="AI26" s="26"/>
    </row>
    <row r="27" spans="1:35" ht="15.75" x14ac:dyDescent="0.25">
      <c r="A27" s="44">
        <v>20</v>
      </c>
      <c r="B27" s="15"/>
      <c r="C27" s="5">
        <v>7090</v>
      </c>
      <c r="D27" s="7">
        <v>61.5</v>
      </c>
      <c r="E27" s="7">
        <v>8</v>
      </c>
      <c r="F27" s="7">
        <f>D27-E27</f>
        <v>53.5</v>
      </c>
      <c r="G27" s="6">
        <v>73</v>
      </c>
      <c r="H27" s="9">
        <v>9.5</v>
      </c>
      <c r="I27" s="1"/>
      <c r="J27" s="6">
        <v>6</v>
      </c>
      <c r="K27" s="5">
        <v>0</v>
      </c>
      <c r="L27" s="5">
        <v>6</v>
      </c>
      <c r="M27" s="4">
        <f t="shared" si="0"/>
        <v>16</v>
      </c>
      <c r="N27" s="6">
        <v>0</v>
      </c>
      <c r="O27" s="5">
        <v>0</v>
      </c>
      <c r="P27" s="5">
        <v>0</v>
      </c>
      <c r="Q27" s="4">
        <f t="shared" si="1"/>
        <v>1</v>
      </c>
      <c r="R27" s="6">
        <v>3</v>
      </c>
      <c r="S27" s="4">
        <f t="shared" si="5"/>
        <v>4082</v>
      </c>
      <c r="T27" s="1"/>
      <c r="U27" s="3">
        <v>0</v>
      </c>
      <c r="V27" s="81">
        <f t="shared" si="6"/>
        <v>0</v>
      </c>
      <c r="W27" s="3">
        <v>0</v>
      </c>
      <c r="X27" s="81">
        <f t="shared" si="6"/>
        <v>0</v>
      </c>
      <c r="Y27" s="1"/>
      <c r="Z27" s="59"/>
      <c r="AA27" s="59"/>
      <c r="AB27" s="73"/>
      <c r="AC27" s="70" t="str">
        <f t="shared" si="3"/>
        <v/>
      </c>
      <c r="AD27" s="6">
        <v>4</v>
      </c>
      <c r="AE27" s="6">
        <v>3</v>
      </c>
      <c r="AF27" s="5">
        <v>1</v>
      </c>
      <c r="AG27" s="49">
        <f t="shared" si="4"/>
        <v>5150</v>
      </c>
      <c r="AH27" s="16"/>
      <c r="AI27" s="26"/>
    </row>
    <row r="28" spans="1:35" ht="15.75" x14ac:dyDescent="0.25">
      <c r="A28" s="44">
        <v>21</v>
      </c>
      <c r="B28" s="15"/>
      <c r="C28" s="5">
        <v>7330</v>
      </c>
      <c r="D28" s="7">
        <v>61.4</v>
      </c>
      <c r="E28" s="7">
        <v>8.1</v>
      </c>
      <c r="F28" s="7">
        <f>D28-E28</f>
        <v>53.3</v>
      </c>
      <c r="G28" s="6">
        <v>73</v>
      </c>
      <c r="H28" s="9">
        <v>9.3000000000000007</v>
      </c>
      <c r="I28" s="1"/>
      <c r="J28" s="6">
        <v>8</v>
      </c>
      <c r="K28" s="5">
        <v>2</v>
      </c>
      <c r="L28" s="5">
        <v>6</v>
      </c>
      <c r="M28" s="4">
        <f t="shared" si="0"/>
        <v>24</v>
      </c>
      <c r="N28" s="6">
        <v>0</v>
      </c>
      <c r="O28" s="5">
        <v>0</v>
      </c>
      <c r="P28" s="5">
        <v>0</v>
      </c>
      <c r="Q28" s="4">
        <f t="shared" si="1"/>
        <v>1</v>
      </c>
      <c r="R28" s="6">
        <v>12</v>
      </c>
      <c r="S28" s="4">
        <f t="shared" si="5"/>
        <v>4094</v>
      </c>
      <c r="T28" s="1"/>
      <c r="U28" s="3">
        <v>0</v>
      </c>
      <c r="V28" s="81">
        <f t="shared" si="6"/>
        <v>0</v>
      </c>
      <c r="W28" s="3">
        <v>0</v>
      </c>
      <c r="X28" s="81">
        <f t="shared" si="6"/>
        <v>0</v>
      </c>
      <c r="Y28" s="1"/>
      <c r="Z28" s="59"/>
      <c r="AA28" s="59"/>
      <c r="AB28" s="73"/>
      <c r="AC28" s="70" t="str">
        <f t="shared" si="3"/>
        <v/>
      </c>
      <c r="AD28" s="6">
        <v>1</v>
      </c>
      <c r="AE28" s="6">
        <v>1</v>
      </c>
      <c r="AF28" s="5">
        <v>0</v>
      </c>
      <c r="AG28" s="49">
        <f t="shared" si="4"/>
        <v>5151</v>
      </c>
      <c r="AH28" s="16"/>
      <c r="AI28" s="26"/>
    </row>
    <row r="29" spans="1:35" ht="15.75" x14ac:dyDescent="0.25">
      <c r="A29" s="44">
        <v>22</v>
      </c>
      <c r="B29" s="15"/>
      <c r="C29" s="5">
        <v>7360</v>
      </c>
      <c r="D29" s="7">
        <v>61.3</v>
      </c>
      <c r="E29" s="7">
        <v>8.9</v>
      </c>
      <c r="F29" s="7">
        <f>D29-E29</f>
        <v>52.4</v>
      </c>
      <c r="G29" s="6">
        <v>72</v>
      </c>
      <c r="H29" s="9">
        <v>9.3000000000000007</v>
      </c>
      <c r="I29" s="1"/>
      <c r="J29" s="6">
        <v>2</v>
      </c>
      <c r="K29" s="5">
        <v>0</v>
      </c>
      <c r="L29" s="5">
        <v>2</v>
      </c>
      <c r="M29" s="4">
        <f t="shared" si="0"/>
        <v>26</v>
      </c>
      <c r="N29" s="6">
        <v>1</v>
      </c>
      <c r="O29" s="5">
        <v>1</v>
      </c>
      <c r="P29" s="5">
        <v>0</v>
      </c>
      <c r="Q29" s="4">
        <f t="shared" si="1"/>
        <v>2</v>
      </c>
      <c r="R29" s="6">
        <v>4</v>
      </c>
      <c r="S29" s="4">
        <f t="shared" si="5"/>
        <v>4098</v>
      </c>
      <c r="T29" s="1"/>
      <c r="U29" s="3">
        <v>0</v>
      </c>
      <c r="V29" s="81">
        <f t="shared" si="6"/>
        <v>0</v>
      </c>
      <c r="W29" s="3">
        <v>0</v>
      </c>
      <c r="X29" s="81">
        <f t="shared" si="6"/>
        <v>0</v>
      </c>
      <c r="Y29" s="1"/>
      <c r="Z29" s="59"/>
      <c r="AA29" s="59"/>
      <c r="AB29" s="73"/>
      <c r="AC29" s="70" t="str">
        <f t="shared" si="3"/>
        <v/>
      </c>
      <c r="AD29" s="6">
        <v>1</v>
      </c>
      <c r="AE29" s="6">
        <v>1</v>
      </c>
      <c r="AF29" s="5">
        <v>0</v>
      </c>
      <c r="AG29" s="49">
        <f t="shared" si="4"/>
        <v>5152</v>
      </c>
      <c r="AH29" s="16"/>
      <c r="AI29" s="26"/>
    </row>
    <row r="30" spans="1:35" ht="15.75" x14ac:dyDescent="0.25">
      <c r="A30" s="44">
        <v>23</v>
      </c>
      <c r="B30" s="15"/>
      <c r="C30" s="5">
        <v>7240</v>
      </c>
      <c r="D30" s="7">
        <v>61</v>
      </c>
      <c r="E30" s="7">
        <v>8.9</v>
      </c>
      <c r="F30" s="7">
        <f>D30-E30</f>
        <v>52.1</v>
      </c>
      <c r="G30" s="6">
        <v>72</v>
      </c>
      <c r="H30" s="9">
        <v>9.3000000000000007</v>
      </c>
      <c r="I30" s="1"/>
      <c r="J30" s="6">
        <v>8</v>
      </c>
      <c r="K30" s="5">
        <v>0</v>
      </c>
      <c r="L30" s="5">
        <v>8</v>
      </c>
      <c r="M30" s="4">
        <f t="shared" si="0"/>
        <v>34</v>
      </c>
      <c r="N30" s="6">
        <v>2</v>
      </c>
      <c r="O30" s="5">
        <v>0</v>
      </c>
      <c r="P30" s="5">
        <v>2</v>
      </c>
      <c r="Q30" s="4">
        <f t="shared" si="1"/>
        <v>4</v>
      </c>
      <c r="R30" s="6">
        <v>15</v>
      </c>
      <c r="S30" s="4">
        <f t="shared" si="5"/>
        <v>4113</v>
      </c>
      <c r="T30" s="1"/>
      <c r="U30" s="3">
        <v>0</v>
      </c>
      <c r="V30" s="81">
        <f t="shared" si="6"/>
        <v>0</v>
      </c>
      <c r="W30" s="3">
        <v>0</v>
      </c>
      <c r="X30" s="81">
        <f t="shared" si="6"/>
        <v>0</v>
      </c>
      <c r="Y30" s="1"/>
      <c r="Z30" s="59"/>
      <c r="AA30" s="59"/>
      <c r="AB30" s="73"/>
      <c r="AC30" s="70" t="str">
        <f t="shared" si="3"/>
        <v/>
      </c>
      <c r="AD30" s="6">
        <v>5</v>
      </c>
      <c r="AE30" s="6">
        <v>4</v>
      </c>
      <c r="AF30" s="5">
        <v>1</v>
      </c>
      <c r="AG30" s="49">
        <f t="shared" si="4"/>
        <v>5157</v>
      </c>
      <c r="AH30" s="16"/>
      <c r="AI30" s="26"/>
    </row>
    <row r="31" spans="1:35" ht="15.75" x14ac:dyDescent="0.25">
      <c r="A31" s="44">
        <v>24</v>
      </c>
      <c r="B31" s="15"/>
      <c r="C31" s="5">
        <v>7150</v>
      </c>
      <c r="D31" s="7"/>
      <c r="E31" s="7"/>
      <c r="F31" s="7"/>
      <c r="G31" s="6"/>
      <c r="H31" s="9"/>
      <c r="I31" s="1"/>
      <c r="J31" s="6">
        <v>1</v>
      </c>
      <c r="K31" s="5">
        <v>0</v>
      </c>
      <c r="L31" s="5">
        <v>1</v>
      </c>
      <c r="M31" s="4">
        <f t="shared" si="0"/>
        <v>35</v>
      </c>
      <c r="N31" s="6">
        <v>0</v>
      </c>
      <c r="O31" s="5">
        <v>0</v>
      </c>
      <c r="P31" s="5">
        <v>0</v>
      </c>
      <c r="Q31" s="4">
        <f t="shared" si="1"/>
        <v>4</v>
      </c>
      <c r="R31" s="6">
        <v>3</v>
      </c>
      <c r="S31" s="4">
        <f t="shared" si="5"/>
        <v>4116</v>
      </c>
      <c r="T31" s="1"/>
      <c r="U31" s="3">
        <v>0</v>
      </c>
      <c r="V31" s="81">
        <f t="shared" si="6"/>
        <v>0</v>
      </c>
      <c r="W31" s="3">
        <v>0</v>
      </c>
      <c r="X31" s="81">
        <f t="shared" si="6"/>
        <v>0</v>
      </c>
      <c r="Y31" s="1"/>
      <c r="Z31" s="59"/>
      <c r="AA31" s="59"/>
      <c r="AB31" s="73"/>
      <c r="AC31" s="70" t="str">
        <f t="shared" si="3"/>
        <v/>
      </c>
      <c r="AD31" s="6">
        <v>-1</v>
      </c>
      <c r="AE31" s="6">
        <v>-1</v>
      </c>
      <c r="AF31" s="5">
        <v>0</v>
      </c>
      <c r="AG31" s="49">
        <f t="shared" si="4"/>
        <v>5156</v>
      </c>
      <c r="AH31" s="16"/>
      <c r="AI31" s="26"/>
    </row>
    <row r="32" spans="1:35" ht="15.75" x14ac:dyDescent="0.25">
      <c r="A32" s="44">
        <v>25</v>
      </c>
      <c r="B32" s="15"/>
      <c r="C32" s="5">
        <v>7360</v>
      </c>
      <c r="D32" s="7"/>
      <c r="E32" s="7"/>
      <c r="F32" s="7"/>
      <c r="G32" s="6"/>
      <c r="H32" s="9"/>
      <c r="I32" s="1"/>
      <c r="J32" s="6">
        <v>4</v>
      </c>
      <c r="K32" s="5">
        <v>0</v>
      </c>
      <c r="L32" s="5">
        <v>4</v>
      </c>
      <c r="M32" s="4">
        <f t="shared" si="0"/>
        <v>39</v>
      </c>
      <c r="N32" s="6">
        <v>0</v>
      </c>
      <c r="O32" s="5">
        <v>0</v>
      </c>
      <c r="P32" s="5">
        <v>0</v>
      </c>
      <c r="Q32" s="4">
        <f t="shared" si="1"/>
        <v>4</v>
      </c>
      <c r="R32" s="6">
        <v>6</v>
      </c>
      <c r="S32" s="4">
        <f t="shared" si="5"/>
        <v>4122</v>
      </c>
      <c r="T32" s="1"/>
      <c r="U32" s="3">
        <v>1</v>
      </c>
      <c r="V32" s="81">
        <f t="shared" si="6"/>
        <v>1</v>
      </c>
      <c r="W32" s="3">
        <v>0</v>
      </c>
      <c r="X32" s="81">
        <f t="shared" si="6"/>
        <v>0</v>
      </c>
      <c r="Y32" s="1"/>
      <c r="Z32" s="59"/>
      <c r="AA32" s="59"/>
      <c r="AB32" s="73"/>
      <c r="AC32" s="70" t="str">
        <f t="shared" si="3"/>
        <v/>
      </c>
      <c r="AD32" s="6">
        <v>0</v>
      </c>
      <c r="AE32" s="6">
        <v>0</v>
      </c>
      <c r="AF32" s="5">
        <v>0</v>
      </c>
      <c r="AG32" s="49">
        <f t="shared" si="4"/>
        <v>5156</v>
      </c>
      <c r="AH32" s="16"/>
      <c r="AI32" s="26"/>
    </row>
    <row r="33" spans="1:35" ht="15.75" x14ac:dyDescent="0.25">
      <c r="A33" s="44">
        <v>26</v>
      </c>
      <c r="B33" s="15"/>
      <c r="C33" s="5">
        <v>7360</v>
      </c>
      <c r="D33" s="7">
        <v>61.1</v>
      </c>
      <c r="E33" s="7">
        <v>8</v>
      </c>
      <c r="F33" s="7">
        <f>D33-E33</f>
        <v>53.1</v>
      </c>
      <c r="G33" s="6">
        <v>71</v>
      </c>
      <c r="H33" s="9">
        <v>9</v>
      </c>
      <c r="I33" s="1"/>
      <c r="J33" s="6">
        <v>0</v>
      </c>
      <c r="K33" s="5">
        <v>0</v>
      </c>
      <c r="L33" s="5">
        <v>0</v>
      </c>
      <c r="M33" s="4">
        <f t="shared" si="0"/>
        <v>39</v>
      </c>
      <c r="N33" s="6">
        <v>1</v>
      </c>
      <c r="O33" s="5">
        <v>0</v>
      </c>
      <c r="P33" s="5">
        <v>1</v>
      </c>
      <c r="Q33" s="4">
        <f t="shared" si="1"/>
        <v>5</v>
      </c>
      <c r="R33" s="6">
        <v>1</v>
      </c>
      <c r="S33" s="4">
        <f t="shared" si="5"/>
        <v>4123</v>
      </c>
      <c r="T33" s="1"/>
      <c r="U33" s="3">
        <v>2</v>
      </c>
      <c r="V33" s="81">
        <f t="shared" si="6"/>
        <v>3</v>
      </c>
      <c r="W33" s="3">
        <v>0</v>
      </c>
      <c r="X33" s="81">
        <f t="shared" si="6"/>
        <v>0</v>
      </c>
      <c r="Y33" s="1"/>
      <c r="Z33" s="59"/>
      <c r="AA33" s="59"/>
      <c r="AB33" s="73"/>
      <c r="AC33" s="70" t="str">
        <f t="shared" si="3"/>
        <v/>
      </c>
      <c r="AD33" s="6">
        <v>2</v>
      </c>
      <c r="AE33" s="6">
        <v>2</v>
      </c>
      <c r="AF33" s="5">
        <v>0</v>
      </c>
      <c r="AG33" s="49">
        <f t="shared" si="4"/>
        <v>5158</v>
      </c>
      <c r="AH33" s="16"/>
      <c r="AI33" s="26"/>
    </row>
    <row r="34" spans="1:35" ht="15.75" x14ac:dyDescent="0.25">
      <c r="A34" s="44">
        <v>27</v>
      </c>
      <c r="B34" s="15"/>
      <c r="C34" s="5">
        <v>7330</v>
      </c>
      <c r="D34" s="7">
        <v>60.9</v>
      </c>
      <c r="E34" s="7">
        <v>8.1</v>
      </c>
      <c r="F34" s="7">
        <f>D34-E34</f>
        <v>52.8</v>
      </c>
      <c r="G34" s="6">
        <v>71</v>
      </c>
      <c r="H34" s="9">
        <v>9</v>
      </c>
      <c r="I34" s="1"/>
      <c r="J34" s="6">
        <v>8</v>
      </c>
      <c r="K34" s="5">
        <v>0</v>
      </c>
      <c r="L34" s="5">
        <v>8</v>
      </c>
      <c r="M34" s="4">
        <f t="shared" si="0"/>
        <v>47</v>
      </c>
      <c r="N34" s="6">
        <v>1</v>
      </c>
      <c r="O34" s="5">
        <v>1</v>
      </c>
      <c r="P34" s="5">
        <v>0</v>
      </c>
      <c r="Q34" s="4">
        <f t="shared" si="1"/>
        <v>6</v>
      </c>
      <c r="R34" s="6">
        <v>5</v>
      </c>
      <c r="S34" s="4">
        <f t="shared" si="5"/>
        <v>4128</v>
      </c>
      <c r="T34" s="1"/>
      <c r="U34" s="3">
        <v>2</v>
      </c>
      <c r="V34" s="81">
        <f t="shared" si="6"/>
        <v>5</v>
      </c>
      <c r="W34" s="3">
        <v>0</v>
      </c>
      <c r="X34" s="81">
        <f t="shared" si="6"/>
        <v>0</v>
      </c>
      <c r="Y34" s="1"/>
      <c r="Z34" s="59"/>
      <c r="AA34" s="59"/>
      <c r="AB34" s="73"/>
      <c r="AC34" s="70" t="str">
        <f t="shared" si="3"/>
        <v/>
      </c>
      <c r="AD34" s="6">
        <v>4</v>
      </c>
      <c r="AE34" s="6">
        <v>3</v>
      </c>
      <c r="AF34" s="5">
        <v>1</v>
      </c>
      <c r="AG34" s="49">
        <f t="shared" si="4"/>
        <v>5162</v>
      </c>
      <c r="AH34" s="16"/>
      <c r="AI34" s="26"/>
    </row>
    <row r="35" spans="1:35" ht="15.75" x14ac:dyDescent="0.25">
      <c r="A35" s="44">
        <v>28</v>
      </c>
      <c r="B35" s="15"/>
      <c r="C35" s="5">
        <v>7240</v>
      </c>
      <c r="D35" s="7">
        <v>61.4</v>
      </c>
      <c r="E35" s="7">
        <v>8.9</v>
      </c>
      <c r="F35" s="7">
        <f>D35-E35</f>
        <v>52.5</v>
      </c>
      <c r="G35" s="6">
        <v>71</v>
      </c>
      <c r="H35" s="9">
        <v>9</v>
      </c>
      <c r="I35" s="1"/>
      <c r="J35" s="6">
        <v>13</v>
      </c>
      <c r="K35" s="5">
        <v>1</v>
      </c>
      <c r="L35" s="5">
        <v>12</v>
      </c>
      <c r="M35" s="4">
        <f t="shared" si="0"/>
        <v>60</v>
      </c>
      <c r="N35" s="6">
        <v>1</v>
      </c>
      <c r="O35" s="5">
        <v>0</v>
      </c>
      <c r="P35" s="5">
        <v>1</v>
      </c>
      <c r="Q35" s="4">
        <f t="shared" si="1"/>
        <v>7</v>
      </c>
      <c r="R35" s="6">
        <v>8</v>
      </c>
      <c r="S35" s="4">
        <f t="shared" si="5"/>
        <v>4136</v>
      </c>
      <c r="T35" s="1"/>
      <c r="U35" s="3">
        <v>0</v>
      </c>
      <c r="V35" s="81">
        <f t="shared" si="6"/>
        <v>5</v>
      </c>
      <c r="W35" s="3">
        <v>0</v>
      </c>
      <c r="X35" s="81">
        <f t="shared" si="6"/>
        <v>0</v>
      </c>
      <c r="Y35" s="1"/>
      <c r="Z35" s="59"/>
      <c r="AA35" s="59"/>
      <c r="AB35" s="73"/>
      <c r="AC35" s="70" t="str">
        <f t="shared" si="3"/>
        <v/>
      </c>
      <c r="AD35" s="6">
        <v>4</v>
      </c>
      <c r="AE35" s="6">
        <v>4</v>
      </c>
      <c r="AF35" s="5">
        <v>0</v>
      </c>
      <c r="AG35" s="49">
        <f t="shared" si="4"/>
        <v>5166</v>
      </c>
      <c r="AH35" s="16"/>
      <c r="AI35" s="26"/>
    </row>
    <row r="36" spans="1:35" ht="15.75" x14ac:dyDescent="0.25">
      <c r="A36" s="44">
        <v>29</v>
      </c>
      <c r="B36" s="15"/>
      <c r="C36" s="23">
        <v>7300</v>
      </c>
      <c r="D36" s="25">
        <v>61.3</v>
      </c>
      <c r="E36" s="25">
        <v>8.8000000000000007</v>
      </c>
      <c r="F36" s="7">
        <f>D36-E36</f>
        <v>52.5</v>
      </c>
      <c r="G36" s="24">
        <v>71</v>
      </c>
      <c r="H36" s="27"/>
      <c r="I36" s="15"/>
      <c r="J36" s="24">
        <v>10</v>
      </c>
      <c r="K36" s="23">
        <v>1</v>
      </c>
      <c r="L36" s="23">
        <v>9</v>
      </c>
      <c r="M36" s="21">
        <f>IF(J36="","",IF(J36&lt;-1000,"",M35+J36))</f>
        <v>70</v>
      </c>
      <c r="N36" s="24">
        <v>2</v>
      </c>
      <c r="O36" s="23">
        <v>1</v>
      </c>
      <c r="P36" s="23">
        <v>1</v>
      </c>
      <c r="Q36" s="21">
        <f>IF(N36="","",IF(N36&lt;-1000,"",Q35+N36))</f>
        <v>9</v>
      </c>
      <c r="R36" s="24">
        <v>7</v>
      </c>
      <c r="S36" s="21">
        <f>IF(R36="","",IF(R36&lt;-1000,"",S35+R36))</f>
        <v>4143</v>
      </c>
      <c r="T36" s="15"/>
      <c r="U36" s="20">
        <v>1</v>
      </c>
      <c r="V36" s="82">
        <f>IF(U36="","",IF(U36&lt;-1000,"",V35+U36))</f>
        <v>6</v>
      </c>
      <c r="W36" s="20">
        <v>0</v>
      </c>
      <c r="X36" s="82">
        <f>IF(W36="","",IF(W36&lt;-1000,"",X35+W36))</f>
        <v>0</v>
      </c>
      <c r="Y36" s="15"/>
      <c r="Z36" s="35"/>
      <c r="AA36" s="35"/>
      <c r="AB36" s="60" t="str">
        <f>IF(AA36="","",IF(AA36&lt;-1000,"",AB35+AA36))</f>
        <v/>
      </c>
      <c r="AC36" s="71" t="str">
        <f>IF(Z36="","",IF(Z36&lt;-1000,"",AC35+Z36))</f>
        <v/>
      </c>
      <c r="AD36" s="20">
        <v>3</v>
      </c>
      <c r="AE36" s="20">
        <v>2</v>
      </c>
      <c r="AF36" s="65">
        <v>1</v>
      </c>
      <c r="AG36" s="66">
        <f t="shared" si="4"/>
        <v>5169</v>
      </c>
      <c r="AH36" s="16"/>
      <c r="AI36" s="26"/>
    </row>
    <row r="37" spans="1:35" ht="15.75" x14ac:dyDescent="0.25">
      <c r="A37" s="44">
        <v>30</v>
      </c>
      <c r="B37" s="15"/>
      <c r="C37" s="23">
        <v>7360</v>
      </c>
      <c r="D37" s="25"/>
      <c r="E37" s="25"/>
      <c r="F37" s="25"/>
      <c r="G37" s="24"/>
      <c r="H37" s="27"/>
      <c r="I37" s="15"/>
      <c r="J37" s="24">
        <v>4</v>
      </c>
      <c r="K37" s="23">
        <v>2</v>
      </c>
      <c r="L37" s="23">
        <v>2</v>
      </c>
      <c r="M37" s="21">
        <f>IF(J37="","",IF(J37&lt;-1000,"",M36+J37))</f>
        <v>74</v>
      </c>
      <c r="N37" s="24">
        <v>5</v>
      </c>
      <c r="O37" s="23">
        <v>1</v>
      </c>
      <c r="P37" s="23">
        <v>4</v>
      </c>
      <c r="Q37" s="21">
        <f>IF(N37="","",IF(N37&lt;-1000,"",Q36+N37))</f>
        <v>14</v>
      </c>
      <c r="R37" s="24">
        <v>7</v>
      </c>
      <c r="S37" s="21">
        <f>IF(R37="","",IF(R37&lt;-1000,"",S36+R37))</f>
        <v>4150</v>
      </c>
      <c r="T37" s="15"/>
      <c r="U37" s="20">
        <v>1</v>
      </c>
      <c r="V37" s="82">
        <f>IF(U37="","",IF(U37&lt;-1000,"",V36+U37))</f>
        <v>7</v>
      </c>
      <c r="W37" s="20">
        <v>0</v>
      </c>
      <c r="X37" s="82">
        <f>IF(W37="","",IF(W37&lt;-1000,"",X36+W37))</f>
        <v>0</v>
      </c>
      <c r="Y37" s="15"/>
      <c r="Z37" s="35"/>
      <c r="AA37" s="35"/>
      <c r="AB37" s="60" t="str">
        <f>IF(AA37="","",IF(AA37&lt;-1000,"",AB36+AA37))</f>
        <v/>
      </c>
      <c r="AC37" s="71" t="str">
        <f>IF(Z37="","",IF(Z37&lt;-1000,"",AC36+Z37))</f>
        <v/>
      </c>
      <c r="AD37" s="20">
        <v>4</v>
      </c>
      <c r="AE37" s="20">
        <v>3</v>
      </c>
      <c r="AF37" s="65">
        <v>1</v>
      </c>
      <c r="AG37" s="66">
        <f t="shared" si="4"/>
        <v>5173</v>
      </c>
      <c r="AH37" s="16"/>
      <c r="AI37" s="26"/>
    </row>
    <row r="38" spans="1:35" ht="16.5" thickBot="1" x14ac:dyDescent="0.3">
      <c r="A38" s="45">
        <v>31</v>
      </c>
      <c r="B38" s="46"/>
      <c r="C38" s="29">
        <v>7480</v>
      </c>
      <c r="D38" s="47"/>
      <c r="E38" s="47"/>
      <c r="F38" s="47"/>
      <c r="G38" s="28"/>
      <c r="H38" s="48"/>
      <c r="I38" s="46"/>
      <c r="J38" s="28">
        <v>5</v>
      </c>
      <c r="K38" s="29">
        <v>2</v>
      </c>
      <c r="L38" s="29">
        <v>3</v>
      </c>
      <c r="M38" s="30">
        <f>IF(J38="","",IF(J38&lt;-1000,"",M37+J38))</f>
        <v>79</v>
      </c>
      <c r="N38" s="28">
        <v>3</v>
      </c>
      <c r="O38" s="29">
        <v>1</v>
      </c>
      <c r="P38" s="29">
        <v>2</v>
      </c>
      <c r="Q38" s="30">
        <f>IF(N38="","",IF(N38&lt;-1000,"",Q37+N38))</f>
        <v>17</v>
      </c>
      <c r="R38" s="28">
        <v>7</v>
      </c>
      <c r="S38" s="30">
        <f>IF(R38="","",IF(R38&lt;-1000,"",S37+R38))</f>
        <v>4157</v>
      </c>
      <c r="T38" s="46"/>
      <c r="U38" s="67">
        <v>1</v>
      </c>
      <c r="V38" s="83">
        <f>IF(U38="","",IF(U38&lt;-1000,"",V37+U38))</f>
        <v>8</v>
      </c>
      <c r="W38" s="67">
        <v>2</v>
      </c>
      <c r="X38" s="83">
        <f>IF(W38="","",IF(W38&lt;-1000,"",X37+W38))</f>
        <v>2</v>
      </c>
      <c r="Y38" s="46"/>
      <c r="Z38" s="62"/>
      <c r="AA38" s="62"/>
      <c r="AB38" s="63" t="str">
        <f>IF(AA38="","",IF(AA38&lt;-1000,"",AB37+AA38))</f>
        <v/>
      </c>
      <c r="AC38" s="72" t="str">
        <f>IF(Z38="","",IF(Z38&lt;-1000,"",AC37+Z38))</f>
        <v/>
      </c>
      <c r="AD38" s="67">
        <v>3</v>
      </c>
      <c r="AE38" s="67">
        <v>3</v>
      </c>
      <c r="AF38" s="68">
        <v>0</v>
      </c>
      <c r="AG38" s="69">
        <f t="shared" si="4"/>
        <v>5176</v>
      </c>
      <c r="AH38" s="16"/>
      <c r="AI38" s="26"/>
    </row>
    <row r="39" spans="1:35" x14ac:dyDescent="0.2">
      <c r="P39" s="11"/>
      <c r="Q39" s="11"/>
    </row>
  </sheetData>
  <mergeCells count="21">
    <mergeCell ref="A1:AC1"/>
    <mergeCell ref="AD1:AE1"/>
    <mergeCell ref="AF1:AG1"/>
    <mergeCell ref="AD2:AE2"/>
    <mergeCell ref="AF2:AG2"/>
    <mergeCell ref="J4:S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C5:H5"/>
    <mergeCell ref="J5:M5"/>
    <mergeCell ref="N5:Q5"/>
    <mergeCell ref="R5:S5"/>
    <mergeCell ref="U5:V5"/>
    <mergeCell ref="U4:X4"/>
  </mergeCells>
  <conditionalFormatting sqref="J36:J38">
    <cfRule type="expression" dxfId="73" priority="18" stopIfTrue="1">
      <formula>K36+L36&lt;&gt;J36</formula>
    </cfRule>
  </conditionalFormatting>
  <conditionalFormatting sqref="N36:N38">
    <cfRule type="expression" dxfId="72" priority="17" stopIfTrue="1">
      <formula>O36+P36&lt;&gt;N36</formula>
    </cfRule>
  </conditionalFormatting>
  <conditionalFormatting sqref="Z36:Z38">
    <cfRule type="expression" dxfId="71" priority="16" stopIfTrue="1">
      <formula>AA36+AB36&lt;&gt;Z36</formula>
    </cfRule>
  </conditionalFormatting>
  <conditionalFormatting sqref="AD36:AD38">
    <cfRule type="expression" dxfId="70" priority="15" stopIfTrue="1">
      <formula>AE36+AF36&lt;&gt;AD36</formula>
    </cfRule>
  </conditionalFormatting>
  <conditionalFormatting sqref="J8">
    <cfRule type="expression" dxfId="69" priority="14" stopIfTrue="1">
      <formula>K8+L8&lt;&gt;J8</formula>
    </cfRule>
  </conditionalFormatting>
  <conditionalFormatting sqref="J9:J14 J26:J35">
    <cfRule type="expression" dxfId="68" priority="13" stopIfTrue="1">
      <formula>K9+L9&lt;&gt;J9</formula>
    </cfRule>
  </conditionalFormatting>
  <conditionalFormatting sqref="N8:N21 N24:N35">
    <cfRule type="expression" dxfId="67" priority="12" stopIfTrue="1">
      <formula>O8+P8&lt;&gt;N8</formula>
    </cfRule>
  </conditionalFormatting>
  <conditionalFormatting sqref="Z26:Z35">
    <cfRule type="expression" dxfId="66" priority="11" stopIfTrue="1">
      <formula>AA26+AB26&lt;&gt;Z26</formula>
    </cfRule>
  </conditionalFormatting>
  <conditionalFormatting sqref="J15:J21 J24:J25">
    <cfRule type="expression" dxfId="65" priority="10" stopIfTrue="1">
      <formula>K15+L15&lt;&gt;J15</formula>
    </cfRule>
  </conditionalFormatting>
  <conditionalFormatting sqref="Z8">
    <cfRule type="expression" dxfId="64" priority="9" stopIfTrue="1">
      <formula>AA8+AB8&lt;&gt;Z8</formula>
    </cfRule>
  </conditionalFormatting>
  <conditionalFormatting sqref="Z9:Z25">
    <cfRule type="expression" dxfId="63" priority="8" stopIfTrue="1">
      <formula>AA9+AB9&lt;&gt;Z9</formula>
    </cfRule>
  </conditionalFormatting>
  <conditionalFormatting sqref="AD8">
    <cfRule type="expression" dxfId="62" priority="7" stopIfTrue="1">
      <formula>AE8+AF8&lt;&gt;AD8</formula>
    </cfRule>
  </conditionalFormatting>
  <conditionalFormatting sqref="AD9:AD25">
    <cfRule type="expression" dxfId="61" priority="6" stopIfTrue="1">
      <formula>AE9+AF9&lt;&gt;AD9</formula>
    </cfRule>
  </conditionalFormatting>
  <conditionalFormatting sqref="AD26:AD35">
    <cfRule type="expression" dxfId="60" priority="5" stopIfTrue="1">
      <formula>AE26+AF26&lt;&gt;AD26</formula>
    </cfRule>
  </conditionalFormatting>
  <conditionalFormatting sqref="J22">
    <cfRule type="expression" dxfId="59" priority="4" stopIfTrue="1">
      <formula>K22+L22&lt;&gt;J22</formula>
    </cfRule>
  </conditionalFormatting>
  <conditionalFormatting sqref="N22">
    <cfRule type="expression" dxfId="58" priority="3" stopIfTrue="1">
      <formula>O22+P22&lt;&gt;N22</formula>
    </cfRule>
  </conditionalFormatting>
  <conditionalFormatting sqref="J23">
    <cfRule type="expression" dxfId="57" priority="2" stopIfTrue="1">
      <formula>K23+L23&lt;&gt;J23</formula>
    </cfRule>
  </conditionalFormatting>
  <conditionalFormatting sqref="N23">
    <cfRule type="expression" dxfId="56" priority="1" stopIfTrue="1">
      <formula>O23+P23&lt;&gt;N23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9"/>
  <sheetViews>
    <sheetView topLeftCell="E1" zoomScale="88" zoomScaleNormal="88" workbookViewId="0">
      <selection activeCell="F37" sqref="F37"/>
    </sheetView>
  </sheetViews>
  <sheetFormatPr defaultRowHeight="12.75" x14ac:dyDescent="0.2"/>
  <cols>
    <col min="1" max="1" width="5.85546875" style="10" bestFit="1" customWidth="1"/>
    <col min="2" max="2" width="0.7109375" style="10" customWidth="1"/>
    <col min="3" max="3" width="8.140625" style="10" bestFit="1" customWidth="1"/>
    <col min="4" max="4" width="5.5703125" style="10" bestFit="1" customWidth="1"/>
    <col min="5" max="5" width="6.28515625" style="10" bestFit="1" customWidth="1"/>
    <col min="6" max="6" width="5.5703125" style="10" bestFit="1" customWidth="1"/>
    <col min="7" max="7" width="6.85546875" style="10" bestFit="1" customWidth="1"/>
    <col min="8" max="8" width="4.28515625" style="10" bestFit="1" customWidth="1"/>
    <col min="9" max="9" width="0.7109375" style="10" customWidth="1"/>
    <col min="10" max="10" width="7" style="10" customWidth="1"/>
    <col min="11" max="11" width="8.7109375" style="10" bestFit="1" customWidth="1"/>
    <col min="12" max="12" width="7.42578125" style="10" bestFit="1" customWidth="1"/>
    <col min="13" max="13" width="6.85546875" style="10" customWidth="1"/>
    <col min="14" max="14" width="7" style="10" customWidth="1"/>
    <col min="15" max="15" width="8.7109375" style="10" bestFit="1" customWidth="1"/>
    <col min="16" max="16" width="7.42578125" style="10" bestFit="1" customWidth="1"/>
    <col min="17" max="17" width="6.85546875" style="10" customWidth="1"/>
    <col min="18" max="18" width="6.28515625" style="10" bestFit="1" customWidth="1"/>
    <col min="19" max="19" width="6.85546875" style="10" customWidth="1"/>
    <col min="20" max="20" width="0.7109375" style="10" customWidth="1"/>
    <col min="21" max="21" width="6.28515625" style="10" bestFit="1" customWidth="1"/>
    <col min="22" max="22" width="6.85546875" style="10" customWidth="1"/>
    <col min="23" max="23" width="6.28515625" style="10" bestFit="1" customWidth="1"/>
    <col min="24" max="24" width="7" style="10" customWidth="1"/>
    <col min="25" max="25" width="0.7109375" style="10" customWidth="1"/>
    <col min="26" max="26" width="7" style="10" customWidth="1"/>
    <col min="27" max="27" width="8.7109375" style="10" bestFit="1" customWidth="1"/>
    <col min="28" max="28" width="7.42578125" style="10" bestFit="1" customWidth="1"/>
    <col min="29" max="29" width="6.85546875" style="10" customWidth="1"/>
    <col min="30" max="30" width="7" style="10" customWidth="1"/>
    <col min="31" max="31" width="8.7109375" style="10" bestFit="1" customWidth="1"/>
    <col min="32" max="32" width="7.42578125" style="10" bestFit="1" customWidth="1"/>
    <col min="33" max="33" width="6.85546875" style="10" customWidth="1"/>
    <col min="34" max="34" width="6.42578125" style="10" customWidth="1"/>
    <col min="35" max="16384" width="9.140625" style="10"/>
  </cols>
  <sheetData>
    <row r="1" spans="1:35" ht="15.75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 t="s">
        <v>31</v>
      </c>
      <c r="AE1" s="117"/>
      <c r="AF1" s="103">
        <v>2019</v>
      </c>
      <c r="AG1" s="103"/>
      <c r="AH1" s="34"/>
      <c r="AI1" s="12"/>
    </row>
    <row r="2" spans="1:35" ht="15.75" x14ac:dyDescent="0.25">
      <c r="A2" s="36"/>
      <c r="B2" s="36"/>
      <c r="C2" s="36"/>
      <c r="D2" s="36"/>
      <c r="E2" s="36"/>
      <c r="F2" s="36"/>
      <c r="G2" s="36"/>
      <c r="H2" s="36"/>
      <c r="I2" s="36"/>
      <c r="J2" s="37"/>
      <c r="K2" s="38"/>
      <c r="L2" s="38"/>
      <c r="M2" s="38"/>
      <c r="N2" s="13"/>
      <c r="O2" s="13"/>
      <c r="P2" s="13"/>
      <c r="Q2" s="13"/>
      <c r="R2" s="36"/>
      <c r="S2" s="36"/>
      <c r="T2" s="38"/>
      <c r="U2" s="38"/>
      <c r="V2" s="38"/>
      <c r="W2" s="38"/>
      <c r="X2" s="38"/>
      <c r="Y2" s="37"/>
      <c r="Z2" s="37"/>
      <c r="AA2" s="36"/>
      <c r="AB2" s="36"/>
      <c r="AC2" s="36"/>
      <c r="AD2" s="117" t="s">
        <v>32</v>
      </c>
      <c r="AE2" s="117"/>
      <c r="AF2" s="103" t="s">
        <v>16</v>
      </c>
      <c r="AG2" s="103"/>
      <c r="AH2" s="12"/>
      <c r="AI2" s="12"/>
    </row>
    <row r="3" spans="1:35" ht="15.75" thickBo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2"/>
      <c r="AI3" s="12"/>
    </row>
    <row r="4" spans="1:35" ht="15.75" x14ac:dyDescent="0.25">
      <c r="A4" s="50"/>
      <c r="B4" s="51"/>
      <c r="C4" s="52"/>
      <c r="D4" s="53"/>
      <c r="E4" s="53"/>
      <c r="F4" s="53"/>
      <c r="G4" s="53"/>
      <c r="H4" s="54"/>
      <c r="I4" s="51"/>
      <c r="J4" s="118" t="s">
        <v>12</v>
      </c>
      <c r="K4" s="119"/>
      <c r="L4" s="119"/>
      <c r="M4" s="119"/>
      <c r="N4" s="119"/>
      <c r="O4" s="119"/>
      <c r="P4" s="119"/>
      <c r="Q4" s="119"/>
      <c r="R4" s="119"/>
      <c r="S4" s="120"/>
      <c r="T4" s="51"/>
      <c r="U4" s="112" t="s">
        <v>8</v>
      </c>
      <c r="V4" s="113"/>
      <c r="W4" s="113"/>
      <c r="X4" s="128"/>
      <c r="Y4" s="74"/>
      <c r="Z4" s="112" t="s">
        <v>9</v>
      </c>
      <c r="AA4" s="113"/>
      <c r="AB4" s="113"/>
      <c r="AC4" s="113"/>
      <c r="AD4" s="113"/>
      <c r="AE4" s="113"/>
      <c r="AF4" s="113"/>
      <c r="AG4" s="114"/>
      <c r="AH4" s="111"/>
      <c r="AI4" s="111"/>
    </row>
    <row r="5" spans="1:35" ht="15" x14ac:dyDescent="0.2">
      <c r="A5" s="39" t="s">
        <v>0</v>
      </c>
      <c r="B5" s="15"/>
      <c r="C5" s="102" t="s">
        <v>2</v>
      </c>
      <c r="D5" s="103"/>
      <c r="E5" s="103"/>
      <c r="F5" s="103"/>
      <c r="G5" s="103"/>
      <c r="H5" s="104"/>
      <c r="I5" s="15"/>
      <c r="J5" s="105" t="s">
        <v>4</v>
      </c>
      <c r="K5" s="106"/>
      <c r="L5" s="106"/>
      <c r="M5" s="107"/>
      <c r="N5" s="105" t="s">
        <v>5</v>
      </c>
      <c r="O5" s="106"/>
      <c r="P5" s="106"/>
      <c r="Q5" s="107"/>
      <c r="R5" s="105" t="s">
        <v>6</v>
      </c>
      <c r="S5" s="107"/>
      <c r="T5" s="15"/>
      <c r="U5" s="121" t="s">
        <v>4</v>
      </c>
      <c r="V5" s="123"/>
      <c r="W5" s="121" t="s">
        <v>5</v>
      </c>
      <c r="X5" s="123"/>
      <c r="Y5" s="16"/>
      <c r="Z5" s="121" t="s">
        <v>11</v>
      </c>
      <c r="AA5" s="122"/>
      <c r="AB5" s="122"/>
      <c r="AC5" s="123"/>
      <c r="AD5" s="121" t="s">
        <v>10</v>
      </c>
      <c r="AE5" s="122"/>
      <c r="AF5" s="122"/>
      <c r="AG5" s="127"/>
      <c r="AH5" s="16"/>
      <c r="AI5" s="16"/>
    </row>
    <row r="6" spans="1:35" ht="15.75" x14ac:dyDescent="0.25">
      <c r="A6" s="39"/>
      <c r="B6" s="15"/>
      <c r="C6" s="17" t="s">
        <v>3</v>
      </c>
      <c r="D6" s="17" t="s">
        <v>21</v>
      </c>
      <c r="E6" s="17" t="s">
        <v>22</v>
      </c>
      <c r="F6" s="17" t="s">
        <v>23</v>
      </c>
      <c r="G6" s="17" t="s">
        <v>24</v>
      </c>
      <c r="H6" s="18" t="s">
        <v>25</v>
      </c>
      <c r="I6" s="15"/>
      <c r="J6" s="105" t="s">
        <v>7</v>
      </c>
      <c r="K6" s="106"/>
      <c r="L6" s="107"/>
      <c r="M6" s="19" t="s">
        <v>1</v>
      </c>
      <c r="N6" s="105" t="s">
        <v>7</v>
      </c>
      <c r="O6" s="106"/>
      <c r="P6" s="107"/>
      <c r="Q6" s="19" t="s">
        <v>1</v>
      </c>
      <c r="R6" s="17" t="s">
        <v>7</v>
      </c>
      <c r="S6" s="19" t="s">
        <v>1</v>
      </c>
      <c r="T6" s="15"/>
      <c r="U6" s="75" t="s">
        <v>7</v>
      </c>
      <c r="V6" s="76" t="s">
        <v>1</v>
      </c>
      <c r="W6" s="75" t="s">
        <v>7</v>
      </c>
      <c r="X6" s="76" t="s">
        <v>1</v>
      </c>
      <c r="Y6" s="16"/>
      <c r="Z6" s="121" t="s">
        <v>7</v>
      </c>
      <c r="AA6" s="122"/>
      <c r="AB6" s="123"/>
      <c r="AC6" s="77" t="s">
        <v>1</v>
      </c>
      <c r="AD6" s="124" t="s">
        <v>7</v>
      </c>
      <c r="AE6" s="125"/>
      <c r="AF6" s="126"/>
      <c r="AG6" s="78" t="s">
        <v>1</v>
      </c>
      <c r="AH6" s="14"/>
      <c r="AI6" s="14"/>
    </row>
    <row r="7" spans="1:35" ht="15.75" x14ac:dyDescent="0.25">
      <c r="A7" s="41"/>
      <c r="B7" s="15"/>
      <c r="C7" s="35"/>
      <c r="D7" s="35"/>
      <c r="E7" s="35"/>
      <c r="F7" s="35"/>
      <c r="G7" s="35"/>
      <c r="H7" s="35"/>
      <c r="I7" s="15"/>
      <c r="J7" s="20" t="s">
        <v>26</v>
      </c>
      <c r="K7" s="17" t="s">
        <v>27</v>
      </c>
      <c r="L7" s="17" t="s">
        <v>28</v>
      </c>
      <c r="M7" s="21">
        <v>79</v>
      </c>
      <c r="N7" s="20" t="s">
        <v>26</v>
      </c>
      <c r="O7" s="17" t="s">
        <v>27</v>
      </c>
      <c r="P7" s="17" t="s">
        <v>28</v>
      </c>
      <c r="Q7" s="21">
        <v>17</v>
      </c>
      <c r="R7" s="35"/>
      <c r="S7" s="21">
        <v>4157</v>
      </c>
      <c r="T7" s="15"/>
      <c r="U7" s="35"/>
      <c r="V7" s="96">
        <v>8</v>
      </c>
      <c r="W7" s="35"/>
      <c r="X7" s="96">
        <v>2</v>
      </c>
      <c r="Y7" s="16"/>
      <c r="Z7" s="3" t="s">
        <v>26</v>
      </c>
      <c r="AA7" s="79" t="s">
        <v>27</v>
      </c>
      <c r="AB7" s="79" t="s">
        <v>28</v>
      </c>
      <c r="AC7" s="20"/>
      <c r="AD7" s="3" t="s">
        <v>26</v>
      </c>
      <c r="AE7" s="79" t="s">
        <v>27</v>
      </c>
      <c r="AF7" s="79" t="s">
        <v>28</v>
      </c>
      <c r="AG7" s="80">
        <v>5176</v>
      </c>
      <c r="AH7" s="16"/>
      <c r="AI7" s="16"/>
    </row>
    <row r="8" spans="1:35" ht="15.75" x14ac:dyDescent="0.25">
      <c r="A8" s="43">
        <v>1</v>
      </c>
      <c r="B8" s="15"/>
      <c r="C8" s="5">
        <v>7360</v>
      </c>
      <c r="D8" s="7">
        <v>61.4</v>
      </c>
      <c r="E8" s="7">
        <v>8.1999999999999993</v>
      </c>
      <c r="F8" s="7">
        <f>D8-E8</f>
        <v>53.2</v>
      </c>
      <c r="G8" s="6">
        <v>73</v>
      </c>
      <c r="H8" s="7"/>
      <c r="I8" s="1"/>
      <c r="J8" s="6">
        <v>2</v>
      </c>
      <c r="K8" s="5">
        <v>0</v>
      </c>
      <c r="L8" s="5">
        <v>2</v>
      </c>
      <c r="M8" s="4">
        <f t="shared" ref="M8:M35" si="0">IF(J8="","",IF(J8&lt;-1000,"",M7+J8))</f>
        <v>81</v>
      </c>
      <c r="N8" s="6">
        <v>3</v>
      </c>
      <c r="O8" s="5">
        <v>1</v>
      </c>
      <c r="P8" s="6">
        <v>2</v>
      </c>
      <c r="Q8" s="4">
        <f t="shared" ref="Q8:Q35" si="1">IF(N8="","",IF(N8&lt;-1000,"",Q7+N8))</f>
        <v>20</v>
      </c>
      <c r="R8" s="6">
        <v>6</v>
      </c>
      <c r="S8" s="4">
        <f>IF(R8="","",IF(R8&lt;-1000,"",S7+R8))</f>
        <v>4163</v>
      </c>
      <c r="T8" s="1"/>
      <c r="U8" s="3">
        <v>0</v>
      </c>
      <c r="V8" s="81">
        <f t="shared" ref="V8:X23" si="2">IF(U8="","",IF(U8&lt;-1000,"",V7+U8))</f>
        <v>8</v>
      </c>
      <c r="W8" s="3">
        <v>0</v>
      </c>
      <c r="X8" s="81">
        <f t="shared" si="2"/>
        <v>2</v>
      </c>
      <c r="Y8" s="1"/>
      <c r="Z8" s="59"/>
      <c r="AA8" s="59"/>
      <c r="AB8" s="73"/>
      <c r="AC8" s="70" t="str">
        <f t="shared" ref="AC8:AC35" si="3">IF(Z8="","",IF(Z8&lt;-1000,"",AC7+Z8))</f>
        <v/>
      </c>
      <c r="AD8" s="6">
        <v>0</v>
      </c>
      <c r="AE8" s="6">
        <v>0</v>
      </c>
      <c r="AF8" s="5">
        <v>0</v>
      </c>
      <c r="AG8" s="49">
        <f t="shared" ref="AG8:AG38" si="4">IF(AD8="","",IF(AD8&lt;-1000,"",AG7+AD8))</f>
        <v>5176</v>
      </c>
      <c r="AH8" s="16"/>
      <c r="AI8" s="26"/>
    </row>
    <row r="9" spans="1:35" ht="15.75" x14ac:dyDescent="0.25">
      <c r="A9" s="44">
        <v>2</v>
      </c>
      <c r="B9" s="15"/>
      <c r="C9" s="5">
        <v>7630</v>
      </c>
      <c r="D9" s="7"/>
      <c r="E9" s="7"/>
      <c r="F9" s="7"/>
      <c r="G9" s="6"/>
      <c r="H9" s="7"/>
      <c r="I9" s="1"/>
      <c r="J9" s="6">
        <v>2</v>
      </c>
      <c r="K9" s="5">
        <v>0</v>
      </c>
      <c r="L9" s="5">
        <v>2</v>
      </c>
      <c r="M9" s="4">
        <f t="shared" si="0"/>
        <v>83</v>
      </c>
      <c r="N9" s="6">
        <v>0</v>
      </c>
      <c r="O9" s="5">
        <v>0</v>
      </c>
      <c r="P9" s="5">
        <v>0</v>
      </c>
      <c r="Q9" s="4">
        <f t="shared" si="1"/>
        <v>20</v>
      </c>
      <c r="R9" s="6">
        <v>2</v>
      </c>
      <c r="S9" s="4">
        <f>IF(R9="","",IF(R9&lt;-1000,"",S8+R9))</f>
        <v>4165</v>
      </c>
      <c r="T9" s="1"/>
      <c r="U9" s="3">
        <v>1</v>
      </c>
      <c r="V9" s="81">
        <f t="shared" si="2"/>
        <v>9</v>
      </c>
      <c r="W9" s="3">
        <v>0</v>
      </c>
      <c r="X9" s="81">
        <f t="shared" si="2"/>
        <v>2</v>
      </c>
      <c r="Y9" s="1"/>
      <c r="Z9" s="59"/>
      <c r="AA9" s="59"/>
      <c r="AB9" s="73"/>
      <c r="AC9" s="70" t="str">
        <f t="shared" si="3"/>
        <v/>
      </c>
      <c r="AD9" s="6">
        <v>1</v>
      </c>
      <c r="AE9" s="6">
        <v>1</v>
      </c>
      <c r="AF9" s="5">
        <v>0</v>
      </c>
      <c r="AG9" s="49">
        <f t="shared" si="4"/>
        <v>5177</v>
      </c>
      <c r="AH9" s="16"/>
      <c r="AI9" s="26"/>
    </row>
    <row r="10" spans="1:35" ht="15.75" x14ac:dyDescent="0.25">
      <c r="A10" s="44">
        <v>3</v>
      </c>
      <c r="B10" s="15"/>
      <c r="C10" s="5">
        <v>8220</v>
      </c>
      <c r="D10" s="7">
        <v>61.2</v>
      </c>
      <c r="E10" s="7">
        <v>9.5</v>
      </c>
      <c r="F10" s="7">
        <f>D10-E10</f>
        <v>51.7</v>
      </c>
      <c r="G10" s="6">
        <v>73</v>
      </c>
      <c r="H10" s="7">
        <v>8.8000000000000007</v>
      </c>
      <c r="I10" s="1"/>
      <c r="J10" s="6">
        <v>1</v>
      </c>
      <c r="K10" s="5">
        <v>0</v>
      </c>
      <c r="L10" s="5">
        <v>1</v>
      </c>
      <c r="M10" s="4">
        <f t="shared" si="0"/>
        <v>84</v>
      </c>
      <c r="N10" s="6">
        <v>0</v>
      </c>
      <c r="O10" s="5">
        <v>0</v>
      </c>
      <c r="P10" s="5">
        <v>0</v>
      </c>
      <c r="Q10" s="4">
        <f t="shared" si="1"/>
        <v>20</v>
      </c>
      <c r="R10" s="6">
        <v>0</v>
      </c>
      <c r="S10" s="4">
        <f t="shared" ref="S10:S35" si="5">IF(R10="","",IF(R10&lt;-1000,"",S9+R10))</f>
        <v>4165</v>
      </c>
      <c r="T10" s="1"/>
      <c r="U10" s="3">
        <v>0</v>
      </c>
      <c r="V10" s="81">
        <f t="shared" si="2"/>
        <v>9</v>
      </c>
      <c r="W10" s="3">
        <v>0</v>
      </c>
      <c r="X10" s="81">
        <f t="shared" si="2"/>
        <v>2</v>
      </c>
      <c r="Y10" s="1"/>
      <c r="Z10" s="59"/>
      <c r="AA10" s="59"/>
      <c r="AB10" s="73"/>
      <c r="AC10" s="70" t="str">
        <f t="shared" si="3"/>
        <v/>
      </c>
      <c r="AD10" s="6">
        <v>0</v>
      </c>
      <c r="AE10" s="6">
        <v>0</v>
      </c>
      <c r="AF10" s="5">
        <v>0</v>
      </c>
      <c r="AG10" s="49">
        <f t="shared" si="4"/>
        <v>5177</v>
      </c>
      <c r="AH10" s="16"/>
      <c r="AI10" s="26"/>
    </row>
    <row r="11" spans="1:35" ht="15.75" x14ac:dyDescent="0.25">
      <c r="A11" s="44">
        <v>4</v>
      </c>
      <c r="B11" s="15"/>
      <c r="C11" s="5">
        <v>8220</v>
      </c>
      <c r="D11" s="7">
        <v>61.2</v>
      </c>
      <c r="E11" s="7">
        <v>9.5</v>
      </c>
      <c r="F11" s="7">
        <f>D11-E11</f>
        <v>51.7</v>
      </c>
      <c r="G11" s="6">
        <v>73</v>
      </c>
      <c r="H11" s="7">
        <v>8.8000000000000007</v>
      </c>
      <c r="I11" s="1"/>
      <c r="J11" s="6">
        <v>2</v>
      </c>
      <c r="K11" s="5">
        <v>1</v>
      </c>
      <c r="L11" s="5">
        <v>1</v>
      </c>
      <c r="M11" s="4">
        <f t="shared" si="0"/>
        <v>86</v>
      </c>
      <c r="N11" s="6">
        <v>1</v>
      </c>
      <c r="O11" s="5">
        <v>0</v>
      </c>
      <c r="P11" s="5">
        <v>1</v>
      </c>
      <c r="Q11" s="4">
        <f t="shared" si="1"/>
        <v>21</v>
      </c>
      <c r="R11" s="6">
        <v>0</v>
      </c>
      <c r="S11" s="4">
        <f t="shared" si="5"/>
        <v>4165</v>
      </c>
      <c r="T11" s="1"/>
      <c r="U11" s="3">
        <v>1</v>
      </c>
      <c r="V11" s="81">
        <f t="shared" si="2"/>
        <v>10</v>
      </c>
      <c r="W11" s="3">
        <v>0</v>
      </c>
      <c r="X11" s="81">
        <f t="shared" si="2"/>
        <v>2</v>
      </c>
      <c r="Y11" s="1"/>
      <c r="Z11" s="59"/>
      <c r="AA11" s="59"/>
      <c r="AB11" s="73"/>
      <c r="AC11" s="70" t="str">
        <f t="shared" si="3"/>
        <v/>
      </c>
      <c r="AD11" s="6">
        <v>2</v>
      </c>
      <c r="AE11" s="6">
        <v>2</v>
      </c>
      <c r="AF11" s="5">
        <v>0</v>
      </c>
      <c r="AG11" s="49">
        <f t="shared" si="4"/>
        <v>5179</v>
      </c>
      <c r="AH11" s="16"/>
      <c r="AI11" s="26"/>
    </row>
    <row r="12" spans="1:35" ht="15.75" x14ac:dyDescent="0.25">
      <c r="A12" s="44">
        <v>5</v>
      </c>
      <c r="B12" s="15"/>
      <c r="C12" s="5">
        <v>8220</v>
      </c>
      <c r="D12" s="7">
        <v>60</v>
      </c>
      <c r="E12" s="7">
        <v>10.5</v>
      </c>
      <c r="F12" s="7">
        <f>D12-E12</f>
        <v>49.5</v>
      </c>
      <c r="G12" s="6">
        <v>71</v>
      </c>
      <c r="H12" s="9">
        <v>9</v>
      </c>
      <c r="I12" s="1"/>
      <c r="J12" s="6">
        <v>3</v>
      </c>
      <c r="K12" s="5">
        <v>2</v>
      </c>
      <c r="L12" s="5">
        <v>1</v>
      </c>
      <c r="M12" s="4">
        <f t="shared" si="0"/>
        <v>89</v>
      </c>
      <c r="N12" s="6">
        <v>1</v>
      </c>
      <c r="O12" s="5">
        <v>0</v>
      </c>
      <c r="P12" s="5">
        <v>1</v>
      </c>
      <c r="Q12" s="4">
        <f t="shared" si="1"/>
        <v>22</v>
      </c>
      <c r="R12" s="6">
        <v>2</v>
      </c>
      <c r="S12" s="4">
        <f t="shared" si="5"/>
        <v>4167</v>
      </c>
      <c r="T12" s="1"/>
      <c r="U12" s="3">
        <v>4</v>
      </c>
      <c r="V12" s="81">
        <f t="shared" si="2"/>
        <v>14</v>
      </c>
      <c r="W12" s="3">
        <v>0</v>
      </c>
      <c r="X12" s="81">
        <f t="shared" si="2"/>
        <v>2</v>
      </c>
      <c r="Y12" s="1"/>
      <c r="Z12" s="59"/>
      <c r="AA12" s="59"/>
      <c r="AB12" s="73"/>
      <c r="AC12" s="70" t="str">
        <f t="shared" si="3"/>
        <v/>
      </c>
      <c r="AD12" s="6">
        <v>2</v>
      </c>
      <c r="AE12" s="6">
        <v>2</v>
      </c>
      <c r="AF12" s="5">
        <v>0</v>
      </c>
      <c r="AG12" s="49">
        <f t="shared" si="4"/>
        <v>5181</v>
      </c>
      <c r="AH12" s="16"/>
      <c r="AI12" s="26"/>
    </row>
    <row r="13" spans="1:35" ht="15.75" x14ac:dyDescent="0.25">
      <c r="A13" s="44">
        <v>6</v>
      </c>
      <c r="B13" s="15"/>
      <c r="C13" s="5">
        <v>8250</v>
      </c>
      <c r="D13" s="7">
        <v>60.9</v>
      </c>
      <c r="E13" s="7">
        <v>7.7</v>
      </c>
      <c r="F13" s="7">
        <f>D13-E13</f>
        <v>53.199999999999996</v>
      </c>
      <c r="G13" s="6">
        <v>71</v>
      </c>
      <c r="H13" s="9">
        <v>9</v>
      </c>
      <c r="I13" s="1"/>
      <c r="J13" s="6">
        <v>2</v>
      </c>
      <c r="K13" s="5">
        <v>2</v>
      </c>
      <c r="L13" s="5">
        <v>0</v>
      </c>
      <c r="M13" s="4">
        <f t="shared" si="0"/>
        <v>91</v>
      </c>
      <c r="N13" s="6">
        <v>0</v>
      </c>
      <c r="O13" s="5">
        <v>0</v>
      </c>
      <c r="P13" s="5">
        <v>0</v>
      </c>
      <c r="Q13" s="4">
        <f t="shared" si="1"/>
        <v>22</v>
      </c>
      <c r="R13" s="6">
        <v>0</v>
      </c>
      <c r="S13" s="4">
        <f t="shared" si="5"/>
        <v>4167</v>
      </c>
      <c r="T13" s="1"/>
      <c r="U13" s="3">
        <v>7</v>
      </c>
      <c r="V13" s="81">
        <f t="shared" si="2"/>
        <v>21</v>
      </c>
      <c r="W13" s="3">
        <v>1</v>
      </c>
      <c r="X13" s="81">
        <f t="shared" si="2"/>
        <v>3</v>
      </c>
      <c r="Y13" s="1"/>
      <c r="Z13" s="59"/>
      <c r="AA13" s="59"/>
      <c r="AB13" s="73"/>
      <c r="AC13" s="70" t="str">
        <f t="shared" si="3"/>
        <v/>
      </c>
      <c r="AD13" s="6">
        <v>1</v>
      </c>
      <c r="AE13" s="6">
        <v>1</v>
      </c>
      <c r="AF13" s="5">
        <v>0</v>
      </c>
      <c r="AG13" s="49">
        <f t="shared" si="4"/>
        <v>5182</v>
      </c>
      <c r="AH13" s="16"/>
      <c r="AI13" s="26"/>
    </row>
    <row r="14" spans="1:35" ht="15.75" x14ac:dyDescent="0.25">
      <c r="A14" s="44">
        <v>7</v>
      </c>
      <c r="B14" s="15"/>
      <c r="C14" s="5">
        <v>8280</v>
      </c>
      <c r="D14" s="7"/>
      <c r="E14" s="7"/>
      <c r="F14" s="7"/>
      <c r="G14" s="6"/>
      <c r="H14" s="9"/>
      <c r="I14" s="1"/>
      <c r="J14" s="6">
        <v>7</v>
      </c>
      <c r="K14" s="5">
        <v>2</v>
      </c>
      <c r="L14" s="5">
        <v>5</v>
      </c>
      <c r="M14" s="4">
        <f t="shared" si="0"/>
        <v>98</v>
      </c>
      <c r="N14" s="6">
        <v>0</v>
      </c>
      <c r="O14" s="5">
        <v>0</v>
      </c>
      <c r="P14" s="5">
        <v>0</v>
      </c>
      <c r="Q14" s="4">
        <f t="shared" si="1"/>
        <v>22</v>
      </c>
      <c r="R14" s="6">
        <v>1</v>
      </c>
      <c r="S14" s="4">
        <f t="shared" si="5"/>
        <v>4168</v>
      </c>
      <c r="T14" s="1"/>
      <c r="U14" s="3">
        <v>9</v>
      </c>
      <c r="V14" s="81">
        <f t="shared" si="2"/>
        <v>30</v>
      </c>
      <c r="W14" s="3">
        <v>3</v>
      </c>
      <c r="X14" s="81">
        <f t="shared" si="2"/>
        <v>6</v>
      </c>
      <c r="Y14" s="1"/>
      <c r="Z14" s="59"/>
      <c r="AA14" s="59"/>
      <c r="AB14" s="73"/>
      <c r="AC14" s="70" t="str">
        <f t="shared" si="3"/>
        <v/>
      </c>
      <c r="AD14" s="6">
        <v>4</v>
      </c>
      <c r="AE14" s="6">
        <v>2</v>
      </c>
      <c r="AF14" s="5">
        <v>2</v>
      </c>
      <c r="AG14" s="49">
        <f t="shared" si="4"/>
        <v>5186</v>
      </c>
      <c r="AH14" s="16"/>
      <c r="AI14" s="26"/>
    </row>
    <row r="15" spans="1:35" ht="15.75" x14ac:dyDescent="0.25">
      <c r="A15" s="44">
        <v>8</v>
      </c>
      <c r="B15" s="15"/>
      <c r="C15" s="5">
        <v>8410</v>
      </c>
      <c r="D15" s="7">
        <v>61.5</v>
      </c>
      <c r="E15" s="7">
        <v>9.5</v>
      </c>
      <c r="F15" s="7">
        <f t="shared" ref="F15:F20" si="6">D15-E15</f>
        <v>52</v>
      </c>
      <c r="G15" s="6">
        <v>71</v>
      </c>
      <c r="H15" s="9"/>
      <c r="I15" s="1"/>
      <c r="J15" s="6">
        <v>7</v>
      </c>
      <c r="K15" s="5">
        <v>1</v>
      </c>
      <c r="L15" s="5">
        <v>6</v>
      </c>
      <c r="M15" s="4">
        <f t="shared" si="0"/>
        <v>105</v>
      </c>
      <c r="N15" s="6">
        <v>4</v>
      </c>
      <c r="O15" s="5">
        <v>0</v>
      </c>
      <c r="P15" s="5">
        <v>4</v>
      </c>
      <c r="Q15" s="4">
        <f t="shared" si="1"/>
        <v>26</v>
      </c>
      <c r="R15" s="6">
        <v>1</v>
      </c>
      <c r="S15" s="4">
        <f t="shared" si="5"/>
        <v>4169</v>
      </c>
      <c r="T15" s="1"/>
      <c r="U15" s="3">
        <v>5</v>
      </c>
      <c r="V15" s="81">
        <f t="shared" si="2"/>
        <v>35</v>
      </c>
      <c r="W15" s="3">
        <v>2</v>
      </c>
      <c r="X15" s="81">
        <f t="shared" si="2"/>
        <v>8</v>
      </c>
      <c r="Y15" s="1"/>
      <c r="Z15" s="59"/>
      <c r="AA15" s="59"/>
      <c r="AB15" s="73"/>
      <c r="AC15" s="70" t="str">
        <f t="shared" si="3"/>
        <v/>
      </c>
      <c r="AD15" s="6">
        <v>1</v>
      </c>
      <c r="AE15" s="6">
        <v>1</v>
      </c>
      <c r="AF15" s="5">
        <v>0</v>
      </c>
      <c r="AG15" s="49">
        <f t="shared" si="4"/>
        <v>5187</v>
      </c>
      <c r="AH15" s="16"/>
      <c r="AI15" s="26"/>
    </row>
    <row r="16" spans="1:35" ht="15.75" x14ac:dyDescent="0.25">
      <c r="A16" s="44">
        <v>9</v>
      </c>
      <c r="B16" s="15"/>
      <c r="C16" s="5">
        <v>8730</v>
      </c>
      <c r="D16" s="7">
        <v>61.4</v>
      </c>
      <c r="E16" s="7">
        <v>8.1</v>
      </c>
      <c r="F16" s="7">
        <f t="shared" si="6"/>
        <v>53.3</v>
      </c>
      <c r="G16" s="6">
        <v>71</v>
      </c>
      <c r="H16" s="9">
        <v>8.8000000000000007</v>
      </c>
      <c r="I16" s="1"/>
      <c r="J16" s="6">
        <v>4</v>
      </c>
      <c r="K16" s="5">
        <v>1</v>
      </c>
      <c r="L16" s="5">
        <v>3</v>
      </c>
      <c r="M16" s="4">
        <f t="shared" si="0"/>
        <v>109</v>
      </c>
      <c r="N16" s="6">
        <v>0</v>
      </c>
      <c r="O16" s="5">
        <v>0</v>
      </c>
      <c r="P16" s="5">
        <v>0</v>
      </c>
      <c r="Q16" s="4">
        <f t="shared" si="1"/>
        <v>26</v>
      </c>
      <c r="R16" s="6">
        <v>0</v>
      </c>
      <c r="S16" s="4">
        <f t="shared" si="5"/>
        <v>4169</v>
      </c>
      <c r="T16" s="1"/>
      <c r="U16" s="3">
        <v>2</v>
      </c>
      <c r="V16" s="81">
        <f t="shared" si="2"/>
        <v>37</v>
      </c>
      <c r="W16" s="3">
        <v>4</v>
      </c>
      <c r="X16" s="81">
        <f t="shared" si="2"/>
        <v>12</v>
      </c>
      <c r="Y16" s="1"/>
      <c r="Z16" s="59"/>
      <c r="AA16" s="59"/>
      <c r="AB16" s="73"/>
      <c r="AC16" s="70" t="str">
        <f t="shared" si="3"/>
        <v/>
      </c>
      <c r="AD16" s="6">
        <v>4</v>
      </c>
      <c r="AE16" s="6">
        <v>3</v>
      </c>
      <c r="AF16" s="5">
        <v>1</v>
      </c>
      <c r="AG16" s="49">
        <f t="shared" si="4"/>
        <v>5191</v>
      </c>
      <c r="AH16" s="16"/>
      <c r="AI16" s="26"/>
    </row>
    <row r="17" spans="1:35" ht="15.75" x14ac:dyDescent="0.25">
      <c r="A17" s="44">
        <v>10</v>
      </c>
      <c r="B17" s="15"/>
      <c r="C17" s="5">
        <v>9510</v>
      </c>
      <c r="D17" s="7">
        <v>61.4</v>
      </c>
      <c r="E17" s="7">
        <v>10</v>
      </c>
      <c r="F17" s="7">
        <f t="shared" si="6"/>
        <v>51.4</v>
      </c>
      <c r="G17" s="6">
        <v>70</v>
      </c>
      <c r="H17" s="9">
        <v>8.8000000000000007</v>
      </c>
      <c r="I17" s="1"/>
      <c r="J17" s="6">
        <v>2</v>
      </c>
      <c r="K17" s="5">
        <v>0</v>
      </c>
      <c r="L17" s="5">
        <v>2</v>
      </c>
      <c r="M17" s="4">
        <f t="shared" si="0"/>
        <v>111</v>
      </c>
      <c r="N17" s="6">
        <v>0</v>
      </c>
      <c r="O17" s="5">
        <v>0</v>
      </c>
      <c r="P17" s="5">
        <v>0</v>
      </c>
      <c r="Q17" s="4">
        <f t="shared" si="1"/>
        <v>26</v>
      </c>
      <c r="R17" s="6">
        <v>1</v>
      </c>
      <c r="S17" s="4">
        <f t="shared" si="5"/>
        <v>4170</v>
      </c>
      <c r="T17" s="1"/>
      <c r="U17" s="3">
        <v>3</v>
      </c>
      <c r="V17" s="81">
        <f t="shared" si="2"/>
        <v>40</v>
      </c>
      <c r="W17" s="3">
        <v>10</v>
      </c>
      <c r="X17" s="81">
        <f t="shared" si="2"/>
        <v>22</v>
      </c>
      <c r="Y17" s="1"/>
      <c r="Z17" s="59"/>
      <c r="AA17" s="59"/>
      <c r="AB17" s="73"/>
      <c r="AC17" s="70" t="str">
        <f t="shared" si="3"/>
        <v/>
      </c>
      <c r="AD17" s="6">
        <v>2</v>
      </c>
      <c r="AE17" s="6">
        <v>1</v>
      </c>
      <c r="AF17" s="5">
        <v>1</v>
      </c>
      <c r="AG17" s="49">
        <f t="shared" si="4"/>
        <v>5193</v>
      </c>
      <c r="AH17" s="16"/>
      <c r="AI17" s="26"/>
    </row>
    <row r="18" spans="1:35" ht="15.75" x14ac:dyDescent="0.25">
      <c r="A18" s="44">
        <v>11</v>
      </c>
      <c r="B18" s="15"/>
      <c r="C18" s="5">
        <v>9650</v>
      </c>
      <c r="D18" s="7">
        <v>61.2</v>
      </c>
      <c r="E18" s="7">
        <v>10.199999999999999</v>
      </c>
      <c r="F18" s="7">
        <f t="shared" si="6"/>
        <v>51</v>
      </c>
      <c r="G18" s="6">
        <v>70</v>
      </c>
      <c r="H18" s="9">
        <v>9</v>
      </c>
      <c r="I18" s="1"/>
      <c r="J18" s="6">
        <v>3</v>
      </c>
      <c r="K18" s="5">
        <v>1</v>
      </c>
      <c r="L18" s="5">
        <v>2</v>
      </c>
      <c r="M18" s="4">
        <f t="shared" si="0"/>
        <v>114</v>
      </c>
      <c r="N18" s="6">
        <v>0</v>
      </c>
      <c r="O18" s="5">
        <v>0</v>
      </c>
      <c r="P18" s="5">
        <v>0</v>
      </c>
      <c r="Q18" s="4">
        <f t="shared" si="1"/>
        <v>26</v>
      </c>
      <c r="R18" s="6">
        <v>4</v>
      </c>
      <c r="S18" s="4">
        <f t="shared" si="5"/>
        <v>4174</v>
      </c>
      <c r="T18" s="1"/>
      <c r="U18" s="3">
        <v>2</v>
      </c>
      <c r="V18" s="81">
        <f t="shared" si="2"/>
        <v>42</v>
      </c>
      <c r="W18" s="3">
        <v>7</v>
      </c>
      <c r="X18" s="81">
        <f t="shared" si="2"/>
        <v>29</v>
      </c>
      <c r="Y18" s="1"/>
      <c r="Z18" s="59"/>
      <c r="AA18" s="59"/>
      <c r="AB18" s="73"/>
      <c r="AC18" s="70" t="str">
        <f t="shared" si="3"/>
        <v/>
      </c>
      <c r="AD18" s="6">
        <v>1</v>
      </c>
      <c r="AE18" s="6">
        <v>1</v>
      </c>
      <c r="AF18" s="5">
        <v>0</v>
      </c>
      <c r="AG18" s="49">
        <f t="shared" si="4"/>
        <v>5194</v>
      </c>
      <c r="AH18" s="16"/>
      <c r="AI18" s="26"/>
    </row>
    <row r="19" spans="1:35" ht="15.75" x14ac:dyDescent="0.25">
      <c r="A19" s="44">
        <v>12</v>
      </c>
      <c r="B19" s="15"/>
      <c r="C19" s="5">
        <v>9450</v>
      </c>
      <c r="D19" s="7">
        <v>61.1</v>
      </c>
      <c r="E19" s="7">
        <v>10.5</v>
      </c>
      <c r="F19" s="7">
        <f t="shared" si="6"/>
        <v>50.6</v>
      </c>
      <c r="G19" s="8">
        <v>69</v>
      </c>
      <c r="H19" s="9">
        <v>9</v>
      </c>
      <c r="I19" s="1"/>
      <c r="J19" s="6">
        <v>15</v>
      </c>
      <c r="K19" s="5">
        <v>8</v>
      </c>
      <c r="L19" s="5">
        <v>7</v>
      </c>
      <c r="M19" s="4">
        <f t="shared" si="0"/>
        <v>129</v>
      </c>
      <c r="N19" s="6">
        <v>1</v>
      </c>
      <c r="O19" s="5">
        <v>0</v>
      </c>
      <c r="P19" s="5">
        <v>1</v>
      </c>
      <c r="Q19" s="4">
        <f t="shared" si="1"/>
        <v>27</v>
      </c>
      <c r="R19" s="6">
        <v>2</v>
      </c>
      <c r="S19" s="4">
        <f t="shared" si="5"/>
        <v>4176</v>
      </c>
      <c r="T19" s="1"/>
      <c r="U19" s="3">
        <v>16</v>
      </c>
      <c r="V19" s="81">
        <f t="shared" si="2"/>
        <v>58</v>
      </c>
      <c r="W19" s="3">
        <v>20</v>
      </c>
      <c r="X19" s="81">
        <f t="shared" si="2"/>
        <v>49</v>
      </c>
      <c r="Y19" s="1"/>
      <c r="Z19" s="59"/>
      <c r="AA19" s="59"/>
      <c r="AB19" s="73"/>
      <c r="AC19" s="70" t="str">
        <f t="shared" si="3"/>
        <v/>
      </c>
      <c r="AD19" s="6">
        <v>11</v>
      </c>
      <c r="AE19" s="6">
        <v>9</v>
      </c>
      <c r="AF19" s="5">
        <v>2</v>
      </c>
      <c r="AG19" s="49">
        <f t="shared" si="4"/>
        <v>5205</v>
      </c>
      <c r="AH19" s="16"/>
      <c r="AI19" s="26"/>
    </row>
    <row r="20" spans="1:35" ht="15.75" x14ac:dyDescent="0.25">
      <c r="A20" s="44">
        <v>13</v>
      </c>
      <c r="B20" s="15"/>
      <c r="C20" s="5">
        <v>9090</v>
      </c>
      <c r="D20" s="7">
        <v>61</v>
      </c>
      <c r="E20" s="7">
        <v>10</v>
      </c>
      <c r="F20" s="7">
        <f t="shared" si="6"/>
        <v>51</v>
      </c>
      <c r="G20" s="6">
        <v>69</v>
      </c>
      <c r="H20" s="9">
        <v>9.1</v>
      </c>
      <c r="I20" s="1"/>
      <c r="J20" s="6">
        <v>26</v>
      </c>
      <c r="K20" s="5">
        <v>6</v>
      </c>
      <c r="L20" s="5">
        <v>20</v>
      </c>
      <c r="M20" s="4">
        <f t="shared" si="0"/>
        <v>155</v>
      </c>
      <c r="N20" s="6">
        <v>3</v>
      </c>
      <c r="O20" s="5">
        <v>0</v>
      </c>
      <c r="P20" s="5">
        <v>3</v>
      </c>
      <c r="Q20" s="4">
        <f t="shared" si="1"/>
        <v>30</v>
      </c>
      <c r="R20" s="6">
        <v>4</v>
      </c>
      <c r="S20" s="4">
        <f t="shared" si="5"/>
        <v>4180</v>
      </c>
      <c r="T20" s="1"/>
      <c r="U20" s="3">
        <v>34</v>
      </c>
      <c r="V20" s="81">
        <f t="shared" si="2"/>
        <v>92</v>
      </c>
      <c r="W20" s="3">
        <v>33</v>
      </c>
      <c r="X20" s="81">
        <f t="shared" si="2"/>
        <v>82</v>
      </c>
      <c r="Y20" s="1"/>
      <c r="Z20" s="59"/>
      <c r="AA20" s="59"/>
      <c r="AB20" s="73"/>
      <c r="AC20" s="70" t="str">
        <f t="shared" si="3"/>
        <v/>
      </c>
      <c r="AD20" s="6">
        <v>7</v>
      </c>
      <c r="AE20" s="6">
        <v>4</v>
      </c>
      <c r="AF20" s="5">
        <v>3</v>
      </c>
      <c r="AG20" s="49">
        <f t="shared" si="4"/>
        <v>5212</v>
      </c>
      <c r="AH20" s="16"/>
      <c r="AI20" s="26"/>
    </row>
    <row r="21" spans="1:35" ht="15.75" x14ac:dyDescent="0.25">
      <c r="A21" s="44">
        <v>14</v>
      </c>
      <c r="B21" s="15"/>
      <c r="C21" s="5">
        <v>8860</v>
      </c>
      <c r="D21" s="7"/>
      <c r="E21" s="7"/>
      <c r="F21" s="7"/>
      <c r="G21" s="6"/>
      <c r="H21" s="9"/>
      <c r="I21" s="1"/>
      <c r="J21" s="6">
        <v>138</v>
      </c>
      <c r="K21" s="5">
        <v>21</v>
      </c>
      <c r="L21" s="5">
        <v>117</v>
      </c>
      <c r="M21" s="4">
        <f t="shared" si="0"/>
        <v>293</v>
      </c>
      <c r="N21" s="6">
        <v>31</v>
      </c>
      <c r="O21" s="5">
        <v>2</v>
      </c>
      <c r="P21" s="5">
        <v>29</v>
      </c>
      <c r="Q21" s="4">
        <f t="shared" si="1"/>
        <v>61</v>
      </c>
      <c r="R21" s="6">
        <v>34</v>
      </c>
      <c r="S21" s="4">
        <f t="shared" si="5"/>
        <v>4214</v>
      </c>
      <c r="T21" s="1"/>
      <c r="U21" s="3">
        <v>96</v>
      </c>
      <c r="V21" s="81">
        <f t="shared" si="2"/>
        <v>188</v>
      </c>
      <c r="W21" s="3">
        <v>66</v>
      </c>
      <c r="X21" s="81">
        <f t="shared" si="2"/>
        <v>148</v>
      </c>
      <c r="Y21" s="1"/>
      <c r="Z21" s="59"/>
      <c r="AA21" s="59"/>
      <c r="AB21" s="73"/>
      <c r="AC21" s="70" t="str">
        <f t="shared" si="3"/>
        <v/>
      </c>
      <c r="AD21" s="6">
        <v>5</v>
      </c>
      <c r="AE21" s="6">
        <v>3</v>
      </c>
      <c r="AF21" s="5">
        <v>2</v>
      </c>
      <c r="AG21" s="49">
        <f t="shared" si="4"/>
        <v>5217</v>
      </c>
      <c r="AH21" s="16"/>
      <c r="AI21" s="26"/>
    </row>
    <row r="22" spans="1:35" ht="15.75" x14ac:dyDescent="0.25">
      <c r="A22" s="44">
        <v>15</v>
      </c>
      <c r="B22" s="15"/>
      <c r="C22" s="5">
        <v>8790</v>
      </c>
      <c r="D22" s="7"/>
      <c r="E22" s="7"/>
      <c r="F22" s="7"/>
      <c r="G22" s="6"/>
      <c r="H22" s="9"/>
      <c r="I22" s="1"/>
      <c r="J22" s="6">
        <v>103</v>
      </c>
      <c r="K22" s="5">
        <v>20</v>
      </c>
      <c r="L22" s="5">
        <v>83</v>
      </c>
      <c r="M22" s="4">
        <f t="shared" si="0"/>
        <v>396</v>
      </c>
      <c r="N22" s="6">
        <v>36</v>
      </c>
      <c r="O22" s="5">
        <v>2</v>
      </c>
      <c r="P22" s="5">
        <v>34</v>
      </c>
      <c r="Q22" s="4">
        <f t="shared" si="1"/>
        <v>97</v>
      </c>
      <c r="R22" s="6">
        <v>18</v>
      </c>
      <c r="S22" s="4">
        <f t="shared" si="5"/>
        <v>4232</v>
      </c>
      <c r="T22" s="1"/>
      <c r="U22" s="3">
        <v>69</v>
      </c>
      <c r="V22" s="81">
        <f t="shared" si="2"/>
        <v>257</v>
      </c>
      <c r="W22" s="3">
        <v>41</v>
      </c>
      <c r="X22" s="81">
        <f t="shared" si="2"/>
        <v>189</v>
      </c>
      <c r="Y22" s="1"/>
      <c r="Z22" s="59"/>
      <c r="AA22" s="59"/>
      <c r="AB22" s="73"/>
      <c r="AC22" s="70" t="str">
        <f t="shared" si="3"/>
        <v/>
      </c>
      <c r="AD22" s="6">
        <v>5</v>
      </c>
      <c r="AE22" s="6">
        <v>3</v>
      </c>
      <c r="AF22" s="5">
        <v>2</v>
      </c>
      <c r="AG22" s="49">
        <f t="shared" si="4"/>
        <v>5222</v>
      </c>
      <c r="AH22" s="16"/>
      <c r="AI22" s="26"/>
    </row>
    <row r="23" spans="1:35" ht="15.75" x14ac:dyDescent="0.25">
      <c r="A23" s="44">
        <v>16</v>
      </c>
      <c r="B23" s="15"/>
      <c r="C23" s="5">
        <v>9280</v>
      </c>
      <c r="D23" s="7">
        <v>61.4</v>
      </c>
      <c r="E23" s="7">
        <v>10.199999999999999</v>
      </c>
      <c r="F23" s="7">
        <f>D23-E23</f>
        <v>51.2</v>
      </c>
      <c r="G23" s="6">
        <v>68</v>
      </c>
      <c r="H23" s="9">
        <v>8.5</v>
      </c>
      <c r="I23" s="1"/>
      <c r="J23" s="6">
        <v>30</v>
      </c>
      <c r="K23" s="5">
        <v>5</v>
      </c>
      <c r="L23" s="5">
        <v>25</v>
      </c>
      <c r="M23" s="4">
        <f t="shared" si="0"/>
        <v>426</v>
      </c>
      <c r="N23" s="6">
        <v>7</v>
      </c>
      <c r="O23" s="5">
        <v>0</v>
      </c>
      <c r="P23" s="5">
        <v>7</v>
      </c>
      <c r="Q23" s="4">
        <f t="shared" si="1"/>
        <v>104</v>
      </c>
      <c r="R23" s="6">
        <v>1</v>
      </c>
      <c r="S23" s="4">
        <f t="shared" si="5"/>
        <v>4233</v>
      </c>
      <c r="T23" s="1"/>
      <c r="U23" s="3">
        <v>56</v>
      </c>
      <c r="V23" s="81">
        <f t="shared" si="2"/>
        <v>313</v>
      </c>
      <c r="W23" s="3">
        <v>26</v>
      </c>
      <c r="X23" s="81">
        <f t="shared" si="2"/>
        <v>215</v>
      </c>
      <c r="Y23" s="1"/>
      <c r="Z23" s="59"/>
      <c r="AA23" s="59"/>
      <c r="AB23" s="73"/>
      <c r="AC23" s="70" t="str">
        <f t="shared" si="3"/>
        <v/>
      </c>
      <c r="AD23" s="6">
        <v>4</v>
      </c>
      <c r="AE23" s="6">
        <v>2</v>
      </c>
      <c r="AF23" s="5">
        <v>2</v>
      </c>
      <c r="AG23" s="49">
        <f t="shared" si="4"/>
        <v>5226</v>
      </c>
      <c r="AH23" s="16"/>
      <c r="AI23" s="26"/>
    </row>
    <row r="24" spans="1:35" ht="15.75" x14ac:dyDescent="0.25">
      <c r="A24" s="44">
        <v>17</v>
      </c>
      <c r="B24" s="15"/>
      <c r="C24" s="5">
        <v>9910</v>
      </c>
      <c r="D24" s="7">
        <v>61.6</v>
      </c>
      <c r="E24" s="7">
        <v>10.6</v>
      </c>
      <c r="F24" s="7">
        <f>D24-E24</f>
        <v>51</v>
      </c>
      <c r="G24" s="6">
        <v>68</v>
      </c>
      <c r="H24" s="9">
        <v>8.5</v>
      </c>
      <c r="I24" s="1"/>
      <c r="J24" s="6">
        <v>30</v>
      </c>
      <c r="K24" s="5">
        <v>4</v>
      </c>
      <c r="L24" s="5">
        <v>26</v>
      </c>
      <c r="M24" s="4">
        <f t="shared" si="0"/>
        <v>456</v>
      </c>
      <c r="N24" s="6">
        <v>13</v>
      </c>
      <c r="O24" s="5">
        <v>0</v>
      </c>
      <c r="P24" s="5">
        <v>13</v>
      </c>
      <c r="Q24" s="4">
        <f t="shared" si="1"/>
        <v>117</v>
      </c>
      <c r="R24" s="6">
        <v>10</v>
      </c>
      <c r="S24" s="4">
        <f t="shared" si="5"/>
        <v>4243</v>
      </c>
      <c r="T24" s="1"/>
      <c r="U24" s="3">
        <v>26</v>
      </c>
      <c r="V24" s="81">
        <f t="shared" ref="V24:X35" si="7">IF(U24="","",IF(U24&lt;-1000,"",V23+U24))</f>
        <v>339</v>
      </c>
      <c r="W24" s="3">
        <v>38</v>
      </c>
      <c r="X24" s="81">
        <f t="shared" si="7"/>
        <v>253</v>
      </c>
      <c r="Y24" s="1"/>
      <c r="Z24" s="59"/>
      <c r="AA24" s="59"/>
      <c r="AB24" s="73"/>
      <c r="AC24" s="70" t="str">
        <f t="shared" si="3"/>
        <v/>
      </c>
      <c r="AD24" s="6">
        <v>4</v>
      </c>
      <c r="AE24" s="6">
        <v>3</v>
      </c>
      <c r="AF24" s="5">
        <v>1</v>
      </c>
      <c r="AG24" s="49">
        <f t="shared" si="4"/>
        <v>5230</v>
      </c>
      <c r="AH24" s="16"/>
      <c r="AI24" s="26"/>
    </row>
    <row r="25" spans="1:35" ht="15.75" x14ac:dyDescent="0.25">
      <c r="A25" s="44">
        <v>18</v>
      </c>
      <c r="B25" s="15"/>
      <c r="C25" s="5">
        <v>10000</v>
      </c>
      <c r="D25" s="7">
        <v>61.4</v>
      </c>
      <c r="E25" s="7">
        <v>11</v>
      </c>
      <c r="F25" s="7">
        <f>D25-E25</f>
        <v>50.4</v>
      </c>
      <c r="G25" s="6">
        <v>68</v>
      </c>
      <c r="H25" s="9">
        <v>8</v>
      </c>
      <c r="I25" s="1"/>
      <c r="J25" s="6">
        <v>34</v>
      </c>
      <c r="K25" s="5">
        <v>5</v>
      </c>
      <c r="L25" s="5">
        <v>29</v>
      </c>
      <c r="M25" s="4">
        <f t="shared" si="0"/>
        <v>490</v>
      </c>
      <c r="N25" s="6">
        <v>3</v>
      </c>
      <c r="O25" s="5">
        <v>0</v>
      </c>
      <c r="P25" s="5">
        <v>3</v>
      </c>
      <c r="Q25" s="4">
        <f t="shared" si="1"/>
        <v>120</v>
      </c>
      <c r="R25" s="6">
        <v>2</v>
      </c>
      <c r="S25" s="4">
        <f t="shared" si="5"/>
        <v>4245</v>
      </c>
      <c r="T25" s="1"/>
      <c r="U25" s="3">
        <v>57</v>
      </c>
      <c r="V25" s="81">
        <f t="shared" si="7"/>
        <v>396</v>
      </c>
      <c r="W25" s="3">
        <v>30</v>
      </c>
      <c r="X25" s="81">
        <f t="shared" si="7"/>
        <v>283</v>
      </c>
      <c r="Y25" s="1"/>
      <c r="Z25" s="59"/>
      <c r="AA25" s="59"/>
      <c r="AB25" s="73"/>
      <c r="AC25" s="70" t="str">
        <f t="shared" si="3"/>
        <v/>
      </c>
      <c r="AD25" s="6">
        <v>5</v>
      </c>
      <c r="AE25" s="6">
        <v>4</v>
      </c>
      <c r="AF25" s="5">
        <v>1</v>
      </c>
      <c r="AG25" s="49">
        <f t="shared" si="4"/>
        <v>5235</v>
      </c>
      <c r="AH25" s="16"/>
      <c r="AI25" s="26"/>
    </row>
    <row r="26" spans="1:35" ht="15.75" x14ac:dyDescent="0.25">
      <c r="A26" s="44">
        <v>19</v>
      </c>
      <c r="B26" s="15"/>
      <c r="C26" s="5">
        <v>11500</v>
      </c>
      <c r="D26" s="7">
        <v>61.5</v>
      </c>
      <c r="E26" s="7">
        <v>12.5</v>
      </c>
      <c r="F26" s="7">
        <f>D26-E26</f>
        <v>49</v>
      </c>
      <c r="G26" s="6">
        <v>65</v>
      </c>
      <c r="H26" s="9">
        <v>7.5</v>
      </c>
      <c r="I26" s="1"/>
      <c r="J26" s="6">
        <v>17</v>
      </c>
      <c r="K26" s="5">
        <v>-1</v>
      </c>
      <c r="L26" s="5">
        <v>18</v>
      </c>
      <c r="M26" s="4">
        <f t="shared" si="0"/>
        <v>507</v>
      </c>
      <c r="N26" s="6">
        <v>8</v>
      </c>
      <c r="O26" s="5">
        <v>1</v>
      </c>
      <c r="P26" s="5">
        <v>7</v>
      </c>
      <c r="Q26" s="4">
        <f t="shared" si="1"/>
        <v>128</v>
      </c>
      <c r="R26" s="6">
        <v>2</v>
      </c>
      <c r="S26" s="4">
        <f t="shared" si="5"/>
        <v>4247</v>
      </c>
      <c r="T26" s="1"/>
      <c r="U26" s="3">
        <v>77</v>
      </c>
      <c r="V26" s="81">
        <f t="shared" si="7"/>
        <v>473</v>
      </c>
      <c r="W26" s="3">
        <v>41</v>
      </c>
      <c r="X26" s="81">
        <f t="shared" si="7"/>
        <v>324</v>
      </c>
      <c r="Y26" s="1"/>
      <c r="Z26" s="59"/>
      <c r="AA26" s="59"/>
      <c r="AB26" s="73"/>
      <c r="AC26" s="70" t="str">
        <f t="shared" si="3"/>
        <v/>
      </c>
      <c r="AD26" s="6">
        <v>2</v>
      </c>
      <c r="AE26" s="6">
        <v>1</v>
      </c>
      <c r="AF26" s="5">
        <v>1</v>
      </c>
      <c r="AG26" s="49">
        <f t="shared" si="4"/>
        <v>5237</v>
      </c>
      <c r="AH26" s="16"/>
      <c r="AI26" s="26"/>
    </row>
    <row r="27" spans="1:35" ht="15.75" x14ac:dyDescent="0.25">
      <c r="A27" s="44">
        <v>20</v>
      </c>
      <c r="B27" s="15"/>
      <c r="C27" s="5">
        <v>11500</v>
      </c>
      <c r="D27" s="7">
        <v>61.5</v>
      </c>
      <c r="E27" s="7">
        <v>13.8</v>
      </c>
      <c r="F27" s="7">
        <f>D27-E27</f>
        <v>47.7</v>
      </c>
      <c r="G27" s="6">
        <v>63</v>
      </c>
      <c r="H27" s="9"/>
      <c r="I27" s="1"/>
      <c r="J27" s="6">
        <v>59</v>
      </c>
      <c r="K27" s="5">
        <v>9</v>
      </c>
      <c r="L27" s="5">
        <v>50</v>
      </c>
      <c r="M27" s="4">
        <f t="shared" si="0"/>
        <v>566</v>
      </c>
      <c r="N27" s="6">
        <v>20</v>
      </c>
      <c r="O27" s="5">
        <v>2</v>
      </c>
      <c r="P27" s="5">
        <v>18</v>
      </c>
      <c r="Q27" s="4">
        <f t="shared" si="1"/>
        <v>148</v>
      </c>
      <c r="R27" s="6">
        <v>19</v>
      </c>
      <c r="S27" s="4">
        <f t="shared" si="5"/>
        <v>4266</v>
      </c>
      <c r="T27" s="1"/>
      <c r="U27" s="3">
        <v>140</v>
      </c>
      <c r="V27" s="81">
        <f t="shared" si="7"/>
        <v>613</v>
      </c>
      <c r="W27" s="3">
        <v>59</v>
      </c>
      <c r="X27" s="81">
        <f t="shared" si="7"/>
        <v>383</v>
      </c>
      <c r="Y27" s="1"/>
      <c r="Z27" s="59"/>
      <c r="AA27" s="59"/>
      <c r="AB27" s="73"/>
      <c r="AC27" s="70" t="str">
        <f t="shared" si="3"/>
        <v/>
      </c>
      <c r="AD27" s="6">
        <v>15</v>
      </c>
      <c r="AE27" s="6">
        <v>4</v>
      </c>
      <c r="AF27" s="5">
        <v>11</v>
      </c>
      <c r="AG27" s="49">
        <f t="shared" si="4"/>
        <v>5252</v>
      </c>
      <c r="AH27" s="16"/>
      <c r="AI27" s="26"/>
    </row>
    <row r="28" spans="1:35" ht="15.75" x14ac:dyDescent="0.25">
      <c r="A28" s="44">
        <v>21</v>
      </c>
      <c r="B28" s="15"/>
      <c r="C28" s="5">
        <v>10400</v>
      </c>
      <c r="D28" s="7"/>
      <c r="E28" s="7"/>
      <c r="F28" s="7"/>
      <c r="G28" s="6"/>
      <c r="H28" s="9"/>
      <c r="I28" s="1"/>
      <c r="J28" s="6">
        <v>84</v>
      </c>
      <c r="K28" s="5">
        <v>10</v>
      </c>
      <c r="L28" s="5">
        <v>74</v>
      </c>
      <c r="M28" s="4">
        <f t="shared" si="0"/>
        <v>650</v>
      </c>
      <c r="N28" s="6">
        <v>15</v>
      </c>
      <c r="O28" s="5">
        <v>0</v>
      </c>
      <c r="P28" s="5">
        <v>15</v>
      </c>
      <c r="Q28" s="4">
        <f t="shared" si="1"/>
        <v>163</v>
      </c>
      <c r="R28" s="6">
        <v>19</v>
      </c>
      <c r="S28" s="4">
        <f t="shared" si="5"/>
        <v>4285</v>
      </c>
      <c r="T28" s="1"/>
      <c r="U28" s="3">
        <v>88</v>
      </c>
      <c r="V28" s="81">
        <f t="shared" si="7"/>
        <v>701</v>
      </c>
      <c r="W28" s="3">
        <v>31</v>
      </c>
      <c r="X28" s="81">
        <f t="shared" si="7"/>
        <v>414</v>
      </c>
      <c r="Y28" s="1"/>
      <c r="Z28" s="59"/>
      <c r="AA28" s="59"/>
      <c r="AB28" s="73"/>
      <c r="AC28" s="70" t="str">
        <f t="shared" si="3"/>
        <v/>
      </c>
      <c r="AD28" s="6">
        <v>0</v>
      </c>
      <c r="AE28" s="6">
        <v>0</v>
      </c>
      <c r="AF28" s="5">
        <v>0</v>
      </c>
      <c r="AG28" s="49">
        <f t="shared" si="4"/>
        <v>5252</v>
      </c>
      <c r="AH28" s="16"/>
      <c r="AI28" s="26"/>
    </row>
    <row r="29" spans="1:35" ht="15.75" x14ac:dyDescent="0.25">
      <c r="A29" s="44">
        <v>22</v>
      </c>
      <c r="B29" s="15"/>
      <c r="C29" s="5">
        <v>9850</v>
      </c>
      <c r="D29" s="7"/>
      <c r="E29" s="7"/>
      <c r="F29" s="7"/>
      <c r="G29" s="6"/>
      <c r="H29" s="9"/>
      <c r="I29" s="1"/>
      <c r="J29" s="6">
        <v>107</v>
      </c>
      <c r="K29" s="5">
        <v>12</v>
      </c>
      <c r="L29" s="5">
        <v>95</v>
      </c>
      <c r="M29" s="4">
        <f t="shared" si="0"/>
        <v>757</v>
      </c>
      <c r="N29" s="6">
        <v>17</v>
      </c>
      <c r="O29" s="5">
        <v>2</v>
      </c>
      <c r="P29" s="5">
        <v>15</v>
      </c>
      <c r="Q29" s="4">
        <f t="shared" si="1"/>
        <v>180</v>
      </c>
      <c r="R29" s="6">
        <v>15</v>
      </c>
      <c r="S29" s="4">
        <f t="shared" si="5"/>
        <v>4300</v>
      </c>
      <c r="T29" s="1"/>
      <c r="U29" s="3">
        <v>153</v>
      </c>
      <c r="V29" s="81">
        <f t="shared" si="7"/>
        <v>854</v>
      </c>
      <c r="W29" s="3">
        <v>53</v>
      </c>
      <c r="X29" s="81">
        <f t="shared" si="7"/>
        <v>467</v>
      </c>
      <c r="Y29" s="1"/>
      <c r="Z29" s="59"/>
      <c r="AA29" s="59"/>
      <c r="AB29" s="73"/>
      <c r="AC29" s="70" t="str">
        <f t="shared" si="3"/>
        <v/>
      </c>
      <c r="AD29" s="6">
        <v>5</v>
      </c>
      <c r="AE29" s="6">
        <v>3</v>
      </c>
      <c r="AF29" s="5">
        <v>2</v>
      </c>
      <c r="AG29" s="49">
        <f t="shared" si="4"/>
        <v>5257</v>
      </c>
      <c r="AH29" s="16"/>
      <c r="AI29" s="26"/>
    </row>
    <row r="30" spans="1:35" ht="15.75" x14ac:dyDescent="0.25">
      <c r="A30" s="44">
        <v>23</v>
      </c>
      <c r="B30" s="15"/>
      <c r="C30" s="5">
        <v>9800</v>
      </c>
      <c r="D30" s="7">
        <v>61.4</v>
      </c>
      <c r="E30" s="7">
        <v>10.6</v>
      </c>
      <c r="F30" s="7">
        <f>D30-E30</f>
        <v>50.8</v>
      </c>
      <c r="G30" s="6">
        <v>62</v>
      </c>
      <c r="H30" s="9">
        <v>7.5</v>
      </c>
      <c r="I30" s="1"/>
      <c r="J30" s="6">
        <v>133</v>
      </c>
      <c r="K30" s="5">
        <v>12</v>
      </c>
      <c r="L30" s="5">
        <v>121</v>
      </c>
      <c r="M30" s="4">
        <f t="shared" si="0"/>
        <v>890</v>
      </c>
      <c r="N30" s="6">
        <v>26</v>
      </c>
      <c r="O30" s="5">
        <v>1</v>
      </c>
      <c r="P30" s="5">
        <v>25</v>
      </c>
      <c r="Q30" s="4">
        <f t="shared" si="1"/>
        <v>206</v>
      </c>
      <c r="R30" s="6">
        <v>2</v>
      </c>
      <c r="S30" s="4">
        <f t="shared" si="5"/>
        <v>4302</v>
      </c>
      <c r="T30" s="1"/>
      <c r="U30" s="3">
        <v>295</v>
      </c>
      <c r="V30" s="81">
        <f t="shared" si="7"/>
        <v>1149</v>
      </c>
      <c r="W30" s="3">
        <v>83</v>
      </c>
      <c r="X30" s="81">
        <f t="shared" si="7"/>
        <v>550</v>
      </c>
      <c r="Y30" s="1"/>
      <c r="Z30" s="59"/>
      <c r="AA30" s="59"/>
      <c r="AB30" s="73"/>
      <c r="AC30" s="70" t="str">
        <f t="shared" si="3"/>
        <v/>
      </c>
      <c r="AD30" s="6">
        <v>4</v>
      </c>
      <c r="AE30" s="6">
        <v>3</v>
      </c>
      <c r="AF30" s="5">
        <v>1</v>
      </c>
      <c r="AG30" s="49">
        <f t="shared" si="4"/>
        <v>5261</v>
      </c>
      <c r="AH30" s="16"/>
      <c r="AI30" s="26"/>
    </row>
    <row r="31" spans="1:35" ht="15.75" x14ac:dyDescent="0.25">
      <c r="A31" s="44">
        <v>24</v>
      </c>
      <c r="B31" s="15"/>
      <c r="C31" s="5">
        <v>9700</v>
      </c>
      <c r="D31" s="7">
        <v>61.5</v>
      </c>
      <c r="E31" s="7">
        <v>10.6</v>
      </c>
      <c r="F31" s="7">
        <f>D31-E31</f>
        <v>50.9</v>
      </c>
      <c r="G31" s="6">
        <v>62</v>
      </c>
      <c r="H31" s="9">
        <v>7.5</v>
      </c>
      <c r="I31" s="1"/>
      <c r="J31" s="6">
        <v>140</v>
      </c>
      <c r="K31" s="5">
        <v>14</v>
      </c>
      <c r="L31" s="5">
        <v>126</v>
      </c>
      <c r="M31" s="4">
        <f t="shared" si="0"/>
        <v>1030</v>
      </c>
      <c r="N31" s="6">
        <v>33</v>
      </c>
      <c r="O31" s="5">
        <v>3</v>
      </c>
      <c r="P31" s="5">
        <v>30</v>
      </c>
      <c r="Q31" s="4">
        <f t="shared" si="1"/>
        <v>239</v>
      </c>
      <c r="R31" s="6">
        <v>17</v>
      </c>
      <c r="S31" s="4">
        <f t="shared" si="5"/>
        <v>4319</v>
      </c>
      <c r="T31" s="1"/>
      <c r="U31" s="3">
        <v>389</v>
      </c>
      <c r="V31" s="81">
        <f t="shared" si="7"/>
        <v>1538</v>
      </c>
      <c r="W31" s="3">
        <v>61</v>
      </c>
      <c r="X31" s="81">
        <f t="shared" si="7"/>
        <v>611</v>
      </c>
      <c r="Y31" s="1"/>
      <c r="Z31" s="59"/>
      <c r="AA31" s="59"/>
      <c r="AB31" s="73"/>
      <c r="AC31" s="70" t="str">
        <f t="shared" si="3"/>
        <v/>
      </c>
      <c r="AD31" s="6">
        <v>5</v>
      </c>
      <c r="AE31" s="6">
        <v>3</v>
      </c>
      <c r="AF31" s="5">
        <v>2</v>
      </c>
      <c r="AG31" s="49">
        <f t="shared" si="4"/>
        <v>5266</v>
      </c>
      <c r="AH31" s="16"/>
      <c r="AI31" s="26"/>
    </row>
    <row r="32" spans="1:35" ht="15.75" x14ac:dyDescent="0.25">
      <c r="A32" s="44">
        <v>25</v>
      </c>
      <c r="B32" s="15"/>
      <c r="C32" s="5">
        <v>9480</v>
      </c>
      <c r="D32" s="7">
        <v>61.5</v>
      </c>
      <c r="E32" s="7">
        <v>10.5</v>
      </c>
      <c r="F32" s="7">
        <f>D32-E32</f>
        <v>51</v>
      </c>
      <c r="G32" s="6">
        <v>62</v>
      </c>
      <c r="H32" s="9">
        <v>7.6</v>
      </c>
      <c r="I32" s="1"/>
      <c r="J32" s="6">
        <v>172</v>
      </c>
      <c r="K32" s="5">
        <v>9</v>
      </c>
      <c r="L32" s="5">
        <v>163</v>
      </c>
      <c r="M32" s="4">
        <f t="shared" si="0"/>
        <v>1202</v>
      </c>
      <c r="N32" s="6">
        <v>31</v>
      </c>
      <c r="O32" s="5">
        <v>0</v>
      </c>
      <c r="P32" s="5">
        <v>31</v>
      </c>
      <c r="Q32" s="4">
        <f t="shared" si="1"/>
        <v>270</v>
      </c>
      <c r="R32" s="6">
        <v>8</v>
      </c>
      <c r="S32" s="4">
        <f t="shared" si="5"/>
        <v>4327</v>
      </c>
      <c r="T32" s="1"/>
      <c r="U32" s="3">
        <v>283</v>
      </c>
      <c r="V32" s="81">
        <f t="shared" si="7"/>
        <v>1821</v>
      </c>
      <c r="W32" s="3">
        <v>72</v>
      </c>
      <c r="X32" s="81">
        <f t="shared" si="7"/>
        <v>683</v>
      </c>
      <c r="Y32" s="1"/>
      <c r="Z32" s="59"/>
      <c r="AA32" s="59"/>
      <c r="AB32" s="73"/>
      <c r="AC32" s="70" t="str">
        <f t="shared" si="3"/>
        <v/>
      </c>
      <c r="AD32" s="6">
        <v>-1</v>
      </c>
      <c r="AE32" s="6">
        <v>-1</v>
      </c>
      <c r="AF32" s="5">
        <v>0</v>
      </c>
      <c r="AG32" s="49">
        <f t="shared" si="4"/>
        <v>5265</v>
      </c>
      <c r="AH32" s="16"/>
      <c r="AI32" s="26"/>
    </row>
    <row r="33" spans="1:35" ht="15.75" x14ac:dyDescent="0.25">
      <c r="A33" s="44">
        <v>26</v>
      </c>
      <c r="B33" s="15"/>
      <c r="C33" s="5">
        <v>9090</v>
      </c>
      <c r="D33" s="7">
        <v>61.3</v>
      </c>
      <c r="E33" s="7">
        <v>10.4</v>
      </c>
      <c r="F33" s="7">
        <f>D33-E33</f>
        <v>50.9</v>
      </c>
      <c r="G33" s="6">
        <v>62</v>
      </c>
      <c r="H33" s="9">
        <v>7.6</v>
      </c>
      <c r="I33" s="1"/>
      <c r="J33" s="6">
        <v>24</v>
      </c>
      <c r="K33" s="5">
        <v>1</v>
      </c>
      <c r="L33" s="5">
        <v>23</v>
      </c>
      <c r="M33" s="4">
        <f t="shared" si="0"/>
        <v>1226</v>
      </c>
      <c r="N33" s="6">
        <v>4</v>
      </c>
      <c r="O33" s="5">
        <v>0</v>
      </c>
      <c r="P33" s="5">
        <v>4</v>
      </c>
      <c r="Q33" s="4">
        <f t="shared" si="1"/>
        <v>274</v>
      </c>
      <c r="R33" s="6">
        <v>0</v>
      </c>
      <c r="S33" s="4">
        <f t="shared" si="5"/>
        <v>4327</v>
      </c>
      <c r="T33" s="1"/>
      <c r="U33" s="3">
        <v>484</v>
      </c>
      <c r="V33" s="81">
        <f t="shared" si="7"/>
        <v>2305</v>
      </c>
      <c r="W33" s="3">
        <v>69</v>
      </c>
      <c r="X33" s="81">
        <f t="shared" si="7"/>
        <v>752</v>
      </c>
      <c r="Y33" s="1"/>
      <c r="Z33" s="59"/>
      <c r="AA33" s="59"/>
      <c r="AB33" s="73"/>
      <c r="AC33" s="70" t="str">
        <f t="shared" si="3"/>
        <v/>
      </c>
      <c r="AD33" s="6">
        <v>5</v>
      </c>
      <c r="AE33" s="6">
        <v>4</v>
      </c>
      <c r="AF33" s="5">
        <v>1</v>
      </c>
      <c r="AG33" s="49">
        <f t="shared" si="4"/>
        <v>5270</v>
      </c>
      <c r="AH33" s="16"/>
      <c r="AI33" s="26"/>
    </row>
    <row r="34" spans="1:35" ht="15.75" x14ac:dyDescent="0.25">
      <c r="A34" s="44">
        <v>27</v>
      </c>
      <c r="B34" s="15"/>
      <c r="C34" s="5">
        <v>8960</v>
      </c>
      <c r="D34" s="7">
        <v>61.3</v>
      </c>
      <c r="E34" s="7">
        <v>10.199999999999999</v>
      </c>
      <c r="F34" s="7">
        <f>D34-E34</f>
        <v>51.099999999999994</v>
      </c>
      <c r="G34" s="6">
        <v>63</v>
      </c>
      <c r="H34" s="9"/>
      <c r="I34" s="1"/>
      <c r="J34" s="6">
        <v>38</v>
      </c>
      <c r="K34" s="5">
        <v>0</v>
      </c>
      <c r="L34" s="5">
        <v>38</v>
      </c>
      <c r="M34" s="4">
        <f t="shared" si="0"/>
        <v>1264</v>
      </c>
      <c r="N34" s="6">
        <v>5</v>
      </c>
      <c r="O34" s="5">
        <v>1</v>
      </c>
      <c r="P34" s="5">
        <v>4</v>
      </c>
      <c r="Q34" s="4">
        <f t="shared" si="1"/>
        <v>279</v>
      </c>
      <c r="R34" s="6">
        <v>0</v>
      </c>
      <c r="S34" s="4">
        <f t="shared" si="5"/>
        <v>4327</v>
      </c>
      <c r="T34" s="1"/>
      <c r="U34" s="3">
        <v>466</v>
      </c>
      <c r="V34" s="81">
        <f t="shared" si="7"/>
        <v>2771</v>
      </c>
      <c r="W34" s="3">
        <v>49</v>
      </c>
      <c r="X34" s="81">
        <f t="shared" si="7"/>
        <v>801</v>
      </c>
      <c r="Y34" s="1"/>
      <c r="Z34" s="59"/>
      <c r="AA34" s="59"/>
      <c r="AB34" s="73"/>
      <c r="AC34" s="70" t="str">
        <f t="shared" si="3"/>
        <v/>
      </c>
      <c r="AD34" s="6">
        <v>3</v>
      </c>
      <c r="AE34" s="6">
        <v>3</v>
      </c>
      <c r="AF34" s="5">
        <v>0</v>
      </c>
      <c r="AG34" s="49">
        <f t="shared" si="4"/>
        <v>5273</v>
      </c>
      <c r="AH34" s="16"/>
      <c r="AI34" s="26"/>
    </row>
    <row r="35" spans="1:35" ht="15.75" x14ac:dyDescent="0.25">
      <c r="A35" s="44">
        <v>28</v>
      </c>
      <c r="B35" s="15"/>
      <c r="C35" s="5">
        <v>8890</v>
      </c>
      <c r="D35" s="7"/>
      <c r="E35" s="7"/>
      <c r="F35" s="7"/>
      <c r="G35" s="6"/>
      <c r="H35" s="9"/>
      <c r="I35" s="1"/>
      <c r="J35" s="6">
        <v>39</v>
      </c>
      <c r="K35" s="5">
        <v>0</v>
      </c>
      <c r="L35" s="5">
        <v>39</v>
      </c>
      <c r="M35" s="4">
        <f t="shared" si="0"/>
        <v>1303</v>
      </c>
      <c r="N35" s="6">
        <v>6</v>
      </c>
      <c r="O35" s="5">
        <v>0</v>
      </c>
      <c r="P35" s="5">
        <v>6</v>
      </c>
      <c r="Q35" s="4">
        <f t="shared" si="1"/>
        <v>285</v>
      </c>
      <c r="R35" s="6">
        <v>4</v>
      </c>
      <c r="S35" s="4">
        <f t="shared" si="5"/>
        <v>4331</v>
      </c>
      <c r="T35" s="1"/>
      <c r="U35" s="3">
        <v>373</v>
      </c>
      <c r="V35" s="81">
        <f t="shared" si="7"/>
        <v>3144</v>
      </c>
      <c r="W35" s="3">
        <v>15</v>
      </c>
      <c r="X35" s="81">
        <f t="shared" si="7"/>
        <v>816</v>
      </c>
      <c r="Y35" s="1"/>
      <c r="Z35" s="59"/>
      <c r="AA35" s="59"/>
      <c r="AB35" s="73"/>
      <c r="AC35" s="70" t="str">
        <f t="shared" si="3"/>
        <v/>
      </c>
      <c r="AD35" s="6">
        <v>5</v>
      </c>
      <c r="AE35" s="6">
        <v>5</v>
      </c>
      <c r="AF35" s="5">
        <v>0</v>
      </c>
      <c r="AG35" s="49">
        <f t="shared" si="4"/>
        <v>5278</v>
      </c>
      <c r="AH35" s="16"/>
      <c r="AI35" s="26"/>
    </row>
    <row r="36" spans="1:35" ht="15.75" x14ac:dyDescent="0.25">
      <c r="A36" s="44">
        <v>29</v>
      </c>
      <c r="B36" s="15"/>
      <c r="C36" s="23">
        <v>8960</v>
      </c>
      <c r="D36" s="25"/>
      <c r="E36" s="25"/>
      <c r="F36" s="25"/>
      <c r="G36" s="24"/>
      <c r="H36" s="27"/>
      <c r="I36" s="15"/>
      <c r="J36" s="24">
        <v>32</v>
      </c>
      <c r="K36" s="23">
        <v>1</v>
      </c>
      <c r="L36" s="23">
        <v>31</v>
      </c>
      <c r="M36" s="21">
        <f>IF(J36="","",IF(J36&lt;-1000,"",M35+J36))</f>
        <v>1335</v>
      </c>
      <c r="N36" s="24">
        <v>3</v>
      </c>
      <c r="O36" s="23">
        <v>0</v>
      </c>
      <c r="P36" s="23">
        <v>3</v>
      </c>
      <c r="Q36" s="21">
        <f>IF(N36="","",IF(N36&lt;-1000,"",Q35+N36))</f>
        <v>288</v>
      </c>
      <c r="R36" s="24">
        <v>0</v>
      </c>
      <c r="S36" s="21">
        <f>IF(R36="","",IF(R36&lt;-1000,"",S35+R36))</f>
        <v>4331</v>
      </c>
      <c r="T36" s="15"/>
      <c r="U36" s="20">
        <v>280</v>
      </c>
      <c r="V36" s="82">
        <f>IF(U36="","",IF(U36&lt;-1000,"",V35+U36))</f>
        <v>3424</v>
      </c>
      <c r="W36" s="20">
        <v>31</v>
      </c>
      <c r="X36" s="82">
        <f>IF(W36="","",IF(W36&lt;-1000,"",X35+W36))</f>
        <v>847</v>
      </c>
      <c r="Y36" s="15"/>
      <c r="Z36" s="35"/>
      <c r="AA36" s="35"/>
      <c r="AB36" s="60" t="str">
        <f>IF(AA36="","",IF(AA36&lt;-1000,"",AB35+AA36))</f>
        <v/>
      </c>
      <c r="AC36" s="71" t="str">
        <f>IF(Z36="","",IF(Z36&lt;-1000,"",AC35+Z36))</f>
        <v/>
      </c>
      <c r="AD36" s="20">
        <v>1</v>
      </c>
      <c r="AE36" s="20">
        <v>1</v>
      </c>
      <c r="AF36" s="65">
        <v>0</v>
      </c>
      <c r="AG36" s="66">
        <f t="shared" si="4"/>
        <v>5279</v>
      </c>
      <c r="AH36" s="16"/>
      <c r="AI36" s="26"/>
    </row>
    <row r="37" spans="1:35" ht="15.75" x14ac:dyDescent="0.25">
      <c r="A37" s="44">
        <v>30</v>
      </c>
      <c r="B37" s="15"/>
      <c r="C37" s="23">
        <v>9180</v>
      </c>
      <c r="D37" s="25">
        <v>61.5</v>
      </c>
      <c r="E37" s="25">
        <v>10.1</v>
      </c>
      <c r="F37" s="7">
        <f>D37-E37</f>
        <v>51.4</v>
      </c>
      <c r="G37" s="24">
        <v>61</v>
      </c>
      <c r="H37" s="27">
        <v>9</v>
      </c>
      <c r="I37" s="15"/>
      <c r="J37" s="24">
        <v>36</v>
      </c>
      <c r="K37" s="23">
        <v>0</v>
      </c>
      <c r="L37" s="23">
        <v>36</v>
      </c>
      <c r="M37" s="21">
        <f>IF(J37="","",IF(J37&lt;-1000,"",M36+J37))</f>
        <v>1371</v>
      </c>
      <c r="N37" s="24">
        <v>2</v>
      </c>
      <c r="O37" s="23">
        <v>1</v>
      </c>
      <c r="P37" s="23">
        <v>1</v>
      </c>
      <c r="Q37" s="21">
        <f>IF(N37="","",IF(N37&lt;-1000,"",Q36+N37))</f>
        <v>290</v>
      </c>
      <c r="R37" s="24">
        <v>0</v>
      </c>
      <c r="S37" s="21">
        <f>IF(R37="","",IF(R37&lt;-1000,"",S36+R37))</f>
        <v>4331</v>
      </c>
      <c r="T37" s="15"/>
      <c r="U37" s="20">
        <v>253</v>
      </c>
      <c r="V37" s="82">
        <f>IF(U37="","",IF(U37&lt;-1000,"",V36+U37))</f>
        <v>3677</v>
      </c>
      <c r="W37" s="20">
        <v>30</v>
      </c>
      <c r="X37" s="82">
        <f>IF(W37="","",IF(W37&lt;-1000,"",X36+W37))</f>
        <v>877</v>
      </c>
      <c r="Y37" s="15"/>
      <c r="Z37" s="35"/>
      <c r="AA37" s="35"/>
      <c r="AB37" s="60" t="str">
        <f>IF(AA37="","",IF(AA37&lt;-1000,"",AB36+AA37))</f>
        <v/>
      </c>
      <c r="AC37" s="71" t="str">
        <f>IF(Z37="","",IF(Z37&lt;-1000,"",AC36+Z37))</f>
        <v/>
      </c>
      <c r="AD37" s="20">
        <v>1</v>
      </c>
      <c r="AE37" s="20">
        <v>0</v>
      </c>
      <c r="AF37" s="65">
        <v>1</v>
      </c>
      <c r="AG37" s="66">
        <f t="shared" si="4"/>
        <v>5280</v>
      </c>
      <c r="AH37" s="16"/>
      <c r="AI37" s="26"/>
    </row>
    <row r="38" spans="1:35" ht="16.5" thickBot="1" x14ac:dyDescent="0.3">
      <c r="A38" s="45">
        <v>31</v>
      </c>
      <c r="B38" s="46"/>
      <c r="C38" s="29"/>
      <c r="D38" s="47"/>
      <c r="E38" s="47"/>
      <c r="F38" s="47"/>
      <c r="G38" s="28"/>
      <c r="H38" s="48"/>
      <c r="I38" s="46"/>
      <c r="J38" s="28"/>
      <c r="K38" s="29"/>
      <c r="L38" s="29"/>
      <c r="M38" s="30" t="str">
        <f>IF(J38="","",IF(J38&lt;-1000,"",M37+J38))</f>
        <v/>
      </c>
      <c r="N38" s="28"/>
      <c r="O38" s="29"/>
      <c r="P38" s="29"/>
      <c r="Q38" s="30" t="str">
        <f>IF(N38="","",IF(N38&lt;-1000,"",Q37+N38))</f>
        <v/>
      </c>
      <c r="R38" s="28"/>
      <c r="S38" s="30" t="str">
        <f>IF(R38="","",IF(R38&lt;-1000,"",S37+R38))</f>
        <v/>
      </c>
      <c r="T38" s="46"/>
      <c r="U38" s="67"/>
      <c r="V38" s="83" t="str">
        <f>IF(U38="","",IF(U38&lt;-1000,"",V37+U38))</f>
        <v/>
      </c>
      <c r="W38" s="67"/>
      <c r="X38" s="83" t="str">
        <f>IF(W38="","",IF(W38&lt;-1000,"",X37+W38))</f>
        <v/>
      </c>
      <c r="Y38" s="46"/>
      <c r="Z38" s="67"/>
      <c r="AA38" s="67"/>
      <c r="AB38" s="68" t="str">
        <f>IF(AA38="","",IF(AA38&lt;-1000,"",AB37+AA38))</f>
        <v/>
      </c>
      <c r="AC38" s="83" t="str">
        <f>IF(Z38="","",IF(Z38&lt;-1000,"",AC37+Z38))</f>
        <v/>
      </c>
      <c r="AD38" s="67"/>
      <c r="AE38" s="67"/>
      <c r="AF38" s="68"/>
      <c r="AG38" s="69" t="str">
        <f t="shared" si="4"/>
        <v/>
      </c>
      <c r="AH38" s="16"/>
      <c r="AI38" s="26"/>
    </row>
    <row r="39" spans="1:35" x14ac:dyDescent="0.2">
      <c r="P39" s="11"/>
      <c r="Q39" s="11"/>
    </row>
  </sheetData>
  <mergeCells count="21">
    <mergeCell ref="A1:AC1"/>
    <mergeCell ref="AD1:AE1"/>
    <mergeCell ref="AF1:AG1"/>
    <mergeCell ref="AD2:AE2"/>
    <mergeCell ref="AF2:AG2"/>
    <mergeCell ref="J4:S4"/>
    <mergeCell ref="J6:L6"/>
    <mergeCell ref="N6:P6"/>
    <mergeCell ref="Z6:AB6"/>
    <mergeCell ref="AD6:AF6"/>
    <mergeCell ref="AH4:AI4"/>
    <mergeCell ref="Z4:AG4"/>
    <mergeCell ref="W5:X5"/>
    <mergeCell ref="Z5:AC5"/>
    <mergeCell ref="AD5:AG5"/>
    <mergeCell ref="C5:H5"/>
    <mergeCell ref="J5:M5"/>
    <mergeCell ref="N5:Q5"/>
    <mergeCell ref="R5:S5"/>
    <mergeCell ref="U5:V5"/>
    <mergeCell ref="U4:X4"/>
  </mergeCells>
  <conditionalFormatting sqref="J36:J38">
    <cfRule type="expression" dxfId="55" priority="14" stopIfTrue="1">
      <formula>K36+L36&lt;&gt;J36</formula>
    </cfRule>
  </conditionalFormatting>
  <conditionalFormatting sqref="N36:N38">
    <cfRule type="expression" dxfId="54" priority="13" stopIfTrue="1">
      <formula>O36+P36&lt;&gt;N36</formula>
    </cfRule>
  </conditionalFormatting>
  <conditionalFormatting sqref="Z36:Z38">
    <cfRule type="expression" dxfId="53" priority="12" stopIfTrue="1">
      <formula>AA36+AB36&lt;&gt;Z36</formula>
    </cfRule>
  </conditionalFormatting>
  <conditionalFormatting sqref="AD36:AD38">
    <cfRule type="expression" dxfId="52" priority="11" stopIfTrue="1">
      <formula>AE36+AF36&lt;&gt;AD36</formula>
    </cfRule>
  </conditionalFormatting>
  <conditionalFormatting sqref="J8">
    <cfRule type="expression" dxfId="51" priority="10" stopIfTrue="1">
      <formula>K8+L8&lt;&gt;J8</formula>
    </cfRule>
  </conditionalFormatting>
  <conditionalFormatting sqref="J9:J14 J26:J35">
    <cfRule type="expression" dxfId="50" priority="9" stopIfTrue="1">
      <formula>K9+L9&lt;&gt;J9</formula>
    </cfRule>
  </conditionalFormatting>
  <conditionalFormatting sqref="N8:N35">
    <cfRule type="expression" dxfId="49" priority="8" stopIfTrue="1">
      <formula>O8+P8&lt;&gt;N8</formula>
    </cfRule>
  </conditionalFormatting>
  <conditionalFormatting sqref="Z26:Z35">
    <cfRule type="expression" dxfId="48" priority="7" stopIfTrue="1">
      <formula>AA26+AB26&lt;&gt;Z26</formula>
    </cfRule>
  </conditionalFormatting>
  <conditionalFormatting sqref="J15:J25">
    <cfRule type="expression" dxfId="47" priority="6" stopIfTrue="1">
      <formula>K15+L15&lt;&gt;J15</formula>
    </cfRule>
  </conditionalFormatting>
  <conditionalFormatting sqref="Z8">
    <cfRule type="expression" dxfId="46" priority="5" stopIfTrue="1">
      <formula>AA8+AB8&lt;&gt;Z8</formula>
    </cfRule>
  </conditionalFormatting>
  <conditionalFormatting sqref="Z9:Z25">
    <cfRule type="expression" dxfId="45" priority="4" stopIfTrue="1">
      <formula>AA9+AB9&lt;&gt;Z9</formula>
    </cfRule>
  </conditionalFormatting>
  <conditionalFormatting sqref="AD8">
    <cfRule type="expression" dxfId="44" priority="3" stopIfTrue="1">
      <formula>AE8+AF8&lt;&gt;AD8</formula>
    </cfRule>
  </conditionalFormatting>
  <conditionalFormatting sqref="AD9:AD25">
    <cfRule type="expression" dxfId="43" priority="2" stopIfTrue="1">
      <formula>AE9+AF9&lt;&gt;AD9</formula>
    </cfRule>
  </conditionalFormatting>
  <conditionalFormatting sqref="AD26:AD35">
    <cfRule type="expression" dxfId="42" priority="1" stopIfTrue="1">
      <formula>AE26+AF26&lt;&gt;AD26</formula>
    </cfRule>
  </conditionalFormatting>
  <printOptions horizontalCentered="1"/>
  <pageMargins left="0.25" right="0.25" top="0.5" bottom="0.5" header="0" footer="0"/>
  <pageSetup scale="66" orientation="landscape" r:id="rId1"/>
  <headerFooter alignWithMargins="0">
    <oddHeader>&amp;C&amp;"Arial,Bold"&amp;12WILLAMETTE FALLS FISHWAY COUNTS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odfw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Boatner</dc:creator>
  <cp:lastModifiedBy>Eric Ollerenshaw</cp:lastModifiedBy>
  <cp:lastPrinted>2020-01-02T18:41:33Z</cp:lastPrinted>
  <dcterms:created xsi:type="dcterms:W3CDTF">2000-10-20T16:44:09Z</dcterms:created>
  <dcterms:modified xsi:type="dcterms:W3CDTF">2020-01-06T21:17:07Z</dcterms:modified>
</cp:coreProperties>
</file>