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2021 Counts\"/>
    </mc:Choice>
  </mc:AlternateContent>
  <xr:revisionPtr revIDLastSave="0" documentId="8_{98DE3506-4D14-4E77-B617-11B845F1808B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January" sheetId="161" r:id="rId1"/>
    <sheet name="February " sheetId="172" r:id="rId2"/>
    <sheet name="March" sheetId="162" r:id="rId3"/>
    <sheet name="April" sheetId="163" r:id="rId4"/>
    <sheet name="May" sheetId="164" r:id="rId5"/>
    <sheet name="June" sheetId="165" r:id="rId6"/>
    <sheet name="July" sheetId="166" r:id="rId7"/>
    <sheet name="August" sheetId="167" r:id="rId8"/>
    <sheet name="September" sheetId="168" r:id="rId9"/>
    <sheet name="October" sheetId="169" r:id="rId10"/>
    <sheet name="November" sheetId="170" r:id="rId11"/>
    <sheet name="December" sheetId="171" r:id="rId12"/>
  </sheets>
  <definedNames>
    <definedName name="_xlnm.Print_Area" localSheetId="3">April!$A$1:$AJ$40</definedName>
    <definedName name="_xlnm.Print_Area" localSheetId="7">August!$A$1:$AJ$40</definedName>
    <definedName name="_xlnm.Print_Area" localSheetId="11">December!$A$1:$AJ$40</definedName>
    <definedName name="_xlnm.Print_Area" localSheetId="1">'February '!$A$1:$AJ$40</definedName>
    <definedName name="_xlnm.Print_Area" localSheetId="0">January!$A$1:$AJ$40</definedName>
    <definedName name="_xlnm.Print_Area" localSheetId="6">July!$A$1:$AJ$40</definedName>
    <definedName name="_xlnm.Print_Area" localSheetId="5">June!$A$1:$AJ$40</definedName>
    <definedName name="_xlnm.Print_Area" localSheetId="2">March!$A$1:$AJ$40</definedName>
    <definedName name="_xlnm.Print_Area" localSheetId="4">May!$A$1:$AJ$40</definedName>
    <definedName name="_xlnm.Print_Area" localSheetId="10">November!$A$1:$AJ$40</definedName>
    <definedName name="_xlnm.Print_Area" localSheetId="9">October!$A$1:$AJ$40</definedName>
    <definedName name="_xlnm.Print_Area" localSheetId="8">September!$A$1:$AJ$40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68" l="1"/>
  <c r="N37" i="168" s="1"/>
  <c r="J14" i="169"/>
  <c r="J15" i="169" s="1"/>
  <c r="J16" i="169" s="1"/>
  <c r="J17" i="169" s="1"/>
  <c r="J18" i="169" s="1"/>
  <c r="J13" i="169"/>
  <c r="P14" i="169"/>
  <c r="P15" i="169" s="1"/>
  <c r="P16" i="169" s="1"/>
  <c r="P17" i="169" s="1"/>
  <c r="P18" i="169" s="1"/>
  <c r="P13" i="169"/>
  <c r="U14" i="169"/>
  <c r="U15" i="169" s="1"/>
  <c r="U16" i="169" s="1"/>
  <c r="U17" i="169" s="1"/>
  <c r="U18" i="169" s="1"/>
  <c r="U13" i="169"/>
  <c r="Y14" i="169"/>
  <c r="Y15" i="169" s="1"/>
  <c r="Y16" i="169" s="1"/>
  <c r="Y17" i="169" s="1"/>
  <c r="Y18" i="169" s="1"/>
  <c r="Y13" i="169"/>
  <c r="AH14" i="169"/>
  <c r="AH15" i="169" s="1"/>
  <c r="AH16" i="169" s="1"/>
  <c r="AH17" i="169" s="1"/>
  <c r="AH18" i="169" s="1"/>
  <c r="AH13" i="169"/>
  <c r="J36" i="168"/>
  <c r="J37" i="168" s="1"/>
  <c r="P36" i="168"/>
  <c r="P37" i="168" s="1"/>
  <c r="U36" i="168"/>
  <c r="U37" i="168" s="1"/>
  <c r="Y36" i="168"/>
  <c r="Y37" i="168" s="1"/>
  <c r="AH35" i="168"/>
  <c r="AH36" i="168" s="1"/>
  <c r="AH37" i="168" s="1"/>
  <c r="AE35" i="168"/>
  <c r="V35" i="168"/>
  <c r="R35" i="168"/>
  <c r="K35" i="168"/>
  <c r="G35" i="168"/>
  <c r="K36" i="168" l="1"/>
  <c r="R36" i="168"/>
  <c r="V36" i="168"/>
  <c r="AE36" i="168"/>
  <c r="G36" i="168"/>
  <c r="J7" i="168"/>
  <c r="AH26" i="168"/>
  <c r="AH27" i="168" s="1"/>
  <c r="AH28" i="168" s="1"/>
  <c r="AH29" i="168" s="1"/>
  <c r="AH30" i="168" s="1"/>
  <c r="AH31" i="168" s="1"/>
  <c r="AH32" i="168" s="1"/>
  <c r="AH33" i="168" s="1"/>
  <c r="AH34" i="168" s="1"/>
  <c r="Y26" i="168"/>
  <c r="Y27" i="168" s="1"/>
  <c r="Y28" i="168" s="1"/>
  <c r="Y29" i="168" s="1"/>
  <c r="Y30" i="168" s="1"/>
  <c r="Y31" i="168" s="1"/>
  <c r="Y32" i="168" s="1"/>
  <c r="Y33" i="168" s="1"/>
  <c r="Y34" i="168" s="1"/>
  <c r="U26" i="168"/>
  <c r="U27" i="168" s="1"/>
  <c r="U28" i="168" s="1"/>
  <c r="U29" i="168" s="1"/>
  <c r="U30" i="168" s="1"/>
  <c r="U31" i="168" s="1"/>
  <c r="U32" i="168" s="1"/>
  <c r="U33" i="168" s="1"/>
  <c r="U34" i="168" s="1"/>
  <c r="N26" i="168"/>
  <c r="N27" i="168" s="1"/>
  <c r="N28" i="168" s="1"/>
  <c r="N29" i="168" s="1"/>
  <c r="N30" i="168" s="1"/>
  <c r="N31" i="168" s="1"/>
  <c r="N32" i="168" s="1"/>
  <c r="N33" i="168" s="1"/>
  <c r="N34" i="168" s="1"/>
  <c r="AE29" i="168"/>
  <c r="V29" i="168"/>
  <c r="R29" i="168"/>
  <c r="K29" i="168"/>
  <c r="G29" i="168"/>
  <c r="AE25" i="168"/>
  <c r="V25" i="168"/>
  <c r="R25" i="168"/>
  <c r="K25" i="168"/>
  <c r="G25" i="168"/>
  <c r="AE31" i="168" l="1"/>
  <c r="AH25" i="168"/>
  <c r="P26" i="168"/>
  <c r="P27" i="168" s="1"/>
  <c r="P28" i="168" s="1"/>
  <c r="P29" i="168" s="1"/>
  <c r="P30" i="168" s="1"/>
  <c r="P31" i="168" s="1"/>
  <c r="P32" i="168" s="1"/>
  <c r="P33" i="168" s="1"/>
  <c r="P34" i="168" s="1"/>
  <c r="P35" i="168" s="1"/>
  <c r="N22" i="168"/>
  <c r="N23" i="168" s="1"/>
  <c r="N24" i="168" s="1"/>
  <c r="N25" i="168" s="1"/>
  <c r="N35" i="168" s="1"/>
  <c r="G31" i="168"/>
  <c r="R24" i="168"/>
  <c r="G24" i="168"/>
  <c r="P24" i="168"/>
  <c r="P25" i="168"/>
  <c r="AA8" i="163"/>
  <c r="AD8" i="163" s="1"/>
  <c r="P7" i="162"/>
  <c r="N7" i="162"/>
  <c r="R30" i="167"/>
  <c r="AH38" i="172"/>
  <c r="AA38" i="172"/>
  <c r="AD38" i="172" s="1"/>
  <c r="Y38" i="172"/>
  <c r="U38" i="172"/>
  <c r="P38" i="172"/>
  <c r="K38" i="172"/>
  <c r="N38" i="172" s="1"/>
  <c r="J38" i="172"/>
  <c r="G38" i="172"/>
  <c r="AH37" i="172"/>
  <c r="AA37" i="172"/>
  <c r="AD37" i="172" s="1"/>
  <c r="Y37" i="172"/>
  <c r="U37" i="172"/>
  <c r="P37" i="172"/>
  <c r="N37" i="172"/>
  <c r="K37" i="172"/>
  <c r="G37" i="172"/>
  <c r="J37" i="172" s="1"/>
  <c r="AH36" i="172"/>
  <c r="AA36" i="172"/>
  <c r="AD36" i="172" s="1"/>
  <c r="Y36" i="172"/>
  <c r="U36" i="172"/>
  <c r="P36" i="172"/>
  <c r="N36" i="172"/>
  <c r="K36" i="172"/>
  <c r="J36" i="172"/>
  <c r="G36" i="172"/>
  <c r="AH35" i="172"/>
  <c r="AA35" i="172"/>
  <c r="Y35" i="172"/>
  <c r="U35" i="172"/>
  <c r="K35" i="172"/>
  <c r="G35" i="172"/>
  <c r="AH34" i="172"/>
  <c r="AA34" i="172"/>
  <c r="Y34" i="172"/>
  <c r="U34" i="172"/>
  <c r="K34" i="172"/>
  <c r="G34" i="172"/>
  <c r="AH33" i="172"/>
  <c r="AA33" i="172"/>
  <c r="Y33" i="172"/>
  <c r="U33" i="172"/>
  <c r="K33" i="172"/>
  <c r="G33" i="172"/>
  <c r="AH32" i="172"/>
  <c r="AA32" i="172"/>
  <c r="Y32" i="172"/>
  <c r="U32" i="172"/>
  <c r="K32" i="172"/>
  <c r="G32" i="172"/>
  <c r="AH31" i="172"/>
  <c r="AA31" i="172"/>
  <c r="Y31" i="172"/>
  <c r="U31" i="172"/>
  <c r="K31" i="172"/>
  <c r="G31" i="172"/>
  <c r="AH30" i="172"/>
  <c r="AA30" i="172"/>
  <c r="Y30" i="172"/>
  <c r="U30" i="172"/>
  <c r="K30" i="172"/>
  <c r="G30" i="172"/>
  <c r="AH29" i="172"/>
  <c r="AA29" i="172"/>
  <c r="Y29" i="172"/>
  <c r="U29" i="172"/>
  <c r="K29" i="172"/>
  <c r="G29" i="172"/>
  <c r="AH28" i="172"/>
  <c r="AA28" i="172"/>
  <c r="Y28" i="172"/>
  <c r="U28" i="172"/>
  <c r="K28" i="172"/>
  <c r="G28" i="172"/>
  <c r="AH27" i="172"/>
  <c r="AA27" i="172"/>
  <c r="Y27" i="172"/>
  <c r="U27" i="172"/>
  <c r="K27" i="172"/>
  <c r="G27" i="172"/>
  <c r="AH26" i="172"/>
  <c r="AA26" i="172"/>
  <c r="Y26" i="172"/>
  <c r="U26" i="172"/>
  <c r="K26" i="172"/>
  <c r="G26" i="172"/>
  <c r="AH25" i="172"/>
  <c r="AA25" i="172"/>
  <c r="Y25" i="172"/>
  <c r="U25" i="172"/>
  <c r="K25" i="172"/>
  <c r="G25" i="172"/>
  <c r="AH24" i="172"/>
  <c r="AA24" i="172"/>
  <c r="Y24" i="172"/>
  <c r="U24" i="172"/>
  <c r="K24" i="172"/>
  <c r="G24" i="172"/>
  <c r="AH23" i="172"/>
  <c r="AA23" i="172"/>
  <c r="Y23" i="172"/>
  <c r="U23" i="172"/>
  <c r="K23" i="172"/>
  <c r="G23" i="172"/>
  <c r="AH22" i="172"/>
  <c r="AA22" i="172"/>
  <c r="Y22" i="172"/>
  <c r="U22" i="172"/>
  <c r="K22" i="172"/>
  <c r="G22" i="172"/>
  <c r="AH21" i="172"/>
  <c r="AA21" i="172"/>
  <c r="Y21" i="172"/>
  <c r="U21" i="172"/>
  <c r="K21" i="172"/>
  <c r="G21" i="172"/>
  <c r="AH20" i="172"/>
  <c r="AA20" i="172"/>
  <c r="Y20" i="172"/>
  <c r="U20" i="172"/>
  <c r="K20" i="172"/>
  <c r="G20" i="172"/>
  <c r="AH19" i="172"/>
  <c r="AA19" i="172"/>
  <c r="Y19" i="172"/>
  <c r="U19" i="172"/>
  <c r="K19" i="172"/>
  <c r="G19" i="172"/>
  <c r="AH18" i="172"/>
  <c r="AA18" i="172"/>
  <c r="Y18" i="172"/>
  <c r="U18" i="172"/>
  <c r="K18" i="172"/>
  <c r="G18" i="172"/>
  <c r="AH17" i="172"/>
  <c r="AA17" i="172"/>
  <c r="Y17" i="172"/>
  <c r="U17" i="172"/>
  <c r="K17" i="172"/>
  <c r="G17" i="172"/>
  <c r="AH16" i="172"/>
  <c r="AA16" i="172"/>
  <c r="Y16" i="172"/>
  <c r="U16" i="172"/>
  <c r="K16" i="172"/>
  <c r="G16" i="172"/>
  <c r="AH15" i="172"/>
  <c r="AA15" i="172"/>
  <c r="Y15" i="172"/>
  <c r="U15" i="172"/>
  <c r="K15" i="172"/>
  <c r="G15" i="172"/>
  <c r="AH14" i="172"/>
  <c r="AA14" i="172"/>
  <c r="Y14" i="172"/>
  <c r="U14" i="172"/>
  <c r="K14" i="172"/>
  <c r="G14" i="172"/>
  <c r="AH13" i="172"/>
  <c r="AA13" i="172"/>
  <c r="Y13" i="172"/>
  <c r="U13" i="172"/>
  <c r="K13" i="172"/>
  <c r="G13" i="172"/>
  <c r="AH12" i="172"/>
  <c r="AA12" i="172"/>
  <c r="Y12" i="172"/>
  <c r="U12" i="172"/>
  <c r="K12" i="172"/>
  <c r="G12" i="172"/>
  <c r="AH11" i="172"/>
  <c r="AA11" i="172"/>
  <c r="Y11" i="172"/>
  <c r="U11" i="172"/>
  <c r="K11" i="172"/>
  <c r="G11" i="172"/>
  <c r="AH10" i="172"/>
  <c r="AA10" i="172"/>
  <c r="Y10" i="172"/>
  <c r="U10" i="172"/>
  <c r="K10" i="172"/>
  <c r="G10" i="172"/>
  <c r="AH9" i="172"/>
  <c r="AA9" i="172"/>
  <c r="Y9" i="172"/>
  <c r="U9" i="172"/>
  <c r="K9" i="172"/>
  <c r="G9" i="172"/>
  <c r="AH8" i="172"/>
  <c r="AA8" i="172"/>
  <c r="Y8" i="172"/>
  <c r="U8" i="172"/>
  <c r="K8" i="172"/>
  <c r="N8" i="172" s="1"/>
  <c r="N9" i="172" s="1"/>
  <c r="N10" i="172" s="1"/>
  <c r="G8" i="172"/>
  <c r="P7" i="172"/>
  <c r="P8" i="172" s="1"/>
  <c r="P9" i="172" s="1"/>
  <c r="P10" i="172" s="1"/>
  <c r="P11" i="172" s="1"/>
  <c r="P12" i="172" s="1"/>
  <c r="P13" i="172" s="1"/>
  <c r="P14" i="172" s="1"/>
  <c r="P15" i="172" s="1"/>
  <c r="P16" i="172" s="1"/>
  <c r="P17" i="172" s="1"/>
  <c r="P18" i="172" s="1"/>
  <c r="P19" i="172" s="1"/>
  <c r="P20" i="172" s="1"/>
  <c r="P21" i="172" s="1"/>
  <c r="P22" i="172" s="1"/>
  <c r="P23" i="172" s="1"/>
  <c r="P24" i="172" s="1"/>
  <c r="P25" i="172" s="1"/>
  <c r="P26" i="172" s="1"/>
  <c r="P27" i="172" s="1"/>
  <c r="P28" i="172" s="1"/>
  <c r="P29" i="172" s="1"/>
  <c r="P30" i="172" s="1"/>
  <c r="P31" i="172" s="1"/>
  <c r="P32" i="172" s="1"/>
  <c r="P33" i="172" s="1"/>
  <c r="P34" i="172" s="1"/>
  <c r="P35" i="172" s="1"/>
  <c r="N7" i="172"/>
  <c r="N11" i="172" l="1"/>
  <c r="N12" i="172" s="1"/>
  <c r="N13" i="172" s="1"/>
  <c r="N14" i="172"/>
  <c r="N15" i="172" s="1"/>
  <c r="N16" i="172" s="1"/>
  <c r="N17" i="172" s="1"/>
  <c r="N18" i="172" s="1"/>
  <c r="N19" i="172" s="1"/>
  <c r="N20" i="172" s="1"/>
  <c r="N21" i="172" s="1"/>
  <c r="N22" i="172" s="1"/>
  <c r="N23" i="172" s="1"/>
  <c r="N24" i="172" s="1"/>
  <c r="N25" i="172" s="1"/>
  <c r="N26" i="172" s="1"/>
  <c r="N27" i="172" s="1"/>
  <c r="N28" i="172" s="1"/>
  <c r="N29" i="172" s="1"/>
  <c r="N30" i="172" s="1"/>
  <c r="N31" i="172" s="1"/>
  <c r="N32" i="172" s="1"/>
  <c r="N33" i="172" s="1"/>
  <c r="N34" i="172" s="1"/>
  <c r="N35" i="172" s="1"/>
  <c r="G13" i="166"/>
  <c r="AE27" i="165"/>
  <c r="G27" i="165"/>
  <c r="K27" i="165" l="1"/>
  <c r="G28" i="165"/>
  <c r="G15" i="165"/>
  <c r="G16" i="165"/>
  <c r="G17" i="165"/>
  <c r="G18" i="165"/>
  <c r="G19" i="165"/>
  <c r="G20" i="165"/>
  <c r="G21" i="165"/>
  <c r="G22" i="165"/>
  <c r="G23" i="165"/>
  <c r="G24" i="165"/>
  <c r="G25" i="165"/>
  <c r="G26" i="165"/>
  <c r="G29" i="165"/>
  <c r="G30" i="165"/>
  <c r="G31" i="165"/>
  <c r="G32" i="165"/>
  <c r="G33" i="165"/>
  <c r="G34" i="165"/>
  <c r="G35" i="165"/>
  <c r="G36" i="165"/>
  <c r="G37" i="165"/>
  <c r="AE35" i="165"/>
  <c r="K35" i="165"/>
  <c r="K25" i="165"/>
  <c r="K26" i="165"/>
  <c r="K29" i="165"/>
  <c r="K20" i="165"/>
  <c r="AE20" i="165"/>
  <c r="AE25" i="165"/>
  <c r="AE26" i="165"/>
  <c r="AE29" i="165"/>
  <c r="AA18" i="161" l="1"/>
  <c r="R16" i="161"/>
  <c r="G15" i="161"/>
  <c r="G13" i="161" l="1"/>
  <c r="K13" i="161"/>
  <c r="R13" i="161"/>
  <c r="AA38" i="171" l="1"/>
  <c r="AA37" i="171"/>
  <c r="AD37" i="171" s="1"/>
  <c r="AA36" i="171"/>
  <c r="AD36" i="171" s="1"/>
  <c r="AA35" i="171"/>
  <c r="AD35" i="171" s="1"/>
  <c r="AA34" i="171"/>
  <c r="AD34" i="171" s="1"/>
  <c r="AA33" i="171"/>
  <c r="AD33" i="171" s="1"/>
  <c r="AA32" i="171"/>
  <c r="AD32" i="171" s="1"/>
  <c r="AA31" i="171"/>
  <c r="AD31" i="171" s="1"/>
  <c r="AA30" i="171"/>
  <c r="AD30" i="171" s="1"/>
  <c r="AA29" i="171"/>
  <c r="AD29" i="171" s="1"/>
  <c r="AA28" i="171"/>
  <c r="AD28" i="171" s="1"/>
  <c r="AA27" i="171"/>
  <c r="AD27" i="171" s="1"/>
  <c r="AA26" i="171"/>
  <c r="AA25" i="171"/>
  <c r="AA24" i="171"/>
  <c r="AD24" i="171" s="1"/>
  <c r="AA23" i="171"/>
  <c r="AD23" i="171" s="1"/>
  <c r="AA22" i="171"/>
  <c r="AD22" i="171" s="1"/>
  <c r="AA21" i="171"/>
  <c r="AD21" i="171" s="1"/>
  <c r="AA20" i="171"/>
  <c r="AD20" i="171" s="1"/>
  <c r="AA19" i="171"/>
  <c r="AA18" i="171"/>
  <c r="AA17" i="171"/>
  <c r="AD17" i="171" s="1"/>
  <c r="AA16" i="171"/>
  <c r="AD16" i="171" s="1"/>
  <c r="AA15" i="171"/>
  <c r="AD15" i="171" s="1"/>
  <c r="AA14" i="171"/>
  <c r="AD14" i="171" s="1"/>
  <c r="AA13" i="171"/>
  <c r="AD13" i="171" s="1"/>
  <c r="AA12" i="171"/>
  <c r="AA11" i="171"/>
  <c r="AA10" i="171"/>
  <c r="AD10" i="171" s="1"/>
  <c r="AA9" i="171"/>
  <c r="AD9" i="171" s="1"/>
  <c r="AA8" i="171"/>
  <c r="AD8" i="171" s="1"/>
  <c r="V38" i="171"/>
  <c r="Y38" i="171" s="1"/>
  <c r="V37" i="171"/>
  <c r="Y37" i="171" s="1"/>
  <c r="V36" i="171"/>
  <c r="Y36" i="171" s="1"/>
  <c r="V35" i="171"/>
  <c r="Y35" i="171" s="1"/>
  <c r="V34" i="171"/>
  <c r="Y34" i="171" s="1"/>
  <c r="V33" i="171"/>
  <c r="Y33" i="171" s="1"/>
  <c r="V32" i="171"/>
  <c r="Y32" i="171" s="1"/>
  <c r="V31" i="171"/>
  <c r="Y31" i="171" s="1"/>
  <c r="V30" i="171"/>
  <c r="Y30" i="171" s="1"/>
  <c r="V29" i="171"/>
  <c r="Y29" i="171" s="1"/>
  <c r="V28" i="171"/>
  <c r="Y28" i="171" s="1"/>
  <c r="V27" i="171"/>
  <c r="Y27" i="171" s="1"/>
  <c r="V26" i="171"/>
  <c r="V25" i="171"/>
  <c r="V24" i="171"/>
  <c r="Y24" i="171" s="1"/>
  <c r="V23" i="171"/>
  <c r="Y23" i="171" s="1"/>
  <c r="V22" i="171"/>
  <c r="V21" i="171"/>
  <c r="Y21" i="171" s="1"/>
  <c r="V20" i="171"/>
  <c r="Y20" i="171" s="1"/>
  <c r="V19" i="171"/>
  <c r="V18" i="171"/>
  <c r="V17" i="171"/>
  <c r="Y17" i="171" s="1"/>
  <c r="V16" i="171"/>
  <c r="Y16" i="171" s="1"/>
  <c r="V15" i="171"/>
  <c r="Y15" i="171" s="1"/>
  <c r="V14" i="171"/>
  <c r="Y14" i="171" s="1"/>
  <c r="V13" i="171"/>
  <c r="Y13" i="171" s="1"/>
  <c r="V12" i="171"/>
  <c r="V11" i="171"/>
  <c r="Y11" i="171" s="1"/>
  <c r="V10" i="171"/>
  <c r="Y10" i="171" s="1"/>
  <c r="V9" i="171"/>
  <c r="Y9" i="171" s="1"/>
  <c r="V8" i="171"/>
  <c r="Y8" i="171" s="1"/>
  <c r="R38" i="171"/>
  <c r="R37" i="171"/>
  <c r="U37" i="171" s="1"/>
  <c r="R36" i="171"/>
  <c r="U36" i="171" s="1"/>
  <c r="R35" i="171"/>
  <c r="R34" i="171"/>
  <c r="U34" i="171" s="1"/>
  <c r="R33" i="171"/>
  <c r="U33" i="171" s="1"/>
  <c r="R32" i="171"/>
  <c r="U32" i="171" s="1"/>
  <c r="R31" i="171"/>
  <c r="U31" i="171" s="1"/>
  <c r="R30" i="171"/>
  <c r="U30" i="171" s="1"/>
  <c r="R29" i="171"/>
  <c r="U29" i="171" s="1"/>
  <c r="R28" i="171"/>
  <c r="U28" i="171" s="1"/>
  <c r="R27" i="171"/>
  <c r="U27" i="171" s="1"/>
  <c r="R26" i="171"/>
  <c r="R25" i="171"/>
  <c r="R24" i="171"/>
  <c r="U24" i="171" s="1"/>
  <c r="R23" i="171"/>
  <c r="U23" i="171" s="1"/>
  <c r="R22" i="171"/>
  <c r="R21" i="171"/>
  <c r="U21" i="171" s="1"/>
  <c r="R20" i="171"/>
  <c r="U20" i="171" s="1"/>
  <c r="R19" i="171"/>
  <c r="R18" i="171"/>
  <c r="U18" i="171" s="1"/>
  <c r="R17" i="171"/>
  <c r="U17" i="171" s="1"/>
  <c r="R16" i="171"/>
  <c r="U16" i="171" s="1"/>
  <c r="R15" i="171"/>
  <c r="U15" i="171" s="1"/>
  <c r="R14" i="171"/>
  <c r="U14" i="171" s="1"/>
  <c r="R13" i="171"/>
  <c r="U13" i="171" s="1"/>
  <c r="R12" i="171"/>
  <c r="R11" i="171"/>
  <c r="U11" i="171" s="1"/>
  <c r="R10" i="171"/>
  <c r="U10" i="171" s="1"/>
  <c r="R9" i="171"/>
  <c r="U9" i="171" s="1"/>
  <c r="R8" i="171"/>
  <c r="U8" i="171" s="1"/>
  <c r="K38" i="171"/>
  <c r="K37" i="171"/>
  <c r="N37" i="171" s="1"/>
  <c r="K36" i="171"/>
  <c r="N36" i="171" s="1"/>
  <c r="K35" i="171"/>
  <c r="K34" i="171"/>
  <c r="N34" i="171" s="1"/>
  <c r="K33" i="171"/>
  <c r="N33" i="171" s="1"/>
  <c r="K32" i="171"/>
  <c r="N32" i="171" s="1"/>
  <c r="K31" i="171"/>
  <c r="N31" i="171" s="1"/>
  <c r="K30" i="171"/>
  <c r="N30" i="171" s="1"/>
  <c r="K29" i="171"/>
  <c r="N29" i="171" s="1"/>
  <c r="K28" i="171"/>
  <c r="N28" i="171" s="1"/>
  <c r="K27" i="171"/>
  <c r="N27" i="171" s="1"/>
  <c r="K26" i="171"/>
  <c r="K25" i="171"/>
  <c r="N25" i="171" s="1"/>
  <c r="K24" i="171"/>
  <c r="N24" i="171" s="1"/>
  <c r="K23" i="171"/>
  <c r="N23" i="171" s="1"/>
  <c r="K22" i="171"/>
  <c r="K21" i="171"/>
  <c r="N21" i="171" s="1"/>
  <c r="K20" i="171"/>
  <c r="N20" i="171" s="1"/>
  <c r="K19" i="171"/>
  <c r="K18" i="171"/>
  <c r="K17" i="171"/>
  <c r="N17" i="171" s="1"/>
  <c r="K16" i="171"/>
  <c r="N16" i="171" s="1"/>
  <c r="K15" i="171"/>
  <c r="N15" i="171" s="1"/>
  <c r="K14" i="171"/>
  <c r="N14" i="171" s="1"/>
  <c r="K13" i="171"/>
  <c r="N13" i="171" s="1"/>
  <c r="K12" i="171"/>
  <c r="K11" i="171"/>
  <c r="K10" i="171"/>
  <c r="N10" i="171" s="1"/>
  <c r="K9" i="171"/>
  <c r="N9" i="171" s="1"/>
  <c r="K8" i="171"/>
  <c r="N8" i="171" s="1"/>
  <c r="G38" i="171"/>
  <c r="J38" i="171" s="1"/>
  <c r="G37" i="171"/>
  <c r="J37" i="171" s="1"/>
  <c r="G36" i="171"/>
  <c r="J36" i="171" s="1"/>
  <c r="G35" i="171"/>
  <c r="G34" i="171"/>
  <c r="J34" i="171" s="1"/>
  <c r="G33" i="171"/>
  <c r="J33" i="171" s="1"/>
  <c r="G32" i="171"/>
  <c r="J32" i="171" s="1"/>
  <c r="G31" i="171"/>
  <c r="J31" i="171" s="1"/>
  <c r="G30" i="171"/>
  <c r="J30" i="171" s="1"/>
  <c r="G29" i="171"/>
  <c r="J29" i="171" s="1"/>
  <c r="G28" i="171"/>
  <c r="J28" i="171" s="1"/>
  <c r="G27" i="171"/>
  <c r="J27" i="171" s="1"/>
  <c r="G26" i="171"/>
  <c r="G25" i="171"/>
  <c r="G24" i="171"/>
  <c r="J24" i="171" s="1"/>
  <c r="G23" i="171"/>
  <c r="J23" i="171" s="1"/>
  <c r="G22" i="171"/>
  <c r="J22" i="171" s="1"/>
  <c r="G21" i="171"/>
  <c r="J21" i="171" s="1"/>
  <c r="G20" i="171"/>
  <c r="J20" i="171" s="1"/>
  <c r="G19" i="171"/>
  <c r="G18" i="171"/>
  <c r="G17" i="171"/>
  <c r="J17" i="171" s="1"/>
  <c r="G16" i="171"/>
  <c r="J16" i="171" s="1"/>
  <c r="G15" i="171"/>
  <c r="J15" i="171" s="1"/>
  <c r="G14" i="171"/>
  <c r="J14" i="171" s="1"/>
  <c r="G13" i="171"/>
  <c r="J13" i="171" s="1"/>
  <c r="G12" i="171"/>
  <c r="G11" i="171"/>
  <c r="G10" i="171"/>
  <c r="J10" i="171" s="1"/>
  <c r="G9" i="171"/>
  <c r="J9" i="171" s="1"/>
  <c r="G8" i="171"/>
  <c r="J8" i="171" s="1"/>
  <c r="AA38" i="170"/>
  <c r="AD38" i="170" s="1"/>
  <c r="AA37" i="170"/>
  <c r="AD37" i="170" s="1"/>
  <c r="AD7" i="171" s="1"/>
  <c r="AA36" i="170"/>
  <c r="AA35" i="170"/>
  <c r="AD35" i="170" s="1"/>
  <c r="AA34" i="170"/>
  <c r="AD34" i="170" s="1"/>
  <c r="AA33" i="170"/>
  <c r="AA32" i="170"/>
  <c r="AA31" i="170"/>
  <c r="AD31" i="170" s="1"/>
  <c r="AA30" i="170"/>
  <c r="AD30" i="170" s="1"/>
  <c r="AA29" i="170"/>
  <c r="AD29" i="170" s="1"/>
  <c r="AA28" i="170"/>
  <c r="AD28" i="170" s="1"/>
  <c r="AA27" i="170"/>
  <c r="AD27" i="170" s="1"/>
  <c r="AA26" i="170"/>
  <c r="AD26" i="170" s="1"/>
  <c r="AA25" i="170"/>
  <c r="AD25" i="170" s="1"/>
  <c r="AA24" i="170"/>
  <c r="AD24" i="170" s="1"/>
  <c r="AA23" i="170"/>
  <c r="AD23" i="170" s="1"/>
  <c r="AA22" i="170"/>
  <c r="AD22" i="170" s="1"/>
  <c r="AA21" i="170"/>
  <c r="AD21" i="170" s="1"/>
  <c r="AA20" i="170"/>
  <c r="AA19" i="170"/>
  <c r="AD19" i="170" s="1"/>
  <c r="AA18" i="170"/>
  <c r="AA17" i="170"/>
  <c r="AD17" i="170" s="1"/>
  <c r="AA16" i="170"/>
  <c r="AD16" i="170" s="1"/>
  <c r="AA15" i="170"/>
  <c r="AD15" i="170" s="1"/>
  <c r="AA14" i="170"/>
  <c r="AD14" i="170" s="1"/>
  <c r="AA13" i="170"/>
  <c r="AA12" i="170"/>
  <c r="AD12" i="170" s="1"/>
  <c r="AA11" i="170"/>
  <c r="AD11" i="170" s="1"/>
  <c r="AA10" i="170"/>
  <c r="AD10" i="170" s="1"/>
  <c r="AA9" i="170"/>
  <c r="AD9" i="170" s="1"/>
  <c r="AA8" i="170"/>
  <c r="AD8" i="170" s="1"/>
  <c r="V38" i="170"/>
  <c r="Y38" i="170" s="1"/>
  <c r="V37" i="170"/>
  <c r="Y37" i="170" s="1"/>
  <c r="Y7" i="171" s="1"/>
  <c r="V36" i="170"/>
  <c r="V35" i="170"/>
  <c r="V34" i="170"/>
  <c r="Y34" i="170" s="1"/>
  <c r="V33" i="170"/>
  <c r="V32" i="170"/>
  <c r="V31" i="170"/>
  <c r="Y31" i="170" s="1"/>
  <c r="V30" i="170"/>
  <c r="Y30" i="170" s="1"/>
  <c r="V29" i="170"/>
  <c r="Y29" i="170" s="1"/>
  <c r="V28" i="170"/>
  <c r="V27" i="170"/>
  <c r="V26" i="170"/>
  <c r="Y26" i="170" s="1"/>
  <c r="V25" i="170"/>
  <c r="Y25" i="170" s="1"/>
  <c r="V24" i="170"/>
  <c r="Y24" i="170" s="1"/>
  <c r="V23" i="170"/>
  <c r="Y23" i="170" s="1"/>
  <c r="V22" i="170"/>
  <c r="Y22" i="170" s="1"/>
  <c r="V21" i="170"/>
  <c r="Y21" i="170" s="1"/>
  <c r="V20" i="170"/>
  <c r="V19" i="170"/>
  <c r="Y19" i="170" s="1"/>
  <c r="V18" i="170"/>
  <c r="V17" i="170"/>
  <c r="Y17" i="170" s="1"/>
  <c r="V16" i="170"/>
  <c r="Y16" i="170" s="1"/>
  <c r="V15" i="170"/>
  <c r="V14" i="170"/>
  <c r="Y14" i="170" s="1"/>
  <c r="V13" i="170"/>
  <c r="V12" i="170"/>
  <c r="Y12" i="170" s="1"/>
  <c r="V11" i="170"/>
  <c r="Y11" i="170" s="1"/>
  <c r="V10" i="170"/>
  <c r="Y10" i="170" s="1"/>
  <c r="V9" i="170"/>
  <c r="Y9" i="170" s="1"/>
  <c r="V8" i="170"/>
  <c r="Y8" i="170" s="1"/>
  <c r="R38" i="170"/>
  <c r="U38" i="170" s="1"/>
  <c r="R37" i="170"/>
  <c r="U37" i="170" s="1"/>
  <c r="U7" i="171" s="1"/>
  <c r="R36" i="170"/>
  <c r="R35" i="170"/>
  <c r="R34" i="170"/>
  <c r="U34" i="170" s="1"/>
  <c r="R33" i="170"/>
  <c r="R32" i="170"/>
  <c r="R31" i="170"/>
  <c r="U31" i="170" s="1"/>
  <c r="R30" i="170"/>
  <c r="U30" i="170" s="1"/>
  <c r="R29" i="170"/>
  <c r="U29" i="170" s="1"/>
  <c r="R28" i="170"/>
  <c r="R27" i="170"/>
  <c r="R26" i="170"/>
  <c r="U26" i="170" s="1"/>
  <c r="R25" i="170"/>
  <c r="U25" i="170" s="1"/>
  <c r="R24" i="170"/>
  <c r="U24" i="170" s="1"/>
  <c r="R23" i="170"/>
  <c r="U23" i="170" s="1"/>
  <c r="R22" i="170"/>
  <c r="U22" i="170" s="1"/>
  <c r="R21" i="170"/>
  <c r="U21" i="170" s="1"/>
  <c r="R20" i="170"/>
  <c r="U20" i="170" s="1"/>
  <c r="R19" i="170"/>
  <c r="U19" i="170" s="1"/>
  <c r="R18" i="170"/>
  <c r="R17" i="170"/>
  <c r="U17" i="170" s="1"/>
  <c r="R16" i="170"/>
  <c r="U16" i="170" s="1"/>
  <c r="R15" i="170"/>
  <c r="R14" i="170"/>
  <c r="U14" i="170" s="1"/>
  <c r="R13" i="170"/>
  <c r="R12" i="170"/>
  <c r="U12" i="170" s="1"/>
  <c r="R11" i="170"/>
  <c r="U11" i="170" s="1"/>
  <c r="R10" i="170"/>
  <c r="U10" i="170" s="1"/>
  <c r="R9" i="170"/>
  <c r="U9" i="170" s="1"/>
  <c r="R8" i="170"/>
  <c r="U8" i="170" s="1"/>
  <c r="K38" i="170"/>
  <c r="N38" i="170" s="1"/>
  <c r="K37" i="170"/>
  <c r="N37" i="170" s="1"/>
  <c r="N7" i="171" s="1"/>
  <c r="K36" i="170"/>
  <c r="N36" i="170" s="1"/>
  <c r="K35" i="170"/>
  <c r="K34" i="170"/>
  <c r="N34" i="170" s="1"/>
  <c r="K33" i="170"/>
  <c r="K32" i="170"/>
  <c r="K31" i="170"/>
  <c r="N31" i="170" s="1"/>
  <c r="K30" i="170"/>
  <c r="N30" i="170" s="1"/>
  <c r="K29" i="170"/>
  <c r="N29" i="170" s="1"/>
  <c r="K28" i="170"/>
  <c r="K27" i="170"/>
  <c r="K26" i="170"/>
  <c r="N26" i="170" s="1"/>
  <c r="K25" i="170"/>
  <c r="N25" i="170" s="1"/>
  <c r="K24" i="170"/>
  <c r="N24" i="170" s="1"/>
  <c r="K23" i="170"/>
  <c r="N23" i="170" s="1"/>
  <c r="K22" i="170"/>
  <c r="N22" i="170" s="1"/>
  <c r="K21" i="170"/>
  <c r="N21" i="170" s="1"/>
  <c r="K20" i="170"/>
  <c r="K19" i="170"/>
  <c r="N19" i="170" s="1"/>
  <c r="K18" i="170"/>
  <c r="N18" i="170" s="1"/>
  <c r="K17" i="170"/>
  <c r="N17" i="170" s="1"/>
  <c r="K16" i="170"/>
  <c r="N16" i="170" s="1"/>
  <c r="K15" i="170"/>
  <c r="K14" i="170"/>
  <c r="N14" i="170" s="1"/>
  <c r="K13" i="170"/>
  <c r="K12" i="170"/>
  <c r="N12" i="170" s="1"/>
  <c r="K11" i="170"/>
  <c r="N11" i="170" s="1"/>
  <c r="K10" i="170"/>
  <c r="N10" i="170" s="1"/>
  <c r="K9" i="170"/>
  <c r="N9" i="170" s="1"/>
  <c r="K8" i="170"/>
  <c r="N8" i="170" s="1"/>
  <c r="G38" i="170"/>
  <c r="J38" i="170" s="1"/>
  <c r="G37" i="170"/>
  <c r="G36" i="170"/>
  <c r="G35" i="170"/>
  <c r="G34" i="170"/>
  <c r="J34" i="170" s="1"/>
  <c r="G33" i="170"/>
  <c r="G32" i="170"/>
  <c r="G31" i="170"/>
  <c r="J31" i="170" s="1"/>
  <c r="G30" i="170"/>
  <c r="J30" i="170" s="1"/>
  <c r="G29" i="170"/>
  <c r="J29" i="170" s="1"/>
  <c r="G28" i="170"/>
  <c r="G27" i="170"/>
  <c r="G26" i="170"/>
  <c r="J26" i="170" s="1"/>
  <c r="G25" i="170"/>
  <c r="J25" i="170" s="1"/>
  <c r="G24" i="170"/>
  <c r="J24" i="170" s="1"/>
  <c r="G23" i="170"/>
  <c r="J23" i="170" s="1"/>
  <c r="G22" i="170"/>
  <c r="J22" i="170" s="1"/>
  <c r="G21" i="170"/>
  <c r="J21" i="170" s="1"/>
  <c r="G20" i="170"/>
  <c r="G19" i="170"/>
  <c r="J19" i="170" s="1"/>
  <c r="G18" i="170"/>
  <c r="J18" i="170" s="1"/>
  <c r="G17" i="170"/>
  <c r="J17" i="170" s="1"/>
  <c r="G16" i="170"/>
  <c r="J16" i="170" s="1"/>
  <c r="G15" i="170"/>
  <c r="J15" i="170" s="1"/>
  <c r="G14" i="170"/>
  <c r="J14" i="170" s="1"/>
  <c r="G13" i="170"/>
  <c r="J13" i="170" s="1"/>
  <c r="G12" i="170"/>
  <c r="J12" i="170" s="1"/>
  <c r="G11" i="170"/>
  <c r="J11" i="170" s="1"/>
  <c r="G10" i="170"/>
  <c r="J10" i="170" s="1"/>
  <c r="G9" i="170"/>
  <c r="J9" i="170" s="1"/>
  <c r="G8" i="170"/>
  <c r="J8" i="170" s="1"/>
  <c r="AE38" i="169"/>
  <c r="AH38" i="169" s="1"/>
  <c r="AE37" i="169"/>
  <c r="AH37" i="169" s="1"/>
  <c r="AE36" i="169"/>
  <c r="AH36" i="169" s="1"/>
  <c r="AE35" i="169"/>
  <c r="AH35" i="169" s="1"/>
  <c r="AE34" i="169"/>
  <c r="AH34" i="169" s="1"/>
  <c r="AE33" i="169"/>
  <c r="AH33" i="169" s="1"/>
  <c r="AE32" i="169"/>
  <c r="AH32" i="169" s="1"/>
  <c r="AE31" i="169"/>
  <c r="AH31" i="169" s="1"/>
  <c r="AE30" i="169"/>
  <c r="AH30" i="169" s="1"/>
  <c r="AE29" i="169"/>
  <c r="AH29" i="169" s="1"/>
  <c r="AE28" i="169"/>
  <c r="AH28" i="169" s="1"/>
  <c r="AE27" i="169"/>
  <c r="AH27" i="169" s="1"/>
  <c r="AE26" i="169"/>
  <c r="AH26" i="169" s="1"/>
  <c r="AE25" i="169"/>
  <c r="AH25" i="169" s="1"/>
  <c r="AE24" i="169"/>
  <c r="AH24" i="169" s="1"/>
  <c r="AE23" i="169"/>
  <c r="AH23" i="169" s="1"/>
  <c r="AE22" i="169"/>
  <c r="AH22" i="169" s="1"/>
  <c r="AE21" i="169"/>
  <c r="AH21" i="169" s="1"/>
  <c r="AE20" i="169"/>
  <c r="AH20" i="169" s="1"/>
  <c r="AE19" i="169"/>
  <c r="AH19" i="169" s="1"/>
  <c r="AE18" i="169"/>
  <c r="AE17" i="169"/>
  <c r="AE16" i="169"/>
  <c r="AE15" i="169"/>
  <c r="AE14" i="169"/>
  <c r="AE13" i="169"/>
  <c r="AE12" i="169"/>
  <c r="AH12" i="169" s="1"/>
  <c r="AE11" i="169"/>
  <c r="AH11" i="169" s="1"/>
  <c r="AE10" i="169"/>
  <c r="AH10" i="169" s="1"/>
  <c r="AE9" i="169"/>
  <c r="AH9" i="169" s="1"/>
  <c r="AE8" i="169"/>
  <c r="AE38" i="166"/>
  <c r="AE37" i="166"/>
  <c r="AE36" i="166"/>
  <c r="AE35" i="166"/>
  <c r="AE34" i="166"/>
  <c r="AE33" i="166"/>
  <c r="AE32" i="166"/>
  <c r="AE31" i="166"/>
  <c r="AE30" i="166"/>
  <c r="AE29" i="166"/>
  <c r="AE28" i="166"/>
  <c r="AE27" i="166"/>
  <c r="AE26" i="166"/>
  <c r="AE25" i="166"/>
  <c r="AE24" i="166"/>
  <c r="AE23" i="166"/>
  <c r="AE22" i="166"/>
  <c r="AE21" i="166"/>
  <c r="AE20" i="166"/>
  <c r="AE19" i="166"/>
  <c r="AE18" i="166"/>
  <c r="AE17" i="166"/>
  <c r="AE16" i="166"/>
  <c r="AE15" i="166"/>
  <c r="AE14" i="166"/>
  <c r="AE13" i="166"/>
  <c r="AE12" i="166"/>
  <c r="AE11" i="166"/>
  <c r="AE10" i="166"/>
  <c r="AE9" i="166"/>
  <c r="AE8" i="166"/>
  <c r="V38" i="169"/>
  <c r="Y38" i="169" s="1"/>
  <c r="V37" i="169"/>
  <c r="Y37" i="169" s="1"/>
  <c r="V36" i="169"/>
  <c r="Y36" i="169" s="1"/>
  <c r="V35" i="169"/>
  <c r="Y35" i="169" s="1"/>
  <c r="V34" i="169"/>
  <c r="Y34" i="169" s="1"/>
  <c r="V33" i="169"/>
  <c r="Y33" i="169" s="1"/>
  <c r="V32" i="169"/>
  <c r="Y32" i="169" s="1"/>
  <c r="V31" i="169"/>
  <c r="Y31" i="169" s="1"/>
  <c r="V30" i="169"/>
  <c r="Y30" i="169" s="1"/>
  <c r="V29" i="169"/>
  <c r="Y29" i="169" s="1"/>
  <c r="V28" i="169"/>
  <c r="Y28" i="169" s="1"/>
  <c r="V27" i="169"/>
  <c r="Y27" i="169" s="1"/>
  <c r="V26" i="169"/>
  <c r="Y26" i="169" s="1"/>
  <c r="V25" i="169"/>
  <c r="Y25" i="169" s="1"/>
  <c r="V24" i="169"/>
  <c r="Y24" i="169" s="1"/>
  <c r="V23" i="169"/>
  <c r="Y23" i="169" s="1"/>
  <c r="V22" i="169"/>
  <c r="Y22" i="169" s="1"/>
  <c r="V21" i="169"/>
  <c r="Y21" i="169" s="1"/>
  <c r="V20" i="169"/>
  <c r="Y20" i="169" s="1"/>
  <c r="V19" i="169"/>
  <c r="Y19" i="169" s="1"/>
  <c r="V18" i="169"/>
  <c r="V17" i="169"/>
  <c r="V16" i="169"/>
  <c r="V15" i="169"/>
  <c r="V14" i="169"/>
  <c r="V13" i="169"/>
  <c r="V12" i="169"/>
  <c r="Y12" i="169" s="1"/>
  <c r="V11" i="169"/>
  <c r="Y11" i="169" s="1"/>
  <c r="V10" i="169"/>
  <c r="Y10" i="169" s="1"/>
  <c r="V9" i="169"/>
  <c r="Y9" i="169" s="1"/>
  <c r="V8" i="169"/>
  <c r="R38" i="169"/>
  <c r="U38" i="169" s="1"/>
  <c r="R37" i="169"/>
  <c r="U37" i="169" s="1"/>
  <c r="R36" i="169"/>
  <c r="U36" i="169" s="1"/>
  <c r="R35" i="169"/>
  <c r="U35" i="169" s="1"/>
  <c r="R34" i="169"/>
  <c r="U34" i="169" s="1"/>
  <c r="R33" i="169"/>
  <c r="U33" i="169" s="1"/>
  <c r="R32" i="169"/>
  <c r="U32" i="169" s="1"/>
  <c r="R31" i="169"/>
  <c r="U31" i="169" s="1"/>
  <c r="R30" i="169"/>
  <c r="U30" i="169" s="1"/>
  <c r="R29" i="169"/>
  <c r="U29" i="169" s="1"/>
  <c r="R28" i="169"/>
  <c r="U28" i="169" s="1"/>
  <c r="R27" i="169"/>
  <c r="U27" i="169" s="1"/>
  <c r="R26" i="169"/>
  <c r="U26" i="169" s="1"/>
  <c r="R25" i="169"/>
  <c r="U25" i="169" s="1"/>
  <c r="R24" i="169"/>
  <c r="U24" i="169" s="1"/>
  <c r="R23" i="169"/>
  <c r="U23" i="169" s="1"/>
  <c r="R22" i="169"/>
  <c r="U22" i="169" s="1"/>
  <c r="R21" i="169"/>
  <c r="U21" i="169" s="1"/>
  <c r="R20" i="169"/>
  <c r="U20" i="169" s="1"/>
  <c r="R19" i="169"/>
  <c r="U19" i="169" s="1"/>
  <c r="R18" i="169"/>
  <c r="R17" i="169"/>
  <c r="R16" i="169"/>
  <c r="R15" i="169"/>
  <c r="R14" i="169"/>
  <c r="R13" i="169"/>
  <c r="R12" i="169"/>
  <c r="U12" i="169" s="1"/>
  <c r="R11" i="169"/>
  <c r="U11" i="169" s="1"/>
  <c r="R10" i="169"/>
  <c r="U10" i="169" s="1"/>
  <c r="R9" i="169"/>
  <c r="R8" i="169"/>
  <c r="K38" i="169"/>
  <c r="N38" i="169" s="1"/>
  <c r="K37" i="169"/>
  <c r="N37" i="169" s="1"/>
  <c r="K36" i="169"/>
  <c r="N36" i="169" s="1"/>
  <c r="K35" i="169"/>
  <c r="N35" i="169" s="1"/>
  <c r="K34" i="169"/>
  <c r="N34" i="169" s="1"/>
  <c r="K33" i="169"/>
  <c r="N33" i="169" s="1"/>
  <c r="K32" i="169"/>
  <c r="N32" i="169" s="1"/>
  <c r="K31" i="169"/>
  <c r="N31" i="169" s="1"/>
  <c r="K30" i="169"/>
  <c r="N30" i="169" s="1"/>
  <c r="K29" i="169"/>
  <c r="N29" i="169" s="1"/>
  <c r="K28" i="169"/>
  <c r="N28" i="169" s="1"/>
  <c r="K27" i="169"/>
  <c r="N27" i="169" s="1"/>
  <c r="K26" i="169"/>
  <c r="N26" i="169" s="1"/>
  <c r="K25" i="169"/>
  <c r="N25" i="169" s="1"/>
  <c r="K24" i="169"/>
  <c r="N24" i="169" s="1"/>
  <c r="K23" i="169"/>
  <c r="N23" i="169" s="1"/>
  <c r="K22" i="169"/>
  <c r="K21" i="169"/>
  <c r="K20" i="169"/>
  <c r="K19" i="169"/>
  <c r="K18" i="169"/>
  <c r="K17" i="169"/>
  <c r="K16" i="169"/>
  <c r="K15" i="169"/>
  <c r="K14" i="169"/>
  <c r="K13" i="169"/>
  <c r="K12" i="169"/>
  <c r="K11" i="169"/>
  <c r="K10" i="169"/>
  <c r="K9" i="169"/>
  <c r="K8" i="169"/>
  <c r="G38" i="169"/>
  <c r="J38" i="169" s="1"/>
  <c r="G37" i="169"/>
  <c r="J37" i="169" s="1"/>
  <c r="G36" i="169"/>
  <c r="J36" i="169" s="1"/>
  <c r="G35" i="169"/>
  <c r="J35" i="169" s="1"/>
  <c r="G34" i="169"/>
  <c r="J34" i="169" s="1"/>
  <c r="G33" i="169"/>
  <c r="J33" i="169" s="1"/>
  <c r="G32" i="169"/>
  <c r="J32" i="169" s="1"/>
  <c r="G31" i="169"/>
  <c r="J31" i="169" s="1"/>
  <c r="G30" i="169"/>
  <c r="J30" i="169" s="1"/>
  <c r="G29" i="169"/>
  <c r="J29" i="169" s="1"/>
  <c r="G28" i="169"/>
  <c r="J28" i="169" s="1"/>
  <c r="G27" i="169"/>
  <c r="J27" i="169" s="1"/>
  <c r="G26" i="169"/>
  <c r="J26" i="169" s="1"/>
  <c r="G25" i="169"/>
  <c r="J25" i="169" s="1"/>
  <c r="G24" i="169"/>
  <c r="J24" i="169" s="1"/>
  <c r="G23" i="169"/>
  <c r="J23" i="169" s="1"/>
  <c r="G22" i="169"/>
  <c r="J22" i="169" s="1"/>
  <c r="G21" i="169"/>
  <c r="J21" i="169" s="1"/>
  <c r="G20" i="169"/>
  <c r="J20" i="169" s="1"/>
  <c r="G19" i="169"/>
  <c r="J19" i="169" s="1"/>
  <c r="G18" i="169"/>
  <c r="G17" i="169"/>
  <c r="G16" i="169"/>
  <c r="G15" i="169"/>
  <c r="G14" i="169"/>
  <c r="G13" i="169"/>
  <c r="G12" i="169"/>
  <c r="J12" i="169" s="1"/>
  <c r="G11" i="169"/>
  <c r="J11" i="169" s="1"/>
  <c r="G10" i="169"/>
  <c r="J10" i="169" s="1"/>
  <c r="G9" i="169"/>
  <c r="J9" i="169" s="1"/>
  <c r="G8" i="169"/>
  <c r="J8" i="169" s="1"/>
  <c r="AE38" i="168"/>
  <c r="AH38" i="168" s="1"/>
  <c r="AE37" i="168"/>
  <c r="AH7" i="169" s="1"/>
  <c r="AE34" i="168"/>
  <c r="AE33" i="168"/>
  <c r="AE32" i="168"/>
  <c r="AE30" i="168"/>
  <c r="AE28" i="168"/>
  <c r="AE27" i="168"/>
  <c r="AE26" i="168"/>
  <c r="AE24" i="168"/>
  <c r="AH24" i="168" s="1"/>
  <c r="AE23" i="168"/>
  <c r="AH23" i="168" s="1"/>
  <c r="AE22" i="168"/>
  <c r="AH22" i="168" s="1"/>
  <c r="AE21" i="168"/>
  <c r="AH21" i="168" s="1"/>
  <c r="AE20" i="168"/>
  <c r="AH20" i="168" s="1"/>
  <c r="AE19" i="168"/>
  <c r="AH19" i="168" s="1"/>
  <c r="AE18" i="168"/>
  <c r="AH18" i="168" s="1"/>
  <c r="AE17" i="168"/>
  <c r="AH17" i="168" s="1"/>
  <c r="AE16" i="168"/>
  <c r="AH16" i="168" s="1"/>
  <c r="AE15" i="168"/>
  <c r="AH15" i="168" s="1"/>
  <c r="AE14" i="168"/>
  <c r="AH14" i="168" s="1"/>
  <c r="AE13" i="168"/>
  <c r="AH13" i="168" s="1"/>
  <c r="AE12" i="168"/>
  <c r="AH12" i="168" s="1"/>
  <c r="AE11" i="168"/>
  <c r="AE10" i="168"/>
  <c r="AE9" i="168"/>
  <c r="AE8" i="168"/>
  <c r="V38" i="168"/>
  <c r="Y38" i="168" s="1"/>
  <c r="V37" i="168"/>
  <c r="V34" i="168"/>
  <c r="V33" i="168"/>
  <c r="V32" i="168"/>
  <c r="V31" i="168"/>
  <c r="V30" i="168"/>
  <c r="V28" i="168"/>
  <c r="V27" i="168"/>
  <c r="V26" i="168"/>
  <c r="Y25" i="168"/>
  <c r="Y35" i="168" s="1"/>
  <c r="V24" i="168"/>
  <c r="Y24" i="168" s="1"/>
  <c r="V23" i="168"/>
  <c r="Y23" i="168" s="1"/>
  <c r="V22" i="168"/>
  <c r="Y22" i="168" s="1"/>
  <c r="V21" i="168"/>
  <c r="Y21" i="168" s="1"/>
  <c r="V20" i="168"/>
  <c r="Y20" i="168" s="1"/>
  <c r="V19" i="168"/>
  <c r="Y19" i="168" s="1"/>
  <c r="V18" i="168"/>
  <c r="Y18" i="168" s="1"/>
  <c r="V17" i="168"/>
  <c r="Y17" i="168" s="1"/>
  <c r="V16" i="168"/>
  <c r="Y16" i="168" s="1"/>
  <c r="V15" i="168"/>
  <c r="Y15" i="168" s="1"/>
  <c r="V14" i="168"/>
  <c r="Y14" i="168" s="1"/>
  <c r="V13" i="168"/>
  <c r="Y13" i="168" s="1"/>
  <c r="V12" i="168"/>
  <c r="Y12" i="168" s="1"/>
  <c r="V11" i="168"/>
  <c r="Y11" i="168" s="1"/>
  <c r="V10" i="168"/>
  <c r="V9" i="168"/>
  <c r="V8" i="168"/>
  <c r="R38" i="168"/>
  <c r="U38" i="168" s="1"/>
  <c r="R37" i="168"/>
  <c r="R34" i="168"/>
  <c r="R33" i="168"/>
  <c r="R32" i="168"/>
  <c r="R31" i="168"/>
  <c r="R28" i="168"/>
  <c r="R27" i="168"/>
  <c r="R26" i="168"/>
  <c r="U25" i="168"/>
  <c r="U35" i="168" s="1"/>
  <c r="U24" i="168"/>
  <c r="R23" i="168"/>
  <c r="U23" i="168" s="1"/>
  <c r="R22" i="168"/>
  <c r="U22" i="168" s="1"/>
  <c r="R21" i="168"/>
  <c r="U21" i="168" s="1"/>
  <c r="R20" i="168"/>
  <c r="U20" i="168" s="1"/>
  <c r="R19" i="168"/>
  <c r="U19" i="168" s="1"/>
  <c r="R18" i="168"/>
  <c r="U18" i="168" s="1"/>
  <c r="R17" i="168"/>
  <c r="U17" i="168" s="1"/>
  <c r="R16" i="168"/>
  <c r="U16" i="168" s="1"/>
  <c r="R15" i="168"/>
  <c r="U15" i="168" s="1"/>
  <c r="R14" i="168"/>
  <c r="U14" i="168" s="1"/>
  <c r="R13" i="168"/>
  <c r="U13" i="168" s="1"/>
  <c r="R12" i="168"/>
  <c r="U12" i="168" s="1"/>
  <c r="R11" i="168"/>
  <c r="R10" i="168"/>
  <c r="R9" i="168"/>
  <c r="R8" i="168"/>
  <c r="K38" i="168"/>
  <c r="N38" i="168" s="1"/>
  <c r="K37" i="168"/>
  <c r="N7" i="169" s="1"/>
  <c r="K34" i="168"/>
  <c r="K33" i="168"/>
  <c r="K32" i="168"/>
  <c r="K31" i="168"/>
  <c r="K30" i="168"/>
  <c r="K28" i="168"/>
  <c r="K27" i="168"/>
  <c r="K26" i="168"/>
  <c r="K24" i="168"/>
  <c r="K23" i="168"/>
  <c r="K22" i="168"/>
  <c r="K21" i="168"/>
  <c r="N21" i="168" s="1"/>
  <c r="K20" i="168"/>
  <c r="N20" i="168" s="1"/>
  <c r="K19" i="168"/>
  <c r="N19" i="168" s="1"/>
  <c r="K18" i="168"/>
  <c r="N18" i="168" s="1"/>
  <c r="K17" i="168"/>
  <c r="N17" i="168" s="1"/>
  <c r="K16" i="168"/>
  <c r="N16" i="168" s="1"/>
  <c r="K15" i="168"/>
  <c r="N15" i="168" s="1"/>
  <c r="K14" i="168"/>
  <c r="N14" i="168" s="1"/>
  <c r="K13" i="168"/>
  <c r="N13" i="168" s="1"/>
  <c r="K12" i="168"/>
  <c r="N12" i="168" s="1"/>
  <c r="K11" i="168"/>
  <c r="K10" i="168"/>
  <c r="K9" i="168"/>
  <c r="K8" i="168"/>
  <c r="G38" i="168"/>
  <c r="J38" i="168" s="1"/>
  <c r="G37" i="168"/>
  <c r="G34" i="168"/>
  <c r="G33" i="168"/>
  <c r="G32" i="168"/>
  <c r="G30" i="168"/>
  <c r="G28" i="168"/>
  <c r="G27" i="168"/>
  <c r="G26" i="168"/>
  <c r="G23" i="168"/>
  <c r="G22" i="168"/>
  <c r="G21" i="168"/>
  <c r="G20" i="168"/>
  <c r="G19" i="168"/>
  <c r="G18" i="168"/>
  <c r="G17" i="168"/>
  <c r="G16" i="168"/>
  <c r="G15" i="168"/>
  <c r="G14" i="168"/>
  <c r="G13" i="168"/>
  <c r="G12" i="168"/>
  <c r="G11" i="168"/>
  <c r="G10" i="168"/>
  <c r="G9" i="168"/>
  <c r="G8" i="168"/>
  <c r="AE38" i="167"/>
  <c r="AH38" i="167" s="1"/>
  <c r="AE37" i="167"/>
  <c r="AE36" i="167"/>
  <c r="AE35" i="167"/>
  <c r="AE34" i="167"/>
  <c r="AE33" i="167"/>
  <c r="AE32" i="167"/>
  <c r="AE31" i="167"/>
  <c r="AE30" i="167"/>
  <c r="AE29" i="167"/>
  <c r="AE28" i="167"/>
  <c r="AE27" i="167"/>
  <c r="AE26" i="167"/>
  <c r="AE25" i="167"/>
  <c r="AE24" i="167"/>
  <c r="AE23" i="167"/>
  <c r="AE22" i="167"/>
  <c r="AE21" i="167"/>
  <c r="AE20" i="167"/>
  <c r="AE19" i="167"/>
  <c r="AE18" i="167"/>
  <c r="AE17" i="167"/>
  <c r="AE16" i="167"/>
  <c r="AE15" i="167"/>
  <c r="AE14" i="167"/>
  <c r="AE13" i="167"/>
  <c r="AE12" i="167"/>
  <c r="AE11" i="167"/>
  <c r="AE10" i="167"/>
  <c r="AE9" i="167"/>
  <c r="AE8" i="167"/>
  <c r="V38" i="167"/>
  <c r="Y38" i="167" s="1"/>
  <c r="V37" i="167"/>
  <c r="Y37" i="167" s="1"/>
  <c r="V36" i="167"/>
  <c r="Y36" i="167" s="1"/>
  <c r="V35" i="167"/>
  <c r="Y35" i="167" s="1"/>
  <c r="V34" i="167"/>
  <c r="Y34" i="167" s="1"/>
  <c r="V33" i="167"/>
  <c r="Y33" i="167" s="1"/>
  <c r="V32" i="167"/>
  <c r="Y32" i="167" s="1"/>
  <c r="V31" i="167"/>
  <c r="Y31" i="167" s="1"/>
  <c r="V30" i="167"/>
  <c r="Y30" i="167" s="1"/>
  <c r="V29" i="167"/>
  <c r="Y29" i="167" s="1"/>
  <c r="V28" i="167"/>
  <c r="Y28" i="167" s="1"/>
  <c r="V27" i="167"/>
  <c r="Y27" i="167" s="1"/>
  <c r="V26" i="167"/>
  <c r="Y26" i="167" s="1"/>
  <c r="V25" i="167"/>
  <c r="Y25" i="167" s="1"/>
  <c r="V24" i="167"/>
  <c r="Y24" i="167" s="1"/>
  <c r="V23" i="167"/>
  <c r="Y23" i="167" s="1"/>
  <c r="V22" i="167"/>
  <c r="Y22" i="167" s="1"/>
  <c r="V21" i="167"/>
  <c r="Y21" i="167" s="1"/>
  <c r="V20" i="167"/>
  <c r="Y20" i="167" s="1"/>
  <c r="V19" i="167"/>
  <c r="Y19" i="167" s="1"/>
  <c r="V18" i="167"/>
  <c r="Y18" i="167" s="1"/>
  <c r="V17" i="167"/>
  <c r="Y17" i="167" s="1"/>
  <c r="V16" i="167"/>
  <c r="Y16" i="167" s="1"/>
  <c r="V15" i="167"/>
  <c r="Y15" i="167" s="1"/>
  <c r="V14" i="167"/>
  <c r="Y14" i="167" s="1"/>
  <c r="V13" i="167"/>
  <c r="Y13" i="167" s="1"/>
  <c r="V12" i="167"/>
  <c r="Y12" i="167" s="1"/>
  <c r="V11" i="167"/>
  <c r="Y11" i="167" s="1"/>
  <c r="V10" i="167"/>
  <c r="Y10" i="167" s="1"/>
  <c r="V9" i="167"/>
  <c r="Y9" i="167" s="1"/>
  <c r="V8" i="167"/>
  <c r="Y8" i="167" s="1"/>
  <c r="R38" i="167"/>
  <c r="U38" i="167" s="1"/>
  <c r="R37" i="167"/>
  <c r="U37" i="167" s="1"/>
  <c r="R36" i="167"/>
  <c r="U36" i="167" s="1"/>
  <c r="R35" i="167"/>
  <c r="U35" i="167" s="1"/>
  <c r="R34" i="167"/>
  <c r="U34" i="167" s="1"/>
  <c r="R33" i="167"/>
  <c r="R32" i="167"/>
  <c r="R31" i="167"/>
  <c r="U30" i="167"/>
  <c r="R29" i="167"/>
  <c r="U29" i="167" s="1"/>
  <c r="R28" i="167"/>
  <c r="U28" i="167" s="1"/>
  <c r="R27" i="167"/>
  <c r="U27" i="167" s="1"/>
  <c r="R26" i="167"/>
  <c r="U26" i="167" s="1"/>
  <c r="R25" i="167"/>
  <c r="U25" i="167" s="1"/>
  <c r="R24" i="167"/>
  <c r="U24" i="167" s="1"/>
  <c r="R23" i="167"/>
  <c r="U23" i="167" s="1"/>
  <c r="R22" i="167"/>
  <c r="U22" i="167" s="1"/>
  <c r="R21" i="167"/>
  <c r="U21" i="167" s="1"/>
  <c r="R20" i="167"/>
  <c r="U20" i="167" s="1"/>
  <c r="R19" i="167"/>
  <c r="U19" i="167" s="1"/>
  <c r="R18" i="167"/>
  <c r="U18" i="167" s="1"/>
  <c r="R17" i="167"/>
  <c r="U17" i="167" s="1"/>
  <c r="R16" i="167"/>
  <c r="U16" i="167" s="1"/>
  <c r="R15" i="167"/>
  <c r="U15" i="167" s="1"/>
  <c r="R14" i="167"/>
  <c r="U14" i="167" s="1"/>
  <c r="R13" i="167"/>
  <c r="U13" i="167" s="1"/>
  <c r="R12" i="167"/>
  <c r="U12" i="167" s="1"/>
  <c r="R11" i="167"/>
  <c r="U11" i="167" s="1"/>
  <c r="R10" i="167"/>
  <c r="U10" i="167" s="1"/>
  <c r="R9" i="167"/>
  <c r="U9" i="167" s="1"/>
  <c r="R8" i="167"/>
  <c r="U8" i="167" s="1"/>
  <c r="K38" i="167"/>
  <c r="N38" i="167" s="1"/>
  <c r="K37" i="167"/>
  <c r="N37" i="167" s="1"/>
  <c r="K36" i="167"/>
  <c r="N36" i="167" s="1"/>
  <c r="K35" i="167"/>
  <c r="N35" i="167" s="1"/>
  <c r="K34" i="167"/>
  <c r="N34" i="167" s="1"/>
  <c r="K33" i="167"/>
  <c r="K32" i="167"/>
  <c r="K31" i="167"/>
  <c r="K30" i="167"/>
  <c r="N30" i="167" s="1"/>
  <c r="K29" i="167"/>
  <c r="N29" i="167" s="1"/>
  <c r="K28" i="167"/>
  <c r="N28" i="167" s="1"/>
  <c r="K27" i="167"/>
  <c r="N27" i="167" s="1"/>
  <c r="K26" i="167"/>
  <c r="N26" i="167" s="1"/>
  <c r="K25" i="167"/>
  <c r="N25" i="167" s="1"/>
  <c r="K24" i="167"/>
  <c r="N24" i="167" s="1"/>
  <c r="K23" i="167"/>
  <c r="N23" i="167" s="1"/>
  <c r="K22" i="167"/>
  <c r="K21" i="167"/>
  <c r="K20" i="167"/>
  <c r="K19" i="167"/>
  <c r="K18" i="167"/>
  <c r="K17" i="167"/>
  <c r="K16" i="167"/>
  <c r="K15" i="167"/>
  <c r="K14" i="167"/>
  <c r="K13" i="167"/>
  <c r="K12" i="167"/>
  <c r="K11" i="167"/>
  <c r="K10" i="167"/>
  <c r="K9" i="167"/>
  <c r="K8" i="167"/>
  <c r="G38" i="167"/>
  <c r="J38" i="167" s="1"/>
  <c r="G37" i="167"/>
  <c r="J37" i="167" s="1"/>
  <c r="G36" i="167"/>
  <c r="J36" i="167" s="1"/>
  <c r="G35" i="167"/>
  <c r="J35" i="167" s="1"/>
  <c r="G34" i="167"/>
  <c r="J34" i="167" s="1"/>
  <c r="G33" i="167"/>
  <c r="G32" i="167"/>
  <c r="G31" i="167"/>
  <c r="G30" i="167"/>
  <c r="G29" i="167"/>
  <c r="J29" i="167" s="1"/>
  <c r="G28" i="167"/>
  <c r="J28" i="167" s="1"/>
  <c r="G27" i="167"/>
  <c r="J27" i="167" s="1"/>
  <c r="G26" i="167"/>
  <c r="J26" i="167" s="1"/>
  <c r="G25" i="167"/>
  <c r="J25" i="167" s="1"/>
  <c r="G24" i="167"/>
  <c r="J24" i="167" s="1"/>
  <c r="G23" i="167"/>
  <c r="J23" i="167" s="1"/>
  <c r="G22" i="167"/>
  <c r="G21" i="167"/>
  <c r="G20" i="167"/>
  <c r="G19" i="167"/>
  <c r="G18" i="167"/>
  <c r="G17" i="167"/>
  <c r="G16" i="167"/>
  <c r="G15" i="167"/>
  <c r="G14" i="167"/>
  <c r="G13" i="167"/>
  <c r="G12" i="167"/>
  <c r="G11" i="167"/>
  <c r="G10" i="167"/>
  <c r="G9" i="167"/>
  <c r="G8" i="167"/>
  <c r="K38" i="166"/>
  <c r="K37" i="166"/>
  <c r="K36" i="166"/>
  <c r="K35" i="166"/>
  <c r="K34" i="166"/>
  <c r="K33" i="166"/>
  <c r="K32" i="166"/>
  <c r="K31" i="166"/>
  <c r="K30" i="166"/>
  <c r="K29" i="166"/>
  <c r="K28" i="166"/>
  <c r="K27" i="166"/>
  <c r="K26" i="166"/>
  <c r="K25" i="166"/>
  <c r="K24" i="166"/>
  <c r="K23" i="166"/>
  <c r="K22" i="166"/>
  <c r="K21" i="166"/>
  <c r="K20" i="166"/>
  <c r="K19" i="166"/>
  <c r="K18" i="166"/>
  <c r="K17" i="166"/>
  <c r="K16" i="166"/>
  <c r="K15" i="166"/>
  <c r="K14" i="166"/>
  <c r="K13" i="166"/>
  <c r="K12" i="166"/>
  <c r="K11" i="166"/>
  <c r="K10" i="166"/>
  <c r="K9" i="166"/>
  <c r="K8" i="166"/>
  <c r="G38" i="166"/>
  <c r="G37" i="166"/>
  <c r="G36" i="166"/>
  <c r="G35" i="166"/>
  <c r="G34" i="166"/>
  <c r="G33" i="166"/>
  <c r="G32" i="166"/>
  <c r="G31" i="166"/>
  <c r="G30" i="166"/>
  <c r="G29" i="166"/>
  <c r="G28" i="166"/>
  <c r="G27" i="166"/>
  <c r="G26" i="166"/>
  <c r="G25" i="166"/>
  <c r="G24" i="166"/>
  <c r="G23" i="166"/>
  <c r="G22" i="166"/>
  <c r="G21" i="166"/>
  <c r="G20" i="166"/>
  <c r="G19" i="166"/>
  <c r="G18" i="166"/>
  <c r="G17" i="166"/>
  <c r="G16" i="166"/>
  <c r="G15" i="166"/>
  <c r="G14" i="166"/>
  <c r="G12" i="166"/>
  <c r="G11" i="166"/>
  <c r="G10" i="166"/>
  <c r="G9" i="166"/>
  <c r="G8" i="166"/>
  <c r="AE38" i="165"/>
  <c r="AH38" i="165" s="1"/>
  <c r="AE37" i="165"/>
  <c r="AE36" i="165"/>
  <c r="AE34" i="165"/>
  <c r="AE33" i="165"/>
  <c r="AE32" i="165"/>
  <c r="AE31" i="165"/>
  <c r="AE30" i="165"/>
  <c r="AE24" i="165"/>
  <c r="AE23" i="165"/>
  <c r="AE22" i="165"/>
  <c r="AE21" i="165"/>
  <c r="AE19" i="165"/>
  <c r="AE18" i="165"/>
  <c r="AE17" i="165"/>
  <c r="AE16" i="165"/>
  <c r="AE15" i="165"/>
  <c r="AE14" i="165"/>
  <c r="AE13" i="165"/>
  <c r="AE12" i="165"/>
  <c r="AE11" i="165"/>
  <c r="AE10" i="165"/>
  <c r="AE9" i="165"/>
  <c r="AE8" i="165"/>
  <c r="K38" i="165"/>
  <c r="K37" i="165"/>
  <c r="K36" i="165"/>
  <c r="K34" i="165"/>
  <c r="K33" i="165"/>
  <c r="K32" i="165"/>
  <c r="K31" i="165"/>
  <c r="K30" i="165"/>
  <c r="K24" i="165"/>
  <c r="K23" i="165"/>
  <c r="K22" i="165"/>
  <c r="K21" i="165"/>
  <c r="K19" i="165"/>
  <c r="K18" i="165"/>
  <c r="K17" i="165"/>
  <c r="K16" i="165"/>
  <c r="K15" i="165"/>
  <c r="K14" i="165"/>
  <c r="K13" i="165"/>
  <c r="K12" i="165"/>
  <c r="K11" i="165"/>
  <c r="K10" i="165"/>
  <c r="K9" i="165"/>
  <c r="K8" i="165"/>
  <c r="G38" i="165"/>
  <c r="J38" i="165" s="1"/>
  <c r="G14" i="165"/>
  <c r="G13" i="165"/>
  <c r="G12" i="165"/>
  <c r="G11" i="165"/>
  <c r="G10" i="165"/>
  <c r="G9" i="165"/>
  <c r="G8" i="165"/>
  <c r="AE38" i="164"/>
  <c r="AE37" i="164"/>
  <c r="AE36" i="164"/>
  <c r="AE35" i="164"/>
  <c r="AE34" i="164"/>
  <c r="AE33" i="164"/>
  <c r="AE32" i="164"/>
  <c r="AE31" i="164"/>
  <c r="AE30" i="164"/>
  <c r="AE29" i="164"/>
  <c r="AE28" i="164"/>
  <c r="AE27" i="164"/>
  <c r="AE26" i="164"/>
  <c r="AE25" i="164"/>
  <c r="AE24" i="164"/>
  <c r="AE23" i="164"/>
  <c r="AE22" i="164"/>
  <c r="AE21" i="164"/>
  <c r="AE20" i="164"/>
  <c r="AE19" i="164"/>
  <c r="AE18" i="164"/>
  <c r="AE17" i="164"/>
  <c r="AE16" i="164"/>
  <c r="AE15" i="164"/>
  <c r="AE14" i="164"/>
  <c r="AE13" i="164"/>
  <c r="AE12" i="164"/>
  <c r="AE11" i="164"/>
  <c r="AE10" i="164"/>
  <c r="AE9" i="164"/>
  <c r="AE8" i="164"/>
  <c r="AA38" i="164"/>
  <c r="AA37" i="164"/>
  <c r="AA36" i="164"/>
  <c r="AA35" i="164"/>
  <c r="AA34" i="164"/>
  <c r="AA33" i="164"/>
  <c r="AA32" i="164"/>
  <c r="AA31" i="164"/>
  <c r="AA30" i="164"/>
  <c r="AA29" i="164"/>
  <c r="AA28" i="164"/>
  <c r="AA27" i="164"/>
  <c r="AA26" i="164"/>
  <c r="AA25" i="164"/>
  <c r="AA24" i="164"/>
  <c r="AA23" i="164"/>
  <c r="AA22" i="164"/>
  <c r="AA21" i="164"/>
  <c r="AA20" i="164"/>
  <c r="AA19" i="164"/>
  <c r="AA18" i="164"/>
  <c r="AA17" i="164"/>
  <c r="AA16" i="164"/>
  <c r="AA15" i="164"/>
  <c r="AA14" i="164"/>
  <c r="AA13" i="164"/>
  <c r="AA12" i="164"/>
  <c r="AA11" i="164"/>
  <c r="AA10" i="164"/>
  <c r="AA9" i="164"/>
  <c r="AA8" i="164"/>
  <c r="K38" i="164"/>
  <c r="K37" i="164"/>
  <c r="K36" i="164"/>
  <c r="K35" i="164"/>
  <c r="K34" i="164"/>
  <c r="K33" i="164"/>
  <c r="K32" i="164"/>
  <c r="K31" i="164"/>
  <c r="K30" i="164"/>
  <c r="K29" i="164"/>
  <c r="K28" i="164"/>
  <c r="K27" i="164"/>
  <c r="K26" i="164"/>
  <c r="K25" i="164"/>
  <c r="K24" i="164"/>
  <c r="K23" i="164"/>
  <c r="K22" i="164"/>
  <c r="K21" i="164"/>
  <c r="K20" i="164"/>
  <c r="K19" i="164"/>
  <c r="K18" i="164"/>
  <c r="K17" i="164"/>
  <c r="K16" i="164"/>
  <c r="K15" i="164"/>
  <c r="K14" i="164"/>
  <c r="K13" i="164"/>
  <c r="K12" i="164"/>
  <c r="K11" i="164"/>
  <c r="K10" i="164"/>
  <c r="K9" i="164"/>
  <c r="K8" i="164"/>
  <c r="G38" i="164"/>
  <c r="G37" i="164"/>
  <c r="G36" i="164"/>
  <c r="G35" i="164"/>
  <c r="G34" i="164"/>
  <c r="G33" i="164"/>
  <c r="G32" i="164"/>
  <c r="G31" i="164"/>
  <c r="G30" i="164"/>
  <c r="G29" i="164"/>
  <c r="G28" i="164"/>
  <c r="G27" i="164"/>
  <c r="G26" i="164"/>
  <c r="G25" i="164"/>
  <c r="G24" i="164"/>
  <c r="G23" i="164"/>
  <c r="G22" i="164"/>
  <c r="G21" i="164"/>
  <c r="G20" i="164"/>
  <c r="G19" i="164"/>
  <c r="G18" i="164"/>
  <c r="G17" i="164"/>
  <c r="G16" i="164"/>
  <c r="G15" i="164"/>
  <c r="G14" i="164"/>
  <c r="G13" i="164"/>
  <c r="G12" i="164"/>
  <c r="G11" i="164"/>
  <c r="G10" i="164"/>
  <c r="G9" i="164"/>
  <c r="G8" i="164"/>
  <c r="AE38" i="163"/>
  <c r="AH38" i="163" s="1"/>
  <c r="AE37" i="163"/>
  <c r="AE36" i="163"/>
  <c r="AE35" i="163"/>
  <c r="AE34" i="163"/>
  <c r="AE33" i="163"/>
  <c r="AE32" i="163"/>
  <c r="AE31" i="163"/>
  <c r="AE30" i="163"/>
  <c r="AE29" i="163"/>
  <c r="AE28" i="163"/>
  <c r="AE27" i="163"/>
  <c r="AE26" i="163"/>
  <c r="AE25" i="163"/>
  <c r="AE24" i="163"/>
  <c r="AE23" i="163"/>
  <c r="AE22" i="163"/>
  <c r="AE21" i="163"/>
  <c r="AE20" i="163"/>
  <c r="AE19" i="163"/>
  <c r="AE18" i="163"/>
  <c r="AE17" i="163"/>
  <c r="AE16" i="163"/>
  <c r="AE15" i="163"/>
  <c r="AE14" i="163"/>
  <c r="AE13" i="163"/>
  <c r="AE12" i="163"/>
  <c r="AE11" i="163"/>
  <c r="AE10" i="163"/>
  <c r="AE9" i="163"/>
  <c r="AE8" i="163"/>
  <c r="AA38" i="163"/>
  <c r="AD38" i="163" s="1"/>
  <c r="AA37" i="163"/>
  <c r="AA36" i="163"/>
  <c r="AA35" i="163"/>
  <c r="AA34" i="163"/>
  <c r="AA33" i="163"/>
  <c r="AA32" i="163"/>
  <c r="AA31" i="163"/>
  <c r="AA30" i="163"/>
  <c r="AA29" i="163"/>
  <c r="AA28" i="163"/>
  <c r="AA27" i="163"/>
  <c r="AA26" i="163"/>
  <c r="AA25" i="163"/>
  <c r="AA24" i="163"/>
  <c r="AA23" i="163"/>
  <c r="AA22" i="163"/>
  <c r="AA21" i="163"/>
  <c r="AA20" i="163"/>
  <c r="AA19" i="163"/>
  <c r="AA18" i="163"/>
  <c r="AA17" i="163"/>
  <c r="AA16" i="163"/>
  <c r="AA15" i="163"/>
  <c r="AA14" i="163"/>
  <c r="AA13" i="163"/>
  <c r="AA12" i="163"/>
  <c r="AA11" i="163"/>
  <c r="AA10" i="163"/>
  <c r="AA9" i="163"/>
  <c r="K38" i="163"/>
  <c r="N38" i="163" s="1"/>
  <c r="K37" i="163"/>
  <c r="K36" i="163"/>
  <c r="K35" i="163"/>
  <c r="K34" i="163"/>
  <c r="K33" i="163"/>
  <c r="K32" i="163"/>
  <c r="K31" i="163"/>
  <c r="K30" i="163"/>
  <c r="K29" i="163"/>
  <c r="K28" i="163"/>
  <c r="K27" i="163"/>
  <c r="K26" i="163"/>
  <c r="K25" i="163"/>
  <c r="K24" i="163"/>
  <c r="K23" i="163"/>
  <c r="K22" i="163"/>
  <c r="K21" i="163"/>
  <c r="K20" i="163"/>
  <c r="K19" i="163"/>
  <c r="K18" i="163"/>
  <c r="K17" i="163"/>
  <c r="K16" i="163"/>
  <c r="K15" i="163"/>
  <c r="K14" i="163"/>
  <c r="K13" i="163"/>
  <c r="K12" i="163"/>
  <c r="K11" i="163"/>
  <c r="K10" i="163"/>
  <c r="K9" i="163"/>
  <c r="K8" i="163"/>
  <c r="G38" i="163"/>
  <c r="J38" i="163" s="1"/>
  <c r="G37" i="163"/>
  <c r="G36" i="163"/>
  <c r="G35" i="163"/>
  <c r="G34" i="163"/>
  <c r="G33" i="163"/>
  <c r="G32" i="163"/>
  <c r="G31" i="163"/>
  <c r="G30" i="163"/>
  <c r="G29" i="163"/>
  <c r="G28" i="163"/>
  <c r="G27" i="163"/>
  <c r="G26" i="163"/>
  <c r="G25" i="163"/>
  <c r="G24" i="163"/>
  <c r="G23" i="163"/>
  <c r="G22" i="163"/>
  <c r="G21" i="163"/>
  <c r="G20" i="163"/>
  <c r="G19" i="163"/>
  <c r="G18" i="163"/>
  <c r="G17" i="163"/>
  <c r="G16" i="163"/>
  <c r="G15" i="163"/>
  <c r="G14" i="163"/>
  <c r="G13" i="163"/>
  <c r="G12" i="163"/>
  <c r="G11" i="163"/>
  <c r="G10" i="163"/>
  <c r="G9" i="163"/>
  <c r="G8" i="163"/>
  <c r="AE38" i="162"/>
  <c r="AE37" i="162"/>
  <c r="AE36" i="162"/>
  <c r="AE35" i="162"/>
  <c r="AE34" i="162"/>
  <c r="AE33" i="162"/>
  <c r="AE32" i="162"/>
  <c r="AE31" i="162"/>
  <c r="AE30" i="162"/>
  <c r="AE29" i="162"/>
  <c r="AE28" i="162"/>
  <c r="AE27" i="162"/>
  <c r="AE26" i="162"/>
  <c r="AE25" i="162"/>
  <c r="AE24" i="162"/>
  <c r="AE23" i="162"/>
  <c r="AE22" i="162"/>
  <c r="AE21" i="162"/>
  <c r="AE20" i="162"/>
  <c r="AE19" i="162"/>
  <c r="AE18" i="162"/>
  <c r="AE17" i="162"/>
  <c r="AE16" i="162"/>
  <c r="AE15" i="162"/>
  <c r="AE14" i="162"/>
  <c r="AE13" i="162"/>
  <c r="AE12" i="162"/>
  <c r="AE11" i="162"/>
  <c r="AE10" i="162"/>
  <c r="AE9" i="162"/>
  <c r="AH9" i="162" s="1"/>
  <c r="AE8" i="162"/>
  <c r="AH8" i="162" s="1"/>
  <c r="AA38" i="162"/>
  <c r="AA37" i="162"/>
  <c r="AA36" i="162"/>
  <c r="AA35" i="162"/>
  <c r="AA34" i="162"/>
  <c r="AA33" i="162"/>
  <c r="AA32" i="162"/>
  <c r="AA31" i="162"/>
  <c r="AA30" i="162"/>
  <c r="AA29" i="162"/>
  <c r="AA28" i="162"/>
  <c r="AA27" i="162"/>
  <c r="AA26" i="162"/>
  <c r="AA25" i="162"/>
  <c r="AA24" i="162"/>
  <c r="AA23" i="162"/>
  <c r="AA22" i="162"/>
  <c r="AA21" i="162"/>
  <c r="AA20" i="162"/>
  <c r="AA19" i="162"/>
  <c r="AA18" i="162"/>
  <c r="AA17" i="162"/>
  <c r="AA16" i="162"/>
  <c r="AA15" i="162"/>
  <c r="AA14" i="162"/>
  <c r="AA13" i="162"/>
  <c r="AA12" i="162"/>
  <c r="AA11" i="162"/>
  <c r="AA10" i="162"/>
  <c r="AA9" i="162"/>
  <c r="AA8" i="162"/>
  <c r="K38" i="162"/>
  <c r="K37" i="162"/>
  <c r="K36" i="162"/>
  <c r="K35" i="162"/>
  <c r="K34" i="162"/>
  <c r="K33" i="162"/>
  <c r="K32" i="162"/>
  <c r="K31" i="162"/>
  <c r="K30" i="162"/>
  <c r="K29" i="162"/>
  <c r="K28" i="162"/>
  <c r="K27" i="162"/>
  <c r="K26" i="162"/>
  <c r="K25" i="162"/>
  <c r="K24" i="162"/>
  <c r="K23" i="162"/>
  <c r="K22" i="162"/>
  <c r="K21" i="162"/>
  <c r="K20" i="162"/>
  <c r="K19" i="162"/>
  <c r="K18" i="162"/>
  <c r="K17" i="162"/>
  <c r="K16" i="162"/>
  <c r="K15" i="162"/>
  <c r="K14" i="162"/>
  <c r="K13" i="162"/>
  <c r="K12" i="162"/>
  <c r="K11" i="162"/>
  <c r="K10" i="162"/>
  <c r="K9" i="162"/>
  <c r="K8" i="162"/>
  <c r="G38" i="162"/>
  <c r="G37" i="162"/>
  <c r="G36" i="162"/>
  <c r="G35" i="162"/>
  <c r="G34" i="162"/>
  <c r="G33" i="162"/>
  <c r="G32" i="162"/>
  <c r="G31" i="162"/>
  <c r="G30" i="162"/>
  <c r="G29" i="162"/>
  <c r="G28" i="162"/>
  <c r="G27" i="162"/>
  <c r="G26" i="162"/>
  <c r="G25" i="162"/>
  <c r="G24" i="162"/>
  <c r="G23" i="162"/>
  <c r="G22" i="162"/>
  <c r="G21" i="162"/>
  <c r="G20" i="162"/>
  <c r="G19" i="162"/>
  <c r="G18" i="162"/>
  <c r="G17" i="162"/>
  <c r="G16" i="162"/>
  <c r="G15" i="162"/>
  <c r="G14" i="162"/>
  <c r="G13" i="162"/>
  <c r="G12" i="162"/>
  <c r="G11" i="162"/>
  <c r="G10" i="162"/>
  <c r="G9" i="162"/>
  <c r="G8" i="162"/>
  <c r="P38" i="171"/>
  <c r="P37" i="171"/>
  <c r="P36" i="171"/>
  <c r="P35" i="171"/>
  <c r="P34" i="171"/>
  <c r="P33" i="171"/>
  <c r="P32" i="171"/>
  <c r="P31" i="171"/>
  <c r="P30" i="171"/>
  <c r="P29" i="171"/>
  <c r="P28" i="171"/>
  <c r="P27" i="171"/>
  <c r="P26" i="171"/>
  <c r="P25" i="171"/>
  <c r="P24" i="171"/>
  <c r="P23" i="171"/>
  <c r="P22" i="171"/>
  <c r="P21" i="171"/>
  <c r="P20" i="171"/>
  <c r="P19" i="171"/>
  <c r="P18" i="171"/>
  <c r="P17" i="171"/>
  <c r="P16" i="171"/>
  <c r="P15" i="171"/>
  <c r="P14" i="171"/>
  <c r="P13" i="171"/>
  <c r="P12" i="171"/>
  <c r="P11" i="171"/>
  <c r="P10" i="171"/>
  <c r="P9" i="171"/>
  <c r="P8" i="171"/>
  <c r="P38" i="170"/>
  <c r="P37" i="170"/>
  <c r="P7" i="171" s="1"/>
  <c r="P36" i="170"/>
  <c r="P35" i="170"/>
  <c r="P34" i="170"/>
  <c r="P33" i="170"/>
  <c r="P32" i="170"/>
  <c r="P31" i="170"/>
  <c r="P30" i="170"/>
  <c r="P29" i="170"/>
  <c r="P28" i="170"/>
  <c r="P27" i="170"/>
  <c r="P26" i="170"/>
  <c r="P25" i="170"/>
  <c r="P24" i="170"/>
  <c r="P23" i="170"/>
  <c r="P22" i="170"/>
  <c r="P21" i="170"/>
  <c r="P20" i="170"/>
  <c r="P19" i="170"/>
  <c r="P18" i="170"/>
  <c r="P17" i="170"/>
  <c r="P16" i="170"/>
  <c r="P15" i="170"/>
  <c r="P14" i="170"/>
  <c r="P13" i="170"/>
  <c r="P12" i="170"/>
  <c r="P11" i="170"/>
  <c r="P10" i="170"/>
  <c r="P9" i="170"/>
  <c r="P8" i="170"/>
  <c r="P38" i="169"/>
  <c r="P37" i="169"/>
  <c r="P36" i="169"/>
  <c r="P35" i="169"/>
  <c r="P34" i="169"/>
  <c r="P33" i="169"/>
  <c r="P32" i="169"/>
  <c r="P31" i="169"/>
  <c r="P30" i="169"/>
  <c r="P29" i="169"/>
  <c r="P28" i="169"/>
  <c r="P27" i="169"/>
  <c r="P26" i="169"/>
  <c r="P25" i="169"/>
  <c r="P24" i="169"/>
  <c r="P23" i="169"/>
  <c r="P22" i="169"/>
  <c r="P21" i="169"/>
  <c r="P20" i="169"/>
  <c r="P19" i="169"/>
  <c r="P12" i="169"/>
  <c r="P11" i="169"/>
  <c r="P10" i="169"/>
  <c r="P9" i="169"/>
  <c r="P38" i="168"/>
  <c r="P7" i="169"/>
  <c r="P8" i="169" s="1"/>
  <c r="P23" i="168"/>
  <c r="P22" i="168"/>
  <c r="P21" i="168"/>
  <c r="P20" i="168"/>
  <c r="P19" i="168"/>
  <c r="P18" i="168"/>
  <c r="P17" i="168"/>
  <c r="P16" i="168"/>
  <c r="P15" i="168"/>
  <c r="P14" i="168"/>
  <c r="P13" i="168"/>
  <c r="P12" i="168"/>
  <c r="P11" i="168"/>
  <c r="P38" i="167"/>
  <c r="P38" i="163"/>
  <c r="V38" i="161"/>
  <c r="V37" i="161"/>
  <c r="V36" i="161"/>
  <c r="V35" i="161"/>
  <c r="V34" i="161"/>
  <c r="V33" i="161"/>
  <c r="V32" i="161"/>
  <c r="V31" i="161"/>
  <c r="V30" i="161"/>
  <c r="V29" i="161"/>
  <c r="V28" i="161"/>
  <c r="V27" i="161"/>
  <c r="V26" i="161"/>
  <c r="V25" i="161"/>
  <c r="V24" i="161"/>
  <c r="V23" i="161"/>
  <c r="V22" i="161"/>
  <c r="V21" i="161"/>
  <c r="V20" i="161"/>
  <c r="V19" i="161"/>
  <c r="V18" i="161"/>
  <c r="V17" i="161"/>
  <c r="V16" i="161"/>
  <c r="V15" i="161"/>
  <c r="V14" i="161"/>
  <c r="V13" i="161"/>
  <c r="V12" i="161"/>
  <c r="V11" i="161"/>
  <c r="V10" i="161"/>
  <c r="V9" i="161"/>
  <c r="V8" i="161"/>
  <c r="Y8" i="161" s="1"/>
  <c r="AA38" i="161"/>
  <c r="AA37" i="161"/>
  <c r="AA36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7" i="161"/>
  <c r="AA16" i="161"/>
  <c r="AA15" i="161"/>
  <c r="AA14" i="161"/>
  <c r="AA13" i="161"/>
  <c r="AA12" i="161"/>
  <c r="AA11" i="161"/>
  <c r="AA10" i="161"/>
  <c r="AA9" i="161"/>
  <c r="AA8" i="161"/>
  <c r="AD8" i="161" s="1"/>
  <c r="P32" i="161"/>
  <c r="P33" i="161" s="1"/>
  <c r="P34" i="161" s="1"/>
  <c r="P35" i="161" s="1"/>
  <c r="P36" i="161" s="1"/>
  <c r="P37" i="161" s="1"/>
  <c r="P38" i="161" s="1"/>
  <c r="P8" i="161"/>
  <c r="P9" i="161" s="1"/>
  <c r="P10" i="161" s="1"/>
  <c r="P11" i="161" s="1"/>
  <c r="P12" i="161" s="1"/>
  <c r="P13" i="161" s="1"/>
  <c r="P14" i="161" s="1"/>
  <c r="P15" i="161" s="1"/>
  <c r="P16" i="161" s="1"/>
  <c r="P17" i="161" s="1"/>
  <c r="P18" i="161" s="1"/>
  <c r="P19" i="161" s="1"/>
  <c r="P20" i="161" s="1"/>
  <c r="P21" i="161" s="1"/>
  <c r="P22" i="161" s="1"/>
  <c r="P23" i="161" s="1"/>
  <c r="P24" i="161" s="1"/>
  <c r="P25" i="161" s="1"/>
  <c r="P26" i="161" s="1"/>
  <c r="P27" i="161" s="1"/>
  <c r="P28" i="161" s="1"/>
  <c r="P29" i="161" s="1"/>
  <c r="P30" i="161" s="1"/>
  <c r="P31" i="161" s="1"/>
  <c r="R38" i="161"/>
  <c r="R37" i="161"/>
  <c r="R36" i="161"/>
  <c r="R35" i="161"/>
  <c r="R34" i="161"/>
  <c r="R33" i="161"/>
  <c r="R32" i="161"/>
  <c r="R31" i="161"/>
  <c r="R30" i="161"/>
  <c r="R29" i="161"/>
  <c r="R28" i="161"/>
  <c r="R27" i="161"/>
  <c r="R26" i="161"/>
  <c r="R25" i="161"/>
  <c r="R24" i="161"/>
  <c r="R23" i="161"/>
  <c r="R22" i="161"/>
  <c r="R21" i="161"/>
  <c r="R20" i="161"/>
  <c r="R19" i="161"/>
  <c r="R18" i="161"/>
  <c r="R17" i="161"/>
  <c r="R15" i="161"/>
  <c r="R14" i="161"/>
  <c r="R12" i="161"/>
  <c r="R11" i="161"/>
  <c r="R10" i="161"/>
  <c r="R9" i="161"/>
  <c r="R8" i="161"/>
  <c r="U8" i="161" s="1"/>
  <c r="K9" i="161"/>
  <c r="K10" i="161"/>
  <c r="K11" i="161"/>
  <c r="K12" i="161"/>
  <c r="K14" i="161"/>
  <c r="K15" i="161"/>
  <c r="K16" i="161"/>
  <c r="K17" i="161"/>
  <c r="K18" i="161"/>
  <c r="K19" i="161"/>
  <c r="K20" i="161"/>
  <c r="K21" i="161"/>
  <c r="K22" i="161"/>
  <c r="K23" i="161"/>
  <c r="K24" i="161"/>
  <c r="K25" i="161"/>
  <c r="K26" i="161"/>
  <c r="K27" i="161"/>
  <c r="K28" i="161"/>
  <c r="K29" i="161"/>
  <c r="K30" i="161"/>
  <c r="K31" i="161"/>
  <c r="K32" i="161"/>
  <c r="K33" i="161"/>
  <c r="K34" i="161"/>
  <c r="K35" i="161"/>
  <c r="K36" i="161"/>
  <c r="K37" i="161"/>
  <c r="K38" i="161"/>
  <c r="K8" i="161"/>
  <c r="N8" i="161" s="1"/>
  <c r="G9" i="161"/>
  <c r="G10" i="161"/>
  <c r="G11" i="161"/>
  <c r="G12" i="161"/>
  <c r="G14" i="161"/>
  <c r="G16" i="161"/>
  <c r="G17" i="161"/>
  <c r="G18" i="161"/>
  <c r="G19" i="161"/>
  <c r="G20" i="161"/>
  <c r="G21" i="161"/>
  <c r="G22" i="161"/>
  <c r="G23" i="161"/>
  <c r="G24" i="161"/>
  <c r="G25" i="161"/>
  <c r="G26" i="161"/>
  <c r="G27" i="161"/>
  <c r="G28" i="161"/>
  <c r="G29" i="161"/>
  <c r="G30" i="161"/>
  <c r="G31" i="161"/>
  <c r="G32" i="161"/>
  <c r="G33" i="161"/>
  <c r="G34" i="161"/>
  <c r="G35" i="161"/>
  <c r="G36" i="161"/>
  <c r="G37" i="161"/>
  <c r="G38" i="161"/>
  <c r="G8" i="161"/>
  <c r="J8" i="161" s="1"/>
  <c r="AD38" i="171" l="1"/>
  <c r="U38" i="171"/>
  <c r="N38" i="171"/>
  <c r="U35" i="171"/>
  <c r="N35" i="171"/>
  <c r="J35" i="171"/>
  <c r="AD25" i="171"/>
  <c r="AD26" i="171" s="1"/>
  <c r="Y25" i="171"/>
  <c r="Y26" i="171"/>
  <c r="U25" i="171"/>
  <c r="U26" i="171" s="1"/>
  <c r="N26" i="171"/>
  <c r="J25" i="171"/>
  <c r="J26" i="171" s="1"/>
  <c r="Y22" i="171"/>
  <c r="U22" i="171"/>
  <c r="N22" i="171"/>
  <c r="AD18" i="171"/>
  <c r="AD19" i="171" s="1"/>
  <c r="Y18" i="171"/>
  <c r="Y19" i="171" s="1"/>
  <c r="U19" i="171"/>
  <c r="N18" i="171"/>
  <c r="N19" i="171" s="1"/>
  <c r="J18" i="171"/>
  <c r="J19" i="171" s="1"/>
  <c r="AD11" i="171"/>
  <c r="AD12" i="171" s="1"/>
  <c r="Y12" i="171"/>
  <c r="U12" i="171"/>
  <c r="N11" i="171"/>
  <c r="N12" i="171" s="1"/>
  <c r="J11" i="171"/>
  <c r="J12" i="171" s="1"/>
  <c r="J35" i="170"/>
  <c r="J36" i="170" s="1"/>
  <c r="J37" i="170" s="1"/>
  <c r="J7" i="171" s="1"/>
  <c r="Y35" i="170"/>
  <c r="Y36" i="170"/>
  <c r="U35" i="170"/>
  <c r="U36" i="170"/>
  <c r="AD36" i="170"/>
  <c r="N35" i="170"/>
  <c r="AD32" i="170"/>
  <c r="AD33" i="170"/>
  <c r="Y32" i="170"/>
  <c r="Y33" i="170" s="1"/>
  <c r="U32" i="170"/>
  <c r="U33" i="170" s="1"/>
  <c r="N32" i="170"/>
  <c r="N33" i="170"/>
  <c r="J32" i="170"/>
  <c r="J33" i="170" s="1"/>
  <c r="Y27" i="170"/>
  <c r="Y28" i="170"/>
  <c r="U27" i="170"/>
  <c r="U28" i="170" s="1"/>
  <c r="N27" i="170"/>
  <c r="N28" i="170"/>
  <c r="J27" i="170"/>
  <c r="J28" i="170"/>
  <c r="AD20" i="170"/>
  <c r="Y20" i="170"/>
  <c r="N20" i="170"/>
  <c r="J20" i="170"/>
  <c r="AD18" i="170"/>
  <c r="Y18" i="170"/>
  <c r="U18" i="170"/>
  <c r="Y15" i="170"/>
  <c r="U15" i="170"/>
  <c r="N15" i="170"/>
  <c r="AD13" i="170"/>
  <c r="Y13" i="170"/>
  <c r="U13" i="170"/>
  <c r="N13" i="170"/>
  <c r="N8" i="169"/>
  <c r="N9" i="169"/>
  <c r="N10" i="169" s="1"/>
  <c r="N11" i="169" s="1"/>
  <c r="N12" i="169" s="1"/>
  <c r="N13" i="169" s="1"/>
  <c r="N14" i="169" s="1"/>
  <c r="N15" i="169" s="1"/>
  <c r="N16" i="169" s="1"/>
  <c r="N17" i="169" s="1"/>
  <c r="N18" i="169" s="1"/>
  <c r="N19" i="169" s="1"/>
  <c r="N20" i="169" s="1"/>
  <c r="N21" i="169" s="1"/>
  <c r="N22" i="169" s="1"/>
  <c r="AH8" i="169"/>
  <c r="Y7" i="169"/>
  <c r="Y8" i="169" s="1"/>
  <c r="U7" i="169"/>
  <c r="U8" i="169" s="1"/>
  <c r="U9" i="169" s="1"/>
  <c r="J7" i="169"/>
  <c r="U31" i="167"/>
  <c r="U32" i="167" s="1"/>
  <c r="U33" i="167" s="1"/>
  <c r="N31" i="167"/>
  <c r="N32" i="167" s="1"/>
  <c r="N33" i="167" s="1"/>
  <c r="J30" i="167"/>
  <c r="J31" i="167"/>
  <c r="J32" i="167"/>
  <c r="J33" i="167" s="1"/>
  <c r="AH10" i="162"/>
  <c r="AH11" i="162" s="1"/>
  <c r="AH12" i="162" s="1"/>
  <c r="AH13" i="162" s="1"/>
  <c r="AH14" i="162" s="1"/>
  <c r="AH15" i="162" s="1"/>
  <c r="AH16" i="162" s="1"/>
  <c r="AH17" i="162" s="1"/>
  <c r="AH18" i="162" s="1"/>
  <c r="AH19" i="162" s="1"/>
  <c r="AH20" i="162" s="1"/>
  <c r="AH21" i="162" s="1"/>
  <c r="AH22" i="162" s="1"/>
  <c r="AH23" i="162" s="1"/>
  <c r="AH24" i="162" s="1"/>
  <c r="AH25" i="162" s="1"/>
  <c r="AH26" i="162" s="1"/>
  <c r="AH27" i="162" s="1"/>
  <c r="AH28" i="162" s="1"/>
  <c r="AH29" i="162" s="1"/>
  <c r="AH30" i="162" s="1"/>
  <c r="AH31" i="162" s="1"/>
  <c r="AH32" i="162" s="1"/>
  <c r="AH33" i="162" s="1"/>
  <c r="AH34" i="162" s="1"/>
  <c r="AH35" i="162" s="1"/>
  <c r="AH36" i="162" s="1"/>
  <c r="AH37" i="162" s="1"/>
  <c r="AH38" i="162" s="1"/>
  <c r="Y9" i="161"/>
  <c r="Y10" i="161" s="1"/>
  <c r="Y11" i="161" s="1"/>
  <c r="Y12" i="161" s="1"/>
  <c r="Y13" i="161" s="1"/>
  <c r="Y14" i="161" s="1"/>
  <c r="Y15" i="161" s="1"/>
  <c r="Y16" i="161" s="1"/>
  <c r="Y17" i="161" s="1"/>
  <c r="Y18" i="161" s="1"/>
  <c r="Y19" i="161" s="1"/>
  <c r="Y20" i="161" s="1"/>
  <c r="Y21" i="161" s="1"/>
  <c r="Y22" i="161" s="1"/>
  <c r="Y23" i="161" s="1"/>
  <c r="Y24" i="161" s="1"/>
  <c r="Y25" i="161" s="1"/>
  <c r="Y26" i="161" s="1"/>
  <c r="Y27" i="161" s="1"/>
  <c r="Y28" i="161" s="1"/>
  <c r="Y29" i="161" s="1"/>
  <c r="Y30" i="161" s="1"/>
  <c r="Y31" i="161" s="1"/>
  <c r="Y32" i="161" s="1"/>
  <c r="Y33" i="161" s="1"/>
  <c r="Y34" i="161" s="1"/>
  <c r="Y35" i="161" s="1"/>
  <c r="Y36" i="161" s="1"/>
  <c r="Y37" i="161" s="1"/>
  <c r="Y38" i="161" s="1"/>
  <c r="AD9" i="161"/>
  <c r="AD10" i="161" s="1"/>
  <c r="AD11" i="161" s="1"/>
  <c r="AD12" i="161" s="1"/>
  <c r="AD13" i="161" s="1"/>
  <c r="AD14" i="161" s="1"/>
  <c r="AD15" i="161" s="1"/>
  <c r="AD16" i="161" s="1"/>
  <c r="AD17" i="161" s="1"/>
  <c r="AD18" i="161" s="1"/>
  <c r="AD19" i="161" s="1"/>
  <c r="AD20" i="161" s="1"/>
  <c r="AD21" i="161" s="1"/>
  <c r="AD22" i="161" s="1"/>
  <c r="AD23" i="161" s="1"/>
  <c r="AD24" i="161" s="1"/>
  <c r="AD25" i="161" s="1"/>
  <c r="AD26" i="161" s="1"/>
  <c r="AD27" i="161" s="1"/>
  <c r="AD28" i="161" s="1"/>
  <c r="AD29" i="161" s="1"/>
  <c r="AD30" i="161" s="1"/>
  <c r="AD31" i="161" s="1"/>
  <c r="AD32" i="161" s="1"/>
  <c r="AD33" i="161" s="1"/>
  <c r="AD34" i="161" s="1"/>
  <c r="AD35" i="161" s="1"/>
  <c r="AD36" i="161" s="1"/>
  <c r="AD37" i="161" s="1"/>
  <c r="AD38" i="161" s="1"/>
  <c r="AD7" i="172" s="1"/>
  <c r="AD8" i="172" s="1"/>
  <c r="AD9" i="172" s="1"/>
  <c r="AD10" i="172" s="1"/>
  <c r="AD11" i="172" s="1"/>
  <c r="AD12" i="172" s="1"/>
  <c r="AD13" i="172" s="1"/>
  <c r="AD14" i="172" s="1"/>
  <c r="AD15" i="172" s="1"/>
  <c r="AD16" i="172" s="1"/>
  <c r="AD17" i="172" s="1"/>
  <c r="AD18" i="172" s="1"/>
  <c r="AD19" i="172" s="1"/>
  <c r="AD20" i="172" s="1"/>
  <c r="AD21" i="172" s="1"/>
  <c r="AD22" i="172" s="1"/>
  <c r="AD23" i="172" s="1"/>
  <c r="AD24" i="172" s="1"/>
  <c r="AD25" i="172" s="1"/>
  <c r="AD26" i="172" s="1"/>
  <c r="AD27" i="172" s="1"/>
  <c r="AD28" i="172" s="1"/>
  <c r="AD29" i="172" s="1"/>
  <c r="AD30" i="172" s="1"/>
  <c r="AD31" i="172" s="1"/>
  <c r="AD32" i="172" s="1"/>
  <c r="AD33" i="172" s="1"/>
  <c r="AD34" i="172" s="1"/>
  <c r="AD35" i="172" s="1"/>
  <c r="AD7" i="162" s="1"/>
  <c r="U9" i="161"/>
  <c r="U10" i="161" s="1"/>
  <c r="U11" i="161" s="1"/>
  <c r="U12" i="161" s="1"/>
  <c r="U13" i="161" s="1"/>
  <c r="U14" i="161" s="1"/>
  <c r="U15" i="161" s="1"/>
  <c r="U16" i="161" s="1"/>
  <c r="U17" i="161" s="1"/>
  <c r="U18" i="161" s="1"/>
  <c r="U19" i="161" s="1"/>
  <c r="U20" i="161" s="1"/>
  <c r="U21" i="161" s="1"/>
  <c r="U22" i="161" s="1"/>
  <c r="U23" i="161" s="1"/>
  <c r="U24" i="161" s="1"/>
  <c r="U25" i="161" s="1"/>
  <c r="U26" i="161" s="1"/>
  <c r="U27" i="161" s="1"/>
  <c r="U28" i="161" s="1"/>
  <c r="U29" i="161" s="1"/>
  <c r="U30" i="161" s="1"/>
  <c r="U31" i="161" s="1"/>
  <c r="U32" i="161" s="1"/>
  <c r="U33" i="161" s="1"/>
  <c r="U34" i="161" s="1"/>
  <c r="U35" i="161" s="1"/>
  <c r="U36" i="161" s="1"/>
  <c r="U37" i="161" s="1"/>
  <c r="U38" i="161" s="1"/>
  <c r="N9" i="161"/>
  <c r="N10" i="161" s="1"/>
  <c r="N11" i="161" s="1"/>
  <c r="N12" i="161" s="1"/>
  <c r="N13" i="161" s="1"/>
  <c r="N14" i="161" s="1"/>
  <c r="N15" i="161" s="1"/>
  <c r="N16" i="161" s="1"/>
  <c r="N17" i="161" s="1"/>
  <c r="N18" i="161" s="1"/>
  <c r="N19" i="161" s="1"/>
  <c r="N20" i="161" s="1"/>
  <c r="N21" i="161" s="1"/>
  <c r="N22" i="161" s="1"/>
  <c r="N23" i="161" s="1"/>
  <c r="N24" i="161" s="1"/>
  <c r="N25" i="161" s="1"/>
  <c r="N26" i="161" s="1"/>
  <c r="N27" i="161" s="1"/>
  <c r="N28" i="161" s="1"/>
  <c r="N29" i="161" s="1"/>
  <c r="N30" i="161" s="1"/>
  <c r="N31" i="161" s="1"/>
  <c r="N32" i="161" s="1"/>
  <c r="N33" i="161" s="1"/>
  <c r="N34" i="161" s="1"/>
  <c r="N35" i="161" s="1"/>
  <c r="N36" i="161" s="1"/>
  <c r="N37" i="161" s="1"/>
  <c r="N38" i="161" s="1"/>
  <c r="J9" i="161"/>
  <c r="J10" i="161" s="1"/>
  <c r="J11" i="161" s="1"/>
  <c r="J12" i="161" s="1"/>
  <c r="J13" i="161" s="1"/>
  <c r="J14" i="161" s="1"/>
  <c r="J15" i="161" s="1"/>
  <c r="J16" i="161" s="1"/>
  <c r="J17" i="161" s="1"/>
  <c r="J18" i="161" s="1"/>
  <c r="J19" i="161" s="1"/>
  <c r="J20" i="161" s="1"/>
  <c r="J21" i="161" s="1"/>
  <c r="J22" i="161" s="1"/>
  <c r="J23" i="161" s="1"/>
  <c r="J24" i="161" s="1"/>
  <c r="J25" i="161" s="1"/>
  <c r="J26" i="161" s="1"/>
  <c r="J27" i="161" s="1"/>
  <c r="J28" i="161" s="1"/>
  <c r="J29" i="161" s="1"/>
  <c r="J30" i="161" s="1"/>
  <c r="J31" i="161" s="1"/>
  <c r="J32" i="161" s="1"/>
  <c r="J33" i="161" s="1"/>
  <c r="J34" i="161" s="1"/>
  <c r="J35" i="161" s="1"/>
  <c r="J36" i="161" s="1"/>
  <c r="J37" i="161" s="1"/>
  <c r="J38" i="161" s="1"/>
  <c r="J7" i="172" s="1"/>
  <c r="J8" i="172" s="1"/>
  <c r="J9" i="172" s="1"/>
  <c r="J10" i="172" s="1"/>
  <c r="J11" i="172" s="1"/>
  <c r="J12" i="172" s="1"/>
  <c r="J13" i="172" s="1"/>
  <c r="J14" i="172" s="1"/>
  <c r="J15" i="172" s="1"/>
  <c r="J16" i="172" s="1"/>
  <c r="J17" i="172" s="1"/>
  <c r="J18" i="172" s="1"/>
  <c r="J19" i="172" s="1"/>
  <c r="J20" i="172" s="1"/>
  <c r="J21" i="172" s="1"/>
  <c r="J22" i="172" s="1"/>
  <c r="J23" i="172" s="1"/>
  <c r="J24" i="172" s="1"/>
  <c r="J25" i="172" s="1"/>
  <c r="J26" i="172" s="1"/>
  <c r="J27" i="172" s="1"/>
  <c r="J28" i="172" s="1"/>
  <c r="J29" i="172" s="1"/>
  <c r="J30" i="172" s="1"/>
  <c r="J31" i="172" s="1"/>
  <c r="J32" i="172" s="1"/>
  <c r="J33" i="172" s="1"/>
  <c r="J34" i="172" s="1"/>
  <c r="J35" i="172" s="1"/>
  <c r="J7" i="162" s="1"/>
  <c r="AH38" i="171"/>
  <c r="AH37" i="171"/>
  <c r="AH36" i="171"/>
  <c r="AH35" i="171"/>
  <c r="AH34" i="171"/>
  <c r="AH33" i="171"/>
  <c r="AH32" i="171"/>
  <c r="AH31" i="171"/>
  <c r="AH30" i="171"/>
  <c r="AH29" i="171"/>
  <c r="AH28" i="171"/>
  <c r="AH27" i="171"/>
  <c r="AH26" i="171"/>
  <c r="AH25" i="171"/>
  <c r="AH24" i="171"/>
  <c r="AH23" i="171"/>
  <c r="AH22" i="171"/>
  <c r="AH21" i="171"/>
  <c r="AH20" i="171"/>
  <c r="AH19" i="171"/>
  <c r="AH18" i="171"/>
  <c r="AH17" i="171"/>
  <c r="AH16" i="171"/>
  <c r="AH15" i="171"/>
  <c r="AH14" i="171"/>
  <c r="AH13" i="171"/>
  <c r="AH12" i="171"/>
  <c r="AH11" i="171"/>
  <c r="AH10" i="171"/>
  <c r="AH9" i="171"/>
  <c r="AH8" i="171"/>
  <c r="AH38" i="170"/>
  <c r="AH37" i="170"/>
  <c r="AH36" i="170"/>
  <c r="AH35" i="170"/>
  <c r="AH34" i="170"/>
  <c r="AH33" i="170"/>
  <c r="AH32" i="170"/>
  <c r="AH31" i="170"/>
  <c r="AH30" i="170"/>
  <c r="AH29" i="170"/>
  <c r="AH28" i="170"/>
  <c r="AH27" i="170"/>
  <c r="AH26" i="170"/>
  <c r="AH25" i="170"/>
  <c r="AH24" i="170"/>
  <c r="AH23" i="170"/>
  <c r="AH22" i="170"/>
  <c r="AH21" i="170"/>
  <c r="AH20" i="170"/>
  <c r="AH19" i="170"/>
  <c r="AH18" i="170"/>
  <c r="AH17" i="170"/>
  <c r="AH16" i="170"/>
  <c r="AH15" i="170"/>
  <c r="AH14" i="170"/>
  <c r="AH13" i="170"/>
  <c r="AH12" i="170"/>
  <c r="AH11" i="170"/>
  <c r="AH10" i="170"/>
  <c r="AH9" i="170"/>
  <c r="AH8" i="170"/>
  <c r="AD38" i="169"/>
  <c r="AD37" i="169"/>
  <c r="AD36" i="169"/>
  <c r="AD35" i="169"/>
  <c r="AD34" i="169"/>
  <c r="AD33" i="169"/>
  <c r="AD32" i="169"/>
  <c r="AD31" i="169"/>
  <c r="AD30" i="169"/>
  <c r="AD29" i="169"/>
  <c r="AD28" i="169"/>
  <c r="AD27" i="169"/>
  <c r="AD26" i="169"/>
  <c r="AD25" i="169"/>
  <c r="AD24" i="169"/>
  <c r="AD23" i="169"/>
  <c r="AD22" i="169"/>
  <c r="AD21" i="169"/>
  <c r="AD20" i="169"/>
  <c r="AD19" i="169"/>
  <c r="AD18" i="169"/>
  <c r="AD17" i="169"/>
  <c r="AD16" i="169"/>
  <c r="AD15" i="169"/>
  <c r="AD14" i="169"/>
  <c r="AD13" i="169"/>
  <c r="AD12" i="169"/>
  <c r="AD11" i="169"/>
  <c r="AD10" i="169"/>
  <c r="AD9" i="169"/>
  <c r="AD8" i="169"/>
  <c r="AD38" i="168"/>
  <c r="AD37" i="168"/>
  <c r="AD36" i="168"/>
  <c r="AD35" i="168"/>
  <c r="AD34" i="168"/>
  <c r="AD33" i="168"/>
  <c r="AD32" i="168"/>
  <c r="AD31" i="168"/>
  <c r="AD30" i="168"/>
  <c r="AD29" i="168"/>
  <c r="AD28" i="168"/>
  <c r="AD27" i="168"/>
  <c r="AD26" i="168"/>
  <c r="AD25" i="168"/>
  <c r="AD24" i="168"/>
  <c r="AD23" i="168"/>
  <c r="AD22" i="168"/>
  <c r="AD21" i="168"/>
  <c r="AD20" i="168"/>
  <c r="AD19" i="168"/>
  <c r="AD18" i="168"/>
  <c r="AD17" i="168"/>
  <c r="AD16" i="168"/>
  <c r="AD15" i="168"/>
  <c r="AD14" i="168"/>
  <c r="AD13" i="168"/>
  <c r="AD12" i="168"/>
  <c r="AD11" i="168"/>
  <c r="AD10" i="168"/>
  <c r="AD9" i="168"/>
  <c r="AD8" i="168"/>
  <c r="AD38" i="167"/>
  <c r="AD37" i="167"/>
  <c r="AD36" i="167"/>
  <c r="AD35" i="167"/>
  <c r="AD34" i="167"/>
  <c r="AD33" i="167"/>
  <c r="AD32" i="167"/>
  <c r="AD31" i="167"/>
  <c r="AD30" i="167"/>
  <c r="AD29" i="167"/>
  <c r="AD28" i="167"/>
  <c r="AD27" i="167"/>
  <c r="AD26" i="167"/>
  <c r="AD25" i="167"/>
  <c r="AD24" i="167"/>
  <c r="AD23" i="167"/>
  <c r="J7" i="170"/>
  <c r="AD22" i="167"/>
  <c r="AD21" i="167"/>
  <c r="AD20" i="167"/>
  <c r="AD19" i="167"/>
  <c r="AD18" i="167"/>
  <c r="AD17" i="167"/>
  <c r="AD16" i="167"/>
  <c r="AD15" i="167"/>
  <c r="AD14" i="167"/>
  <c r="AD13" i="167"/>
  <c r="AD12" i="167"/>
  <c r="AD11" i="167"/>
  <c r="AD10" i="167"/>
  <c r="AD9" i="167"/>
  <c r="AD8" i="167"/>
  <c r="AD38" i="166"/>
  <c r="Y38" i="166"/>
  <c r="U38" i="166"/>
  <c r="AD37" i="166"/>
  <c r="Y37" i="166"/>
  <c r="U37" i="166"/>
  <c r="AD36" i="166"/>
  <c r="Y36" i="166"/>
  <c r="U36" i="166"/>
  <c r="AD35" i="166"/>
  <c r="Y35" i="166"/>
  <c r="U35" i="166"/>
  <c r="AD34" i="166"/>
  <c r="Y34" i="166"/>
  <c r="U34" i="166"/>
  <c r="AD33" i="166"/>
  <c r="Y33" i="166"/>
  <c r="U33" i="166"/>
  <c r="AD32" i="166"/>
  <c r="Y32" i="166"/>
  <c r="U32" i="166"/>
  <c r="AD31" i="166"/>
  <c r="Y31" i="166"/>
  <c r="U31" i="166"/>
  <c r="AD30" i="166"/>
  <c r="Y30" i="166"/>
  <c r="U30" i="166"/>
  <c r="AD29" i="166"/>
  <c r="Y29" i="166"/>
  <c r="U29" i="166"/>
  <c r="AD28" i="166"/>
  <c r="Y28" i="166"/>
  <c r="U28" i="166"/>
  <c r="AD27" i="166"/>
  <c r="Y27" i="166"/>
  <c r="U27" i="166"/>
  <c r="AD26" i="166"/>
  <c r="Y26" i="166"/>
  <c r="U26" i="166"/>
  <c r="AD25" i="166"/>
  <c r="Y25" i="166"/>
  <c r="U25" i="166"/>
  <c r="AD24" i="166"/>
  <c r="Y24" i="166"/>
  <c r="U24" i="166"/>
  <c r="AD23" i="166"/>
  <c r="Y23" i="166"/>
  <c r="U23" i="166"/>
  <c r="AD22" i="166"/>
  <c r="Y22" i="166"/>
  <c r="U22" i="166"/>
  <c r="AD21" i="166"/>
  <c r="Y21" i="166"/>
  <c r="U21" i="166"/>
  <c r="AD20" i="166"/>
  <c r="Y20" i="166"/>
  <c r="U20" i="166"/>
  <c r="AD19" i="166"/>
  <c r="Y19" i="166"/>
  <c r="U19" i="166"/>
  <c r="AD18" i="166"/>
  <c r="Y18" i="166"/>
  <c r="U18" i="166"/>
  <c r="AD17" i="166"/>
  <c r="Y17" i="166"/>
  <c r="U17" i="166"/>
  <c r="AD16" i="166"/>
  <c r="Y16" i="166"/>
  <c r="U16" i="166"/>
  <c r="AD15" i="166"/>
  <c r="Y15" i="166"/>
  <c r="U15" i="166"/>
  <c r="AD14" i="166"/>
  <c r="Y14" i="166"/>
  <c r="U14" i="166"/>
  <c r="AD13" i="166"/>
  <c r="Y13" i="166"/>
  <c r="U13" i="166"/>
  <c r="AD12" i="166"/>
  <c r="Y12" i="166"/>
  <c r="U12" i="166"/>
  <c r="AD11" i="166"/>
  <c r="Y11" i="166"/>
  <c r="U11" i="166"/>
  <c r="AD10" i="166"/>
  <c r="Y10" i="166"/>
  <c r="U10" i="166"/>
  <c r="AD9" i="166"/>
  <c r="Y9" i="166"/>
  <c r="U9" i="166"/>
  <c r="AD8" i="166"/>
  <c r="Y8" i="166"/>
  <c r="U8" i="166"/>
  <c r="AD38" i="165"/>
  <c r="AD37" i="165"/>
  <c r="AD36" i="165"/>
  <c r="AD35" i="165"/>
  <c r="AD34" i="165"/>
  <c r="AD33" i="165"/>
  <c r="AD32" i="165"/>
  <c r="AD31" i="165"/>
  <c r="AD30" i="165"/>
  <c r="AD29" i="165"/>
  <c r="AD28" i="165"/>
  <c r="AD27" i="165"/>
  <c r="AD26" i="165"/>
  <c r="AD25" i="165"/>
  <c r="AD24" i="165"/>
  <c r="AD23" i="165"/>
  <c r="AD22" i="165"/>
  <c r="AD21" i="165"/>
  <c r="AD20" i="165"/>
  <c r="AD19" i="165"/>
  <c r="AD18" i="165"/>
  <c r="AD17" i="165"/>
  <c r="AD16" i="165"/>
  <c r="AD15" i="165"/>
  <c r="AD14" i="165"/>
  <c r="AD13" i="165"/>
  <c r="AD12" i="165"/>
  <c r="AD11" i="165"/>
  <c r="AD10" i="165"/>
  <c r="AD9" i="165"/>
  <c r="AD8" i="165"/>
  <c r="Y38" i="165"/>
  <c r="U38" i="165"/>
  <c r="Y37" i="165"/>
  <c r="U37" i="165"/>
  <c r="Y36" i="165"/>
  <c r="U36" i="165"/>
  <c r="Y35" i="165"/>
  <c r="U35" i="165"/>
  <c r="Y34" i="165"/>
  <c r="U34" i="165"/>
  <c r="Y33" i="165"/>
  <c r="U33" i="165"/>
  <c r="Y32" i="165"/>
  <c r="U32" i="165"/>
  <c r="Y31" i="165"/>
  <c r="U31" i="165"/>
  <c r="Y30" i="165"/>
  <c r="U30" i="165"/>
  <c r="Y29" i="165"/>
  <c r="U29" i="165"/>
  <c r="Y28" i="165"/>
  <c r="U28" i="165"/>
  <c r="Y27" i="165"/>
  <c r="U27" i="165"/>
  <c r="Y26" i="165"/>
  <c r="U26" i="165"/>
  <c r="Y25" i="165"/>
  <c r="U25" i="165"/>
  <c r="Y24" i="165"/>
  <c r="U24" i="165"/>
  <c r="Y23" i="165"/>
  <c r="U23" i="165"/>
  <c r="Y22" i="165"/>
  <c r="U22" i="165"/>
  <c r="Y21" i="165"/>
  <c r="U21" i="165"/>
  <c r="Y20" i="165"/>
  <c r="U20" i="165"/>
  <c r="Y19" i="165"/>
  <c r="U19" i="165"/>
  <c r="Y18" i="165"/>
  <c r="U18" i="165"/>
  <c r="Y17" i="165"/>
  <c r="U17" i="165"/>
  <c r="Y16" i="165"/>
  <c r="U16" i="165"/>
  <c r="Y15" i="165"/>
  <c r="U15" i="165"/>
  <c r="Y14" i="165"/>
  <c r="U14" i="165"/>
  <c r="Y13" i="165"/>
  <c r="U13" i="165"/>
  <c r="Y12" i="165"/>
  <c r="U12" i="165"/>
  <c r="Y11" i="165"/>
  <c r="U11" i="165"/>
  <c r="Y10" i="165"/>
  <c r="U10" i="165"/>
  <c r="Y9" i="165"/>
  <c r="U9" i="165"/>
  <c r="Y8" i="165"/>
  <c r="U8" i="165"/>
  <c r="Y38" i="164"/>
  <c r="U38" i="164"/>
  <c r="Y37" i="164"/>
  <c r="U37" i="164"/>
  <c r="Y36" i="164"/>
  <c r="U36" i="164"/>
  <c r="Y35" i="164"/>
  <c r="U35" i="164"/>
  <c r="Y34" i="164"/>
  <c r="U34" i="164"/>
  <c r="Y33" i="164"/>
  <c r="U33" i="164"/>
  <c r="Y32" i="164"/>
  <c r="U32" i="164"/>
  <c r="Y31" i="164"/>
  <c r="U31" i="164"/>
  <c r="Y30" i="164"/>
  <c r="U30" i="164"/>
  <c r="Y29" i="164"/>
  <c r="U29" i="164"/>
  <c r="Y28" i="164"/>
  <c r="U28" i="164"/>
  <c r="Y27" i="164"/>
  <c r="U27" i="164"/>
  <c r="Y26" i="164"/>
  <c r="U26" i="164"/>
  <c r="Y25" i="164"/>
  <c r="U25" i="164"/>
  <c r="Y24" i="164"/>
  <c r="U24" i="164"/>
  <c r="Y23" i="164"/>
  <c r="U23" i="164"/>
  <c r="Y22" i="164"/>
  <c r="U22" i="164"/>
  <c r="Y21" i="164"/>
  <c r="U21" i="164"/>
  <c r="Y20" i="164"/>
  <c r="U20" i="164"/>
  <c r="Y19" i="164"/>
  <c r="U19" i="164"/>
  <c r="Y18" i="164"/>
  <c r="U18" i="164"/>
  <c r="Y17" i="164"/>
  <c r="U17" i="164"/>
  <c r="Y16" i="164"/>
  <c r="U16" i="164"/>
  <c r="Y15" i="164"/>
  <c r="U15" i="164"/>
  <c r="Y14" i="164"/>
  <c r="U14" i="164"/>
  <c r="Y13" i="164"/>
  <c r="U13" i="164"/>
  <c r="Y12" i="164"/>
  <c r="U12" i="164"/>
  <c r="Y11" i="164"/>
  <c r="U11" i="164"/>
  <c r="Y10" i="164"/>
  <c r="U10" i="164"/>
  <c r="Y9" i="164"/>
  <c r="U9" i="164"/>
  <c r="Y8" i="164"/>
  <c r="U8" i="164"/>
  <c r="Y38" i="163"/>
  <c r="U38" i="163"/>
  <c r="Y37" i="163"/>
  <c r="U37" i="163"/>
  <c r="Y36" i="163"/>
  <c r="U36" i="163"/>
  <c r="Y35" i="163"/>
  <c r="U35" i="163"/>
  <c r="Y34" i="163"/>
  <c r="U34" i="163"/>
  <c r="Y33" i="163"/>
  <c r="U33" i="163"/>
  <c r="Y32" i="163"/>
  <c r="U32" i="163"/>
  <c r="Y31" i="163"/>
  <c r="U31" i="163"/>
  <c r="Y30" i="163"/>
  <c r="U30" i="163"/>
  <c r="Y29" i="163"/>
  <c r="U29" i="163"/>
  <c r="Y28" i="163"/>
  <c r="U28" i="163"/>
  <c r="Y27" i="163"/>
  <c r="U27" i="163"/>
  <c r="Y26" i="163"/>
  <c r="U26" i="163"/>
  <c r="Y25" i="163"/>
  <c r="U25" i="163"/>
  <c r="Y24" i="163"/>
  <c r="U24" i="163"/>
  <c r="Y23" i="163"/>
  <c r="U23" i="163"/>
  <c r="Y22" i="163"/>
  <c r="U22" i="163"/>
  <c r="Y21" i="163"/>
  <c r="U21" i="163"/>
  <c r="Y20" i="163"/>
  <c r="U20" i="163"/>
  <c r="Y19" i="163"/>
  <c r="U19" i="163"/>
  <c r="Y18" i="163"/>
  <c r="U18" i="163"/>
  <c r="Y17" i="163"/>
  <c r="U17" i="163"/>
  <c r="Y16" i="163"/>
  <c r="U16" i="163"/>
  <c r="Y15" i="163"/>
  <c r="U15" i="163"/>
  <c r="Y14" i="163"/>
  <c r="U14" i="163"/>
  <c r="Y13" i="163"/>
  <c r="U13" i="163"/>
  <c r="Y12" i="163"/>
  <c r="U12" i="163"/>
  <c r="Y11" i="163"/>
  <c r="U11" i="163"/>
  <c r="Y10" i="163"/>
  <c r="U10" i="163"/>
  <c r="Y9" i="163"/>
  <c r="U9" i="163"/>
  <c r="Y8" i="163"/>
  <c r="U8" i="163"/>
  <c r="Y35" i="162"/>
  <c r="Y38" i="162"/>
  <c r="Y37" i="162"/>
  <c r="Y36" i="162"/>
  <c r="Y34" i="162"/>
  <c r="Y33" i="162"/>
  <c r="Y32" i="162"/>
  <c r="Y31" i="162"/>
  <c r="Y30" i="162"/>
  <c r="Y29" i="162"/>
  <c r="Y28" i="162"/>
  <c r="Y27" i="162"/>
  <c r="Y26" i="162"/>
  <c r="Y25" i="162"/>
  <c r="Y24" i="162"/>
  <c r="Y23" i="162"/>
  <c r="Y22" i="162"/>
  <c r="Y21" i="162"/>
  <c r="Y20" i="162"/>
  <c r="Y19" i="162"/>
  <c r="Y18" i="162"/>
  <c r="Y17" i="162"/>
  <c r="Y16" i="162"/>
  <c r="Y15" i="162"/>
  <c r="Y14" i="162"/>
  <c r="Y13" i="162"/>
  <c r="Y12" i="162"/>
  <c r="Y11" i="162"/>
  <c r="Y10" i="162"/>
  <c r="Y9" i="162"/>
  <c r="Y8" i="162"/>
  <c r="U38" i="162"/>
  <c r="U37" i="162"/>
  <c r="U36" i="162"/>
  <c r="U35" i="162"/>
  <c r="U34" i="162"/>
  <c r="U33" i="162"/>
  <c r="U32" i="162"/>
  <c r="U31" i="162"/>
  <c r="U30" i="162"/>
  <c r="U29" i="162"/>
  <c r="U28" i="162"/>
  <c r="U27" i="162"/>
  <c r="U26" i="162"/>
  <c r="U25" i="162"/>
  <c r="U24" i="162"/>
  <c r="U23" i="162"/>
  <c r="U22" i="162"/>
  <c r="U21" i="162"/>
  <c r="U20" i="162"/>
  <c r="U19" i="162"/>
  <c r="U18" i="162"/>
  <c r="U17" i="162"/>
  <c r="U16" i="162"/>
  <c r="U15" i="162"/>
  <c r="U14" i="162"/>
  <c r="U13" i="162"/>
  <c r="U12" i="162"/>
  <c r="U11" i="162"/>
  <c r="U10" i="162"/>
  <c r="U9" i="162"/>
  <c r="U8" i="162"/>
  <c r="AH38" i="161"/>
  <c r="AH37" i="161"/>
  <c r="AH36" i="161"/>
  <c r="AH35" i="161"/>
  <c r="AH34" i="161"/>
  <c r="AH33" i="161"/>
  <c r="AH32" i="161"/>
  <c r="AH31" i="161"/>
  <c r="AH30" i="161"/>
  <c r="AH29" i="161"/>
  <c r="AH28" i="161"/>
  <c r="AH27" i="161"/>
  <c r="AH26" i="161"/>
  <c r="AH25" i="161"/>
  <c r="AH24" i="161"/>
  <c r="AH23" i="161"/>
  <c r="AH22" i="161"/>
  <c r="AH21" i="161"/>
  <c r="AH20" i="161"/>
  <c r="AH19" i="161"/>
  <c r="AH18" i="161"/>
  <c r="AH17" i="161"/>
  <c r="AH16" i="161"/>
  <c r="AH15" i="161"/>
  <c r="AH14" i="161"/>
  <c r="AH13" i="161"/>
  <c r="AH12" i="161"/>
  <c r="AH11" i="161"/>
  <c r="AH10" i="161"/>
  <c r="AH9" i="161"/>
  <c r="AH8" i="161"/>
  <c r="U7" i="168"/>
  <c r="U7" i="170" s="1"/>
  <c r="U8" i="168" l="1"/>
  <c r="U9" i="168" s="1"/>
  <c r="U10" i="168" s="1"/>
  <c r="U11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P8" i="162"/>
  <c r="P9" i="162" s="1"/>
  <c r="P10" i="162" s="1"/>
  <c r="P11" i="162" s="1"/>
  <c r="P12" i="162" s="1"/>
  <c r="P13" i="162" s="1"/>
  <c r="P14" i="162" s="1"/>
  <c r="P15" i="162" s="1"/>
  <c r="P16" i="162" s="1"/>
  <c r="P17" i="162" s="1"/>
  <c r="P18" i="162" s="1"/>
  <c r="P19" i="162" s="1"/>
  <c r="P20" i="162" s="1"/>
  <c r="P21" i="162" s="1"/>
  <c r="P22" i="162" s="1"/>
  <c r="P23" i="162" s="1"/>
  <c r="P24" i="162" s="1"/>
  <c r="P25" i="162" s="1"/>
  <c r="P26" i="162" s="1"/>
  <c r="P27" i="162" s="1"/>
  <c r="P28" i="162" s="1"/>
  <c r="P29" i="162" s="1"/>
  <c r="P30" i="162" s="1"/>
  <c r="P31" i="162" s="1"/>
  <c r="P32" i="162" s="1"/>
  <c r="P33" i="162" s="1"/>
  <c r="P34" i="162" s="1"/>
  <c r="P35" i="162" s="1"/>
  <c r="P36" i="162" s="1"/>
  <c r="P37" i="162" s="1"/>
  <c r="P38" i="162" s="1"/>
  <c r="P7" i="163" s="1"/>
  <c r="AH7" i="163"/>
  <c r="N7" i="168"/>
  <c r="Y7" i="168"/>
  <c r="J35" i="168" l="1"/>
  <c r="J26" i="168"/>
  <c r="J27" i="168" s="1"/>
  <c r="J28" i="168" s="1"/>
  <c r="J29" i="168" s="1"/>
  <c r="J30" i="168" s="1"/>
  <c r="J31" i="168" s="1"/>
  <c r="J32" i="168" s="1"/>
  <c r="J33" i="168" s="1"/>
  <c r="J34" i="168" s="1"/>
  <c r="Y7" i="170"/>
  <c r="Y8" i="168"/>
  <c r="Y9" i="168" s="1"/>
  <c r="Y10" i="168" s="1"/>
  <c r="N7" i="170"/>
  <c r="N8" i="168"/>
  <c r="N9" i="168" s="1"/>
  <c r="N10" i="168" s="1"/>
  <c r="N11" i="168" s="1"/>
  <c r="P8" i="163"/>
  <c r="P9" i="163" s="1"/>
  <c r="P10" i="163" s="1"/>
  <c r="P11" i="163" s="1"/>
  <c r="P12" i="163" s="1"/>
  <c r="P13" i="163" s="1"/>
  <c r="P14" i="163" s="1"/>
  <c r="P15" i="163" s="1"/>
  <c r="P16" i="163" s="1"/>
  <c r="P17" i="163" s="1"/>
  <c r="P18" i="163" s="1"/>
  <c r="P19" i="163" s="1"/>
  <c r="P20" i="163" s="1"/>
  <c r="P21" i="163" s="1"/>
  <c r="P22" i="163" s="1"/>
  <c r="P23" i="163" s="1"/>
  <c r="P24" i="163" s="1"/>
  <c r="P25" i="163" s="1"/>
  <c r="P26" i="163" s="1"/>
  <c r="P27" i="163" s="1"/>
  <c r="P28" i="163" s="1"/>
  <c r="P29" i="163" s="1"/>
  <c r="P30" i="163" s="1"/>
  <c r="P31" i="163" s="1"/>
  <c r="P32" i="163" s="1"/>
  <c r="P33" i="163" s="1"/>
  <c r="P34" i="163" s="1"/>
  <c r="P35" i="163" s="1"/>
  <c r="P36" i="163" s="1"/>
  <c r="P37" i="163" s="1"/>
  <c r="P7" i="164" s="1"/>
  <c r="P8" i="164" s="1"/>
  <c r="P9" i="164" s="1"/>
  <c r="P10" i="164" s="1"/>
  <c r="P11" i="164" s="1"/>
  <c r="P12" i="164" s="1"/>
  <c r="P13" i="164" s="1"/>
  <c r="P14" i="164" s="1"/>
  <c r="P15" i="164" s="1"/>
  <c r="P16" i="164" s="1"/>
  <c r="P17" i="164" s="1"/>
  <c r="P18" i="164" s="1"/>
  <c r="P19" i="164" s="1"/>
  <c r="P20" i="164" s="1"/>
  <c r="P21" i="164" s="1"/>
  <c r="P22" i="164" s="1"/>
  <c r="P23" i="164" s="1"/>
  <c r="P24" i="164" s="1"/>
  <c r="P25" i="164" s="1"/>
  <c r="P26" i="164" s="1"/>
  <c r="P27" i="164" s="1"/>
  <c r="P28" i="164" s="1"/>
  <c r="P29" i="164" s="1"/>
  <c r="P30" i="164" s="1"/>
  <c r="P31" i="164" s="1"/>
  <c r="P32" i="164" s="1"/>
  <c r="P33" i="164" s="1"/>
  <c r="P34" i="164" s="1"/>
  <c r="P35" i="164" s="1"/>
  <c r="P36" i="164" s="1"/>
  <c r="P37" i="164" s="1"/>
  <c r="P38" i="164" s="1"/>
  <c r="P7" i="165" s="1"/>
  <c r="AH8" i="163"/>
  <c r="AH9" i="163" s="1"/>
  <c r="AH10" i="163" s="1"/>
  <c r="AH11" i="163" s="1"/>
  <c r="AH12" i="163" s="1"/>
  <c r="AH13" i="163" s="1"/>
  <c r="AH14" i="163" s="1"/>
  <c r="AH15" i="163" s="1"/>
  <c r="AH16" i="163" s="1"/>
  <c r="AH17" i="163" s="1"/>
  <c r="AH18" i="163" s="1"/>
  <c r="AH19" i="163" s="1"/>
  <c r="AH20" i="163" s="1"/>
  <c r="AH21" i="163" s="1"/>
  <c r="AH22" i="163" s="1"/>
  <c r="AH23" i="163" s="1"/>
  <c r="AH24" i="163" s="1"/>
  <c r="AH25" i="163" s="1"/>
  <c r="AH26" i="163" s="1"/>
  <c r="AH27" i="163" s="1"/>
  <c r="AH28" i="163" s="1"/>
  <c r="AH29" i="163" s="1"/>
  <c r="AH30" i="163" s="1"/>
  <c r="AH31" i="163" s="1"/>
  <c r="AH32" i="163" s="1"/>
  <c r="AH33" i="163" s="1"/>
  <c r="AH34" i="163" s="1"/>
  <c r="AH35" i="163" s="1"/>
  <c r="AH36" i="163" s="1"/>
  <c r="AH37" i="163" s="1"/>
  <c r="AH7" i="164" s="1"/>
  <c r="AH8" i="164" s="1"/>
  <c r="AH9" i="164" s="1"/>
  <c r="AH10" i="164" s="1"/>
  <c r="AH11" i="164" s="1"/>
  <c r="AH12" i="164" s="1"/>
  <c r="AH13" i="164" s="1"/>
  <c r="AH14" i="164" s="1"/>
  <c r="AH15" i="164" s="1"/>
  <c r="AH16" i="164" s="1"/>
  <c r="AH17" i="164" s="1"/>
  <c r="AH18" i="164" s="1"/>
  <c r="AH19" i="164" s="1"/>
  <c r="AH20" i="164" s="1"/>
  <c r="AH21" i="164" s="1"/>
  <c r="AH22" i="164" s="1"/>
  <c r="AH23" i="164" s="1"/>
  <c r="AH24" i="164" s="1"/>
  <c r="AH25" i="164" s="1"/>
  <c r="AH26" i="164" s="1"/>
  <c r="AH27" i="164" s="1"/>
  <c r="AH28" i="164" s="1"/>
  <c r="AH29" i="164" s="1"/>
  <c r="AH30" i="164" s="1"/>
  <c r="AH31" i="164" s="1"/>
  <c r="AH32" i="164" s="1"/>
  <c r="AH33" i="164" s="1"/>
  <c r="AH34" i="164" s="1"/>
  <c r="AH35" i="164" s="1"/>
  <c r="AH36" i="164" s="1"/>
  <c r="AH37" i="164" s="1"/>
  <c r="AH38" i="164" s="1"/>
  <c r="AH7" i="165" s="1"/>
  <c r="J8" i="162"/>
  <c r="J9" i="162" s="1"/>
  <c r="J10" i="162" s="1"/>
  <c r="J11" i="162" s="1"/>
  <c r="J12" i="162" s="1"/>
  <c r="J13" i="162" s="1"/>
  <c r="J14" i="162" s="1"/>
  <c r="J15" i="162" s="1"/>
  <c r="J16" i="162" s="1"/>
  <c r="J17" i="162" s="1"/>
  <c r="J18" i="162" s="1"/>
  <c r="J19" i="162" s="1"/>
  <c r="J20" i="162" s="1"/>
  <c r="J21" i="162" s="1"/>
  <c r="J22" i="162" s="1"/>
  <c r="J23" i="162" s="1"/>
  <c r="J24" i="162" s="1"/>
  <c r="J25" i="162" s="1"/>
  <c r="J26" i="162" s="1"/>
  <c r="J27" i="162" s="1"/>
  <c r="J28" i="162" s="1"/>
  <c r="J29" i="162" s="1"/>
  <c r="J30" i="162" s="1"/>
  <c r="J31" i="162" s="1"/>
  <c r="J32" i="162" s="1"/>
  <c r="J33" i="162" s="1"/>
  <c r="J34" i="162" s="1"/>
  <c r="J35" i="162" s="1"/>
  <c r="J36" i="162" s="1"/>
  <c r="J37" i="162" s="1"/>
  <c r="J38" i="162" s="1"/>
  <c r="J7" i="163" s="1"/>
  <c r="N8" i="162"/>
  <c r="N9" i="162" s="1"/>
  <c r="N10" i="162" s="1"/>
  <c r="N11" i="162" s="1"/>
  <c r="N12" i="162" s="1"/>
  <c r="N13" i="162" s="1"/>
  <c r="N14" i="162" s="1"/>
  <c r="N15" i="162" s="1"/>
  <c r="N16" i="162" s="1"/>
  <c r="N17" i="162" s="1"/>
  <c r="N18" i="162" s="1"/>
  <c r="N19" i="162" s="1"/>
  <c r="N20" i="162" s="1"/>
  <c r="N21" i="162" s="1"/>
  <c r="N22" i="162" s="1"/>
  <c r="N23" i="162" s="1"/>
  <c r="N24" i="162" s="1"/>
  <c r="N25" i="162" s="1"/>
  <c r="N26" i="162" s="1"/>
  <c r="N27" i="162" s="1"/>
  <c r="N28" i="162" s="1"/>
  <c r="N29" i="162" s="1"/>
  <c r="N30" i="162" s="1"/>
  <c r="N31" i="162" s="1"/>
  <c r="N32" i="162" s="1"/>
  <c r="N33" i="162" s="1"/>
  <c r="N34" i="162" s="1"/>
  <c r="N35" i="162" s="1"/>
  <c r="N36" i="162" s="1"/>
  <c r="N37" i="162" s="1"/>
  <c r="N38" i="162" s="1"/>
  <c r="N7" i="163" s="1"/>
  <c r="AD8" i="162"/>
  <c r="AD9" i="162" s="1"/>
  <c r="AD10" i="162" s="1"/>
  <c r="AD11" i="162" s="1"/>
  <c r="AD12" i="162" s="1"/>
  <c r="AD13" i="162" s="1"/>
  <c r="AD14" i="162" s="1"/>
  <c r="AD15" i="162" s="1"/>
  <c r="AD16" i="162" s="1"/>
  <c r="AD17" i="162" s="1"/>
  <c r="AD18" i="162" s="1"/>
  <c r="AD19" i="162" s="1"/>
  <c r="AD20" i="162" s="1"/>
  <c r="AD21" i="162" s="1"/>
  <c r="AD22" i="162" s="1"/>
  <c r="AD23" i="162" s="1"/>
  <c r="AD24" i="162" s="1"/>
  <c r="AD25" i="162" s="1"/>
  <c r="AD26" i="162" s="1"/>
  <c r="AD27" i="162" s="1"/>
  <c r="AD28" i="162" s="1"/>
  <c r="AD29" i="162" s="1"/>
  <c r="AD30" i="162" s="1"/>
  <c r="AD31" i="162" s="1"/>
  <c r="AD32" i="162" s="1"/>
  <c r="AD33" i="162" s="1"/>
  <c r="AD34" i="162" s="1"/>
  <c r="AD35" i="162" s="1"/>
  <c r="AD36" i="162" s="1"/>
  <c r="AD37" i="162" s="1"/>
  <c r="AD38" i="162" s="1"/>
  <c r="AD7" i="163" s="1"/>
  <c r="AD9" i="163" s="1"/>
  <c r="AD10" i="163" s="1"/>
  <c r="AD11" i="163" s="1"/>
  <c r="AD12" i="163" s="1"/>
  <c r="AD13" i="163" s="1"/>
  <c r="AD14" i="163" s="1"/>
  <c r="AD15" i="163" s="1"/>
  <c r="AD16" i="163" s="1"/>
  <c r="AD17" i="163" s="1"/>
  <c r="AD18" i="163" s="1"/>
  <c r="AD19" i="163" s="1"/>
  <c r="AD20" i="163" s="1"/>
  <c r="AD21" i="163" s="1"/>
  <c r="AD22" i="163" s="1"/>
  <c r="AD23" i="163" s="1"/>
  <c r="AD24" i="163" s="1"/>
  <c r="AD25" i="163" s="1"/>
  <c r="AD26" i="163" s="1"/>
  <c r="AD27" i="163" s="1"/>
  <c r="AD28" i="163" s="1"/>
  <c r="AD29" i="163" s="1"/>
  <c r="AD30" i="163" s="1"/>
  <c r="AD31" i="163" s="1"/>
  <c r="AD32" i="163" s="1"/>
  <c r="AD33" i="163" s="1"/>
  <c r="AD34" i="163" s="1"/>
  <c r="AD35" i="163" s="1"/>
  <c r="AD36" i="163" s="1"/>
  <c r="AD37" i="163" s="1"/>
  <c r="AD7" i="164" s="1"/>
  <c r="AD8" i="164" s="1"/>
  <c r="AD9" i="164" s="1"/>
  <c r="AD10" i="164" s="1"/>
  <c r="AD11" i="164" s="1"/>
  <c r="AD12" i="164" s="1"/>
  <c r="AD13" i="164" s="1"/>
  <c r="AD14" i="164" s="1"/>
  <c r="AD15" i="164" s="1"/>
  <c r="AD16" i="164" s="1"/>
  <c r="AD17" i="164" s="1"/>
  <c r="AD18" i="164" s="1"/>
  <c r="AD19" i="164" s="1"/>
  <c r="AD20" i="164" s="1"/>
  <c r="AD21" i="164" s="1"/>
  <c r="AD22" i="164" s="1"/>
  <c r="AD23" i="164" s="1"/>
  <c r="AD24" i="164" s="1"/>
  <c r="AD25" i="164" s="1"/>
  <c r="AD26" i="164" s="1"/>
  <c r="AD27" i="164" s="1"/>
  <c r="AD28" i="164" s="1"/>
  <c r="AD29" i="164" s="1"/>
  <c r="AD30" i="164" s="1"/>
  <c r="AD31" i="164" s="1"/>
  <c r="AD32" i="164" s="1"/>
  <c r="AD33" i="164" s="1"/>
  <c r="AD34" i="164" s="1"/>
  <c r="AD35" i="164" s="1"/>
  <c r="AD36" i="164" s="1"/>
  <c r="AD37" i="164" s="1"/>
  <c r="AD38" i="164" s="1"/>
  <c r="N8" i="163" l="1"/>
  <c r="N9" i="163" s="1"/>
  <c r="N10" i="163" s="1"/>
  <c r="N11" i="163" s="1"/>
  <c r="N12" i="163" s="1"/>
  <c r="N13" i="163" s="1"/>
  <c r="N14" i="163" s="1"/>
  <c r="N15" i="163" s="1"/>
  <c r="N16" i="163" s="1"/>
  <c r="N17" i="163" s="1"/>
  <c r="N18" i="163" s="1"/>
  <c r="N19" i="163" s="1"/>
  <c r="N20" i="163" s="1"/>
  <c r="N21" i="163" s="1"/>
  <c r="N22" i="163" s="1"/>
  <c r="N23" i="163" s="1"/>
  <c r="N24" i="163" s="1"/>
  <c r="N25" i="163" s="1"/>
  <c r="N26" i="163" s="1"/>
  <c r="N27" i="163" s="1"/>
  <c r="N28" i="163" s="1"/>
  <c r="N29" i="163" s="1"/>
  <c r="N30" i="163" s="1"/>
  <c r="N31" i="163" s="1"/>
  <c r="N32" i="163" s="1"/>
  <c r="N33" i="163" s="1"/>
  <c r="N34" i="163" s="1"/>
  <c r="N35" i="163" s="1"/>
  <c r="N36" i="163" s="1"/>
  <c r="N37" i="163" s="1"/>
  <c r="N7" i="164" s="1"/>
  <c r="N8" i="164" s="1"/>
  <c r="N9" i="164" s="1"/>
  <c r="N10" i="164" s="1"/>
  <c r="N11" i="164" s="1"/>
  <c r="N12" i="164" s="1"/>
  <c r="N13" i="164" s="1"/>
  <c r="N14" i="164" s="1"/>
  <c r="N15" i="164" s="1"/>
  <c r="N16" i="164" s="1"/>
  <c r="N17" i="164" s="1"/>
  <c r="N18" i="164" s="1"/>
  <c r="N19" i="164" s="1"/>
  <c r="N20" i="164" s="1"/>
  <c r="N21" i="164" s="1"/>
  <c r="N22" i="164" s="1"/>
  <c r="N23" i="164" s="1"/>
  <c r="N24" i="164" s="1"/>
  <c r="N25" i="164" s="1"/>
  <c r="N26" i="164" s="1"/>
  <c r="N27" i="164" s="1"/>
  <c r="N28" i="164" s="1"/>
  <c r="N29" i="164" s="1"/>
  <c r="N30" i="164" s="1"/>
  <c r="N31" i="164" s="1"/>
  <c r="N32" i="164" s="1"/>
  <c r="N33" i="164" s="1"/>
  <c r="N34" i="164" s="1"/>
  <c r="N35" i="164" s="1"/>
  <c r="N36" i="164" s="1"/>
  <c r="N37" i="164" s="1"/>
  <c r="N38" i="164" s="1"/>
  <c r="N7" i="165" s="1"/>
  <c r="AH8" i="165"/>
  <c r="AH9" i="165" s="1"/>
  <c r="AH10" i="165" s="1"/>
  <c r="AH11" i="165" s="1"/>
  <c r="AH12" i="165" s="1"/>
  <c r="AH13" i="165" s="1"/>
  <c r="AH14" i="165" s="1"/>
  <c r="AH15" i="165" s="1"/>
  <c r="AH16" i="165" s="1"/>
  <c r="AH17" i="165" s="1"/>
  <c r="AH18" i="165" s="1"/>
  <c r="AH19" i="165" s="1"/>
  <c r="AH20" i="165" s="1"/>
  <c r="AH21" i="165" s="1"/>
  <c r="AH22" i="165" s="1"/>
  <c r="AH23" i="165" s="1"/>
  <c r="AH24" i="165" s="1"/>
  <c r="AH25" i="165" s="1"/>
  <c r="AH26" i="165" s="1"/>
  <c r="AH27" i="165" s="1"/>
  <c r="AH28" i="165" s="1"/>
  <c r="AH29" i="165" s="1"/>
  <c r="AH30" i="165" s="1"/>
  <c r="AH31" i="165" s="1"/>
  <c r="AH32" i="165" s="1"/>
  <c r="AH33" i="165" s="1"/>
  <c r="AH34" i="165" s="1"/>
  <c r="AH35" i="165" s="1"/>
  <c r="AH36" i="165" s="1"/>
  <c r="AH37" i="165" s="1"/>
  <c r="AH7" i="166" s="1"/>
  <c r="AH8" i="166" s="1"/>
  <c r="AH9" i="166" s="1"/>
  <c r="AH10" i="166" s="1"/>
  <c r="AH11" i="166" s="1"/>
  <c r="AH12" i="166" s="1"/>
  <c r="AH13" i="166" s="1"/>
  <c r="AH14" i="166" s="1"/>
  <c r="AH15" i="166" s="1"/>
  <c r="AH16" i="166" s="1"/>
  <c r="AH17" i="166" s="1"/>
  <c r="AH18" i="166" s="1"/>
  <c r="AH19" i="166" s="1"/>
  <c r="AH20" i="166" s="1"/>
  <c r="AH21" i="166" s="1"/>
  <c r="AH22" i="166" s="1"/>
  <c r="AH23" i="166" s="1"/>
  <c r="AH24" i="166" s="1"/>
  <c r="AH25" i="166" s="1"/>
  <c r="AH26" i="166" s="1"/>
  <c r="AH27" i="166" s="1"/>
  <c r="AH28" i="166" s="1"/>
  <c r="AH29" i="166" s="1"/>
  <c r="AH30" i="166" s="1"/>
  <c r="AH31" i="166" s="1"/>
  <c r="AH32" i="166" s="1"/>
  <c r="AH33" i="166" s="1"/>
  <c r="AH34" i="166" s="1"/>
  <c r="AH35" i="166" s="1"/>
  <c r="AH36" i="166" s="1"/>
  <c r="AH37" i="166" s="1"/>
  <c r="AH38" i="166" s="1"/>
  <c r="AH7" i="167" s="1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7" i="164" s="1"/>
  <c r="J8" i="164" s="1"/>
  <c r="J9" i="164" s="1"/>
  <c r="J10" i="164" s="1"/>
  <c r="J11" i="164" s="1"/>
  <c r="J12" i="164" s="1"/>
  <c r="J13" i="164" s="1"/>
  <c r="J14" i="164" s="1"/>
  <c r="J15" i="164" s="1"/>
  <c r="J16" i="164" s="1"/>
  <c r="J17" i="164" s="1"/>
  <c r="J18" i="164" s="1"/>
  <c r="J19" i="164" s="1"/>
  <c r="J20" i="164" s="1"/>
  <c r="J21" i="164" s="1"/>
  <c r="J22" i="164" s="1"/>
  <c r="J23" i="164" s="1"/>
  <c r="J24" i="164" s="1"/>
  <c r="J25" i="164" s="1"/>
  <c r="J26" i="164" s="1"/>
  <c r="J27" i="164" s="1"/>
  <c r="J28" i="164" s="1"/>
  <c r="J29" i="164" s="1"/>
  <c r="J30" i="164" s="1"/>
  <c r="J31" i="164" s="1"/>
  <c r="J32" i="164" s="1"/>
  <c r="J33" i="164" s="1"/>
  <c r="J34" i="164" s="1"/>
  <c r="J35" i="164" s="1"/>
  <c r="J36" i="164" s="1"/>
  <c r="J37" i="164" s="1"/>
  <c r="J38" i="164" s="1"/>
  <c r="J7" i="165" s="1"/>
  <c r="P8" i="165"/>
  <c r="P9" i="165" s="1"/>
  <c r="P10" i="165" s="1"/>
  <c r="P11" i="165" s="1"/>
  <c r="P12" i="165" s="1"/>
  <c r="P13" i="165" s="1"/>
  <c r="P14" i="165" s="1"/>
  <c r="P15" i="165" s="1"/>
  <c r="P16" i="165" s="1"/>
  <c r="P17" i="165" s="1"/>
  <c r="P18" i="165" s="1"/>
  <c r="P19" i="165" s="1"/>
  <c r="P20" i="165" s="1"/>
  <c r="P21" i="165" s="1"/>
  <c r="P22" i="165" s="1"/>
  <c r="P23" i="165" s="1"/>
  <c r="P24" i="165" s="1"/>
  <c r="P25" i="165" s="1"/>
  <c r="P26" i="165" s="1"/>
  <c r="P27" i="165" s="1"/>
  <c r="P28" i="165" s="1"/>
  <c r="P29" i="165" s="1"/>
  <c r="P30" i="165" s="1"/>
  <c r="P31" i="165" s="1"/>
  <c r="P32" i="165" s="1"/>
  <c r="P33" i="165" s="1"/>
  <c r="P34" i="165" s="1"/>
  <c r="P35" i="165" s="1"/>
  <c r="P36" i="165" s="1"/>
  <c r="P37" i="165" s="1"/>
  <c r="P7" i="166" l="1"/>
  <c r="P8" i="166" s="1"/>
  <c r="P9" i="166" s="1"/>
  <c r="P10" i="166" s="1"/>
  <c r="P11" i="166" s="1"/>
  <c r="P12" i="166" s="1"/>
  <c r="P13" i="166" s="1"/>
  <c r="P14" i="166" s="1"/>
  <c r="P15" i="166" s="1"/>
  <c r="P16" i="166" s="1"/>
  <c r="P17" i="166" s="1"/>
  <c r="P18" i="166" s="1"/>
  <c r="P19" i="166" s="1"/>
  <c r="P20" i="166" s="1"/>
  <c r="P21" i="166" s="1"/>
  <c r="P22" i="166" s="1"/>
  <c r="P23" i="166" s="1"/>
  <c r="P24" i="166" s="1"/>
  <c r="P25" i="166" s="1"/>
  <c r="P26" i="166" s="1"/>
  <c r="P27" i="166" s="1"/>
  <c r="P28" i="166" s="1"/>
  <c r="P29" i="166" s="1"/>
  <c r="P30" i="166" s="1"/>
  <c r="P31" i="166" s="1"/>
  <c r="P32" i="166" s="1"/>
  <c r="P33" i="166" s="1"/>
  <c r="P34" i="166" s="1"/>
  <c r="P35" i="166" s="1"/>
  <c r="P36" i="166" s="1"/>
  <c r="P37" i="166" s="1"/>
  <c r="P38" i="166" s="1"/>
  <c r="P7" i="167" s="1"/>
  <c r="P8" i="167" s="1"/>
  <c r="P9" i="167" s="1"/>
  <c r="P10" i="167" s="1"/>
  <c r="P11" i="167" s="1"/>
  <c r="P12" i="167" s="1"/>
  <c r="P13" i="167" s="1"/>
  <c r="P14" i="167" s="1"/>
  <c r="P15" i="167" s="1"/>
  <c r="P16" i="167" s="1"/>
  <c r="P17" i="167" s="1"/>
  <c r="P18" i="167" s="1"/>
  <c r="P19" i="167" s="1"/>
  <c r="P20" i="167" s="1"/>
  <c r="P21" i="167" s="1"/>
  <c r="P22" i="167" s="1"/>
  <c r="P23" i="167" s="1"/>
  <c r="P24" i="167" s="1"/>
  <c r="P25" i="167" s="1"/>
  <c r="P26" i="167" s="1"/>
  <c r="P27" i="167" s="1"/>
  <c r="P28" i="167" s="1"/>
  <c r="P29" i="167" s="1"/>
  <c r="P30" i="167" s="1"/>
  <c r="P31" i="167" s="1"/>
  <c r="P32" i="167" s="1"/>
  <c r="P33" i="167" s="1"/>
  <c r="P34" i="167" s="1"/>
  <c r="P35" i="167" s="1"/>
  <c r="P36" i="167" s="1"/>
  <c r="P37" i="167" s="1"/>
  <c r="P7" i="168"/>
  <c r="AH7" i="168"/>
  <c r="AH8" i="168" s="1"/>
  <c r="AH9" i="168" s="1"/>
  <c r="AH10" i="168" s="1"/>
  <c r="AH11" i="168" s="1"/>
  <c r="AH8" i="167"/>
  <c r="AH9" i="167" s="1"/>
  <c r="AH10" i="167" s="1"/>
  <c r="AH11" i="167" s="1"/>
  <c r="AH12" i="167" s="1"/>
  <c r="AH13" i="167" s="1"/>
  <c r="AH14" i="167" s="1"/>
  <c r="AH15" i="167" s="1"/>
  <c r="AH16" i="167" s="1"/>
  <c r="AH17" i="167" s="1"/>
  <c r="AH18" i="167" s="1"/>
  <c r="AH19" i="167" s="1"/>
  <c r="AH20" i="167" s="1"/>
  <c r="AH21" i="167" s="1"/>
  <c r="AH22" i="167" s="1"/>
  <c r="AH23" i="167" s="1"/>
  <c r="AH24" i="167" s="1"/>
  <c r="AH25" i="167" s="1"/>
  <c r="AH26" i="167" s="1"/>
  <c r="AH27" i="167" s="1"/>
  <c r="AH28" i="167" s="1"/>
  <c r="AH29" i="167" s="1"/>
  <c r="AH30" i="167" s="1"/>
  <c r="AH31" i="167" s="1"/>
  <c r="AH32" i="167" s="1"/>
  <c r="AH33" i="167" s="1"/>
  <c r="AH34" i="167" s="1"/>
  <c r="AH35" i="167" s="1"/>
  <c r="AH36" i="167" s="1"/>
  <c r="AH37" i="167" s="1"/>
  <c r="J8" i="165"/>
  <c r="J9" i="165" s="1"/>
  <c r="J10" i="165" s="1"/>
  <c r="J11" i="165" s="1"/>
  <c r="J12" i="165" s="1"/>
  <c r="J13" i="165" s="1"/>
  <c r="J14" i="165" s="1"/>
  <c r="J15" i="165" s="1"/>
  <c r="J16" i="165" s="1"/>
  <c r="J17" i="165" s="1"/>
  <c r="J18" i="165" s="1"/>
  <c r="J19" i="165" s="1"/>
  <c r="J20" i="165" s="1"/>
  <c r="J21" i="165" s="1"/>
  <c r="J22" i="165" s="1"/>
  <c r="J23" i="165" s="1"/>
  <c r="J24" i="165" s="1"/>
  <c r="J25" i="165" s="1"/>
  <c r="J26" i="165" s="1"/>
  <c r="J27" i="165" s="1"/>
  <c r="J28" i="165" s="1"/>
  <c r="J29" i="165" s="1"/>
  <c r="J30" i="165" s="1"/>
  <c r="J31" i="165" s="1"/>
  <c r="J32" i="165" s="1"/>
  <c r="J33" i="165" s="1"/>
  <c r="J34" i="165" s="1"/>
  <c r="J35" i="165" s="1"/>
  <c r="J36" i="165" s="1"/>
  <c r="J37" i="165" s="1"/>
  <c r="J7" i="166" s="1"/>
  <c r="J8" i="166" s="1"/>
  <c r="J9" i="166" s="1"/>
  <c r="J10" i="166" s="1"/>
  <c r="J11" i="166" s="1"/>
  <c r="J12" i="166" s="1"/>
  <c r="J13" i="166" s="1"/>
  <c r="J14" i="166" s="1"/>
  <c r="J15" i="166" s="1"/>
  <c r="J16" i="166" s="1"/>
  <c r="J17" i="166" s="1"/>
  <c r="J18" i="166" s="1"/>
  <c r="J19" i="166" s="1"/>
  <c r="J20" i="166" s="1"/>
  <c r="J21" i="166" s="1"/>
  <c r="J22" i="166" s="1"/>
  <c r="J23" i="166" s="1"/>
  <c r="J24" i="166" s="1"/>
  <c r="J25" i="166" s="1"/>
  <c r="J26" i="166" s="1"/>
  <c r="J27" i="166" s="1"/>
  <c r="J28" i="166" s="1"/>
  <c r="J29" i="166" s="1"/>
  <c r="J30" i="166" s="1"/>
  <c r="J31" i="166" s="1"/>
  <c r="J32" i="166" s="1"/>
  <c r="J33" i="166" s="1"/>
  <c r="J34" i="166" s="1"/>
  <c r="J35" i="166" s="1"/>
  <c r="J36" i="166" s="1"/>
  <c r="J37" i="166" s="1"/>
  <c r="J38" i="166" s="1"/>
  <c r="J7" i="167" s="1"/>
  <c r="J8" i="167" s="1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N8" i="165"/>
  <c r="N9" i="165" s="1"/>
  <c r="N10" i="165" s="1"/>
  <c r="N11" i="165" s="1"/>
  <c r="N12" i="165" s="1"/>
  <c r="N13" i="165" s="1"/>
  <c r="N14" i="165" s="1"/>
  <c r="N15" i="165" s="1"/>
  <c r="N16" i="165" s="1"/>
  <c r="N17" i="165" s="1"/>
  <c r="N18" i="165" s="1"/>
  <c r="N19" i="165" s="1"/>
  <c r="N20" i="165" s="1"/>
  <c r="N21" i="165" s="1"/>
  <c r="N22" i="165" s="1"/>
  <c r="N23" i="165" s="1"/>
  <c r="N24" i="165" s="1"/>
  <c r="N25" i="165" s="1"/>
  <c r="N26" i="165" s="1"/>
  <c r="N27" i="165" s="1"/>
  <c r="N28" i="165" s="1"/>
  <c r="N29" i="165" s="1"/>
  <c r="N30" i="165" s="1"/>
  <c r="N31" i="165" s="1"/>
  <c r="N32" i="165" s="1"/>
  <c r="N33" i="165" s="1"/>
  <c r="N34" i="165" s="1"/>
  <c r="N35" i="165" s="1"/>
  <c r="N36" i="165" s="1"/>
  <c r="N37" i="165" s="1"/>
  <c r="N7" i="166" s="1"/>
  <c r="N8" i="166" s="1"/>
  <c r="N9" i="166" s="1"/>
  <c r="N10" i="166" s="1"/>
  <c r="N11" i="166" s="1"/>
  <c r="N12" i="166" s="1"/>
  <c r="N13" i="166" s="1"/>
  <c r="N14" i="166" s="1"/>
  <c r="N15" i="166" s="1"/>
  <c r="N16" i="166" s="1"/>
  <c r="N17" i="166" s="1"/>
  <c r="N18" i="166" s="1"/>
  <c r="N19" i="166" s="1"/>
  <c r="N20" i="166" s="1"/>
  <c r="N21" i="166" s="1"/>
  <c r="N22" i="166" s="1"/>
  <c r="N23" i="166" s="1"/>
  <c r="N24" i="166" s="1"/>
  <c r="N25" i="166" s="1"/>
  <c r="N26" i="166" s="1"/>
  <c r="N27" i="166" s="1"/>
  <c r="N28" i="166" s="1"/>
  <c r="N29" i="166" s="1"/>
  <c r="N30" i="166" s="1"/>
  <c r="N31" i="166" s="1"/>
  <c r="N32" i="166" s="1"/>
  <c r="N33" i="166" s="1"/>
  <c r="N34" i="166" s="1"/>
  <c r="N35" i="166" s="1"/>
  <c r="N36" i="166" s="1"/>
  <c r="N37" i="166" s="1"/>
  <c r="N38" i="166" s="1"/>
  <c r="N7" i="167" s="1"/>
  <c r="N8" i="167" s="1"/>
  <c r="N9" i="167" s="1"/>
  <c r="N10" i="167" s="1"/>
  <c r="N11" i="167" s="1"/>
  <c r="N12" i="167" s="1"/>
  <c r="N13" i="167" s="1"/>
  <c r="N14" i="167" s="1"/>
  <c r="N15" i="167" s="1"/>
  <c r="N16" i="167" s="1"/>
  <c r="N17" i="167" s="1"/>
  <c r="N18" i="167" s="1"/>
  <c r="N19" i="167" s="1"/>
  <c r="N20" i="167" s="1"/>
  <c r="N21" i="167" s="1"/>
  <c r="N22" i="167" s="1"/>
  <c r="P7" i="170" l="1"/>
  <c r="P8" i="168"/>
  <c r="P9" i="168" s="1"/>
  <c r="P10" i="168" s="1"/>
</calcChain>
</file>

<file path=xl/sharedStrings.xml><?xml version="1.0" encoding="utf-8"?>
<sst xmlns="http://schemas.openxmlformats.org/spreadsheetml/2006/main" count="636" uniqueCount="41">
  <si>
    <t>Date</t>
  </si>
  <si>
    <t>Cum.</t>
  </si>
  <si>
    <t>Hydrological Data</t>
  </si>
  <si>
    <t>Flow</t>
  </si>
  <si>
    <t>Adult</t>
  </si>
  <si>
    <t>Jack</t>
  </si>
  <si>
    <t>Mini Jack</t>
  </si>
  <si>
    <t>Daily</t>
  </si>
  <si>
    <t>Coho</t>
  </si>
  <si>
    <t>Steelhead</t>
  </si>
  <si>
    <t>Summer</t>
  </si>
  <si>
    <t>Winter</t>
  </si>
  <si>
    <t>Fall Chinook</t>
  </si>
  <si>
    <t>January</t>
  </si>
  <si>
    <t>November</t>
  </si>
  <si>
    <t>October</t>
  </si>
  <si>
    <t>September</t>
  </si>
  <si>
    <t>August</t>
  </si>
  <si>
    <t>March</t>
  </si>
  <si>
    <t>Spring Chinook</t>
  </si>
  <si>
    <t>Temp</t>
  </si>
  <si>
    <t>Vis</t>
  </si>
  <si>
    <t>Total</t>
  </si>
  <si>
    <t>Clipped</t>
  </si>
  <si>
    <t>Unclip</t>
  </si>
  <si>
    <t>February</t>
  </si>
  <si>
    <t>Spring/Fall Chinook</t>
  </si>
  <si>
    <t>Year:</t>
  </si>
  <si>
    <t>Month:</t>
  </si>
  <si>
    <t>April</t>
  </si>
  <si>
    <t>May</t>
  </si>
  <si>
    <t>June</t>
  </si>
  <si>
    <t>July</t>
  </si>
  <si>
    <t>Other Species</t>
  </si>
  <si>
    <t>December</t>
  </si>
  <si>
    <t>Species/Total</t>
  </si>
  <si>
    <t>&lt;1.0</t>
  </si>
  <si>
    <t>1 Chum</t>
  </si>
  <si>
    <t>1 SHAD</t>
  </si>
  <si>
    <t xml:space="preserve"> 1 PINK</t>
  </si>
  <si>
    <t>1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</si>
</sst>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bgColor theme="0" tint="-0.249977111117893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3" fillId="2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Fill="1" applyBorder="1"/>
    <xf numFmtId="3" fontId="2" fillId="0" borderId="2" xfId="0" applyNumberFormat="1" applyFont="1" applyBorder="1"/>
    <xf numFmtId="3" fontId="3" fillId="0" borderId="2" xfId="0" applyNumberFormat="1" applyFont="1" applyBorder="1"/>
    <xf numFmtId="0" fontId="3" fillId="0" borderId="2" xfId="0" applyFont="1" applyBorder="1"/>
    <xf numFmtId="0" fontId="1" fillId="0" borderId="0" xfId="1"/>
    <xf numFmtId="3" fontId="1" fillId="0" borderId="0" xfId="1" applyNumberFormat="1" applyBorder="1"/>
    <xf numFmtId="0" fontId="3" fillId="0" borderId="0" xfId="1" applyFont="1"/>
    <xf numFmtId="0" fontId="3" fillId="0" borderId="0" xfId="1" applyFont="1" applyBorder="1" applyAlignment="1">
      <alignment horizontal="center"/>
    </xf>
    <xf numFmtId="0" fontId="3" fillId="2" borderId="0" xfId="1" applyFont="1" applyFill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2" xfId="1" applyFont="1" applyFill="1" applyBorder="1"/>
    <xf numFmtId="3" fontId="2" fillId="0" borderId="2" xfId="1" applyNumberFormat="1" applyFont="1" applyBorder="1"/>
    <xf numFmtId="3" fontId="3" fillId="0" borderId="2" xfId="1" applyNumberFormat="1" applyFont="1" applyBorder="1"/>
    <xf numFmtId="0" fontId="3" fillId="0" borderId="2" xfId="1" applyFont="1" applyBorder="1"/>
    <xf numFmtId="0" fontId="3" fillId="0" borderId="3" xfId="1" applyFont="1" applyBorder="1"/>
    <xf numFmtId="3" fontId="3" fillId="0" borderId="3" xfId="1" applyNumberFormat="1" applyFont="1" applyBorder="1"/>
    <xf numFmtId="3" fontId="2" fillId="0" borderId="3" xfId="1" applyNumberFormat="1" applyFont="1" applyBorder="1"/>
    <xf numFmtId="0" fontId="2" fillId="0" borderId="2" xfId="1" applyFont="1" applyBorder="1" applyAlignment="1">
      <alignment horizontal="center"/>
    </xf>
    <xf numFmtId="0" fontId="3" fillId="3" borderId="2" xfId="1" applyFont="1" applyFill="1" applyBorder="1"/>
    <xf numFmtId="0" fontId="3" fillId="0" borderId="0" xfId="1" applyFont="1" applyBorder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3" fillId="0" borderId="4" xfId="1" applyFont="1" applyBorder="1"/>
    <xf numFmtId="0" fontId="2" fillId="0" borderId="5" xfId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3" fillId="2" borderId="8" xfId="1" applyFont="1" applyFill="1" applyBorder="1"/>
    <xf numFmtId="0" fontId="3" fillId="0" borderId="9" xfId="1" applyFont="1" applyBorder="1"/>
    <xf numFmtId="0" fontId="3" fillId="2" borderId="10" xfId="1" applyFont="1" applyFill="1" applyBorder="1"/>
    <xf numFmtId="0" fontId="3" fillId="0" borderId="11" xfId="1" applyFont="1" applyBorder="1"/>
    <xf numFmtId="0" fontId="3" fillId="0" borderId="10" xfId="1" applyFont="1" applyBorder="1"/>
    <xf numFmtId="0" fontId="3" fillId="0" borderId="12" xfId="1" applyFont="1" applyBorder="1"/>
    <xf numFmtId="0" fontId="3" fillId="0" borderId="3" xfId="0" applyFont="1" applyBorder="1"/>
    <xf numFmtId="3" fontId="2" fillId="0" borderId="3" xfId="0" applyNumberFormat="1" applyFont="1" applyBorder="1"/>
    <xf numFmtId="0" fontId="3" fillId="2" borderId="8" xfId="0" applyFont="1" applyFill="1" applyBorder="1"/>
    <xf numFmtId="3" fontId="3" fillId="0" borderId="3" xfId="0" applyNumberFormat="1" applyFont="1" applyBorder="1"/>
    <xf numFmtId="3" fontId="3" fillId="3" borderId="2" xfId="1" applyNumberFormat="1" applyFont="1" applyFill="1" applyBorder="1"/>
    <xf numFmtId="0" fontId="3" fillId="3" borderId="3" xfId="1" applyFont="1" applyFill="1" applyBorder="1"/>
    <xf numFmtId="3" fontId="3" fillId="3" borderId="3" xfId="1" applyNumberFormat="1" applyFont="1" applyFill="1" applyBorder="1"/>
    <xf numFmtId="3" fontId="2" fillId="3" borderId="2" xfId="1" applyNumberFormat="1" applyFont="1" applyFill="1" applyBorder="1"/>
    <xf numFmtId="3" fontId="2" fillId="3" borderId="3" xfId="1" applyNumberFormat="1" applyFont="1" applyFill="1" applyBorder="1"/>
    <xf numFmtId="0" fontId="2" fillId="0" borderId="0" xfId="1" applyFont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3" fontId="2" fillId="4" borderId="0" xfId="0" applyNumberFormat="1" applyFont="1" applyFill="1" applyBorder="1"/>
    <xf numFmtId="3" fontId="2" fillId="4" borderId="0" xfId="1" applyNumberFormat="1" applyFont="1" applyFill="1" applyBorder="1"/>
    <xf numFmtId="0" fontId="3" fillId="0" borderId="13" xfId="0" applyFont="1" applyFill="1" applyBorder="1" applyAlignment="1">
      <alignment horizontal="center"/>
    </xf>
    <xf numFmtId="3" fontId="3" fillId="0" borderId="1" xfId="0" applyNumberFormat="1" applyFont="1" applyBorder="1"/>
    <xf numFmtId="0" fontId="3" fillId="3" borderId="13" xfId="1" applyFont="1" applyFill="1" applyBorder="1"/>
    <xf numFmtId="0" fontId="2" fillId="4" borderId="12" xfId="1" applyFont="1" applyFill="1" applyBorder="1" applyAlignment="1">
      <alignment horizontal="center"/>
    </xf>
    <xf numFmtId="3" fontId="2" fillId="0" borderId="1" xfId="0" applyNumberFormat="1" applyFont="1" applyBorder="1"/>
    <xf numFmtId="0" fontId="3" fillId="0" borderId="1" xfId="0" applyFont="1" applyBorder="1"/>
    <xf numFmtId="0" fontId="2" fillId="0" borderId="23" xfId="1" applyFont="1" applyFill="1" applyBorder="1" applyAlignment="1">
      <alignment horizontal="center"/>
    </xf>
    <xf numFmtId="0" fontId="1" fillId="0" borderId="13" xfId="1" applyBorder="1"/>
    <xf numFmtId="0" fontId="2" fillId="0" borderId="23" xfId="1" applyFont="1" applyFill="1" applyBorder="1" applyAlignment="1"/>
    <xf numFmtId="0" fontId="3" fillId="0" borderId="7" xfId="1" applyFont="1" applyBorder="1" applyAlignment="1">
      <alignment horizontal="right"/>
    </xf>
    <xf numFmtId="0" fontId="1" fillId="0" borderId="0" xfId="1" applyAlignment="1">
      <alignment horizontal="right"/>
    </xf>
    <xf numFmtId="0" fontId="3" fillId="0" borderId="0" xfId="1" applyFont="1" applyBorder="1" applyAlignment="1">
      <alignment horizontal="left"/>
    </xf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Border="1" applyProtection="1">
      <protection locked="0"/>
    </xf>
    <xf numFmtId="3" fontId="3" fillId="0" borderId="2" xfId="1" applyNumberFormat="1" applyFont="1" applyBorder="1" applyProtection="1">
      <protection locked="0"/>
    </xf>
    <xf numFmtId="3" fontId="3" fillId="0" borderId="3" xfId="1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3" xfId="1" applyFont="1" applyBorder="1" applyProtection="1">
      <protection locked="0"/>
    </xf>
    <xf numFmtId="0" fontId="3" fillId="0" borderId="3" xfId="0" applyFont="1" applyBorder="1" applyProtection="1">
      <protection locked="0"/>
    </xf>
    <xf numFmtId="3" fontId="3" fillId="0" borderId="3" xfId="0" applyNumberFormat="1" applyFont="1" applyBorder="1" applyProtection="1">
      <protection locked="0"/>
    </xf>
    <xf numFmtId="3" fontId="2" fillId="0" borderId="2" xfId="0" applyNumberFormat="1" applyFont="1" applyFill="1" applyBorder="1"/>
    <xf numFmtId="3" fontId="2" fillId="0" borderId="2" xfId="1" applyNumberFormat="1" applyFont="1" applyFill="1" applyBorder="1"/>
    <xf numFmtId="3" fontId="2" fillId="0" borderId="3" xfId="1" applyNumberFormat="1" applyFont="1" applyFill="1" applyBorder="1"/>
    <xf numFmtId="0" fontId="3" fillId="0" borderId="0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Protection="1">
      <protection locked="0"/>
    </xf>
    <xf numFmtId="3" fontId="3" fillId="0" borderId="2" xfId="0" applyNumberFormat="1" applyFont="1" applyFill="1" applyBorder="1" applyProtection="1">
      <protection locked="0"/>
    </xf>
    <xf numFmtId="0" fontId="3" fillId="0" borderId="8" xfId="1" applyFont="1" applyFill="1" applyBorder="1"/>
    <xf numFmtId="3" fontId="3" fillId="0" borderId="3" xfId="1" applyNumberFormat="1" applyFont="1" applyFill="1" applyBorder="1"/>
    <xf numFmtId="0" fontId="3" fillId="0" borderId="3" xfId="0" applyFont="1" applyFill="1" applyBorder="1" applyProtection="1">
      <protection locked="0"/>
    </xf>
    <xf numFmtId="0" fontId="3" fillId="0" borderId="8" xfId="0" applyFont="1" applyFill="1" applyBorder="1"/>
    <xf numFmtId="3" fontId="3" fillId="0" borderId="3" xfId="0" applyNumberFormat="1" applyFont="1" applyFill="1" applyBorder="1" applyProtection="1">
      <protection locked="0"/>
    </xf>
    <xf numFmtId="3" fontId="2" fillId="0" borderId="2" xfId="1" applyNumberFormat="1" applyFont="1" applyBorder="1" applyProtection="1"/>
    <xf numFmtId="3" fontId="2" fillId="0" borderId="2" xfId="0" applyNumberFormat="1" applyFont="1" applyBorder="1" applyProtection="1"/>
    <xf numFmtId="3" fontId="2" fillId="0" borderId="3" xfId="1" applyNumberFormat="1" applyFont="1" applyBorder="1" applyProtection="1"/>
    <xf numFmtId="0" fontId="3" fillId="0" borderId="13" xfId="0" applyFont="1" applyFill="1" applyBorder="1" applyProtection="1">
      <protection locked="0"/>
    </xf>
    <xf numFmtId="0" fontId="3" fillId="0" borderId="24" xfId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Protection="1">
      <protection locked="0"/>
    </xf>
    <xf numFmtId="1" fontId="3" fillId="0" borderId="2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164" fontId="3" fillId="0" borderId="2" xfId="1" applyNumberFormat="1" applyFont="1" applyBorder="1" applyAlignment="1" applyProtection="1">
      <alignment horizontal="right"/>
      <protection locked="0"/>
    </xf>
    <xf numFmtId="164" fontId="3" fillId="0" borderId="3" xfId="1" applyNumberFormat="1" applyFont="1" applyBorder="1" applyAlignment="1" applyProtection="1">
      <alignment horizontal="right"/>
      <protection locked="0"/>
    </xf>
    <xf numFmtId="3" fontId="2" fillId="0" borderId="2" xfId="1" applyNumberFormat="1" applyFont="1" applyFill="1" applyBorder="1" applyProtection="1"/>
    <xf numFmtId="3" fontId="2" fillId="0" borderId="2" xfId="0" applyNumberFormat="1" applyFont="1" applyFill="1" applyBorder="1" applyProtection="1"/>
    <xf numFmtId="3" fontId="3" fillId="0" borderId="2" xfId="1" applyNumberFormat="1" applyFont="1" applyFill="1" applyBorder="1" applyProtection="1">
      <protection locked="0"/>
    </xf>
    <xf numFmtId="0" fontId="3" fillId="0" borderId="2" xfId="1" applyFont="1" applyFill="1" applyBorder="1" applyProtection="1">
      <protection locked="0"/>
    </xf>
    <xf numFmtId="3" fontId="2" fillId="0" borderId="3" xfId="0" applyNumberFormat="1" applyFont="1" applyFill="1" applyBorder="1" applyProtection="1"/>
    <xf numFmtId="3" fontId="3" fillId="0" borderId="3" xfId="1" applyNumberFormat="1" applyFont="1" applyFill="1" applyBorder="1" applyProtection="1">
      <protection locked="0"/>
    </xf>
    <xf numFmtId="0" fontId="3" fillId="0" borderId="3" xfId="1" applyFont="1" applyFill="1" applyBorder="1" applyProtection="1">
      <protection locked="0"/>
    </xf>
    <xf numFmtId="3" fontId="2" fillId="0" borderId="3" xfId="1" applyNumberFormat="1" applyFont="1" applyFill="1" applyBorder="1" applyProtection="1"/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2" fillId="0" borderId="14" xfId="1" applyFont="1" applyFill="1" applyBorder="1" applyAlignment="1">
      <alignment horizontal="center"/>
    </xf>
    <xf numFmtId="0" fontId="2" fillId="0" borderId="21" xfId="1" applyFont="1" applyFill="1" applyBorder="1" applyAlignment="1">
      <alignment horizontal="center"/>
    </xf>
    <xf numFmtId="0" fontId="2" fillId="0" borderId="22" xfId="1" applyFont="1" applyFill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2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39"/>
  <sheetViews>
    <sheetView zoomScale="90" zoomScaleNormal="90" workbookViewId="0">
      <pane ySplit="7" topLeftCell="A8" activePane="bottomLeft" state="frozen"/>
      <selection pane="bottomLeft" activeCell="M15" sqref="M15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7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8.28515625" style="7" bestFit="1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9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9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13</v>
      </c>
    </row>
    <row r="3" spans="1:39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9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58" t="s">
        <v>33</v>
      </c>
      <c r="AM4" s="62"/>
    </row>
    <row r="5" spans="1:39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9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9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99">
        <v>0</v>
      </c>
      <c r="K7" s="15" t="s">
        <v>22</v>
      </c>
      <c r="L7" s="78" t="s">
        <v>23</v>
      </c>
      <c r="M7" s="78" t="s">
        <v>24</v>
      </c>
      <c r="N7" s="75">
        <v>0</v>
      </c>
      <c r="O7" s="15"/>
      <c r="P7" s="99">
        <v>0</v>
      </c>
      <c r="Q7" s="77"/>
      <c r="R7" s="15" t="s">
        <v>22</v>
      </c>
      <c r="S7" s="78" t="s">
        <v>23</v>
      </c>
      <c r="T7" s="78" t="s">
        <v>24</v>
      </c>
      <c r="U7" s="100">
        <v>11800</v>
      </c>
      <c r="V7" s="15" t="s">
        <v>22</v>
      </c>
      <c r="W7" s="78" t="s">
        <v>23</v>
      </c>
      <c r="X7" s="78" t="s">
        <v>24</v>
      </c>
      <c r="Y7" s="100">
        <v>3204</v>
      </c>
      <c r="Z7" s="79"/>
      <c r="AA7" s="3" t="s">
        <v>22</v>
      </c>
      <c r="AB7" s="80" t="s">
        <v>23</v>
      </c>
      <c r="AC7" s="80" t="s">
        <v>24</v>
      </c>
      <c r="AD7" s="100">
        <v>180</v>
      </c>
      <c r="AE7" s="15" t="s">
        <v>22</v>
      </c>
      <c r="AF7" s="12" t="s">
        <v>23</v>
      </c>
      <c r="AG7" s="12" t="s">
        <v>24</v>
      </c>
      <c r="AH7" s="17"/>
      <c r="AI7" s="50"/>
      <c r="AJ7" s="54"/>
    </row>
    <row r="8" spans="1:39" ht="15.75" x14ac:dyDescent="0.25">
      <c r="A8" s="29">
        <v>1</v>
      </c>
      <c r="B8" s="11"/>
      <c r="C8" s="66">
        <v>48800</v>
      </c>
      <c r="D8" s="69"/>
      <c r="E8" s="94"/>
      <c r="F8" s="1"/>
      <c r="G8" s="64">
        <f>IF(AND(H8="",I8=""),"",H8+I8)</f>
        <v>0</v>
      </c>
      <c r="H8" s="66">
        <v>0</v>
      </c>
      <c r="I8" s="66">
        <v>0</v>
      </c>
      <c r="J8" s="100">
        <f>IF(G8="","",IF(G8&lt;-1000,"Error",J7+G8))</f>
        <v>0</v>
      </c>
      <c r="K8" s="64">
        <f>IF(AND(L8="",M8=""),"",L8+M8)</f>
        <v>0</v>
      </c>
      <c r="L8" s="82">
        <v>0</v>
      </c>
      <c r="M8" s="81">
        <v>0</v>
      </c>
      <c r="N8" s="74">
        <f>IF(K8="","",IF(K8&lt;-1000,"Error",N7+K8))</f>
        <v>0</v>
      </c>
      <c r="O8" s="81">
        <v>0</v>
      </c>
      <c r="P8" s="100">
        <f>IF(O8="","",IF(O8&lt;-1000,"Error",P7+O8))</f>
        <v>0</v>
      </c>
      <c r="Q8" s="79"/>
      <c r="R8" s="3">
        <f t="shared" ref="R8:R38" si="0">IF(AND(S8="",T8=""),"",S8+T8)</f>
        <v>4</v>
      </c>
      <c r="S8" s="81">
        <v>0</v>
      </c>
      <c r="T8" s="81">
        <v>4</v>
      </c>
      <c r="U8" s="100">
        <f t="shared" ref="U8:U38" si="1">IF(R8="","",IF(R8&lt;-1000,"Error",U7+R8))</f>
        <v>11804</v>
      </c>
      <c r="V8" s="3">
        <f t="shared" ref="V8:V38" si="2">IF(AND(W8="",X8=""),"",W8+X8)</f>
        <v>0</v>
      </c>
      <c r="W8" s="81">
        <v>0</v>
      </c>
      <c r="X8" s="81">
        <v>0</v>
      </c>
      <c r="Y8" s="100">
        <f t="shared" ref="Y8:Y38" si="3">IF(V8="","",IF(V8&lt;-1000,"Error",Y7+V8))</f>
        <v>3204</v>
      </c>
      <c r="Z8" s="79"/>
      <c r="AA8" s="3">
        <f t="shared" ref="AA8:AA38" si="4">IF(AND(AB8="",AC8=""),"",AB8+AC8)</f>
        <v>10</v>
      </c>
      <c r="AB8" s="81">
        <v>0</v>
      </c>
      <c r="AC8" s="82">
        <v>10</v>
      </c>
      <c r="AD8" s="100">
        <f t="shared" ref="AD8:AD38" si="5">IF(AA8="","",IF(AA8&lt;-1000,"Error",AD7+AA8))</f>
        <v>190</v>
      </c>
      <c r="AE8" s="23"/>
      <c r="AF8" s="23"/>
      <c r="AG8" s="42"/>
      <c r="AH8" s="45" t="str">
        <f t="shared" ref="AH8:AH38" si="6">IF(AE8="","",IF(AE8&lt;-1000,"",AH7+AE8))</f>
        <v/>
      </c>
      <c r="AI8" s="50"/>
      <c r="AJ8" s="91"/>
    </row>
    <row r="9" spans="1:39" ht="15.75" x14ac:dyDescent="0.25">
      <c r="A9" s="30">
        <v>2</v>
      </c>
      <c r="B9" s="11"/>
      <c r="C9" s="66">
        <v>50400</v>
      </c>
      <c r="D9" s="69"/>
      <c r="E9" s="94"/>
      <c r="F9" s="1"/>
      <c r="G9" s="64">
        <f t="shared" ref="G9:G38" si="7">IF(AND(H9="",I9=""),"",H9+I9)</f>
        <v>0</v>
      </c>
      <c r="H9" s="66">
        <v>0</v>
      </c>
      <c r="I9" s="66">
        <v>0</v>
      </c>
      <c r="J9" s="100">
        <f t="shared" ref="J9:J38" si="8">IF(G9="","",IF(G9&lt;-1000,"Error",J8+G9))</f>
        <v>0</v>
      </c>
      <c r="K9" s="64">
        <f t="shared" ref="K9:K38" si="9">IF(AND(L9="",M9=""),"",L9+M9)</f>
        <v>0</v>
      </c>
      <c r="L9" s="82">
        <v>0</v>
      </c>
      <c r="M9" s="82">
        <v>0</v>
      </c>
      <c r="N9" s="74">
        <f t="shared" ref="N9:N38" si="10">IF(K9="","",IF(K9&lt;-1000,"Error",N8+K9))</f>
        <v>0</v>
      </c>
      <c r="O9" s="81">
        <v>0</v>
      </c>
      <c r="P9" s="100">
        <f t="shared" ref="P9:P38" si="11">IF(O9="","",IF(O9&lt;-1000,"Error",P8+O9))</f>
        <v>0</v>
      </c>
      <c r="Q9" s="79"/>
      <c r="R9" s="3">
        <f t="shared" si="0"/>
        <v>2</v>
      </c>
      <c r="S9" s="81">
        <v>0</v>
      </c>
      <c r="T9" s="81">
        <v>2</v>
      </c>
      <c r="U9" s="100">
        <f t="shared" si="1"/>
        <v>11806</v>
      </c>
      <c r="V9" s="3">
        <f t="shared" si="2"/>
        <v>0</v>
      </c>
      <c r="W9" s="81">
        <v>0</v>
      </c>
      <c r="X9" s="81">
        <v>0</v>
      </c>
      <c r="Y9" s="100">
        <f t="shared" si="3"/>
        <v>3204</v>
      </c>
      <c r="Z9" s="79"/>
      <c r="AA9" s="3">
        <f t="shared" si="4"/>
        <v>29</v>
      </c>
      <c r="AB9" s="81">
        <v>4</v>
      </c>
      <c r="AC9" s="82">
        <v>25</v>
      </c>
      <c r="AD9" s="100">
        <f t="shared" si="5"/>
        <v>219</v>
      </c>
      <c r="AE9" s="23"/>
      <c r="AF9" s="23"/>
      <c r="AG9" s="42"/>
      <c r="AH9" s="45" t="str">
        <f t="shared" si="6"/>
        <v/>
      </c>
      <c r="AI9" s="50"/>
      <c r="AJ9" s="91"/>
    </row>
    <row r="10" spans="1:39" ht="15.75" x14ac:dyDescent="0.25">
      <c r="A10" s="30">
        <v>3</v>
      </c>
      <c r="B10" s="11"/>
      <c r="C10" s="66">
        <v>58200</v>
      </c>
      <c r="D10" s="69"/>
      <c r="E10" s="94"/>
      <c r="F10" s="1"/>
      <c r="G10" s="64">
        <f t="shared" si="7"/>
        <v>0</v>
      </c>
      <c r="H10" s="66">
        <v>0</v>
      </c>
      <c r="I10" s="66">
        <v>0</v>
      </c>
      <c r="J10" s="100">
        <f t="shared" si="8"/>
        <v>0</v>
      </c>
      <c r="K10" s="64">
        <f t="shared" si="9"/>
        <v>0</v>
      </c>
      <c r="L10" s="82">
        <v>0</v>
      </c>
      <c r="M10" s="82">
        <v>0</v>
      </c>
      <c r="N10" s="74">
        <f t="shared" si="10"/>
        <v>0</v>
      </c>
      <c r="O10" s="81">
        <v>0</v>
      </c>
      <c r="P10" s="100">
        <f t="shared" si="11"/>
        <v>0</v>
      </c>
      <c r="Q10" s="79"/>
      <c r="R10" s="3">
        <f t="shared" si="0"/>
        <v>1</v>
      </c>
      <c r="S10" s="81">
        <v>0</v>
      </c>
      <c r="T10" s="81">
        <v>1</v>
      </c>
      <c r="U10" s="100">
        <f t="shared" si="1"/>
        <v>11807</v>
      </c>
      <c r="V10" s="3">
        <f t="shared" si="2"/>
        <v>0</v>
      </c>
      <c r="W10" s="81">
        <v>0</v>
      </c>
      <c r="X10" s="81">
        <v>0</v>
      </c>
      <c r="Y10" s="100">
        <f t="shared" si="3"/>
        <v>3204</v>
      </c>
      <c r="Z10" s="79"/>
      <c r="AA10" s="3">
        <f t="shared" si="4"/>
        <v>15</v>
      </c>
      <c r="AB10" s="81">
        <v>0</v>
      </c>
      <c r="AC10" s="82">
        <v>15</v>
      </c>
      <c r="AD10" s="100">
        <f t="shared" si="5"/>
        <v>234</v>
      </c>
      <c r="AE10" s="23"/>
      <c r="AF10" s="23"/>
      <c r="AG10" s="42"/>
      <c r="AH10" s="45" t="str">
        <f t="shared" si="6"/>
        <v/>
      </c>
      <c r="AI10" s="50"/>
      <c r="AJ10" s="91"/>
    </row>
    <row r="11" spans="1:39" ht="15.75" x14ac:dyDescent="0.25">
      <c r="A11" s="30">
        <v>4</v>
      </c>
      <c r="B11" s="11"/>
      <c r="C11" s="66">
        <v>72900</v>
      </c>
      <c r="D11" s="95">
        <v>46</v>
      </c>
      <c r="E11" s="96"/>
      <c r="F11" s="1"/>
      <c r="G11" s="64">
        <f t="shared" si="7"/>
        <v>0</v>
      </c>
      <c r="H11" s="66">
        <v>0</v>
      </c>
      <c r="I11" s="66">
        <v>0</v>
      </c>
      <c r="J11" s="100">
        <f t="shared" si="8"/>
        <v>0</v>
      </c>
      <c r="K11" s="64">
        <f t="shared" si="9"/>
        <v>0</v>
      </c>
      <c r="L11" s="82">
        <v>0</v>
      </c>
      <c r="M11" s="82">
        <v>0</v>
      </c>
      <c r="N11" s="74">
        <f t="shared" si="10"/>
        <v>0</v>
      </c>
      <c r="O11" s="81">
        <v>0</v>
      </c>
      <c r="P11" s="100">
        <f t="shared" si="11"/>
        <v>0</v>
      </c>
      <c r="Q11" s="79"/>
      <c r="R11" s="3">
        <f t="shared" si="0"/>
        <v>0</v>
      </c>
      <c r="S11" s="81">
        <v>0</v>
      </c>
      <c r="T11" s="81">
        <v>0</v>
      </c>
      <c r="U11" s="100">
        <f t="shared" si="1"/>
        <v>11807</v>
      </c>
      <c r="V11" s="3">
        <f t="shared" si="2"/>
        <v>0</v>
      </c>
      <c r="W11" s="81">
        <v>0</v>
      </c>
      <c r="X11" s="81">
        <v>0</v>
      </c>
      <c r="Y11" s="100">
        <f t="shared" si="3"/>
        <v>3204</v>
      </c>
      <c r="Z11" s="79"/>
      <c r="AA11" s="3">
        <f t="shared" si="4"/>
        <v>7</v>
      </c>
      <c r="AB11" s="81">
        <v>0</v>
      </c>
      <c r="AC11" s="82">
        <v>7</v>
      </c>
      <c r="AD11" s="100">
        <f t="shared" si="5"/>
        <v>241</v>
      </c>
      <c r="AE11" s="23"/>
      <c r="AF11" s="23"/>
      <c r="AG11" s="42"/>
      <c r="AH11" s="45" t="str">
        <f t="shared" si="6"/>
        <v/>
      </c>
      <c r="AI11" s="50"/>
      <c r="AJ11" s="91"/>
    </row>
    <row r="12" spans="1:39" ht="15.75" x14ac:dyDescent="0.25">
      <c r="A12" s="30">
        <v>5</v>
      </c>
      <c r="B12" s="11"/>
      <c r="C12" s="66">
        <v>82000</v>
      </c>
      <c r="D12" s="69">
        <v>46</v>
      </c>
      <c r="E12" s="96"/>
      <c r="F12" s="1"/>
      <c r="G12" s="64">
        <f t="shared" si="7"/>
        <v>0</v>
      </c>
      <c r="H12" s="66">
        <v>0</v>
      </c>
      <c r="I12" s="66">
        <v>0</v>
      </c>
      <c r="J12" s="100">
        <f t="shared" si="8"/>
        <v>0</v>
      </c>
      <c r="K12" s="64">
        <f t="shared" si="9"/>
        <v>0</v>
      </c>
      <c r="L12" s="82">
        <v>0</v>
      </c>
      <c r="M12" s="82">
        <v>0</v>
      </c>
      <c r="N12" s="74">
        <f t="shared" si="10"/>
        <v>0</v>
      </c>
      <c r="O12" s="81">
        <v>0</v>
      </c>
      <c r="P12" s="100">
        <f t="shared" si="11"/>
        <v>0</v>
      </c>
      <c r="Q12" s="79"/>
      <c r="R12" s="3">
        <f t="shared" si="0"/>
        <v>0</v>
      </c>
      <c r="S12" s="81">
        <v>0</v>
      </c>
      <c r="T12" s="81">
        <v>0</v>
      </c>
      <c r="U12" s="100">
        <f t="shared" si="1"/>
        <v>11807</v>
      </c>
      <c r="V12" s="3">
        <f t="shared" si="2"/>
        <v>0</v>
      </c>
      <c r="W12" s="81">
        <v>0</v>
      </c>
      <c r="X12" s="81">
        <v>0</v>
      </c>
      <c r="Y12" s="100">
        <f t="shared" si="3"/>
        <v>3204</v>
      </c>
      <c r="Z12" s="79"/>
      <c r="AA12" s="3">
        <f t="shared" si="4"/>
        <v>1</v>
      </c>
      <c r="AB12" s="81">
        <v>0</v>
      </c>
      <c r="AC12" s="82">
        <v>1</v>
      </c>
      <c r="AD12" s="100">
        <f t="shared" si="5"/>
        <v>242</v>
      </c>
      <c r="AE12" s="23"/>
      <c r="AF12" s="23"/>
      <c r="AG12" s="42"/>
      <c r="AH12" s="45" t="str">
        <f t="shared" si="6"/>
        <v/>
      </c>
      <c r="AI12" s="50"/>
      <c r="AJ12" s="91"/>
    </row>
    <row r="13" spans="1:39" ht="15.75" x14ac:dyDescent="0.25">
      <c r="A13" s="30">
        <v>6</v>
      </c>
      <c r="B13" s="11"/>
      <c r="C13" s="66">
        <v>82900</v>
      </c>
      <c r="D13" s="69">
        <v>48</v>
      </c>
      <c r="E13" s="96"/>
      <c r="F13" s="1"/>
      <c r="G13" s="64">
        <f t="shared" si="7"/>
        <v>0</v>
      </c>
      <c r="H13" s="66">
        <v>0</v>
      </c>
      <c r="I13" s="66">
        <v>0</v>
      </c>
      <c r="J13" s="100">
        <f t="shared" si="8"/>
        <v>0</v>
      </c>
      <c r="K13" s="64">
        <f t="shared" si="9"/>
        <v>0</v>
      </c>
      <c r="L13" s="82">
        <v>0</v>
      </c>
      <c r="M13" s="82">
        <v>0</v>
      </c>
      <c r="N13" s="74">
        <f t="shared" si="10"/>
        <v>0</v>
      </c>
      <c r="O13" s="81">
        <v>0</v>
      </c>
      <c r="P13" s="100">
        <f t="shared" si="11"/>
        <v>0</v>
      </c>
      <c r="Q13" s="79"/>
      <c r="R13" s="3">
        <f t="shared" si="0"/>
        <v>0</v>
      </c>
      <c r="S13" s="81">
        <v>0</v>
      </c>
      <c r="T13" s="81">
        <v>0</v>
      </c>
      <c r="U13" s="100">
        <f t="shared" si="1"/>
        <v>11807</v>
      </c>
      <c r="V13" s="3">
        <f t="shared" si="2"/>
        <v>0</v>
      </c>
      <c r="W13" s="81">
        <v>0</v>
      </c>
      <c r="X13" s="81">
        <v>0</v>
      </c>
      <c r="Y13" s="100">
        <f t="shared" si="3"/>
        <v>3204</v>
      </c>
      <c r="Z13" s="79"/>
      <c r="AA13" s="3">
        <f t="shared" si="4"/>
        <v>0</v>
      </c>
      <c r="AB13" s="81">
        <v>0</v>
      </c>
      <c r="AC13" s="82">
        <v>0</v>
      </c>
      <c r="AD13" s="100">
        <f t="shared" si="5"/>
        <v>242</v>
      </c>
      <c r="AE13" s="23"/>
      <c r="AF13" s="23"/>
      <c r="AG13" s="42"/>
      <c r="AH13" s="45" t="str">
        <f t="shared" si="6"/>
        <v/>
      </c>
      <c r="AI13" s="50"/>
      <c r="AJ13" s="91"/>
    </row>
    <row r="14" spans="1:39" ht="15.75" x14ac:dyDescent="0.25">
      <c r="A14" s="30">
        <v>7</v>
      </c>
      <c r="B14" s="11"/>
      <c r="C14" s="66">
        <v>77400</v>
      </c>
      <c r="D14" s="69">
        <v>48</v>
      </c>
      <c r="E14" s="96"/>
      <c r="F14" s="1"/>
      <c r="G14" s="64">
        <f t="shared" si="7"/>
        <v>0</v>
      </c>
      <c r="H14" s="66">
        <v>0</v>
      </c>
      <c r="I14" s="66">
        <v>0</v>
      </c>
      <c r="J14" s="100">
        <f t="shared" si="8"/>
        <v>0</v>
      </c>
      <c r="K14" s="64">
        <f t="shared" si="9"/>
        <v>0</v>
      </c>
      <c r="L14" s="82">
        <v>0</v>
      </c>
      <c r="M14" s="82">
        <v>0</v>
      </c>
      <c r="N14" s="74">
        <f t="shared" si="10"/>
        <v>0</v>
      </c>
      <c r="O14" s="81">
        <v>0</v>
      </c>
      <c r="P14" s="100">
        <f t="shared" si="11"/>
        <v>0</v>
      </c>
      <c r="Q14" s="79"/>
      <c r="R14" s="3">
        <f t="shared" si="0"/>
        <v>1</v>
      </c>
      <c r="S14" s="81">
        <v>0</v>
      </c>
      <c r="T14" s="81">
        <v>1</v>
      </c>
      <c r="U14" s="100">
        <f t="shared" si="1"/>
        <v>11808</v>
      </c>
      <c r="V14" s="3">
        <f t="shared" si="2"/>
        <v>0</v>
      </c>
      <c r="W14" s="81">
        <v>0</v>
      </c>
      <c r="X14" s="81">
        <v>0</v>
      </c>
      <c r="Y14" s="100">
        <f t="shared" si="3"/>
        <v>3204</v>
      </c>
      <c r="Z14" s="79"/>
      <c r="AA14" s="3">
        <f t="shared" si="4"/>
        <v>3</v>
      </c>
      <c r="AB14" s="81">
        <v>0</v>
      </c>
      <c r="AC14" s="82">
        <v>3</v>
      </c>
      <c r="AD14" s="100">
        <f t="shared" si="5"/>
        <v>245</v>
      </c>
      <c r="AE14" s="23"/>
      <c r="AF14" s="23"/>
      <c r="AG14" s="42"/>
      <c r="AH14" s="45" t="str">
        <f t="shared" si="6"/>
        <v/>
      </c>
      <c r="AI14" s="50"/>
      <c r="AJ14" s="91"/>
    </row>
    <row r="15" spans="1:39" ht="15.75" x14ac:dyDescent="0.25">
      <c r="A15" s="30">
        <v>8</v>
      </c>
      <c r="B15" s="11"/>
      <c r="C15" s="66">
        <v>71300</v>
      </c>
      <c r="D15" s="69">
        <v>47</v>
      </c>
      <c r="E15" s="96"/>
      <c r="F15" s="1"/>
      <c r="G15" s="64">
        <f t="shared" si="7"/>
        <v>0</v>
      </c>
      <c r="H15" s="66">
        <v>0</v>
      </c>
      <c r="I15" s="66">
        <v>0</v>
      </c>
      <c r="J15" s="100">
        <f t="shared" si="8"/>
        <v>0</v>
      </c>
      <c r="K15" s="64">
        <f t="shared" si="9"/>
        <v>0</v>
      </c>
      <c r="L15" s="82">
        <v>0</v>
      </c>
      <c r="M15" s="82">
        <v>0</v>
      </c>
      <c r="N15" s="74">
        <f t="shared" si="10"/>
        <v>0</v>
      </c>
      <c r="O15" s="81">
        <v>0</v>
      </c>
      <c r="P15" s="100">
        <f t="shared" si="11"/>
        <v>0</v>
      </c>
      <c r="Q15" s="79"/>
      <c r="R15" s="3">
        <f t="shared" si="0"/>
        <v>0</v>
      </c>
      <c r="S15" s="81">
        <v>0</v>
      </c>
      <c r="T15" s="81">
        <v>0</v>
      </c>
      <c r="U15" s="100">
        <f t="shared" si="1"/>
        <v>11808</v>
      </c>
      <c r="V15" s="3">
        <f t="shared" si="2"/>
        <v>0</v>
      </c>
      <c r="W15" s="81">
        <v>0</v>
      </c>
      <c r="X15" s="81">
        <v>0</v>
      </c>
      <c r="Y15" s="100">
        <f t="shared" si="3"/>
        <v>3204</v>
      </c>
      <c r="Z15" s="79"/>
      <c r="AA15" s="3">
        <f t="shared" si="4"/>
        <v>6</v>
      </c>
      <c r="AB15" s="81">
        <v>0</v>
      </c>
      <c r="AC15" s="82">
        <v>6</v>
      </c>
      <c r="AD15" s="100">
        <f t="shared" si="5"/>
        <v>251</v>
      </c>
      <c r="AE15" s="23"/>
      <c r="AF15" s="23"/>
      <c r="AG15" s="42"/>
      <c r="AH15" s="45" t="str">
        <f t="shared" si="6"/>
        <v/>
      </c>
      <c r="AI15" s="50"/>
      <c r="AJ15" s="91"/>
    </row>
    <row r="16" spans="1:39" ht="15.75" x14ac:dyDescent="0.25">
      <c r="A16" s="30">
        <v>9</v>
      </c>
      <c r="B16" s="11"/>
      <c r="C16" s="66">
        <v>67000</v>
      </c>
      <c r="D16" s="69"/>
      <c r="E16" s="96"/>
      <c r="F16" s="1"/>
      <c r="G16" s="64">
        <f t="shared" si="7"/>
        <v>0</v>
      </c>
      <c r="H16" s="66">
        <v>0</v>
      </c>
      <c r="I16" s="66">
        <v>0</v>
      </c>
      <c r="J16" s="100">
        <f t="shared" si="8"/>
        <v>0</v>
      </c>
      <c r="K16" s="64">
        <f t="shared" si="9"/>
        <v>0</v>
      </c>
      <c r="L16" s="82">
        <v>0</v>
      </c>
      <c r="M16" s="82">
        <v>0</v>
      </c>
      <c r="N16" s="74">
        <f t="shared" si="10"/>
        <v>0</v>
      </c>
      <c r="O16" s="81">
        <v>0</v>
      </c>
      <c r="P16" s="100">
        <f t="shared" si="11"/>
        <v>0</v>
      </c>
      <c r="Q16" s="79"/>
      <c r="R16" s="3">
        <f t="shared" si="0"/>
        <v>0</v>
      </c>
      <c r="S16" s="81">
        <v>0</v>
      </c>
      <c r="T16" s="81">
        <v>0</v>
      </c>
      <c r="U16" s="100">
        <f t="shared" si="1"/>
        <v>11808</v>
      </c>
      <c r="V16" s="3">
        <f t="shared" si="2"/>
        <v>0</v>
      </c>
      <c r="W16" s="81">
        <v>0</v>
      </c>
      <c r="X16" s="81">
        <v>0</v>
      </c>
      <c r="Y16" s="100">
        <f t="shared" si="3"/>
        <v>3204</v>
      </c>
      <c r="Z16" s="79"/>
      <c r="AA16" s="3">
        <f t="shared" si="4"/>
        <v>7</v>
      </c>
      <c r="AB16" s="81">
        <v>0</v>
      </c>
      <c r="AC16" s="82">
        <v>7</v>
      </c>
      <c r="AD16" s="100">
        <f t="shared" si="5"/>
        <v>258</v>
      </c>
      <c r="AE16" s="23"/>
      <c r="AF16" s="23"/>
      <c r="AG16" s="42"/>
      <c r="AH16" s="45" t="str">
        <f t="shared" si="6"/>
        <v/>
      </c>
      <c r="AI16" s="50"/>
      <c r="AJ16" s="91"/>
    </row>
    <row r="17" spans="1:36" ht="15.75" x14ac:dyDescent="0.25">
      <c r="A17" s="30">
        <v>10</v>
      </c>
      <c r="B17" s="11"/>
      <c r="C17" s="66">
        <v>60100</v>
      </c>
      <c r="D17" s="69"/>
      <c r="E17" s="96"/>
      <c r="F17" s="1"/>
      <c r="G17" s="64">
        <f t="shared" si="7"/>
        <v>0</v>
      </c>
      <c r="H17" s="66">
        <v>0</v>
      </c>
      <c r="I17" s="66">
        <v>0</v>
      </c>
      <c r="J17" s="100">
        <f t="shared" si="8"/>
        <v>0</v>
      </c>
      <c r="K17" s="64">
        <f t="shared" si="9"/>
        <v>0</v>
      </c>
      <c r="L17" s="82">
        <v>0</v>
      </c>
      <c r="M17" s="82">
        <v>0</v>
      </c>
      <c r="N17" s="74">
        <f t="shared" si="10"/>
        <v>0</v>
      </c>
      <c r="O17" s="81">
        <v>0</v>
      </c>
      <c r="P17" s="100">
        <f t="shared" si="11"/>
        <v>0</v>
      </c>
      <c r="Q17" s="79"/>
      <c r="R17" s="3">
        <f t="shared" si="0"/>
        <v>0</v>
      </c>
      <c r="S17" s="81">
        <v>0</v>
      </c>
      <c r="T17" s="81">
        <v>0</v>
      </c>
      <c r="U17" s="100">
        <f t="shared" si="1"/>
        <v>11808</v>
      </c>
      <c r="V17" s="3">
        <f t="shared" si="2"/>
        <v>0</v>
      </c>
      <c r="W17" s="81">
        <v>0</v>
      </c>
      <c r="X17" s="81">
        <v>0</v>
      </c>
      <c r="Y17" s="100">
        <f t="shared" si="3"/>
        <v>3204</v>
      </c>
      <c r="Z17" s="79"/>
      <c r="AA17" s="3">
        <f t="shared" si="4"/>
        <v>7</v>
      </c>
      <c r="AB17" s="81">
        <v>1</v>
      </c>
      <c r="AC17" s="82">
        <v>6</v>
      </c>
      <c r="AD17" s="100">
        <f t="shared" si="5"/>
        <v>265</v>
      </c>
      <c r="AE17" s="23"/>
      <c r="AF17" s="23"/>
      <c r="AG17" s="42"/>
      <c r="AH17" s="45" t="str">
        <f t="shared" si="6"/>
        <v/>
      </c>
      <c r="AI17" s="50"/>
      <c r="AJ17" s="91"/>
    </row>
    <row r="18" spans="1:36" ht="15.75" x14ac:dyDescent="0.25">
      <c r="A18" s="30">
        <v>11</v>
      </c>
      <c r="B18" s="11"/>
      <c r="C18" s="66">
        <v>54900</v>
      </c>
      <c r="D18" s="69">
        <v>45</v>
      </c>
      <c r="E18" s="96">
        <v>1.5</v>
      </c>
      <c r="F18" s="1"/>
      <c r="G18" s="64">
        <f t="shared" si="7"/>
        <v>0</v>
      </c>
      <c r="H18" s="66">
        <v>0</v>
      </c>
      <c r="I18" s="66">
        <v>0</v>
      </c>
      <c r="J18" s="100">
        <f t="shared" si="8"/>
        <v>0</v>
      </c>
      <c r="K18" s="64">
        <f t="shared" si="9"/>
        <v>0</v>
      </c>
      <c r="L18" s="82">
        <v>0</v>
      </c>
      <c r="M18" s="82">
        <v>0</v>
      </c>
      <c r="N18" s="74">
        <f t="shared" si="10"/>
        <v>0</v>
      </c>
      <c r="O18" s="81">
        <v>0</v>
      </c>
      <c r="P18" s="100">
        <f t="shared" si="11"/>
        <v>0</v>
      </c>
      <c r="Q18" s="79"/>
      <c r="R18" s="3">
        <f t="shared" si="0"/>
        <v>0</v>
      </c>
      <c r="S18" s="81">
        <v>0</v>
      </c>
      <c r="T18" s="81">
        <v>0</v>
      </c>
      <c r="U18" s="100">
        <f t="shared" si="1"/>
        <v>11808</v>
      </c>
      <c r="V18" s="3">
        <f t="shared" si="2"/>
        <v>0</v>
      </c>
      <c r="W18" s="81">
        <v>0</v>
      </c>
      <c r="X18" s="81">
        <v>0</v>
      </c>
      <c r="Y18" s="100">
        <f t="shared" si="3"/>
        <v>3204</v>
      </c>
      <c r="Z18" s="79"/>
      <c r="AA18" s="3">
        <f t="shared" si="4"/>
        <v>23</v>
      </c>
      <c r="AB18" s="81">
        <v>0</v>
      </c>
      <c r="AC18" s="82">
        <v>23</v>
      </c>
      <c r="AD18" s="100">
        <f t="shared" si="5"/>
        <v>288</v>
      </c>
      <c r="AE18" s="23"/>
      <c r="AF18" s="23"/>
      <c r="AG18" s="42"/>
      <c r="AH18" s="45" t="str">
        <f t="shared" si="6"/>
        <v/>
      </c>
      <c r="AI18" s="50"/>
      <c r="AJ18" s="91"/>
    </row>
    <row r="19" spans="1:36" ht="15.75" x14ac:dyDescent="0.25">
      <c r="A19" s="30">
        <v>12</v>
      </c>
      <c r="B19" s="11"/>
      <c r="C19" s="66">
        <v>49800</v>
      </c>
      <c r="D19" s="95">
        <v>46</v>
      </c>
      <c r="E19" s="96">
        <v>1.6</v>
      </c>
      <c r="F19" s="1"/>
      <c r="G19" s="64">
        <f t="shared" si="7"/>
        <v>0</v>
      </c>
      <c r="H19" s="66">
        <v>0</v>
      </c>
      <c r="I19" s="66">
        <v>0</v>
      </c>
      <c r="J19" s="100">
        <f t="shared" si="8"/>
        <v>0</v>
      </c>
      <c r="K19" s="64">
        <f t="shared" si="9"/>
        <v>0</v>
      </c>
      <c r="L19" s="82">
        <v>0</v>
      </c>
      <c r="M19" s="82">
        <v>0</v>
      </c>
      <c r="N19" s="74">
        <f t="shared" si="10"/>
        <v>0</v>
      </c>
      <c r="O19" s="81">
        <v>0</v>
      </c>
      <c r="P19" s="100">
        <f t="shared" si="11"/>
        <v>0</v>
      </c>
      <c r="Q19" s="79"/>
      <c r="R19" s="3">
        <f t="shared" si="0"/>
        <v>0</v>
      </c>
      <c r="S19" s="81">
        <v>0</v>
      </c>
      <c r="T19" s="81">
        <v>0</v>
      </c>
      <c r="U19" s="100">
        <f t="shared" si="1"/>
        <v>11808</v>
      </c>
      <c r="V19" s="3">
        <f t="shared" si="2"/>
        <v>0</v>
      </c>
      <c r="W19" s="81">
        <v>0</v>
      </c>
      <c r="X19" s="81">
        <v>0</v>
      </c>
      <c r="Y19" s="100">
        <f t="shared" si="3"/>
        <v>3204</v>
      </c>
      <c r="Z19" s="79"/>
      <c r="AA19" s="3">
        <f t="shared" si="4"/>
        <v>25</v>
      </c>
      <c r="AB19" s="81">
        <v>0</v>
      </c>
      <c r="AC19" s="82">
        <v>25</v>
      </c>
      <c r="AD19" s="100">
        <f t="shared" si="5"/>
        <v>313</v>
      </c>
      <c r="AE19" s="23"/>
      <c r="AF19" s="23"/>
      <c r="AG19" s="42"/>
      <c r="AH19" s="45" t="str">
        <f t="shared" si="6"/>
        <v/>
      </c>
      <c r="AI19" s="50"/>
      <c r="AJ19" s="91"/>
    </row>
    <row r="20" spans="1:36" ht="15.75" x14ac:dyDescent="0.25">
      <c r="A20" s="30">
        <v>13</v>
      </c>
      <c r="B20" s="11"/>
      <c r="C20" s="66">
        <v>74400</v>
      </c>
      <c r="D20" s="69">
        <v>48</v>
      </c>
      <c r="E20" s="96"/>
      <c r="F20" s="1"/>
      <c r="G20" s="64">
        <f t="shared" si="7"/>
        <v>0</v>
      </c>
      <c r="H20" s="66">
        <v>0</v>
      </c>
      <c r="I20" s="66">
        <v>0</v>
      </c>
      <c r="J20" s="100">
        <f t="shared" si="8"/>
        <v>0</v>
      </c>
      <c r="K20" s="64">
        <f t="shared" si="9"/>
        <v>0</v>
      </c>
      <c r="L20" s="82">
        <v>0</v>
      </c>
      <c r="M20" s="82">
        <v>0</v>
      </c>
      <c r="N20" s="74">
        <f t="shared" si="10"/>
        <v>0</v>
      </c>
      <c r="O20" s="81">
        <v>0</v>
      </c>
      <c r="P20" s="100">
        <f t="shared" si="11"/>
        <v>0</v>
      </c>
      <c r="Q20" s="79"/>
      <c r="R20" s="3">
        <f t="shared" si="0"/>
        <v>0</v>
      </c>
      <c r="S20" s="81">
        <v>0</v>
      </c>
      <c r="T20" s="81">
        <v>0</v>
      </c>
      <c r="U20" s="100">
        <f t="shared" si="1"/>
        <v>11808</v>
      </c>
      <c r="V20" s="3">
        <f t="shared" si="2"/>
        <v>0</v>
      </c>
      <c r="W20" s="81">
        <v>0</v>
      </c>
      <c r="X20" s="81">
        <v>0</v>
      </c>
      <c r="Y20" s="100">
        <f t="shared" si="3"/>
        <v>3204</v>
      </c>
      <c r="Z20" s="79"/>
      <c r="AA20" s="3">
        <f t="shared" si="4"/>
        <v>0</v>
      </c>
      <c r="AB20" s="81">
        <v>0</v>
      </c>
      <c r="AC20" s="82">
        <v>0</v>
      </c>
      <c r="AD20" s="100">
        <f t="shared" si="5"/>
        <v>313</v>
      </c>
      <c r="AE20" s="23"/>
      <c r="AF20" s="23"/>
      <c r="AG20" s="42"/>
      <c r="AH20" s="45" t="str">
        <f t="shared" si="6"/>
        <v/>
      </c>
      <c r="AI20" s="50"/>
      <c r="AJ20" s="91"/>
    </row>
    <row r="21" spans="1:36" ht="15.75" x14ac:dyDescent="0.25">
      <c r="A21" s="30">
        <v>14</v>
      </c>
      <c r="B21" s="11"/>
      <c r="C21" s="66">
        <v>88900</v>
      </c>
      <c r="D21" s="69">
        <v>48</v>
      </c>
      <c r="E21" s="96"/>
      <c r="F21" s="1"/>
      <c r="G21" s="64">
        <f t="shared" si="7"/>
        <v>0</v>
      </c>
      <c r="H21" s="66">
        <v>0</v>
      </c>
      <c r="I21" s="66">
        <v>0</v>
      </c>
      <c r="J21" s="100">
        <f t="shared" si="8"/>
        <v>0</v>
      </c>
      <c r="K21" s="64">
        <f t="shared" si="9"/>
        <v>0</v>
      </c>
      <c r="L21" s="82">
        <v>0</v>
      </c>
      <c r="M21" s="82">
        <v>0</v>
      </c>
      <c r="N21" s="74">
        <f t="shared" si="10"/>
        <v>0</v>
      </c>
      <c r="O21" s="81">
        <v>0</v>
      </c>
      <c r="P21" s="100">
        <f t="shared" si="11"/>
        <v>0</v>
      </c>
      <c r="Q21" s="79"/>
      <c r="R21" s="3">
        <f t="shared" si="0"/>
        <v>0</v>
      </c>
      <c r="S21" s="81">
        <v>0</v>
      </c>
      <c r="T21" s="81">
        <v>0</v>
      </c>
      <c r="U21" s="100">
        <f t="shared" si="1"/>
        <v>11808</v>
      </c>
      <c r="V21" s="3">
        <f t="shared" si="2"/>
        <v>0</v>
      </c>
      <c r="W21" s="81">
        <v>0</v>
      </c>
      <c r="X21" s="81">
        <v>0</v>
      </c>
      <c r="Y21" s="100">
        <f t="shared" si="3"/>
        <v>3204</v>
      </c>
      <c r="Z21" s="79"/>
      <c r="AA21" s="3">
        <f t="shared" si="4"/>
        <v>4</v>
      </c>
      <c r="AB21" s="81">
        <v>0</v>
      </c>
      <c r="AC21" s="82">
        <v>4</v>
      </c>
      <c r="AD21" s="100">
        <f t="shared" si="5"/>
        <v>317</v>
      </c>
      <c r="AE21" s="23"/>
      <c r="AF21" s="23"/>
      <c r="AG21" s="42"/>
      <c r="AH21" s="45" t="str">
        <f t="shared" si="6"/>
        <v/>
      </c>
      <c r="AI21" s="50"/>
      <c r="AJ21" s="91"/>
    </row>
    <row r="22" spans="1:36" ht="15.75" x14ac:dyDescent="0.25">
      <c r="A22" s="30">
        <v>15</v>
      </c>
      <c r="B22" s="11"/>
      <c r="C22" s="66">
        <v>78800</v>
      </c>
      <c r="D22" s="69">
        <v>48</v>
      </c>
      <c r="E22" s="96"/>
      <c r="F22" s="1"/>
      <c r="G22" s="64">
        <f t="shared" si="7"/>
        <v>0</v>
      </c>
      <c r="H22" s="66">
        <v>0</v>
      </c>
      <c r="I22" s="66">
        <v>0</v>
      </c>
      <c r="J22" s="100">
        <f t="shared" si="8"/>
        <v>0</v>
      </c>
      <c r="K22" s="64">
        <f t="shared" si="9"/>
        <v>0</v>
      </c>
      <c r="L22" s="82">
        <v>0</v>
      </c>
      <c r="M22" s="82">
        <v>0</v>
      </c>
      <c r="N22" s="74">
        <f t="shared" si="10"/>
        <v>0</v>
      </c>
      <c r="O22" s="81">
        <v>0</v>
      </c>
      <c r="P22" s="100">
        <f t="shared" si="11"/>
        <v>0</v>
      </c>
      <c r="Q22" s="79"/>
      <c r="R22" s="3">
        <f t="shared" si="0"/>
        <v>0</v>
      </c>
      <c r="S22" s="81">
        <v>0</v>
      </c>
      <c r="T22" s="81">
        <v>0</v>
      </c>
      <c r="U22" s="100">
        <f t="shared" si="1"/>
        <v>11808</v>
      </c>
      <c r="V22" s="3">
        <f t="shared" si="2"/>
        <v>0</v>
      </c>
      <c r="W22" s="81">
        <v>0</v>
      </c>
      <c r="X22" s="81">
        <v>0</v>
      </c>
      <c r="Y22" s="100">
        <f t="shared" si="3"/>
        <v>3204</v>
      </c>
      <c r="Z22" s="79"/>
      <c r="AA22" s="3">
        <f t="shared" si="4"/>
        <v>1</v>
      </c>
      <c r="AB22" s="81">
        <v>0</v>
      </c>
      <c r="AC22" s="82">
        <v>1</v>
      </c>
      <c r="AD22" s="100">
        <f t="shared" si="5"/>
        <v>318</v>
      </c>
      <c r="AE22" s="23"/>
      <c r="AF22" s="23"/>
      <c r="AG22" s="42"/>
      <c r="AH22" s="45" t="str">
        <f t="shared" si="6"/>
        <v/>
      </c>
      <c r="AI22" s="50"/>
      <c r="AJ22" s="91"/>
    </row>
    <row r="23" spans="1:36" ht="15.75" x14ac:dyDescent="0.25">
      <c r="A23" s="30">
        <v>16</v>
      </c>
      <c r="B23" s="11"/>
      <c r="C23" s="66">
        <v>61700</v>
      </c>
      <c r="D23" s="69"/>
      <c r="E23" s="96"/>
      <c r="F23" s="1"/>
      <c r="G23" s="64">
        <f t="shared" si="7"/>
        <v>0</v>
      </c>
      <c r="H23" s="66">
        <v>0</v>
      </c>
      <c r="I23" s="66">
        <v>0</v>
      </c>
      <c r="J23" s="100">
        <f t="shared" si="8"/>
        <v>0</v>
      </c>
      <c r="K23" s="64">
        <f t="shared" si="9"/>
        <v>0</v>
      </c>
      <c r="L23" s="82">
        <v>0</v>
      </c>
      <c r="M23" s="82">
        <v>0</v>
      </c>
      <c r="N23" s="74">
        <f t="shared" si="10"/>
        <v>0</v>
      </c>
      <c r="O23" s="81">
        <v>0</v>
      </c>
      <c r="P23" s="100">
        <f t="shared" si="11"/>
        <v>0</v>
      </c>
      <c r="Q23" s="79"/>
      <c r="R23" s="3">
        <f t="shared" si="0"/>
        <v>0</v>
      </c>
      <c r="S23" s="81">
        <v>0</v>
      </c>
      <c r="T23" s="81">
        <v>0</v>
      </c>
      <c r="U23" s="100">
        <f t="shared" si="1"/>
        <v>11808</v>
      </c>
      <c r="V23" s="3">
        <f t="shared" si="2"/>
        <v>0</v>
      </c>
      <c r="W23" s="81">
        <v>0</v>
      </c>
      <c r="X23" s="81">
        <v>0</v>
      </c>
      <c r="Y23" s="100">
        <f t="shared" si="3"/>
        <v>3204</v>
      </c>
      <c r="Z23" s="79"/>
      <c r="AA23" s="3">
        <f t="shared" si="4"/>
        <v>4</v>
      </c>
      <c r="AB23" s="81">
        <v>0</v>
      </c>
      <c r="AC23" s="82">
        <v>4</v>
      </c>
      <c r="AD23" s="100">
        <f t="shared" si="5"/>
        <v>322</v>
      </c>
      <c r="AE23" s="23"/>
      <c r="AF23" s="23"/>
      <c r="AG23" s="42"/>
      <c r="AH23" s="45" t="str">
        <f t="shared" si="6"/>
        <v/>
      </c>
      <c r="AI23" s="50"/>
      <c r="AJ23" s="91"/>
    </row>
    <row r="24" spans="1:36" ht="15.75" x14ac:dyDescent="0.25">
      <c r="A24" s="30">
        <v>17</v>
      </c>
      <c r="B24" s="11"/>
      <c r="C24" s="66">
        <v>55600</v>
      </c>
      <c r="D24" s="69"/>
      <c r="E24" s="96"/>
      <c r="F24" s="1"/>
      <c r="G24" s="64">
        <f t="shared" si="7"/>
        <v>0</v>
      </c>
      <c r="H24" s="66">
        <v>0</v>
      </c>
      <c r="I24" s="66">
        <v>0</v>
      </c>
      <c r="J24" s="100">
        <f t="shared" si="8"/>
        <v>0</v>
      </c>
      <c r="K24" s="64">
        <f t="shared" si="9"/>
        <v>0</v>
      </c>
      <c r="L24" s="82">
        <v>0</v>
      </c>
      <c r="M24" s="82">
        <v>0</v>
      </c>
      <c r="N24" s="74">
        <f t="shared" si="10"/>
        <v>0</v>
      </c>
      <c r="O24" s="81">
        <v>0</v>
      </c>
      <c r="P24" s="100">
        <f t="shared" si="11"/>
        <v>0</v>
      </c>
      <c r="Q24" s="79"/>
      <c r="R24" s="3">
        <f t="shared" si="0"/>
        <v>0</v>
      </c>
      <c r="S24" s="81">
        <v>0</v>
      </c>
      <c r="T24" s="81">
        <v>0</v>
      </c>
      <c r="U24" s="100">
        <f t="shared" si="1"/>
        <v>11808</v>
      </c>
      <c r="V24" s="3">
        <f t="shared" si="2"/>
        <v>0</v>
      </c>
      <c r="W24" s="81">
        <v>0</v>
      </c>
      <c r="X24" s="81">
        <v>0</v>
      </c>
      <c r="Y24" s="100">
        <f t="shared" si="3"/>
        <v>3204</v>
      </c>
      <c r="Z24" s="79"/>
      <c r="AA24" s="3">
        <f t="shared" si="4"/>
        <v>21</v>
      </c>
      <c r="AB24" s="81">
        <v>0</v>
      </c>
      <c r="AC24" s="82">
        <v>21</v>
      </c>
      <c r="AD24" s="100">
        <f t="shared" si="5"/>
        <v>343</v>
      </c>
      <c r="AE24" s="23"/>
      <c r="AF24" s="23"/>
      <c r="AG24" s="42"/>
      <c r="AH24" s="45" t="str">
        <f t="shared" si="6"/>
        <v/>
      </c>
      <c r="AI24" s="50"/>
      <c r="AJ24" s="91"/>
    </row>
    <row r="25" spans="1:36" ht="15.75" x14ac:dyDescent="0.25">
      <c r="A25" s="30">
        <v>18</v>
      </c>
      <c r="B25" s="11"/>
      <c r="C25" s="66">
        <v>54000</v>
      </c>
      <c r="D25" s="69"/>
      <c r="E25" s="96"/>
      <c r="F25" s="1"/>
      <c r="G25" s="64">
        <f t="shared" si="7"/>
        <v>0</v>
      </c>
      <c r="H25" s="66">
        <v>0</v>
      </c>
      <c r="I25" s="66">
        <v>0</v>
      </c>
      <c r="J25" s="100">
        <f t="shared" si="8"/>
        <v>0</v>
      </c>
      <c r="K25" s="64">
        <f t="shared" si="9"/>
        <v>0</v>
      </c>
      <c r="L25" s="82">
        <v>0</v>
      </c>
      <c r="M25" s="82">
        <v>0</v>
      </c>
      <c r="N25" s="74">
        <f t="shared" si="10"/>
        <v>0</v>
      </c>
      <c r="O25" s="81">
        <v>0</v>
      </c>
      <c r="P25" s="100">
        <f t="shared" si="11"/>
        <v>0</v>
      </c>
      <c r="Q25" s="79"/>
      <c r="R25" s="3">
        <f t="shared" si="0"/>
        <v>0</v>
      </c>
      <c r="S25" s="81">
        <v>0</v>
      </c>
      <c r="T25" s="81">
        <v>0</v>
      </c>
      <c r="U25" s="100">
        <f t="shared" si="1"/>
        <v>11808</v>
      </c>
      <c r="V25" s="3">
        <f t="shared" si="2"/>
        <v>0</v>
      </c>
      <c r="W25" s="81">
        <v>0</v>
      </c>
      <c r="X25" s="81">
        <v>0</v>
      </c>
      <c r="Y25" s="100">
        <f t="shared" si="3"/>
        <v>3204</v>
      </c>
      <c r="Z25" s="79"/>
      <c r="AA25" s="3">
        <f t="shared" si="4"/>
        <v>51</v>
      </c>
      <c r="AB25" s="81">
        <v>0</v>
      </c>
      <c r="AC25" s="82">
        <v>51</v>
      </c>
      <c r="AD25" s="100">
        <f t="shared" si="5"/>
        <v>394</v>
      </c>
      <c r="AE25" s="23"/>
      <c r="AF25" s="23"/>
      <c r="AG25" s="42"/>
      <c r="AH25" s="45" t="str">
        <f t="shared" si="6"/>
        <v/>
      </c>
      <c r="AI25" s="50"/>
      <c r="AJ25" s="91"/>
    </row>
    <row r="26" spans="1:36" ht="15.75" x14ac:dyDescent="0.25">
      <c r="A26" s="30">
        <v>19</v>
      </c>
      <c r="B26" s="11"/>
      <c r="C26" s="66">
        <v>50000</v>
      </c>
      <c r="D26" s="69">
        <v>47</v>
      </c>
      <c r="E26" s="96"/>
      <c r="F26" s="1"/>
      <c r="G26" s="64">
        <f t="shared" si="7"/>
        <v>0</v>
      </c>
      <c r="H26" s="66">
        <v>0</v>
      </c>
      <c r="I26" s="66">
        <v>0</v>
      </c>
      <c r="J26" s="100">
        <f t="shared" si="8"/>
        <v>0</v>
      </c>
      <c r="K26" s="64">
        <f t="shared" si="9"/>
        <v>0</v>
      </c>
      <c r="L26" s="82">
        <v>0</v>
      </c>
      <c r="M26" s="82">
        <v>0</v>
      </c>
      <c r="N26" s="74">
        <f t="shared" si="10"/>
        <v>0</v>
      </c>
      <c r="O26" s="81">
        <v>0</v>
      </c>
      <c r="P26" s="100">
        <f t="shared" si="11"/>
        <v>0</v>
      </c>
      <c r="Q26" s="79"/>
      <c r="R26" s="3">
        <f t="shared" si="0"/>
        <v>0</v>
      </c>
      <c r="S26" s="81">
        <v>0</v>
      </c>
      <c r="T26" s="81">
        <v>0</v>
      </c>
      <c r="U26" s="100">
        <f t="shared" si="1"/>
        <v>11808</v>
      </c>
      <c r="V26" s="3">
        <f t="shared" si="2"/>
        <v>0</v>
      </c>
      <c r="W26" s="81">
        <v>0</v>
      </c>
      <c r="X26" s="81">
        <v>0</v>
      </c>
      <c r="Y26" s="100">
        <f t="shared" si="3"/>
        <v>3204</v>
      </c>
      <c r="Z26" s="79"/>
      <c r="AA26" s="3">
        <f t="shared" si="4"/>
        <v>10</v>
      </c>
      <c r="AB26" s="81">
        <v>0</v>
      </c>
      <c r="AC26" s="82">
        <v>10</v>
      </c>
      <c r="AD26" s="100">
        <f t="shared" si="5"/>
        <v>404</v>
      </c>
      <c r="AE26" s="23"/>
      <c r="AF26" s="23"/>
      <c r="AG26" s="42"/>
      <c r="AH26" s="45" t="str">
        <f t="shared" si="6"/>
        <v/>
      </c>
      <c r="AI26" s="50"/>
      <c r="AJ26" s="91"/>
    </row>
    <row r="27" spans="1:36" ht="15.75" x14ac:dyDescent="0.25">
      <c r="A27" s="30">
        <v>20</v>
      </c>
      <c r="B27" s="11"/>
      <c r="C27" s="66">
        <v>45500</v>
      </c>
      <c r="D27" s="69">
        <v>45</v>
      </c>
      <c r="E27" s="96">
        <v>1.6</v>
      </c>
      <c r="F27" s="1"/>
      <c r="G27" s="64">
        <f t="shared" si="7"/>
        <v>0</v>
      </c>
      <c r="H27" s="66">
        <v>0</v>
      </c>
      <c r="I27" s="66">
        <v>0</v>
      </c>
      <c r="J27" s="100">
        <f t="shared" si="8"/>
        <v>0</v>
      </c>
      <c r="K27" s="64">
        <f t="shared" si="9"/>
        <v>0</v>
      </c>
      <c r="L27" s="82">
        <v>0</v>
      </c>
      <c r="M27" s="82">
        <v>0</v>
      </c>
      <c r="N27" s="74">
        <f t="shared" si="10"/>
        <v>0</v>
      </c>
      <c r="O27" s="81">
        <v>0</v>
      </c>
      <c r="P27" s="100">
        <f t="shared" si="11"/>
        <v>0</v>
      </c>
      <c r="Q27" s="79"/>
      <c r="R27" s="3">
        <f t="shared" si="0"/>
        <v>0</v>
      </c>
      <c r="S27" s="81">
        <v>0</v>
      </c>
      <c r="T27" s="81">
        <v>0</v>
      </c>
      <c r="U27" s="100">
        <f t="shared" si="1"/>
        <v>11808</v>
      </c>
      <c r="V27" s="3">
        <f t="shared" si="2"/>
        <v>0</v>
      </c>
      <c r="W27" s="81">
        <v>0</v>
      </c>
      <c r="X27" s="81">
        <v>0</v>
      </c>
      <c r="Y27" s="100">
        <f t="shared" si="3"/>
        <v>3204</v>
      </c>
      <c r="Z27" s="79"/>
      <c r="AA27" s="3">
        <f t="shared" si="4"/>
        <v>23</v>
      </c>
      <c r="AB27" s="81">
        <v>0</v>
      </c>
      <c r="AC27" s="82">
        <v>23</v>
      </c>
      <c r="AD27" s="100">
        <f t="shared" si="5"/>
        <v>427</v>
      </c>
      <c r="AE27" s="23"/>
      <c r="AF27" s="23"/>
      <c r="AG27" s="42"/>
      <c r="AH27" s="45" t="str">
        <f t="shared" si="6"/>
        <v/>
      </c>
      <c r="AI27" s="50"/>
      <c r="AJ27" s="91"/>
    </row>
    <row r="28" spans="1:36" ht="15.75" x14ac:dyDescent="0.25">
      <c r="A28" s="30">
        <v>21</v>
      </c>
      <c r="B28" s="11"/>
      <c r="C28" s="66">
        <v>39600</v>
      </c>
      <c r="D28" s="69">
        <v>45</v>
      </c>
      <c r="E28" s="96">
        <v>1.8</v>
      </c>
      <c r="F28" s="1"/>
      <c r="G28" s="64">
        <f t="shared" si="7"/>
        <v>0</v>
      </c>
      <c r="H28" s="66">
        <v>0</v>
      </c>
      <c r="I28" s="66">
        <v>0</v>
      </c>
      <c r="J28" s="100">
        <f t="shared" si="8"/>
        <v>0</v>
      </c>
      <c r="K28" s="64">
        <f t="shared" si="9"/>
        <v>0</v>
      </c>
      <c r="L28" s="82">
        <v>0</v>
      </c>
      <c r="M28" s="82">
        <v>0</v>
      </c>
      <c r="N28" s="74">
        <f t="shared" si="10"/>
        <v>0</v>
      </c>
      <c r="O28" s="81">
        <v>0</v>
      </c>
      <c r="P28" s="100">
        <f t="shared" si="11"/>
        <v>0</v>
      </c>
      <c r="Q28" s="79"/>
      <c r="R28" s="3">
        <f t="shared" si="0"/>
        <v>0</v>
      </c>
      <c r="S28" s="81">
        <v>0</v>
      </c>
      <c r="T28" s="81">
        <v>0</v>
      </c>
      <c r="U28" s="100">
        <f t="shared" si="1"/>
        <v>11808</v>
      </c>
      <c r="V28" s="3">
        <f t="shared" si="2"/>
        <v>0</v>
      </c>
      <c r="W28" s="81">
        <v>0</v>
      </c>
      <c r="X28" s="81">
        <v>0</v>
      </c>
      <c r="Y28" s="100">
        <f t="shared" si="3"/>
        <v>3204</v>
      </c>
      <c r="Z28" s="79"/>
      <c r="AA28" s="3">
        <f t="shared" si="4"/>
        <v>29</v>
      </c>
      <c r="AB28" s="81">
        <v>0</v>
      </c>
      <c r="AC28" s="82">
        <v>29</v>
      </c>
      <c r="AD28" s="100">
        <f t="shared" si="5"/>
        <v>456</v>
      </c>
      <c r="AE28" s="23"/>
      <c r="AF28" s="23"/>
      <c r="AG28" s="42"/>
      <c r="AH28" s="45" t="str">
        <f t="shared" si="6"/>
        <v/>
      </c>
      <c r="AI28" s="50"/>
      <c r="AJ28" s="91"/>
    </row>
    <row r="29" spans="1:36" ht="15.75" x14ac:dyDescent="0.25">
      <c r="A29" s="30">
        <v>22</v>
      </c>
      <c r="B29" s="11"/>
      <c r="C29" s="66">
        <v>35200</v>
      </c>
      <c r="D29" s="69">
        <v>43</v>
      </c>
      <c r="E29" s="96">
        <v>2.2000000000000002</v>
      </c>
      <c r="F29" s="1"/>
      <c r="G29" s="64">
        <f t="shared" si="7"/>
        <v>0</v>
      </c>
      <c r="H29" s="66">
        <v>0</v>
      </c>
      <c r="I29" s="66">
        <v>0</v>
      </c>
      <c r="J29" s="100">
        <f t="shared" si="8"/>
        <v>0</v>
      </c>
      <c r="K29" s="64">
        <f t="shared" si="9"/>
        <v>0</v>
      </c>
      <c r="L29" s="82">
        <v>0</v>
      </c>
      <c r="M29" s="82">
        <v>0</v>
      </c>
      <c r="N29" s="74">
        <f t="shared" si="10"/>
        <v>0</v>
      </c>
      <c r="O29" s="81">
        <v>0</v>
      </c>
      <c r="P29" s="100">
        <f t="shared" si="11"/>
        <v>0</v>
      </c>
      <c r="Q29" s="79"/>
      <c r="R29" s="3">
        <f t="shared" si="0"/>
        <v>0</v>
      </c>
      <c r="S29" s="81">
        <v>0</v>
      </c>
      <c r="T29" s="81">
        <v>0</v>
      </c>
      <c r="U29" s="100">
        <f t="shared" si="1"/>
        <v>11808</v>
      </c>
      <c r="V29" s="3">
        <f t="shared" si="2"/>
        <v>0</v>
      </c>
      <c r="W29" s="81">
        <v>0</v>
      </c>
      <c r="X29" s="81">
        <v>0</v>
      </c>
      <c r="Y29" s="100">
        <f t="shared" si="3"/>
        <v>3204</v>
      </c>
      <c r="Z29" s="79"/>
      <c r="AA29" s="3">
        <f t="shared" si="4"/>
        <v>26</v>
      </c>
      <c r="AB29" s="81">
        <v>1</v>
      </c>
      <c r="AC29" s="82">
        <v>25</v>
      </c>
      <c r="AD29" s="100">
        <f t="shared" si="5"/>
        <v>482</v>
      </c>
      <c r="AE29" s="23"/>
      <c r="AF29" s="23"/>
      <c r="AG29" s="42"/>
      <c r="AH29" s="45" t="str">
        <f t="shared" si="6"/>
        <v/>
      </c>
      <c r="AI29" s="50"/>
      <c r="AJ29" s="91"/>
    </row>
    <row r="30" spans="1:36" ht="15.75" x14ac:dyDescent="0.25">
      <c r="A30" s="30">
        <v>23</v>
      </c>
      <c r="B30" s="11"/>
      <c r="C30" s="66">
        <v>32200</v>
      </c>
      <c r="D30" s="69"/>
      <c r="E30" s="96"/>
      <c r="F30" s="1"/>
      <c r="G30" s="64">
        <f t="shared" si="7"/>
        <v>0</v>
      </c>
      <c r="H30" s="66">
        <v>0</v>
      </c>
      <c r="I30" s="66">
        <v>0</v>
      </c>
      <c r="J30" s="100">
        <f t="shared" si="8"/>
        <v>0</v>
      </c>
      <c r="K30" s="64">
        <f t="shared" si="9"/>
        <v>0</v>
      </c>
      <c r="L30" s="82">
        <v>0</v>
      </c>
      <c r="M30" s="82">
        <v>0</v>
      </c>
      <c r="N30" s="74">
        <f t="shared" si="10"/>
        <v>0</v>
      </c>
      <c r="O30" s="81">
        <v>0</v>
      </c>
      <c r="P30" s="100">
        <f t="shared" si="11"/>
        <v>0</v>
      </c>
      <c r="Q30" s="79"/>
      <c r="R30" s="3">
        <f t="shared" si="0"/>
        <v>0</v>
      </c>
      <c r="S30" s="81">
        <v>0</v>
      </c>
      <c r="T30" s="81">
        <v>0</v>
      </c>
      <c r="U30" s="100">
        <f t="shared" si="1"/>
        <v>11808</v>
      </c>
      <c r="V30" s="3">
        <f t="shared" si="2"/>
        <v>0</v>
      </c>
      <c r="W30" s="81">
        <v>0</v>
      </c>
      <c r="X30" s="81">
        <v>0</v>
      </c>
      <c r="Y30" s="100">
        <f t="shared" si="3"/>
        <v>3204</v>
      </c>
      <c r="Z30" s="79"/>
      <c r="AA30" s="3">
        <f t="shared" si="4"/>
        <v>24</v>
      </c>
      <c r="AB30" s="81">
        <v>2</v>
      </c>
      <c r="AC30" s="82">
        <v>22</v>
      </c>
      <c r="AD30" s="100">
        <f t="shared" si="5"/>
        <v>506</v>
      </c>
      <c r="AE30" s="23"/>
      <c r="AF30" s="23"/>
      <c r="AG30" s="42"/>
      <c r="AH30" s="45" t="str">
        <f t="shared" si="6"/>
        <v/>
      </c>
      <c r="AI30" s="50"/>
      <c r="AJ30" s="91"/>
    </row>
    <row r="31" spans="1:36" ht="15.75" x14ac:dyDescent="0.25">
      <c r="A31" s="30">
        <v>24</v>
      </c>
      <c r="B31" s="11"/>
      <c r="C31" s="66">
        <v>29700</v>
      </c>
      <c r="D31" s="69"/>
      <c r="E31" s="96"/>
      <c r="F31" s="1"/>
      <c r="G31" s="64">
        <f t="shared" si="7"/>
        <v>0</v>
      </c>
      <c r="H31" s="66">
        <v>0</v>
      </c>
      <c r="I31" s="66">
        <v>0</v>
      </c>
      <c r="J31" s="100">
        <f t="shared" si="8"/>
        <v>0</v>
      </c>
      <c r="K31" s="64">
        <f t="shared" si="9"/>
        <v>0</v>
      </c>
      <c r="L31" s="82">
        <v>0</v>
      </c>
      <c r="M31" s="82">
        <v>0</v>
      </c>
      <c r="N31" s="74">
        <f t="shared" si="10"/>
        <v>0</v>
      </c>
      <c r="O31" s="81">
        <v>0</v>
      </c>
      <c r="P31" s="100">
        <f t="shared" si="11"/>
        <v>0</v>
      </c>
      <c r="Q31" s="79"/>
      <c r="R31" s="3">
        <f t="shared" si="0"/>
        <v>0</v>
      </c>
      <c r="S31" s="81">
        <v>0</v>
      </c>
      <c r="T31" s="81">
        <v>0</v>
      </c>
      <c r="U31" s="100">
        <f t="shared" si="1"/>
        <v>11808</v>
      </c>
      <c r="V31" s="3">
        <f t="shared" si="2"/>
        <v>0</v>
      </c>
      <c r="W31" s="81">
        <v>0</v>
      </c>
      <c r="X31" s="81">
        <v>0</v>
      </c>
      <c r="Y31" s="100">
        <f t="shared" si="3"/>
        <v>3204</v>
      </c>
      <c r="Z31" s="79"/>
      <c r="AA31" s="3">
        <f t="shared" si="4"/>
        <v>13</v>
      </c>
      <c r="AB31" s="81">
        <v>4</v>
      </c>
      <c r="AC31" s="82">
        <v>9</v>
      </c>
      <c r="AD31" s="100">
        <f t="shared" si="5"/>
        <v>519</v>
      </c>
      <c r="AE31" s="23"/>
      <c r="AF31" s="23"/>
      <c r="AG31" s="42"/>
      <c r="AH31" s="45" t="str">
        <f t="shared" si="6"/>
        <v/>
      </c>
      <c r="AI31" s="50"/>
      <c r="AJ31" s="91"/>
    </row>
    <row r="32" spans="1:36" ht="15.75" x14ac:dyDescent="0.25">
      <c r="A32" s="30">
        <v>25</v>
      </c>
      <c r="B32" s="11"/>
      <c r="C32" s="66">
        <v>28400</v>
      </c>
      <c r="D32" s="69">
        <v>42</v>
      </c>
      <c r="E32" s="96">
        <v>2.5</v>
      </c>
      <c r="F32" s="1"/>
      <c r="G32" s="64">
        <f t="shared" si="7"/>
        <v>0</v>
      </c>
      <c r="H32" s="66">
        <v>0</v>
      </c>
      <c r="I32" s="66">
        <v>0</v>
      </c>
      <c r="J32" s="100">
        <f t="shared" si="8"/>
        <v>0</v>
      </c>
      <c r="K32" s="64">
        <f t="shared" si="9"/>
        <v>0</v>
      </c>
      <c r="L32" s="82">
        <v>0</v>
      </c>
      <c r="M32" s="82">
        <v>0</v>
      </c>
      <c r="N32" s="74">
        <f t="shared" si="10"/>
        <v>0</v>
      </c>
      <c r="O32" s="81">
        <v>0</v>
      </c>
      <c r="P32" s="100">
        <f t="shared" si="11"/>
        <v>0</v>
      </c>
      <c r="Q32" s="79"/>
      <c r="R32" s="3">
        <f t="shared" si="0"/>
        <v>0</v>
      </c>
      <c r="S32" s="81">
        <v>0</v>
      </c>
      <c r="T32" s="81">
        <v>0</v>
      </c>
      <c r="U32" s="100">
        <f t="shared" si="1"/>
        <v>11808</v>
      </c>
      <c r="V32" s="3">
        <f t="shared" si="2"/>
        <v>0</v>
      </c>
      <c r="W32" s="81">
        <v>0</v>
      </c>
      <c r="X32" s="81">
        <v>0</v>
      </c>
      <c r="Y32" s="100">
        <f t="shared" si="3"/>
        <v>3204</v>
      </c>
      <c r="Z32" s="79"/>
      <c r="AA32" s="3">
        <f t="shared" si="4"/>
        <v>10</v>
      </c>
      <c r="AB32" s="81">
        <v>0</v>
      </c>
      <c r="AC32" s="82">
        <v>10</v>
      </c>
      <c r="AD32" s="100">
        <f t="shared" si="5"/>
        <v>529</v>
      </c>
      <c r="AE32" s="23"/>
      <c r="AF32" s="23"/>
      <c r="AG32" s="42"/>
      <c r="AH32" s="45" t="str">
        <f t="shared" si="6"/>
        <v/>
      </c>
      <c r="AI32" s="50"/>
      <c r="AJ32" s="91"/>
    </row>
    <row r="33" spans="1:36" ht="15.75" x14ac:dyDescent="0.25">
      <c r="A33" s="30">
        <v>26</v>
      </c>
      <c r="B33" s="11"/>
      <c r="C33" s="66">
        <v>27000</v>
      </c>
      <c r="D33" s="69">
        <v>42</v>
      </c>
      <c r="E33" s="96">
        <v>2.6</v>
      </c>
      <c r="F33" s="1"/>
      <c r="G33" s="64">
        <f t="shared" si="7"/>
        <v>0</v>
      </c>
      <c r="H33" s="66">
        <v>0</v>
      </c>
      <c r="I33" s="66">
        <v>0</v>
      </c>
      <c r="J33" s="100">
        <f t="shared" si="8"/>
        <v>0</v>
      </c>
      <c r="K33" s="64">
        <f t="shared" si="9"/>
        <v>0</v>
      </c>
      <c r="L33" s="82">
        <v>0</v>
      </c>
      <c r="M33" s="82">
        <v>0</v>
      </c>
      <c r="N33" s="74">
        <f t="shared" si="10"/>
        <v>0</v>
      </c>
      <c r="O33" s="81">
        <v>0</v>
      </c>
      <c r="P33" s="100">
        <f t="shared" si="11"/>
        <v>0</v>
      </c>
      <c r="Q33" s="79"/>
      <c r="R33" s="3">
        <f t="shared" si="0"/>
        <v>0</v>
      </c>
      <c r="S33" s="81">
        <v>0</v>
      </c>
      <c r="T33" s="81">
        <v>0</v>
      </c>
      <c r="U33" s="100">
        <f t="shared" si="1"/>
        <v>11808</v>
      </c>
      <c r="V33" s="3">
        <f t="shared" si="2"/>
        <v>0</v>
      </c>
      <c r="W33" s="81">
        <v>0</v>
      </c>
      <c r="X33" s="81">
        <v>0</v>
      </c>
      <c r="Y33" s="100">
        <f t="shared" si="3"/>
        <v>3204</v>
      </c>
      <c r="Z33" s="79"/>
      <c r="AA33" s="3">
        <f t="shared" si="4"/>
        <v>6</v>
      </c>
      <c r="AB33" s="81">
        <v>0</v>
      </c>
      <c r="AC33" s="82">
        <v>6</v>
      </c>
      <c r="AD33" s="100">
        <f t="shared" si="5"/>
        <v>535</v>
      </c>
      <c r="AE33" s="23"/>
      <c r="AF33" s="23"/>
      <c r="AG33" s="42"/>
      <c r="AH33" s="45" t="str">
        <f t="shared" si="6"/>
        <v/>
      </c>
      <c r="AI33" s="50"/>
      <c r="AJ33" s="91"/>
    </row>
    <row r="34" spans="1:36" ht="15.75" x14ac:dyDescent="0.25">
      <c r="A34" s="30">
        <v>27</v>
      </c>
      <c r="B34" s="11"/>
      <c r="C34" s="66">
        <v>24600</v>
      </c>
      <c r="D34" s="69">
        <v>41</v>
      </c>
      <c r="E34" s="96">
        <v>2.2999999999999998</v>
      </c>
      <c r="F34" s="1"/>
      <c r="G34" s="64">
        <f t="shared" si="7"/>
        <v>0</v>
      </c>
      <c r="H34" s="66">
        <v>0</v>
      </c>
      <c r="I34" s="66">
        <v>0</v>
      </c>
      <c r="J34" s="100">
        <f t="shared" si="8"/>
        <v>0</v>
      </c>
      <c r="K34" s="64">
        <f t="shared" si="9"/>
        <v>0</v>
      </c>
      <c r="L34" s="82">
        <v>0</v>
      </c>
      <c r="M34" s="82">
        <v>0</v>
      </c>
      <c r="N34" s="74">
        <f t="shared" si="10"/>
        <v>0</v>
      </c>
      <c r="O34" s="81">
        <v>0</v>
      </c>
      <c r="P34" s="100">
        <f t="shared" si="11"/>
        <v>0</v>
      </c>
      <c r="Q34" s="79"/>
      <c r="R34" s="3">
        <f t="shared" si="0"/>
        <v>0</v>
      </c>
      <c r="S34" s="81">
        <v>0</v>
      </c>
      <c r="T34" s="81">
        <v>0</v>
      </c>
      <c r="U34" s="100">
        <f t="shared" si="1"/>
        <v>11808</v>
      </c>
      <c r="V34" s="3">
        <f t="shared" si="2"/>
        <v>0</v>
      </c>
      <c r="W34" s="81">
        <v>0</v>
      </c>
      <c r="X34" s="81">
        <v>0</v>
      </c>
      <c r="Y34" s="100">
        <f t="shared" si="3"/>
        <v>3204</v>
      </c>
      <c r="Z34" s="79"/>
      <c r="AA34" s="3">
        <f t="shared" si="4"/>
        <v>8</v>
      </c>
      <c r="AB34" s="81">
        <v>0</v>
      </c>
      <c r="AC34" s="82">
        <v>8</v>
      </c>
      <c r="AD34" s="100">
        <f t="shared" si="5"/>
        <v>543</v>
      </c>
      <c r="AE34" s="23"/>
      <c r="AF34" s="23"/>
      <c r="AG34" s="42"/>
      <c r="AH34" s="45" t="str">
        <f t="shared" si="6"/>
        <v/>
      </c>
      <c r="AI34" s="50"/>
      <c r="AJ34" s="91"/>
    </row>
    <row r="35" spans="1:36" ht="15.75" x14ac:dyDescent="0.25">
      <c r="A35" s="30">
        <v>28</v>
      </c>
      <c r="B35" s="11"/>
      <c r="C35" s="66">
        <v>24300</v>
      </c>
      <c r="D35" s="69">
        <v>41</v>
      </c>
      <c r="E35" s="96">
        <v>2</v>
      </c>
      <c r="F35" s="1"/>
      <c r="G35" s="64">
        <f t="shared" si="7"/>
        <v>0</v>
      </c>
      <c r="H35" s="66">
        <v>0</v>
      </c>
      <c r="I35" s="66">
        <v>0</v>
      </c>
      <c r="J35" s="100">
        <f t="shared" si="8"/>
        <v>0</v>
      </c>
      <c r="K35" s="64">
        <f t="shared" si="9"/>
        <v>0</v>
      </c>
      <c r="L35" s="82">
        <v>0</v>
      </c>
      <c r="M35" s="82">
        <v>0</v>
      </c>
      <c r="N35" s="74">
        <f t="shared" si="10"/>
        <v>0</v>
      </c>
      <c r="O35" s="81">
        <v>0</v>
      </c>
      <c r="P35" s="100">
        <f t="shared" si="11"/>
        <v>0</v>
      </c>
      <c r="Q35" s="79"/>
      <c r="R35" s="3">
        <f t="shared" si="0"/>
        <v>0</v>
      </c>
      <c r="S35" s="81">
        <v>0</v>
      </c>
      <c r="T35" s="81">
        <v>0</v>
      </c>
      <c r="U35" s="100">
        <f t="shared" si="1"/>
        <v>11808</v>
      </c>
      <c r="V35" s="3">
        <f t="shared" si="2"/>
        <v>0</v>
      </c>
      <c r="W35" s="81">
        <v>0</v>
      </c>
      <c r="X35" s="81">
        <v>0</v>
      </c>
      <c r="Y35" s="100">
        <f t="shared" si="3"/>
        <v>3204</v>
      </c>
      <c r="Z35" s="79"/>
      <c r="AA35" s="3">
        <f t="shared" si="4"/>
        <v>4</v>
      </c>
      <c r="AB35" s="81">
        <v>0</v>
      </c>
      <c r="AC35" s="82">
        <v>4</v>
      </c>
      <c r="AD35" s="100">
        <f t="shared" si="5"/>
        <v>547</v>
      </c>
      <c r="AE35" s="23"/>
      <c r="AF35" s="23"/>
      <c r="AG35" s="42"/>
      <c r="AH35" s="45" t="str">
        <f t="shared" si="6"/>
        <v/>
      </c>
      <c r="AI35" s="50"/>
      <c r="AJ35" s="91"/>
    </row>
    <row r="36" spans="1:36" ht="15.75" x14ac:dyDescent="0.25">
      <c r="A36" s="30">
        <v>29</v>
      </c>
      <c r="B36" s="11"/>
      <c r="C36" s="67">
        <v>23700</v>
      </c>
      <c r="D36" s="70">
        <v>40</v>
      </c>
      <c r="E36" s="97">
        <v>2</v>
      </c>
      <c r="F36" s="11"/>
      <c r="G36" s="64">
        <f t="shared" si="7"/>
        <v>0</v>
      </c>
      <c r="H36" s="67">
        <v>0</v>
      </c>
      <c r="I36" s="67">
        <v>0</v>
      </c>
      <c r="J36" s="100">
        <f t="shared" si="8"/>
        <v>0</v>
      </c>
      <c r="K36" s="64">
        <f t="shared" si="9"/>
        <v>0</v>
      </c>
      <c r="L36" s="101">
        <v>0</v>
      </c>
      <c r="M36" s="101">
        <v>0</v>
      </c>
      <c r="N36" s="74">
        <f t="shared" si="10"/>
        <v>0</v>
      </c>
      <c r="O36" s="102">
        <v>0</v>
      </c>
      <c r="P36" s="100">
        <f t="shared" si="11"/>
        <v>0</v>
      </c>
      <c r="Q36" s="77"/>
      <c r="R36" s="3">
        <f t="shared" si="0"/>
        <v>0</v>
      </c>
      <c r="S36" s="81">
        <v>0</v>
      </c>
      <c r="T36" s="81">
        <v>0</v>
      </c>
      <c r="U36" s="100">
        <f t="shared" si="1"/>
        <v>11808</v>
      </c>
      <c r="V36" s="3">
        <f t="shared" si="2"/>
        <v>0</v>
      </c>
      <c r="W36" s="81">
        <v>0</v>
      </c>
      <c r="X36" s="81">
        <v>0</v>
      </c>
      <c r="Y36" s="100">
        <f t="shared" si="3"/>
        <v>3204</v>
      </c>
      <c r="Z36" s="79"/>
      <c r="AA36" s="3">
        <f t="shared" si="4"/>
        <v>7</v>
      </c>
      <c r="AB36" s="81">
        <v>0</v>
      </c>
      <c r="AC36" s="82">
        <v>7</v>
      </c>
      <c r="AD36" s="100">
        <f t="shared" si="5"/>
        <v>554</v>
      </c>
      <c r="AE36" s="23"/>
      <c r="AF36" s="23"/>
      <c r="AG36" s="42"/>
      <c r="AH36" s="45" t="str">
        <f t="shared" si="6"/>
        <v/>
      </c>
      <c r="AI36" s="51"/>
      <c r="AJ36" s="91"/>
    </row>
    <row r="37" spans="1:36" ht="15.75" x14ac:dyDescent="0.25">
      <c r="A37" s="30">
        <v>30</v>
      </c>
      <c r="B37" s="11"/>
      <c r="C37" s="67">
        <v>22100</v>
      </c>
      <c r="D37" s="70"/>
      <c r="E37" s="97"/>
      <c r="F37" s="11"/>
      <c r="G37" s="64">
        <f t="shared" si="7"/>
        <v>0</v>
      </c>
      <c r="H37" s="67">
        <v>0</v>
      </c>
      <c r="I37" s="67">
        <v>0</v>
      </c>
      <c r="J37" s="100">
        <f t="shared" si="8"/>
        <v>0</v>
      </c>
      <c r="K37" s="64">
        <f t="shared" si="9"/>
        <v>0</v>
      </c>
      <c r="L37" s="101">
        <v>0</v>
      </c>
      <c r="M37" s="101">
        <v>0</v>
      </c>
      <c r="N37" s="74">
        <f t="shared" si="10"/>
        <v>0</v>
      </c>
      <c r="O37" s="102">
        <v>0</v>
      </c>
      <c r="P37" s="100">
        <f t="shared" si="11"/>
        <v>0</v>
      </c>
      <c r="Q37" s="77"/>
      <c r="R37" s="3">
        <f t="shared" si="0"/>
        <v>0</v>
      </c>
      <c r="S37" s="81">
        <v>0</v>
      </c>
      <c r="T37" s="81">
        <v>0</v>
      </c>
      <c r="U37" s="100">
        <f t="shared" si="1"/>
        <v>11808</v>
      </c>
      <c r="V37" s="3">
        <f t="shared" si="2"/>
        <v>0</v>
      </c>
      <c r="W37" s="81">
        <v>0</v>
      </c>
      <c r="X37" s="81">
        <v>0</v>
      </c>
      <c r="Y37" s="100">
        <f t="shared" si="3"/>
        <v>3204</v>
      </c>
      <c r="Z37" s="79"/>
      <c r="AA37" s="3">
        <f t="shared" si="4"/>
        <v>11</v>
      </c>
      <c r="AB37" s="81">
        <v>0</v>
      </c>
      <c r="AC37" s="82">
        <v>11</v>
      </c>
      <c r="AD37" s="100">
        <f t="shared" si="5"/>
        <v>565</v>
      </c>
      <c r="AE37" s="23"/>
      <c r="AF37" s="23"/>
      <c r="AG37" s="42"/>
      <c r="AH37" s="45" t="str">
        <f t="shared" si="6"/>
        <v/>
      </c>
      <c r="AI37" s="51"/>
      <c r="AJ37" s="91"/>
    </row>
    <row r="38" spans="1:36" ht="16.5" thickBot="1" x14ac:dyDescent="0.3">
      <c r="A38" s="61">
        <v>31</v>
      </c>
      <c r="B38" s="32"/>
      <c r="C38" s="68">
        <v>21100</v>
      </c>
      <c r="D38" s="71"/>
      <c r="E38" s="98"/>
      <c r="F38" s="32"/>
      <c r="G38" s="65">
        <f t="shared" si="7"/>
        <v>0</v>
      </c>
      <c r="H38" s="68">
        <v>0</v>
      </c>
      <c r="I38" s="68">
        <v>0</v>
      </c>
      <c r="J38" s="103">
        <f t="shared" si="8"/>
        <v>0</v>
      </c>
      <c r="K38" s="65">
        <f t="shared" si="9"/>
        <v>0</v>
      </c>
      <c r="L38" s="104">
        <v>0</v>
      </c>
      <c r="M38" s="104">
        <v>0</v>
      </c>
      <c r="N38" s="76">
        <f t="shared" si="10"/>
        <v>0</v>
      </c>
      <c r="O38" s="105">
        <v>0</v>
      </c>
      <c r="P38" s="106">
        <f t="shared" si="11"/>
        <v>0</v>
      </c>
      <c r="Q38" s="83"/>
      <c r="R38" s="84">
        <f t="shared" si="0"/>
        <v>0</v>
      </c>
      <c r="S38" s="85">
        <v>0</v>
      </c>
      <c r="T38" s="85">
        <v>0</v>
      </c>
      <c r="U38" s="106">
        <f t="shared" si="1"/>
        <v>11808</v>
      </c>
      <c r="V38" s="84">
        <f t="shared" si="2"/>
        <v>0</v>
      </c>
      <c r="W38" s="85">
        <v>0</v>
      </c>
      <c r="X38" s="85">
        <v>0</v>
      </c>
      <c r="Y38" s="106">
        <f t="shared" si="3"/>
        <v>3204</v>
      </c>
      <c r="Z38" s="86"/>
      <c r="AA38" s="84">
        <f t="shared" si="4"/>
        <v>33</v>
      </c>
      <c r="AB38" s="85">
        <v>0</v>
      </c>
      <c r="AC38" s="87">
        <v>33</v>
      </c>
      <c r="AD38" s="106">
        <f t="shared" si="5"/>
        <v>598</v>
      </c>
      <c r="AE38" s="43"/>
      <c r="AF38" s="43"/>
      <c r="AG38" s="44"/>
      <c r="AH38" s="46" t="str">
        <f t="shared" si="6"/>
        <v/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6:I6"/>
    <mergeCell ref="K6:M6"/>
    <mergeCell ref="AA6:AC6"/>
    <mergeCell ref="AE6:AG6"/>
    <mergeCell ref="AA4:AH4"/>
    <mergeCell ref="V5:Y5"/>
    <mergeCell ref="AA5:AD5"/>
    <mergeCell ref="AE5:AH5"/>
    <mergeCell ref="R4:Y4"/>
    <mergeCell ref="G4:P4"/>
  </mergeCells>
  <conditionalFormatting sqref="AE8">
    <cfRule type="expression" dxfId="52" priority="11" stopIfTrue="1">
      <formula>AF8+AG8&lt;&gt;AE8</formula>
    </cfRule>
  </conditionalFormatting>
  <conditionalFormatting sqref="AE9:AE38">
    <cfRule type="expression" dxfId="51" priority="10" stopIfTrue="1">
      <formula>AF9+AG9&lt;&gt;AE9</formula>
    </cfRule>
  </conditionalFormatting>
  <conditionalFormatting sqref="G8:G12">
    <cfRule type="expression" dxfId="50" priority="9" stopIfTrue="1">
      <formula>H8+I8&lt;&gt;G8</formula>
    </cfRule>
  </conditionalFormatting>
  <printOptions horizontalCentered="1"/>
  <pageMargins left="0.25" right="0.25" top="0.5" bottom="0.5" header="0" footer="0"/>
  <pageSetup scale="55" fitToHeight="0" orientation="landscape" r:id="rId1"/>
  <headerFooter alignWithMargins="0">
    <oddHeader>&amp;C&amp;"Arial,Bold"&amp;12WILLAMETTE FALLS FISHWAY COUNTS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39"/>
  <sheetViews>
    <sheetView zoomScale="90" zoomScaleNormal="90" workbookViewId="0">
      <pane ySplit="7" topLeftCell="A8" activePane="bottomLeft" state="frozen"/>
      <selection pane="bottomLeft" activeCell="V8" sqref="V8:V3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8.28515625" style="7" customWidth="1"/>
    <col min="20" max="20" width="7.42578125" style="7" bestFit="1" customWidth="1"/>
    <col min="21" max="21" width="8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9.42578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15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12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September!J37</f>
        <v>2979</v>
      </c>
      <c r="K7" s="15" t="s">
        <v>22</v>
      </c>
      <c r="L7" s="12" t="s">
        <v>23</v>
      </c>
      <c r="M7" s="12" t="s">
        <v>24</v>
      </c>
      <c r="N7" s="16">
        <f>September!N37</f>
        <v>529</v>
      </c>
      <c r="O7" s="23"/>
      <c r="P7" s="16">
        <f>September!P37</f>
        <v>2721</v>
      </c>
      <c r="Q7" s="11"/>
      <c r="R7" s="15" t="s">
        <v>22</v>
      </c>
      <c r="S7" s="12" t="s">
        <v>23</v>
      </c>
      <c r="T7" s="12" t="s">
        <v>24</v>
      </c>
      <c r="U7" s="4">
        <f>September!U37</f>
        <v>9619</v>
      </c>
      <c r="V7" s="15" t="s">
        <v>22</v>
      </c>
      <c r="W7" s="12" t="s">
        <v>23</v>
      </c>
      <c r="X7" s="12" t="s">
        <v>24</v>
      </c>
      <c r="Y7" s="4">
        <f>September!Y37</f>
        <v>2168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September!AH37</f>
        <v>1676</v>
      </c>
      <c r="AI7" s="50"/>
      <c r="AJ7" s="54"/>
    </row>
    <row r="8" spans="1:36" ht="15.75" x14ac:dyDescent="0.25">
      <c r="A8" s="29">
        <v>1</v>
      </c>
      <c r="B8" s="11"/>
      <c r="C8" s="66">
        <v>9900</v>
      </c>
      <c r="D8" s="69">
        <v>62</v>
      </c>
      <c r="E8" s="94"/>
      <c r="F8" s="1"/>
      <c r="G8" s="5">
        <f t="shared" ref="G8:G38" si="0">IF(AND(H8="",I8=""),"",H8+I8)</f>
        <v>18</v>
      </c>
      <c r="H8" s="66">
        <v>0</v>
      </c>
      <c r="I8" s="66">
        <v>18</v>
      </c>
      <c r="J8" s="4">
        <f t="shared" ref="J8:J38" si="1">IF(G8="","",IF(G8&lt;-1000,"Error",J7+G8))</f>
        <v>2997</v>
      </c>
      <c r="K8" s="5">
        <f t="shared" ref="K8:K38" si="2">IF(AND(L8="",M8=""),"",L8+M8)</f>
        <v>4</v>
      </c>
      <c r="L8" s="66">
        <v>0</v>
      </c>
      <c r="M8" s="69">
        <v>4</v>
      </c>
      <c r="N8" s="4">
        <f t="shared" ref="N8:N38" si="3">IF(K8="","",IF(K8&lt;-1000,"Error",N7+K8))</f>
        <v>533</v>
      </c>
      <c r="O8" s="69">
        <v>0</v>
      </c>
      <c r="P8" s="4">
        <f t="shared" ref="P8:P38" si="4">IF(O8="","",IF(O8&lt;-1000,"Error",P7+O8))</f>
        <v>2721</v>
      </c>
      <c r="Q8" s="1"/>
      <c r="R8" s="6">
        <f t="shared" ref="R8:R38" si="5">IF(AND(S8="",T8=""),"",S8+T8)</f>
        <v>913</v>
      </c>
      <c r="S8" s="69">
        <v>3</v>
      </c>
      <c r="T8" s="69">
        <v>910</v>
      </c>
      <c r="U8" s="4">
        <f t="shared" ref="U8:U38" si="6">IF(R8="","",IF(R8&lt;-1000,"Error",U7+R8))</f>
        <v>10532</v>
      </c>
      <c r="V8" s="6">
        <f t="shared" ref="V8:V38" si="7">IF(AND(W8="",X8=""),"",W8+X8)</f>
        <v>84</v>
      </c>
      <c r="W8" s="69">
        <v>0</v>
      </c>
      <c r="X8" s="69">
        <v>84</v>
      </c>
      <c r="Y8" s="4">
        <f t="shared" ref="Y8:Y38" si="8">IF(V8="","",IF(V8&lt;-1000,"Error",Y7+V8))</f>
        <v>2252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1</v>
      </c>
      <c r="AF8" s="69">
        <v>0</v>
      </c>
      <c r="AG8" s="66">
        <v>1</v>
      </c>
      <c r="AH8" s="4">
        <f t="shared" ref="AH8:AH38" si="11">IF(AE8="","",IF(AE8&lt;-1000,"Error",AH7+AE8))</f>
        <v>1677</v>
      </c>
      <c r="AI8" s="50"/>
      <c r="AJ8" s="91"/>
    </row>
    <row r="9" spans="1:36" ht="15.75" x14ac:dyDescent="0.25">
      <c r="A9" s="30">
        <v>2</v>
      </c>
      <c r="B9" s="11"/>
      <c r="C9" s="66">
        <v>9700</v>
      </c>
      <c r="D9" s="69"/>
      <c r="E9" s="94"/>
      <c r="F9" s="1"/>
      <c r="G9" s="5">
        <f t="shared" si="0"/>
        <v>8</v>
      </c>
      <c r="H9" s="66">
        <v>0</v>
      </c>
      <c r="I9" s="66">
        <v>8</v>
      </c>
      <c r="J9" s="4">
        <f t="shared" si="1"/>
        <v>3005</v>
      </c>
      <c r="K9" s="6">
        <f t="shared" si="2"/>
        <v>0</v>
      </c>
      <c r="L9" s="66">
        <v>0</v>
      </c>
      <c r="M9" s="66">
        <v>0</v>
      </c>
      <c r="N9" s="4">
        <f t="shared" si="3"/>
        <v>533</v>
      </c>
      <c r="O9" s="69">
        <v>1</v>
      </c>
      <c r="P9" s="4">
        <f t="shared" si="4"/>
        <v>2722</v>
      </c>
      <c r="Q9" s="1"/>
      <c r="R9" s="6">
        <f t="shared" si="5"/>
        <v>983</v>
      </c>
      <c r="S9" s="69">
        <v>4</v>
      </c>
      <c r="T9" s="69">
        <v>979</v>
      </c>
      <c r="U9" s="4">
        <f t="shared" si="6"/>
        <v>11515</v>
      </c>
      <c r="V9" s="6">
        <f t="shared" si="7"/>
        <v>144</v>
      </c>
      <c r="W9" s="69">
        <v>0</v>
      </c>
      <c r="X9" s="69">
        <v>144</v>
      </c>
      <c r="Y9" s="4">
        <f t="shared" si="8"/>
        <v>2396</v>
      </c>
      <c r="Z9" s="1"/>
      <c r="AA9" s="23"/>
      <c r="AB9" s="23"/>
      <c r="AC9" s="42"/>
      <c r="AD9" s="45" t="str">
        <f t="shared" si="9"/>
        <v/>
      </c>
      <c r="AE9" s="6">
        <f t="shared" si="10"/>
        <v>2</v>
      </c>
      <c r="AF9" s="69">
        <v>1</v>
      </c>
      <c r="AG9" s="66">
        <v>1</v>
      </c>
      <c r="AH9" s="4">
        <f t="shared" si="11"/>
        <v>1679</v>
      </c>
      <c r="AI9" s="50"/>
      <c r="AJ9" s="91"/>
    </row>
    <row r="10" spans="1:36" ht="15.75" x14ac:dyDescent="0.25">
      <c r="A10" s="30">
        <v>3</v>
      </c>
      <c r="B10" s="11"/>
      <c r="C10" s="66">
        <v>9580</v>
      </c>
      <c r="D10" s="69"/>
      <c r="E10" s="94"/>
      <c r="F10" s="1"/>
      <c r="G10" s="5">
        <f t="shared" si="0"/>
        <v>5</v>
      </c>
      <c r="H10" s="66">
        <v>0</v>
      </c>
      <c r="I10" s="66">
        <v>5</v>
      </c>
      <c r="J10" s="4">
        <f t="shared" si="1"/>
        <v>3010</v>
      </c>
      <c r="K10" s="6">
        <f t="shared" si="2"/>
        <v>0</v>
      </c>
      <c r="L10" s="66">
        <v>0</v>
      </c>
      <c r="M10" s="66">
        <v>0</v>
      </c>
      <c r="N10" s="4">
        <f t="shared" si="3"/>
        <v>533</v>
      </c>
      <c r="O10" s="69">
        <v>0</v>
      </c>
      <c r="P10" s="4">
        <f t="shared" si="4"/>
        <v>2722</v>
      </c>
      <c r="Q10" s="1"/>
      <c r="R10" s="6">
        <f t="shared" si="5"/>
        <v>835</v>
      </c>
      <c r="S10" s="69">
        <v>5</v>
      </c>
      <c r="T10" s="69">
        <v>830</v>
      </c>
      <c r="U10" s="4">
        <f t="shared" si="6"/>
        <v>12350</v>
      </c>
      <c r="V10" s="6">
        <f t="shared" si="7"/>
        <v>90</v>
      </c>
      <c r="W10" s="69">
        <v>1</v>
      </c>
      <c r="X10" s="69">
        <v>89</v>
      </c>
      <c r="Y10" s="4">
        <f t="shared" si="8"/>
        <v>2486</v>
      </c>
      <c r="Z10" s="1"/>
      <c r="AA10" s="23"/>
      <c r="AB10" s="23"/>
      <c r="AC10" s="42"/>
      <c r="AD10" s="45" t="str">
        <f t="shared" si="9"/>
        <v/>
      </c>
      <c r="AE10" s="6">
        <f t="shared" si="10"/>
        <v>1</v>
      </c>
      <c r="AF10" s="69">
        <v>0</v>
      </c>
      <c r="AG10" s="66">
        <v>1</v>
      </c>
      <c r="AH10" s="4">
        <f t="shared" si="11"/>
        <v>1680</v>
      </c>
      <c r="AI10" s="50"/>
      <c r="AJ10" s="91"/>
    </row>
    <row r="11" spans="1:36" ht="15.75" x14ac:dyDescent="0.25">
      <c r="A11" s="30">
        <v>4</v>
      </c>
      <c r="B11" s="11"/>
      <c r="C11" s="66">
        <v>9380</v>
      </c>
      <c r="D11" s="95">
        <v>61</v>
      </c>
      <c r="E11" s="96"/>
      <c r="F11" s="1"/>
      <c r="G11" s="5">
        <f t="shared" si="0"/>
        <v>6</v>
      </c>
      <c r="H11" s="66">
        <v>1</v>
      </c>
      <c r="I11" s="66">
        <v>5</v>
      </c>
      <c r="J11" s="4">
        <f t="shared" si="1"/>
        <v>3016</v>
      </c>
      <c r="K11" s="6">
        <f t="shared" si="2"/>
        <v>1</v>
      </c>
      <c r="L11" s="66">
        <v>0</v>
      </c>
      <c r="M11" s="66">
        <v>1</v>
      </c>
      <c r="N11" s="4">
        <f t="shared" si="3"/>
        <v>534</v>
      </c>
      <c r="O11" s="69">
        <v>0</v>
      </c>
      <c r="P11" s="4">
        <f t="shared" si="4"/>
        <v>2722</v>
      </c>
      <c r="Q11" s="1"/>
      <c r="R11" s="6">
        <f t="shared" si="5"/>
        <v>866</v>
      </c>
      <c r="S11" s="69">
        <v>17</v>
      </c>
      <c r="T11" s="69">
        <v>849</v>
      </c>
      <c r="U11" s="4">
        <f t="shared" si="6"/>
        <v>13216</v>
      </c>
      <c r="V11" s="6">
        <f t="shared" si="7"/>
        <v>85</v>
      </c>
      <c r="W11" s="69">
        <v>0</v>
      </c>
      <c r="X11" s="69">
        <v>85</v>
      </c>
      <c r="Y11" s="4">
        <f t="shared" si="8"/>
        <v>2571</v>
      </c>
      <c r="Z11" s="1"/>
      <c r="AA11" s="23"/>
      <c r="AB11" s="23"/>
      <c r="AC11" s="42"/>
      <c r="AD11" s="45" t="str">
        <f t="shared" si="9"/>
        <v/>
      </c>
      <c r="AE11" s="6">
        <f t="shared" si="10"/>
        <v>2</v>
      </c>
      <c r="AF11" s="69">
        <v>1</v>
      </c>
      <c r="AG11" s="66">
        <v>1</v>
      </c>
      <c r="AH11" s="4">
        <f t="shared" si="11"/>
        <v>1682</v>
      </c>
      <c r="AI11" s="50"/>
      <c r="AJ11" s="91"/>
    </row>
    <row r="12" spans="1:36" ht="15.75" x14ac:dyDescent="0.25">
      <c r="A12" s="30">
        <v>5</v>
      </c>
      <c r="B12" s="11"/>
      <c r="C12" s="66">
        <v>9400</v>
      </c>
      <c r="D12" s="69">
        <v>60</v>
      </c>
      <c r="E12" s="96">
        <v>7.3</v>
      </c>
      <c r="F12" s="1"/>
      <c r="G12" s="5">
        <f t="shared" si="0"/>
        <v>6</v>
      </c>
      <c r="H12" s="66">
        <v>0</v>
      </c>
      <c r="I12" s="66">
        <v>6</v>
      </c>
      <c r="J12" s="4">
        <f t="shared" si="1"/>
        <v>3022</v>
      </c>
      <c r="K12" s="6">
        <f t="shared" si="2"/>
        <v>0</v>
      </c>
      <c r="L12" s="66">
        <v>0</v>
      </c>
      <c r="M12" s="66">
        <v>0</v>
      </c>
      <c r="N12" s="4">
        <f t="shared" si="3"/>
        <v>534</v>
      </c>
      <c r="O12" s="69">
        <v>0</v>
      </c>
      <c r="P12" s="4">
        <f t="shared" si="4"/>
        <v>2722</v>
      </c>
      <c r="Q12" s="1"/>
      <c r="R12" s="6">
        <f t="shared" si="5"/>
        <v>476</v>
      </c>
      <c r="S12" s="69">
        <v>11</v>
      </c>
      <c r="T12" s="69">
        <v>465</v>
      </c>
      <c r="U12" s="4">
        <f t="shared" si="6"/>
        <v>13692</v>
      </c>
      <c r="V12" s="6">
        <f t="shared" si="7"/>
        <v>59</v>
      </c>
      <c r="W12" s="69">
        <v>0</v>
      </c>
      <c r="X12" s="69">
        <v>59</v>
      </c>
      <c r="Y12" s="4">
        <f t="shared" si="8"/>
        <v>2630</v>
      </c>
      <c r="Z12" s="1"/>
      <c r="AA12" s="23"/>
      <c r="AB12" s="23"/>
      <c r="AC12" s="42"/>
      <c r="AD12" s="45" t="str">
        <f t="shared" si="9"/>
        <v/>
      </c>
      <c r="AE12" s="6">
        <f t="shared" si="10"/>
        <v>1</v>
      </c>
      <c r="AF12" s="69">
        <v>1</v>
      </c>
      <c r="AG12" s="66">
        <v>0</v>
      </c>
      <c r="AH12" s="4">
        <f t="shared" si="11"/>
        <v>1683</v>
      </c>
      <c r="AI12" s="50"/>
      <c r="AJ12" s="91"/>
    </row>
    <row r="13" spans="1:36" ht="15.75" x14ac:dyDescent="0.25">
      <c r="A13" s="30">
        <v>6</v>
      </c>
      <c r="B13" s="11"/>
      <c r="C13" s="66">
        <v>9480</v>
      </c>
      <c r="D13" s="69">
        <v>59</v>
      </c>
      <c r="E13" s="96">
        <v>7.3</v>
      </c>
      <c r="F13" s="1"/>
      <c r="G13" s="5">
        <f t="shared" si="0"/>
        <v>6</v>
      </c>
      <c r="H13" s="66">
        <v>0</v>
      </c>
      <c r="I13" s="66">
        <v>6</v>
      </c>
      <c r="J13" s="4">
        <f t="shared" si="1"/>
        <v>3028</v>
      </c>
      <c r="K13" s="6">
        <f t="shared" si="2"/>
        <v>0</v>
      </c>
      <c r="L13" s="66">
        <v>0</v>
      </c>
      <c r="M13" s="66">
        <v>0</v>
      </c>
      <c r="N13" s="4">
        <f t="shared" si="3"/>
        <v>534</v>
      </c>
      <c r="O13" s="69">
        <v>0</v>
      </c>
      <c r="P13" s="4">
        <f t="shared" si="4"/>
        <v>2722</v>
      </c>
      <c r="Q13" s="1"/>
      <c r="R13" s="6">
        <f t="shared" si="5"/>
        <v>645</v>
      </c>
      <c r="S13" s="69">
        <v>2</v>
      </c>
      <c r="T13" s="69">
        <v>643</v>
      </c>
      <c r="U13" s="4">
        <f t="shared" si="6"/>
        <v>14337</v>
      </c>
      <c r="V13" s="6">
        <f t="shared" si="7"/>
        <v>63</v>
      </c>
      <c r="W13" s="69">
        <v>0</v>
      </c>
      <c r="X13" s="69">
        <v>63</v>
      </c>
      <c r="Y13" s="4">
        <f t="shared" si="8"/>
        <v>2693</v>
      </c>
      <c r="Z13" s="1"/>
      <c r="AA13" s="23"/>
      <c r="AB13" s="23"/>
      <c r="AC13" s="42"/>
      <c r="AD13" s="45" t="str">
        <f t="shared" si="9"/>
        <v/>
      </c>
      <c r="AE13" s="6">
        <f t="shared" si="10"/>
        <v>1</v>
      </c>
      <c r="AF13" s="69">
        <v>0</v>
      </c>
      <c r="AG13" s="66">
        <v>1</v>
      </c>
      <c r="AH13" s="4">
        <f t="shared" si="11"/>
        <v>1684</v>
      </c>
      <c r="AI13" s="50"/>
      <c r="AJ13" s="91"/>
    </row>
    <row r="14" spans="1:36" ht="15.75" x14ac:dyDescent="0.25">
      <c r="A14" s="30">
        <v>7</v>
      </c>
      <c r="B14" s="11"/>
      <c r="C14" s="66">
        <v>9500</v>
      </c>
      <c r="D14" s="69">
        <v>59</v>
      </c>
      <c r="E14" s="96">
        <v>7.1</v>
      </c>
      <c r="F14" s="1"/>
      <c r="G14" s="5">
        <f t="shared" si="0"/>
        <v>10</v>
      </c>
      <c r="H14" s="66">
        <v>0</v>
      </c>
      <c r="I14" s="66">
        <v>10</v>
      </c>
      <c r="J14" s="4">
        <f t="shared" si="1"/>
        <v>3038</v>
      </c>
      <c r="K14" s="6">
        <f t="shared" si="2"/>
        <v>2</v>
      </c>
      <c r="L14" s="66">
        <v>0</v>
      </c>
      <c r="M14" s="66">
        <v>2</v>
      </c>
      <c r="N14" s="4">
        <f t="shared" si="3"/>
        <v>536</v>
      </c>
      <c r="O14" s="69">
        <v>0</v>
      </c>
      <c r="P14" s="4">
        <f t="shared" si="4"/>
        <v>2722</v>
      </c>
      <c r="Q14" s="1"/>
      <c r="R14" s="6">
        <f t="shared" si="5"/>
        <v>693</v>
      </c>
      <c r="S14" s="69">
        <v>1</v>
      </c>
      <c r="T14" s="69">
        <v>692</v>
      </c>
      <c r="U14" s="4">
        <f t="shared" si="6"/>
        <v>15030</v>
      </c>
      <c r="V14" s="6">
        <f t="shared" si="7"/>
        <v>41</v>
      </c>
      <c r="W14" s="69">
        <v>0</v>
      </c>
      <c r="X14" s="69">
        <v>41</v>
      </c>
      <c r="Y14" s="4">
        <f t="shared" si="8"/>
        <v>2734</v>
      </c>
      <c r="Z14" s="1"/>
      <c r="AA14" s="23"/>
      <c r="AB14" s="23"/>
      <c r="AC14" s="42"/>
      <c r="AD14" s="45" t="str">
        <f t="shared" si="9"/>
        <v/>
      </c>
      <c r="AE14" s="6">
        <f t="shared" si="10"/>
        <v>0</v>
      </c>
      <c r="AF14" s="69">
        <v>0</v>
      </c>
      <c r="AG14" s="66">
        <v>0</v>
      </c>
      <c r="AH14" s="4">
        <f t="shared" si="11"/>
        <v>1684</v>
      </c>
      <c r="AI14" s="50"/>
      <c r="AJ14" s="91"/>
    </row>
    <row r="15" spans="1:36" ht="15.75" x14ac:dyDescent="0.25">
      <c r="A15" s="30">
        <v>8</v>
      </c>
      <c r="B15" s="11"/>
      <c r="C15" s="66">
        <v>9480</v>
      </c>
      <c r="D15" s="69">
        <v>58</v>
      </c>
      <c r="E15" s="96">
        <v>7.1</v>
      </c>
      <c r="F15" s="1"/>
      <c r="G15" s="5">
        <f t="shared" si="0"/>
        <v>8</v>
      </c>
      <c r="H15" s="66">
        <v>0</v>
      </c>
      <c r="I15" s="66">
        <v>8</v>
      </c>
      <c r="J15" s="4">
        <f t="shared" si="1"/>
        <v>3046</v>
      </c>
      <c r="K15" s="6">
        <f t="shared" si="2"/>
        <v>0</v>
      </c>
      <c r="L15" s="66">
        <v>0</v>
      </c>
      <c r="M15" s="66">
        <v>0</v>
      </c>
      <c r="N15" s="4">
        <f t="shared" si="3"/>
        <v>536</v>
      </c>
      <c r="O15" s="69">
        <v>0</v>
      </c>
      <c r="P15" s="4">
        <f t="shared" si="4"/>
        <v>2722</v>
      </c>
      <c r="Q15" s="1"/>
      <c r="R15" s="6">
        <f t="shared" si="5"/>
        <v>623</v>
      </c>
      <c r="S15" s="69">
        <v>3</v>
      </c>
      <c r="T15" s="69">
        <v>620</v>
      </c>
      <c r="U15" s="4">
        <f t="shared" si="6"/>
        <v>15653</v>
      </c>
      <c r="V15" s="6">
        <f t="shared" si="7"/>
        <v>31</v>
      </c>
      <c r="W15" s="69">
        <v>0</v>
      </c>
      <c r="X15" s="69">
        <v>31</v>
      </c>
      <c r="Y15" s="4">
        <f t="shared" si="8"/>
        <v>2765</v>
      </c>
      <c r="Z15" s="1"/>
      <c r="AA15" s="23"/>
      <c r="AB15" s="23"/>
      <c r="AC15" s="42"/>
      <c r="AD15" s="45" t="str">
        <f t="shared" si="9"/>
        <v/>
      </c>
      <c r="AE15" s="6">
        <f t="shared" si="10"/>
        <v>0</v>
      </c>
      <c r="AF15" s="69">
        <v>0</v>
      </c>
      <c r="AG15" s="66">
        <v>0</v>
      </c>
      <c r="AH15" s="4">
        <f t="shared" si="11"/>
        <v>1684</v>
      </c>
      <c r="AI15" s="50"/>
      <c r="AJ15" s="91"/>
    </row>
    <row r="16" spans="1:36" ht="15.75" x14ac:dyDescent="0.25">
      <c r="A16" s="30">
        <v>9</v>
      </c>
      <c r="B16" s="11"/>
      <c r="C16" s="66">
        <v>9400</v>
      </c>
      <c r="D16" s="69"/>
      <c r="E16" s="96"/>
      <c r="F16" s="1"/>
      <c r="G16" s="5">
        <f t="shared" si="0"/>
        <v>15</v>
      </c>
      <c r="H16" s="66">
        <v>0</v>
      </c>
      <c r="I16" s="66">
        <v>15</v>
      </c>
      <c r="J16" s="4">
        <f t="shared" si="1"/>
        <v>3061</v>
      </c>
      <c r="K16" s="6">
        <f t="shared" si="2"/>
        <v>2</v>
      </c>
      <c r="L16" s="66">
        <v>0</v>
      </c>
      <c r="M16" s="66">
        <v>2</v>
      </c>
      <c r="N16" s="4">
        <f t="shared" si="3"/>
        <v>538</v>
      </c>
      <c r="O16" s="69">
        <v>0</v>
      </c>
      <c r="P16" s="4">
        <f t="shared" si="4"/>
        <v>2722</v>
      </c>
      <c r="Q16" s="1"/>
      <c r="R16" s="6">
        <f t="shared" si="5"/>
        <v>429</v>
      </c>
      <c r="S16" s="69">
        <v>1</v>
      </c>
      <c r="T16" s="69">
        <v>428</v>
      </c>
      <c r="U16" s="4">
        <f t="shared" si="6"/>
        <v>16082</v>
      </c>
      <c r="V16" s="6">
        <f t="shared" si="7"/>
        <v>33</v>
      </c>
      <c r="W16" s="69">
        <v>0</v>
      </c>
      <c r="X16" s="69">
        <v>33</v>
      </c>
      <c r="Y16" s="4">
        <f t="shared" si="8"/>
        <v>2798</v>
      </c>
      <c r="Z16" s="1"/>
      <c r="AA16" s="23"/>
      <c r="AB16" s="23"/>
      <c r="AC16" s="42"/>
      <c r="AD16" s="45" t="str">
        <f t="shared" si="9"/>
        <v/>
      </c>
      <c r="AE16" s="6">
        <f t="shared" si="10"/>
        <v>3</v>
      </c>
      <c r="AF16" s="69">
        <v>1</v>
      </c>
      <c r="AG16" s="66">
        <v>2</v>
      </c>
      <c r="AH16" s="4">
        <f t="shared" si="11"/>
        <v>1687</v>
      </c>
      <c r="AI16" s="50"/>
      <c r="AJ16" s="91"/>
    </row>
    <row r="17" spans="1:36" ht="15.75" x14ac:dyDescent="0.25">
      <c r="A17" s="30">
        <v>10</v>
      </c>
      <c r="B17" s="11"/>
      <c r="C17" s="66">
        <v>9300</v>
      </c>
      <c r="D17" s="69"/>
      <c r="E17" s="96"/>
      <c r="F17" s="1"/>
      <c r="G17" s="5">
        <f t="shared" si="0"/>
        <v>11</v>
      </c>
      <c r="H17" s="66">
        <v>0</v>
      </c>
      <c r="I17" s="66">
        <v>11</v>
      </c>
      <c r="J17" s="4">
        <f t="shared" si="1"/>
        <v>3072</v>
      </c>
      <c r="K17" s="6">
        <f t="shared" si="2"/>
        <v>0</v>
      </c>
      <c r="L17" s="66">
        <v>0</v>
      </c>
      <c r="M17" s="66">
        <v>0</v>
      </c>
      <c r="N17" s="4">
        <f t="shared" si="3"/>
        <v>538</v>
      </c>
      <c r="O17" s="69">
        <v>0</v>
      </c>
      <c r="P17" s="4">
        <f t="shared" si="4"/>
        <v>2722</v>
      </c>
      <c r="Q17" s="1"/>
      <c r="R17" s="6">
        <f t="shared" si="5"/>
        <v>472</v>
      </c>
      <c r="S17" s="69">
        <v>2</v>
      </c>
      <c r="T17" s="69">
        <v>470</v>
      </c>
      <c r="U17" s="4">
        <f t="shared" si="6"/>
        <v>16554</v>
      </c>
      <c r="V17" s="6">
        <f t="shared" si="7"/>
        <v>19</v>
      </c>
      <c r="W17" s="69">
        <v>0</v>
      </c>
      <c r="X17" s="69">
        <v>19</v>
      </c>
      <c r="Y17" s="4">
        <f t="shared" si="8"/>
        <v>2817</v>
      </c>
      <c r="Z17" s="1"/>
      <c r="AA17" s="23"/>
      <c r="AB17" s="23"/>
      <c r="AC17" s="42"/>
      <c r="AD17" s="45" t="str">
        <f t="shared" si="9"/>
        <v/>
      </c>
      <c r="AE17" s="6">
        <f t="shared" si="10"/>
        <v>0</v>
      </c>
      <c r="AF17" s="69">
        <v>0</v>
      </c>
      <c r="AG17" s="66">
        <v>0</v>
      </c>
      <c r="AH17" s="4">
        <f t="shared" si="11"/>
        <v>1687</v>
      </c>
      <c r="AI17" s="50"/>
      <c r="AJ17" s="91"/>
    </row>
    <row r="18" spans="1:36" ht="15.75" x14ac:dyDescent="0.25">
      <c r="A18" s="30">
        <v>11</v>
      </c>
      <c r="B18" s="11"/>
      <c r="C18" s="66">
        <v>9380</v>
      </c>
      <c r="D18" s="69">
        <v>58</v>
      </c>
      <c r="E18" s="96">
        <v>7</v>
      </c>
      <c r="F18" s="1"/>
      <c r="G18" s="5">
        <f t="shared" si="0"/>
        <v>3</v>
      </c>
      <c r="H18" s="66">
        <v>0</v>
      </c>
      <c r="I18" s="66">
        <v>3</v>
      </c>
      <c r="J18" s="4">
        <f t="shared" si="1"/>
        <v>3075</v>
      </c>
      <c r="K18" s="6">
        <f t="shared" si="2"/>
        <v>0</v>
      </c>
      <c r="L18" s="66">
        <v>0</v>
      </c>
      <c r="M18" s="66">
        <v>0</v>
      </c>
      <c r="N18" s="4">
        <f t="shared" si="3"/>
        <v>538</v>
      </c>
      <c r="O18" s="69">
        <v>0</v>
      </c>
      <c r="P18" s="4">
        <f t="shared" si="4"/>
        <v>2722</v>
      </c>
      <c r="Q18" s="1"/>
      <c r="R18" s="6">
        <f t="shared" si="5"/>
        <v>389</v>
      </c>
      <c r="S18" s="69">
        <v>10</v>
      </c>
      <c r="T18" s="69">
        <v>379</v>
      </c>
      <c r="U18" s="4">
        <f t="shared" si="6"/>
        <v>16943</v>
      </c>
      <c r="V18" s="6">
        <f t="shared" si="7"/>
        <v>34</v>
      </c>
      <c r="W18" s="69">
        <v>0</v>
      </c>
      <c r="X18" s="69">
        <v>34</v>
      </c>
      <c r="Y18" s="4">
        <f t="shared" si="8"/>
        <v>2851</v>
      </c>
      <c r="Z18" s="1"/>
      <c r="AA18" s="23"/>
      <c r="AB18" s="23"/>
      <c r="AC18" s="42"/>
      <c r="AD18" s="45" t="str">
        <f t="shared" si="9"/>
        <v/>
      </c>
      <c r="AE18" s="6">
        <f t="shared" si="10"/>
        <v>0</v>
      </c>
      <c r="AF18" s="69">
        <v>0</v>
      </c>
      <c r="AG18" s="66">
        <v>0</v>
      </c>
      <c r="AH18" s="4">
        <f t="shared" si="11"/>
        <v>1687</v>
      </c>
      <c r="AI18" s="50"/>
      <c r="AJ18" s="91"/>
    </row>
    <row r="19" spans="1:36" ht="15.75" x14ac:dyDescent="0.25">
      <c r="A19" s="30">
        <v>12</v>
      </c>
      <c r="B19" s="11"/>
      <c r="C19" s="66">
        <v>9500</v>
      </c>
      <c r="D19" s="95">
        <v>56</v>
      </c>
      <c r="E19" s="96">
        <v>7</v>
      </c>
      <c r="F19" s="1"/>
      <c r="G19" s="5">
        <f t="shared" si="0"/>
        <v>2</v>
      </c>
      <c r="H19" s="66">
        <v>0</v>
      </c>
      <c r="I19" s="66">
        <v>2</v>
      </c>
      <c r="J19" s="4">
        <f t="shared" si="1"/>
        <v>3077</v>
      </c>
      <c r="K19" s="6">
        <f t="shared" si="2"/>
        <v>0</v>
      </c>
      <c r="L19" s="66">
        <v>0</v>
      </c>
      <c r="M19" s="66">
        <v>0</v>
      </c>
      <c r="N19" s="4">
        <f t="shared" si="3"/>
        <v>538</v>
      </c>
      <c r="O19" s="69">
        <v>0</v>
      </c>
      <c r="P19" s="4">
        <f t="shared" si="4"/>
        <v>2722</v>
      </c>
      <c r="Q19" s="1"/>
      <c r="R19" s="6">
        <f t="shared" si="5"/>
        <v>324</v>
      </c>
      <c r="S19" s="69">
        <v>8</v>
      </c>
      <c r="T19" s="69">
        <v>316</v>
      </c>
      <c r="U19" s="4">
        <f t="shared" si="6"/>
        <v>17267</v>
      </c>
      <c r="V19" s="6">
        <f t="shared" si="7"/>
        <v>18</v>
      </c>
      <c r="W19" s="69">
        <v>0</v>
      </c>
      <c r="X19" s="69">
        <v>18</v>
      </c>
      <c r="Y19" s="4">
        <f t="shared" si="8"/>
        <v>2869</v>
      </c>
      <c r="Z19" s="1"/>
      <c r="AA19" s="23"/>
      <c r="AB19" s="23"/>
      <c r="AC19" s="42"/>
      <c r="AD19" s="45" t="str">
        <f t="shared" si="9"/>
        <v/>
      </c>
      <c r="AE19" s="6">
        <f t="shared" si="10"/>
        <v>0</v>
      </c>
      <c r="AF19" s="69">
        <v>0</v>
      </c>
      <c r="AG19" s="66">
        <v>0</v>
      </c>
      <c r="AH19" s="4">
        <f t="shared" si="11"/>
        <v>1687</v>
      </c>
      <c r="AI19" s="50"/>
      <c r="AJ19" s="91"/>
    </row>
    <row r="20" spans="1:36" ht="15.75" x14ac:dyDescent="0.25">
      <c r="A20" s="30">
        <v>13</v>
      </c>
      <c r="B20" s="11"/>
      <c r="C20" s="66">
        <v>9550</v>
      </c>
      <c r="D20" s="69">
        <v>56</v>
      </c>
      <c r="E20" s="96">
        <v>7</v>
      </c>
      <c r="F20" s="1"/>
      <c r="G20" s="5">
        <f t="shared" si="0"/>
        <v>0</v>
      </c>
      <c r="H20" s="66">
        <v>0</v>
      </c>
      <c r="I20" s="66">
        <v>0</v>
      </c>
      <c r="J20" s="4">
        <f t="shared" si="1"/>
        <v>3077</v>
      </c>
      <c r="K20" s="6">
        <f t="shared" si="2"/>
        <v>0</v>
      </c>
      <c r="L20" s="66">
        <v>0</v>
      </c>
      <c r="M20" s="66">
        <v>0</v>
      </c>
      <c r="N20" s="4">
        <f t="shared" si="3"/>
        <v>538</v>
      </c>
      <c r="O20" s="69">
        <v>0</v>
      </c>
      <c r="P20" s="4">
        <f t="shared" si="4"/>
        <v>2722</v>
      </c>
      <c r="Q20" s="1"/>
      <c r="R20" s="6">
        <f t="shared" si="5"/>
        <v>311</v>
      </c>
      <c r="S20" s="69">
        <v>4</v>
      </c>
      <c r="T20" s="69">
        <v>307</v>
      </c>
      <c r="U20" s="4">
        <f t="shared" si="6"/>
        <v>17578</v>
      </c>
      <c r="V20" s="6">
        <f t="shared" si="7"/>
        <v>40</v>
      </c>
      <c r="W20" s="69">
        <v>0</v>
      </c>
      <c r="X20" s="69">
        <v>40</v>
      </c>
      <c r="Y20" s="4">
        <f t="shared" si="8"/>
        <v>2909</v>
      </c>
      <c r="Z20" s="1"/>
      <c r="AA20" s="23"/>
      <c r="AB20" s="23"/>
      <c r="AC20" s="42"/>
      <c r="AD20" s="45" t="str">
        <f t="shared" si="9"/>
        <v/>
      </c>
      <c r="AE20" s="6">
        <f t="shared" si="10"/>
        <v>1</v>
      </c>
      <c r="AF20" s="69">
        <v>0</v>
      </c>
      <c r="AG20" s="66">
        <v>1</v>
      </c>
      <c r="AH20" s="4">
        <f t="shared" si="11"/>
        <v>1688</v>
      </c>
      <c r="AI20" s="50"/>
      <c r="AJ20" s="91"/>
    </row>
    <row r="21" spans="1:36" ht="15.75" x14ac:dyDescent="0.25">
      <c r="A21" s="30">
        <v>14</v>
      </c>
      <c r="B21" s="11"/>
      <c r="C21" s="66">
        <v>9580</v>
      </c>
      <c r="D21" s="69"/>
      <c r="E21" s="96"/>
      <c r="F21" s="1"/>
      <c r="G21" s="5">
        <f t="shared" si="0"/>
        <v>0</v>
      </c>
      <c r="H21" s="66">
        <v>0</v>
      </c>
      <c r="I21" s="66">
        <v>0</v>
      </c>
      <c r="J21" s="4">
        <f t="shared" si="1"/>
        <v>3077</v>
      </c>
      <c r="K21" s="6">
        <f t="shared" si="2"/>
        <v>0</v>
      </c>
      <c r="L21" s="66">
        <v>0</v>
      </c>
      <c r="M21" s="66">
        <v>0</v>
      </c>
      <c r="N21" s="4">
        <f t="shared" si="3"/>
        <v>538</v>
      </c>
      <c r="O21" s="69">
        <v>0</v>
      </c>
      <c r="P21" s="4">
        <f t="shared" si="4"/>
        <v>2722</v>
      </c>
      <c r="Q21" s="1"/>
      <c r="R21" s="6">
        <f t="shared" si="5"/>
        <v>329</v>
      </c>
      <c r="S21" s="69">
        <v>4</v>
      </c>
      <c r="T21" s="69">
        <v>325</v>
      </c>
      <c r="U21" s="4">
        <f t="shared" si="6"/>
        <v>17907</v>
      </c>
      <c r="V21" s="6">
        <f t="shared" si="7"/>
        <v>11</v>
      </c>
      <c r="W21" s="69">
        <v>0</v>
      </c>
      <c r="X21" s="69">
        <v>11</v>
      </c>
      <c r="Y21" s="4">
        <f t="shared" si="8"/>
        <v>2920</v>
      </c>
      <c r="Z21" s="1"/>
      <c r="AA21" s="23"/>
      <c r="AB21" s="23"/>
      <c r="AC21" s="42"/>
      <c r="AD21" s="45" t="str">
        <f t="shared" si="9"/>
        <v/>
      </c>
      <c r="AE21" s="6">
        <f t="shared" si="10"/>
        <v>1</v>
      </c>
      <c r="AF21" s="69">
        <v>0</v>
      </c>
      <c r="AG21" s="66">
        <v>1</v>
      </c>
      <c r="AH21" s="4">
        <f t="shared" si="11"/>
        <v>1689</v>
      </c>
      <c r="AI21" s="50"/>
      <c r="AJ21" s="91"/>
    </row>
    <row r="22" spans="1:36" ht="15.75" x14ac:dyDescent="0.25">
      <c r="A22" s="30">
        <v>15</v>
      </c>
      <c r="B22" s="11"/>
      <c r="C22" s="66">
        <v>9500</v>
      </c>
      <c r="D22" s="69"/>
      <c r="E22" s="96"/>
      <c r="F22" s="1"/>
      <c r="G22" s="5">
        <f t="shared" si="0"/>
        <v>1</v>
      </c>
      <c r="H22" s="66">
        <v>0</v>
      </c>
      <c r="I22" s="66">
        <v>1</v>
      </c>
      <c r="J22" s="4">
        <f t="shared" si="1"/>
        <v>3078</v>
      </c>
      <c r="K22" s="6">
        <f t="shared" si="2"/>
        <v>0</v>
      </c>
      <c r="L22" s="66">
        <v>0</v>
      </c>
      <c r="M22" s="66">
        <v>0</v>
      </c>
      <c r="N22" s="4">
        <f t="shared" si="3"/>
        <v>538</v>
      </c>
      <c r="O22" s="69">
        <v>0</v>
      </c>
      <c r="P22" s="4">
        <f t="shared" si="4"/>
        <v>2722</v>
      </c>
      <c r="Q22" s="1"/>
      <c r="R22" s="6">
        <f t="shared" si="5"/>
        <v>252</v>
      </c>
      <c r="S22" s="69">
        <v>5</v>
      </c>
      <c r="T22" s="69">
        <v>247</v>
      </c>
      <c r="U22" s="4">
        <f t="shared" si="6"/>
        <v>18159</v>
      </c>
      <c r="V22" s="6">
        <f t="shared" si="7"/>
        <v>21</v>
      </c>
      <c r="W22" s="69">
        <v>0</v>
      </c>
      <c r="X22" s="69">
        <v>21</v>
      </c>
      <c r="Y22" s="4">
        <f t="shared" si="8"/>
        <v>2941</v>
      </c>
      <c r="Z22" s="1"/>
      <c r="AA22" s="23"/>
      <c r="AB22" s="23"/>
      <c r="AC22" s="42"/>
      <c r="AD22" s="45" t="str">
        <f t="shared" si="9"/>
        <v/>
      </c>
      <c r="AE22" s="6">
        <f t="shared" si="10"/>
        <v>0</v>
      </c>
      <c r="AF22" s="69">
        <v>0</v>
      </c>
      <c r="AG22" s="66">
        <v>0</v>
      </c>
      <c r="AH22" s="4">
        <f t="shared" si="11"/>
        <v>1689</v>
      </c>
      <c r="AI22" s="50"/>
      <c r="AJ22" s="91"/>
    </row>
    <row r="23" spans="1:36" ht="15.75" x14ac:dyDescent="0.25">
      <c r="A23" s="30">
        <v>16</v>
      </c>
      <c r="B23" s="11"/>
      <c r="C23" s="66">
        <v>9120</v>
      </c>
      <c r="D23" s="69"/>
      <c r="E23" s="96"/>
      <c r="F23" s="1"/>
      <c r="G23" s="5">
        <f t="shared" si="0"/>
        <v>12</v>
      </c>
      <c r="H23" s="66">
        <v>0</v>
      </c>
      <c r="I23" s="66">
        <v>12</v>
      </c>
      <c r="J23" s="4">
        <f t="shared" si="1"/>
        <v>3090</v>
      </c>
      <c r="K23" s="6">
        <f t="shared" si="2"/>
        <v>2</v>
      </c>
      <c r="L23" s="66">
        <v>0</v>
      </c>
      <c r="M23" s="66">
        <v>2</v>
      </c>
      <c r="N23" s="4">
        <f t="shared" si="3"/>
        <v>540</v>
      </c>
      <c r="O23" s="69">
        <v>0</v>
      </c>
      <c r="P23" s="4">
        <f t="shared" si="4"/>
        <v>2722</v>
      </c>
      <c r="Q23" s="1"/>
      <c r="R23" s="6">
        <f t="shared" si="5"/>
        <v>271</v>
      </c>
      <c r="S23" s="69">
        <v>1</v>
      </c>
      <c r="T23" s="69">
        <v>270</v>
      </c>
      <c r="U23" s="4">
        <f t="shared" si="6"/>
        <v>18430</v>
      </c>
      <c r="V23" s="6">
        <f t="shared" si="7"/>
        <v>10</v>
      </c>
      <c r="W23" s="69">
        <v>0</v>
      </c>
      <c r="X23" s="69">
        <v>10</v>
      </c>
      <c r="Y23" s="4">
        <f t="shared" si="8"/>
        <v>2951</v>
      </c>
      <c r="Z23" s="1"/>
      <c r="AA23" s="23"/>
      <c r="AB23" s="23"/>
      <c r="AC23" s="42"/>
      <c r="AD23" s="45" t="str">
        <f t="shared" si="9"/>
        <v/>
      </c>
      <c r="AE23" s="6">
        <f t="shared" si="10"/>
        <v>0</v>
      </c>
      <c r="AF23" s="69">
        <v>0</v>
      </c>
      <c r="AG23" s="66">
        <v>0</v>
      </c>
      <c r="AH23" s="4">
        <f t="shared" si="11"/>
        <v>1689</v>
      </c>
      <c r="AI23" s="50"/>
      <c r="AJ23" s="91"/>
    </row>
    <row r="24" spans="1:36" ht="15.75" x14ac:dyDescent="0.25">
      <c r="A24" s="30">
        <v>17</v>
      </c>
      <c r="B24" s="11"/>
      <c r="C24" s="66">
        <v>8320</v>
      </c>
      <c r="D24" s="69"/>
      <c r="E24" s="96"/>
      <c r="F24" s="1"/>
      <c r="G24" s="5">
        <f t="shared" si="0"/>
        <v>12</v>
      </c>
      <c r="H24" s="66">
        <v>0</v>
      </c>
      <c r="I24" s="66">
        <v>12</v>
      </c>
      <c r="J24" s="4">
        <f t="shared" si="1"/>
        <v>3102</v>
      </c>
      <c r="K24" s="6">
        <f t="shared" si="2"/>
        <v>1</v>
      </c>
      <c r="L24" s="66">
        <v>0</v>
      </c>
      <c r="M24" s="66">
        <v>1</v>
      </c>
      <c r="N24" s="4">
        <f t="shared" si="3"/>
        <v>541</v>
      </c>
      <c r="O24" s="69">
        <v>0</v>
      </c>
      <c r="P24" s="4">
        <f t="shared" si="4"/>
        <v>2722</v>
      </c>
      <c r="Q24" s="1"/>
      <c r="R24" s="6">
        <f t="shared" si="5"/>
        <v>255</v>
      </c>
      <c r="S24" s="69">
        <v>2</v>
      </c>
      <c r="T24" s="69">
        <v>253</v>
      </c>
      <c r="U24" s="4">
        <f t="shared" si="6"/>
        <v>18685</v>
      </c>
      <c r="V24" s="6">
        <f t="shared" si="7"/>
        <v>12</v>
      </c>
      <c r="W24" s="69">
        <v>0</v>
      </c>
      <c r="X24" s="69">
        <v>12</v>
      </c>
      <c r="Y24" s="4">
        <f t="shared" si="8"/>
        <v>2963</v>
      </c>
      <c r="Z24" s="1"/>
      <c r="AA24" s="23"/>
      <c r="AB24" s="23"/>
      <c r="AC24" s="42"/>
      <c r="AD24" s="45" t="str">
        <f t="shared" si="9"/>
        <v/>
      </c>
      <c r="AE24" s="6">
        <f t="shared" si="10"/>
        <v>0</v>
      </c>
      <c r="AF24" s="69">
        <v>0</v>
      </c>
      <c r="AG24" s="66">
        <v>0</v>
      </c>
      <c r="AH24" s="4">
        <f t="shared" si="11"/>
        <v>1689</v>
      </c>
      <c r="AI24" s="50"/>
      <c r="AJ24" s="91"/>
    </row>
    <row r="25" spans="1:36" ht="15.75" x14ac:dyDescent="0.25">
      <c r="A25" s="30">
        <v>18</v>
      </c>
      <c r="B25" s="11"/>
      <c r="C25" s="66">
        <v>7780</v>
      </c>
      <c r="D25" s="69">
        <v>55</v>
      </c>
      <c r="E25" s="96"/>
      <c r="F25" s="1"/>
      <c r="G25" s="5">
        <f t="shared" si="0"/>
        <v>9</v>
      </c>
      <c r="H25" s="66">
        <v>0</v>
      </c>
      <c r="I25" s="66">
        <v>9</v>
      </c>
      <c r="J25" s="4">
        <f t="shared" si="1"/>
        <v>3111</v>
      </c>
      <c r="K25" s="6">
        <f t="shared" si="2"/>
        <v>0</v>
      </c>
      <c r="L25" s="66">
        <v>0</v>
      </c>
      <c r="M25" s="66">
        <v>0</v>
      </c>
      <c r="N25" s="4">
        <f t="shared" si="3"/>
        <v>541</v>
      </c>
      <c r="O25" s="69">
        <v>0</v>
      </c>
      <c r="P25" s="4">
        <f t="shared" si="4"/>
        <v>2722</v>
      </c>
      <c r="Q25" s="1"/>
      <c r="R25" s="6">
        <f t="shared" si="5"/>
        <v>232</v>
      </c>
      <c r="S25" s="69">
        <v>1</v>
      </c>
      <c r="T25" s="69">
        <v>231</v>
      </c>
      <c r="U25" s="4">
        <f t="shared" si="6"/>
        <v>18917</v>
      </c>
      <c r="V25" s="6">
        <f t="shared" si="7"/>
        <v>19</v>
      </c>
      <c r="W25" s="69">
        <v>0</v>
      </c>
      <c r="X25" s="69">
        <v>19</v>
      </c>
      <c r="Y25" s="4">
        <f t="shared" si="8"/>
        <v>2982</v>
      </c>
      <c r="Z25" s="1"/>
      <c r="AA25" s="23"/>
      <c r="AB25" s="23"/>
      <c r="AC25" s="42"/>
      <c r="AD25" s="45" t="str">
        <f t="shared" si="9"/>
        <v/>
      </c>
      <c r="AE25" s="6">
        <f t="shared" si="10"/>
        <v>2</v>
      </c>
      <c r="AF25" s="69">
        <v>0</v>
      </c>
      <c r="AG25" s="66">
        <v>2</v>
      </c>
      <c r="AH25" s="4">
        <f t="shared" si="11"/>
        <v>1691</v>
      </c>
      <c r="AI25" s="50"/>
      <c r="AJ25" s="91"/>
    </row>
    <row r="26" spans="1:36" ht="15.75" x14ac:dyDescent="0.25">
      <c r="A26" s="30">
        <v>19</v>
      </c>
      <c r="B26" s="11"/>
      <c r="C26" s="66">
        <v>7600</v>
      </c>
      <c r="D26" s="69">
        <v>55</v>
      </c>
      <c r="E26" s="96"/>
      <c r="F26" s="1"/>
      <c r="G26" s="5">
        <f t="shared" si="0"/>
        <v>6</v>
      </c>
      <c r="H26" s="66">
        <v>0</v>
      </c>
      <c r="I26" s="66">
        <v>6</v>
      </c>
      <c r="J26" s="4">
        <f t="shared" si="1"/>
        <v>3117</v>
      </c>
      <c r="K26" s="6">
        <f t="shared" si="2"/>
        <v>0</v>
      </c>
      <c r="L26" s="66">
        <v>0</v>
      </c>
      <c r="M26" s="66">
        <v>0</v>
      </c>
      <c r="N26" s="4">
        <f t="shared" si="3"/>
        <v>541</v>
      </c>
      <c r="O26" s="69">
        <v>0</v>
      </c>
      <c r="P26" s="4">
        <f t="shared" si="4"/>
        <v>2722</v>
      </c>
      <c r="Q26" s="1"/>
      <c r="R26" s="6">
        <f t="shared" si="5"/>
        <v>180</v>
      </c>
      <c r="S26" s="69">
        <v>0</v>
      </c>
      <c r="T26" s="69">
        <v>180</v>
      </c>
      <c r="U26" s="4">
        <f t="shared" si="6"/>
        <v>19097</v>
      </c>
      <c r="V26" s="6">
        <f t="shared" si="7"/>
        <v>10</v>
      </c>
      <c r="W26" s="69">
        <v>0</v>
      </c>
      <c r="X26" s="69">
        <v>10</v>
      </c>
      <c r="Y26" s="4">
        <f t="shared" si="8"/>
        <v>2992</v>
      </c>
      <c r="Z26" s="1"/>
      <c r="AA26" s="23"/>
      <c r="AB26" s="23"/>
      <c r="AC26" s="42"/>
      <c r="AD26" s="45" t="str">
        <f t="shared" si="9"/>
        <v/>
      </c>
      <c r="AE26" s="6">
        <f t="shared" si="10"/>
        <v>1</v>
      </c>
      <c r="AF26" s="69">
        <v>0</v>
      </c>
      <c r="AG26" s="66">
        <v>1</v>
      </c>
      <c r="AH26" s="4">
        <f t="shared" si="11"/>
        <v>1692</v>
      </c>
      <c r="AI26" s="50"/>
      <c r="AJ26" s="91"/>
    </row>
    <row r="27" spans="1:36" ht="15.75" x14ac:dyDescent="0.25">
      <c r="A27" s="30">
        <v>20</v>
      </c>
      <c r="B27" s="11"/>
      <c r="C27" s="66">
        <v>7820</v>
      </c>
      <c r="D27" s="69">
        <v>55</v>
      </c>
      <c r="E27" s="96">
        <v>8.5</v>
      </c>
      <c r="F27" s="1"/>
      <c r="G27" s="5">
        <f t="shared" si="0"/>
        <v>6</v>
      </c>
      <c r="H27" s="66">
        <v>0</v>
      </c>
      <c r="I27" s="66">
        <v>6</v>
      </c>
      <c r="J27" s="4">
        <f t="shared" si="1"/>
        <v>3123</v>
      </c>
      <c r="K27" s="6">
        <f t="shared" si="2"/>
        <v>0</v>
      </c>
      <c r="L27" s="66">
        <v>0</v>
      </c>
      <c r="M27" s="66">
        <v>0</v>
      </c>
      <c r="N27" s="4">
        <f t="shared" si="3"/>
        <v>541</v>
      </c>
      <c r="O27" s="69">
        <v>0</v>
      </c>
      <c r="P27" s="4">
        <f t="shared" si="4"/>
        <v>2722</v>
      </c>
      <c r="Q27" s="1"/>
      <c r="R27" s="6">
        <f t="shared" si="5"/>
        <v>146</v>
      </c>
      <c r="S27" s="69">
        <v>0</v>
      </c>
      <c r="T27" s="69">
        <v>146</v>
      </c>
      <c r="U27" s="4">
        <f t="shared" si="6"/>
        <v>19243</v>
      </c>
      <c r="V27" s="6">
        <f t="shared" si="7"/>
        <v>4</v>
      </c>
      <c r="W27" s="69">
        <v>0</v>
      </c>
      <c r="X27" s="69">
        <v>4</v>
      </c>
      <c r="Y27" s="4">
        <f t="shared" si="8"/>
        <v>2996</v>
      </c>
      <c r="Z27" s="1"/>
      <c r="AA27" s="23"/>
      <c r="AB27" s="23"/>
      <c r="AC27" s="42"/>
      <c r="AD27" s="45" t="str">
        <f t="shared" si="9"/>
        <v/>
      </c>
      <c r="AE27" s="6">
        <f t="shared" si="10"/>
        <v>0</v>
      </c>
      <c r="AF27" s="69">
        <v>0</v>
      </c>
      <c r="AG27" s="66">
        <v>0</v>
      </c>
      <c r="AH27" s="4">
        <f t="shared" si="11"/>
        <v>1692</v>
      </c>
      <c r="AI27" s="50"/>
      <c r="AJ27" s="91"/>
    </row>
    <row r="28" spans="1:36" ht="15.75" x14ac:dyDescent="0.25">
      <c r="A28" s="30">
        <v>21</v>
      </c>
      <c r="B28" s="11"/>
      <c r="C28" s="66">
        <v>7420</v>
      </c>
      <c r="D28" s="69">
        <v>56</v>
      </c>
      <c r="E28" s="96">
        <v>8.5</v>
      </c>
      <c r="F28" s="1"/>
      <c r="G28" s="5">
        <f t="shared" si="0"/>
        <v>3</v>
      </c>
      <c r="H28" s="66">
        <v>0</v>
      </c>
      <c r="I28" s="66">
        <v>3</v>
      </c>
      <c r="J28" s="4">
        <f t="shared" si="1"/>
        <v>3126</v>
      </c>
      <c r="K28" s="6">
        <f t="shared" si="2"/>
        <v>0</v>
      </c>
      <c r="L28" s="66">
        <v>0</v>
      </c>
      <c r="M28" s="66">
        <v>0</v>
      </c>
      <c r="N28" s="4">
        <f t="shared" si="3"/>
        <v>541</v>
      </c>
      <c r="O28" s="69">
        <v>0</v>
      </c>
      <c r="P28" s="4">
        <f t="shared" si="4"/>
        <v>2722</v>
      </c>
      <c r="Q28" s="1"/>
      <c r="R28" s="6">
        <f t="shared" si="5"/>
        <v>195</v>
      </c>
      <c r="S28" s="69">
        <v>0</v>
      </c>
      <c r="T28" s="69">
        <v>195</v>
      </c>
      <c r="U28" s="4">
        <f t="shared" si="6"/>
        <v>19438</v>
      </c>
      <c r="V28" s="6">
        <f t="shared" si="7"/>
        <v>9</v>
      </c>
      <c r="W28" s="69">
        <v>0</v>
      </c>
      <c r="X28" s="69">
        <v>9</v>
      </c>
      <c r="Y28" s="4">
        <f t="shared" si="8"/>
        <v>3005</v>
      </c>
      <c r="Z28" s="1"/>
      <c r="AA28" s="23"/>
      <c r="AB28" s="23"/>
      <c r="AC28" s="42"/>
      <c r="AD28" s="45" t="str">
        <f t="shared" si="9"/>
        <v/>
      </c>
      <c r="AE28" s="6">
        <f t="shared" si="10"/>
        <v>3</v>
      </c>
      <c r="AF28" s="69">
        <v>1</v>
      </c>
      <c r="AG28" s="66">
        <v>2</v>
      </c>
      <c r="AH28" s="4">
        <f t="shared" si="11"/>
        <v>1695</v>
      </c>
      <c r="AI28" s="50"/>
      <c r="AJ28" s="91"/>
    </row>
    <row r="29" spans="1:36" ht="15.75" x14ac:dyDescent="0.25">
      <c r="A29" s="30">
        <v>22</v>
      </c>
      <c r="B29" s="11">
        <v>8030</v>
      </c>
      <c r="C29" s="66">
        <v>8030</v>
      </c>
      <c r="D29" s="69">
        <v>58</v>
      </c>
      <c r="E29" s="96">
        <v>8.5</v>
      </c>
      <c r="F29" s="1"/>
      <c r="G29" s="5">
        <f t="shared" si="0"/>
        <v>0</v>
      </c>
      <c r="H29" s="66">
        <v>0</v>
      </c>
      <c r="I29" s="66">
        <v>0</v>
      </c>
      <c r="J29" s="4">
        <f t="shared" si="1"/>
        <v>3126</v>
      </c>
      <c r="K29" s="6">
        <f t="shared" si="2"/>
        <v>0</v>
      </c>
      <c r="L29" s="66">
        <v>0</v>
      </c>
      <c r="M29" s="66">
        <v>0</v>
      </c>
      <c r="N29" s="4">
        <f t="shared" si="3"/>
        <v>541</v>
      </c>
      <c r="O29" s="69">
        <v>0</v>
      </c>
      <c r="P29" s="4">
        <f t="shared" si="4"/>
        <v>2722</v>
      </c>
      <c r="Q29" s="1"/>
      <c r="R29" s="6">
        <f t="shared" si="5"/>
        <v>182</v>
      </c>
      <c r="S29" s="69">
        <v>0</v>
      </c>
      <c r="T29" s="69">
        <v>182</v>
      </c>
      <c r="U29" s="4">
        <f t="shared" si="6"/>
        <v>19620</v>
      </c>
      <c r="V29" s="6">
        <f t="shared" si="7"/>
        <v>20</v>
      </c>
      <c r="W29" s="69">
        <v>0</v>
      </c>
      <c r="X29" s="69">
        <v>20</v>
      </c>
      <c r="Y29" s="4">
        <f t="shared" si="8"/>
        <v>3025</v>
      </c>
      <c r="Z29" s="1"/>
      <c r="AA29" s="23"/>
      <c r="AB29" s="23"/>
      <c r="AC29" s="42"/>
      <c r="AD29" s="45" t="str">
        <f t="shared" si="9"/>
        <v/>
      </c>
      <c r="AE29" s="6">
        <f t="shared" si="10"/>
        <v>0</v>
      </c>
      <c r="AF29" s="69">
        <v>0</v>
      </c>
      <c r="AG29" s="66">
        <v>0</v>
      </c>
      <c r="AH29" s="4">
        <f t="shared" si="11"/>
        <v>1695</v>
      </c>
      <c r="AI29" s="50"/>
      <c r="AJ29" s="91"/>
    </row>
    <row r="30" spans="1:36" ht="15.75" x14ac:dyDescent="0.25">
      <c r="A30" s="30">
        <v>23</v>
      </c>
      <c r="B30" s="11"/>
      <c r="C30" s="66">
        <v>9600</v>
      </c>
      <c r="D30" s="69"/>
      <c r="E30" s="96"/>
      <c r="F30" s="1"/>
      <c r="G30" s="5">
        <f t="shared" si="0"/>
        <v>2</v>
      </c>
      <c r="H30" s="66">
        <v>0</v>
      </c>
      <c r="I30" s="66">
        <v>2</v>
      </c>
      <c r="J30" s="4">
        <f t="shared" si="1"/>
        <v>3128</v>
      </c>
      <c r="K30" s="6">
        <f t="shared" si="2"/>
        <v>0</v>
      </c>
      <c r="L30" s="66">
        <v>0</v>
      </c>
      <c r="M30" s="66">
        <v>0</v>
      </c>
      <c r="N30" s="4">
        <f t="shared" si="3"/>
        <v>541</v>
      </c>
      <c r="O30" s="69">
        <v>0</v>
      </c>
      <c r="P30" s="4">
        <f t="shared" si="4"/>
        <v>2722</v>
      </c>
      <c r="Q30" s="1"/>
      <c r="R30" s="6">
        <f t="shared" si="5"/>
        <v>240</v>
      </c>
      <c r="S30" s="69">
        <v>3</v>
      </c>
      <c r="T30" s="69">
        <v>237</v>
      </c>
      <c r="U30" s="4">
        <f t="shared" si="6"/>
        <v>19860</v>
      </c>
      <c r="V30" s="6">
        <f t="shared" si="7"/>
        <v>15</v>
      </c>
      <c r="W30" s="69">
        <v>0</v>
      </c>
      <c r="X30" s="69">
        <v>15</v>
      </c>
      <c r="Y30" s="4">
        <f t="shared" si="8"/>
        <v>3040</v>
      </c>
      <c r="Z30" s="1"/>
      <c r="AA30" s="23"/>
      <c r="AB30" s="23"/>
      <c r="AC30" s="42"/>
      <c r="AD30" s="45" t="str">
        <f t="shared" si="9"/>
        <v/>
      </c>
      <c r="AE30" s="6">
        <f t="shared" si="10"/>
        <v>1</v>
      </c>
      <c r="AF30" s="69">
        <v>0</v>
      </c>
      <c r="AG30" s="66">
        <v>1</v>
      </c>
      <c r="AH30" s="4">
        <f t="shared" si="11"/>
        <v>1696</v>
      </c>
      <c r="AI30" s="50"/>
      <c r="AJ30" s="91"/>
    </row>
    <row r="31" spans="1:36" ht="15.75" x14ac:dyDescent="0.25">
      <c r="A31" s="30">
        <v>24</v>
      </c>
      <c r="B31" s="11"/>
      <c r="C31" s="66">
        <v>11700</v>
      </c>
      <c r="D31" s="69"/>
      <c r="E31" s="96"/>
      <c r="F31" s="1"/>
      <c r="G31" s="5">
        <f t="shared" si="0"/>
        <v>2</v>
      </c>
      <c r="H31" s="66">
        <v>0</v>
      </c>
      <c r="I31" s="66">
        <v>2</v>
      </c>
      <c r="J31" s="4">
        <f t="shared" si="1"/>
        <v>3130</v>
      </c>
      <c r="K31" s="6">
        <f t="shared" si="2"/>
        <v>0</v>
      </c>
      <c r="L31" s="66">
        <v>0</v>
      </c>
      <c r="M31" s="66">
        <v>0</v>
      </c>
      <c r="N31" s="4">
        <f t="shared" si="3"/>
        <v>541</v>
      </c>
      <c r="O31" s="69">
        <v>0</v>
      </c>
      <c r="P31" s="4">
        <f t="shared" si="4"/>
        <v>2722</v>
      </c>
      <c r="Q31" s="1"/>
      <c r="R31" s="6">
        <f t="shared" si="5"/>
        <v>220</v>
      </c>
      <c r="S31" s="69">
        <v>1</v>
      </c>
      <c r="T31" s="69">
        <v>219</v>
      </c>
      <c r="U31" s="4">
        <f t="shared" si="6"/>
        <v>20080</v>
      </c>
      <c r="V31" s="6">
        <f t="shared" si="7"/>
        <v>15</v>
      </c>
      <c r="W31" s="69">
        <v>0</v>
      </c>
      <c r="X31" s="69">
        <v>15</v>
      </c>
      <c r="Y31" s="4">
        <f t="shared" si="8"/>
        <v>3055</v>
      </c>
      <c r="Z31" s="1"/>
      <c r="AA31" s="23"/>
      <c r="AB31" s="23"/>
      <c r="AC31" s="42"/>
      <c r="AD31" s="45" t="str">
        <f t="shared" si="9"/>
        <v/>
      </c>
      <c r="AE31" s="6">
        <f t="shared" si="10"/>
        <v>1</v>
      </c>
      <c r="AF31" s="69">
        <v>1</v>
      </c>
      <c r="AG31" s="66">
        <v>0</v>
      </c>
      <c r="AH31" s="4">
        <f t="shared" si="11"/>
        <v>1697</v>
      </c>
      <c r="AI31" s="50"/>
      <c r="AJ31" s="91"/>
    </row>
    <row r="32" spans="1:36" ht="15.75" x14ac:dyDescent="0.25">
      <c r="A32" s="30">
        <v>25</v>
      </c>
      <c r="B32" s="11"/>
      <c r="C32" s="66">
        <v>12800</v>
      </c>
      <c r="D32" s="69">
        <v>56</v>
      </c>
      <c r="E32" s="96">
        <v>8.3000000000000007</v>
      </c>
      <c r="F32" s="1"/>
      <c r="G32" s="5">
        <f t="shared" si="0"/>
        <v>4</v>
      </c>
      <c r="H32" s="66">
        <v>0</v>
      </c>
      <c r="I32" s="66">
        <v>4</v>
      </c>
      <c r="J32" s="4">
        <f t="shared" si="1"/>
        <v>3134</v>
      </c>
      <c r="K32" s="6">
        <f t="shared" si="2"/>
        <v>0</v>
      </c>
      <c r="L32" s="66">
        <v>0</v>
      </c>
      <c r="M32" s="66">
        <v>0</v>
      </c>
      <c r="N32" s="4">
        <f t="shared" si="3"/>
        <v>541</v>
      </c>
      <c r="O32" s="69">
        <v>0</v>
      </c>
      <c r="P32" s="4">
        <f t="shared" si="4"/>
        <v>2722</v>
      </c>
      <c r="Q32" s="1"/>
      <c r="R32" s="6">
        <f t="shared" si="5"/>
        <v>124</v>
      </c>
      <c r="S32" s="69">
        <v>1</v>
      </c>
      <c r="T32" s="69">
        <v>123</v>
      </c>
      <c r="U32" s="4">
        <f t="shared" si="6"/>
        <v>20204</v>
      </c>
      <c r="V32" s="6">
        <f t="shared" si="7"/>
        <v>14</v>
      </c>
      <c r="W32" s="69">
        <v>0</v>
      </c>
      <c r="X32" s="69">
        <v>14</v>
      </c>
      <c r="Y32" s="4">
        <f t="shared" si="8"/>
        <v>3069</v>
      </c>
      <c r="Z32" s="1"/>
      <c r="AA32" s="23"/>
      <c r="AB32" s="23"/>
      <c r="AC32" s="42"/>
      <c r="AD32" s="45" t="str">
        <f t="shared" si="9"/>
        <v/>
      </c>
      <c r="AE32" s="6">
        <f t="shared" si="10"/>
        <v>4</v>
      </c>
      <c r="AF32" s="69">
        <v>4</v>
      </c>
      <c r="AG32" s="66">
        <v>0</v>
      </c>
      <c r="AH32" s="4">
        <f t="shared" si="11"/>
        <v>1701</v>
      </c>
      <c r="AI32" s="50"/>
      <c r="AJ32" s="91"/>
    </row>
    <row r="33" spans="1:36" ht="15.75" x14ac:dyDescent="0.25">
      <c r="A33" s="30">
        <v>26</v>
      </c>
      <c r="B33" s="11"/>
      <c r="C33" s="66">
        <v>13400</v>
      </c>
      <c r="D33" s="69">
        <v>56</v>
      </c>
      <c r="E33" s="96">
        <v>8.3000000000000007</v>
      </c>
      <c r="F33" s="1"/>
      <c r="G33" s="5">
        <f t="shared" si="0"/>
        <v>1</v>
      </c>
      <c r="H33" s="66">
        <v>0</v>
      </c>
      <c r="I33" s="66">
        <v>1</v>
      </c>
      <c r="J33" s="4">
        <f t="shared" si="1"/>
        <v>3135</v>
      </c>
      <c r="K33" s="6">
        <f t="shared" si="2"/>
        <v>0</v>
      </c>
      <c r="L33" s="66">
        <v>0</v>
      </c>
      <c r="M33" s="66">
        <v>0</v>
      </c>
      <c r="N33" s="4">
        <f t="shared" si="3"/>
        <v>541</v>
      </c>
      <c r="O33" s="69">
        <v>0</v>
      </c>
      <c r="P33" s="4">
        <f t="shared" si="4"/>
        <v>2722</v>
      </c>
      <c r="Q33" s="1"/>
      <c r="R33" s="6">
        <f t="shared" si="5"/>
        <v>105</v>
      </c>
      <c r="S33" s="69">
        <v>1</v>
      </c>
      <c r="T33" s="69">
        <v>104</v>
      </c>
      <c r="U33" s="4">
        <f t="shared" si="6"/>
        <v>20309</v>
      </c>
      <c r="V33" s="6">
        <f t="shared" si="7"/>
        <v>6</v>
      </c>
      <c r="W33" s="69">
        <v>0</v>
      </c>
      <c r="X33" s="69">
        <v>6</v>
      </c>
      <c r="Y33" s="4">
        <f t="shared" si="8"/>
        <v>3075</v>
      </c>
      <c r="Z33" s="1"/>
      <c r="AA33" s="23"/>
      <c r="AB33" s="23"/>
      <c r="AC33" s="42"/>
      <c r="AD33" s="45" t="str">
        <f t="shared" si="9"/>
        <v/>
      </c>
      <c r="AE33" s="6">
        <f t="shared" si="10"/>
        <v>0</v>
      </c>
      <c r="AF33" s="69">
        <v>0</v>
      </c>
      <c r="AG33" s="66">
        <v>0</v>
      </c>
      <c r="AH33" s="4">
        <f t="shared" si="11"/>
        <v>1701</v>
      </c>
      <c r="AI33" s="50"/>
      <c r="AJ33" s="91"/>
    </row>
    <row r="34" spans="1:36" ht="15.75" x14ac:dyDescent="0.25">
      <c r="A34" s="30">
        <v>27</v>
      </c>
      <c r="B34" s="11"/>
      <c r="C34" s="66">
        <v>14800</v>
      </c>
      <c r="D34" s="69">
        <v>55</v>
      </c>
      <c r="E34" s="96"/>
      <c r="F34" s="1"/>
      <c r="G34" s="5">
        <f t="shared" si="0"/>
        <v>2</v>
      </c>
      <c r="H34" s="66">
        <v>0</v>
      </c>
      <c r="I34" s="66">
        <v>2</v>
      </c>
      <c r="J34" s="4">
        <f t="shared" si="1"/>
        <v>3137</v>
      </c>
      <c r="K34" s="6">
        <f t="shared" si="2"/>
        <v>0</v>
      </c>
      <c r="L34" s="66">
        <v>0</v>
      </c>
      <c r="M34" s="66">
        <v>0</v>
      </c>
      <c r="N34" s="4">
        <f t="shared" si="3"/>
        <v>541</v>
      </c>
      <c r="O34" s="69">
        <v>0</v>
      </c>
      <c r="P34" s="4">
        <f t="shared" si="4"/>
        <v>2722</v>
      </c>
      <c r="Q34" s="1"/>
      <c r="R34" s="6">
        <f t="shared" si="5"/>
        <v>83</v>
      </c>
      <c r="S34" s="69">
        <v>1</v>
      </c>
      <c r="T34" s="69">
        <v>82</v>
      </c>
      <c r="U34" s="4">
        <f t="shared" si="6"/>
        <v>20392</v>
      </c>
      <c r="V34" s="6">
        <f t="shared" si="7"/>
        <v>7</v>
      </c>
      <c r="W34" s="69">
        <v>0</v>
      </c>
      <c r="X34" s="69">
        <v>7</v>
      </c>
      <c r="Y34" s="4">
        <f t="shared" si="8"/>
        <v>3082</v>
      </c>
      <c r="Z34" s="1"/>
      <c r="AA34" s="23"/>
      <c r="AB34" s="23"/>
      <c r="AC34" s="42"/>
      <c r="AD34" s="45" t="str">
        <f t="shared" si="9"/>
        <v/>
      </c>
      <c r="AE34" s="6">
        <f t="shared" si="10"/>
        <v>3</v>
      </c>
      <c r="AF34" s="69">
        <v>2</v>
      </c>
      <c r="AG34" s="66">
        <v>1</v>
      </c>
      <c r="AH34" s="4">
        <f t="shared" si="11"/>
        <v>1704</v>
      </c>
      <c r="AI34" s="50"/>
      <c r="AJ34" s="91"/>
    </row>
    <row r="35" spans="1:36" ht="15.75" x14ac:dyDescent="0.25">
      <c r="A35" s="30">
        <v>28</v>
      </c>
      <c r="B35" s="11"/>
      <c r="C35" s="66">
        <v>16100</v>
      </c>
      <c r="D35" s="69">
        <v>53</v>
      </c>
      <c r="E35" s="96"/>
      <c r="F35" s="1"/>
      <c r="G35" s="5">
        <f t="shared" si="0"/>
        <v>4</v>
      </c>
      <c r="H35" s="66">
        <v>1</v>
      </c>
      <c r="I35" s="66">
        <v>3</v>
      </c>
      <c r="J35" s="4">
        <f t="shared" si="1"/>
        <v>3141</v>
      </c>
      <c r="K35" s="6">
        <f t="shared" si="2"/>
        <v>0</v>
      </c>
      <c r="L35" s="66">
        <v>0</v>
      </c>
      <c r="M35" s="66">
        <v>0</v>
      </c>
      <c r="N35" s="4">
        <f t="shared" si="3"/>
        <v>541</v>
      </c>
      <c r="O35" s="69">
        <v>0</v>
      </c>
      <c r="P35" s="4">
        <f t="shared" si="4"/>
        <v>2722</v>
      </c>
      <c r="Q35" s="1"/>
      <c r="R35" s="6">
        <f t="shared" si="5"/>
        <v>117</v>
      </c>
      <c r="S35" s="69">
        <v>0</v>
      </c>
      <c r="T35" s="69">
        <v>117</v>
      </c>
      <c r="U35" s="4">
        <f t="shared" si="6"/>
        <v>20509</v>
      </c>
      <c r="V35" s="6">
        <f t="shared" si="7"/>
        <v>17</v>
      </c>
      <c r="W35" s="69">
        <v>0</v>
      </c>
      <c r="X35" s="69">
        <v>17</v>
      </c>
      <c r="Y35" s="4">
        <f t="shared" si="8"/>
        <v>3099</v>
      </c>
      <c r="Z35" s="1"/>
      <c r="AA35" s="23"/>
      <c r="AB35" s="23"/>
      <c r="AC35" s="42"/>
      <c r="AD35" s="45" t="str">
        <f t="shared" si="9"/>
        <v/>
      </c>
      <c r="AE35" s="6">
        <f t="shared" si="10"/>
        <v>1</v>
      </c>
      <c r="AF35" s="69">
        <v>1</v>
      </c>
      <c r="AG35" s="66">
        <v>0</v>
      </c>
      <c r="AH35" s="4">
        <f t="shared" si="11"/>
        <v>1705</v>
      </c>
      <c r="AI35" s="50"/>
      <c r="AJ35" s="91"/>
    </row>
    <row r="36" spans="1:36" ht="15.75" x14ac:dyDescent="0.25">
      <c r="A36" s="30">
        <v>29</v>
      </c>
      <c r="B36" s="11"/>
      <c r="C36" s="67">
        <v>15700</v>
      </c>
      <c r="D36" s="70">
        <v>52</v>
      </c>
      <c r="E36" s="97"/>
      <c r="F36" s="11"/>
      <c r="G36" s="5">
        <f t="shared" si="0"/>
        <v>0</v>
      </c>
      <c r="H36" s="67">
        <v>0</v>
      </c>
      <c r="I36" s="67">
        <v>0</v>
      </c>
      <c r="J36" s="4">
        <f t="shared" si="1"/>
        <v>3141</v>
      </c>
      <c r="K36" s="18">
        <f t="shared" si="2"/>
        <v>0</v>
      </c>
      <c r="L36" s="67">
        <v>0</v>
      </c>
      <c r="M36" s="67">
        <v>0</v>
      </c>
      <c r="N36" s="4">
        <f t="shared" si="3"/>
        <v>541</v>
      </c>
      <c r="O36" s="70">
        <v>0</v>
      </c>
      <c r="P36" s="4">
        <f t="shared" si="4"/>
        <v>2722</v>
      </c>
      <c r="Q36" s="11"/>
      <c r="R36" s="6">
        <f t="shared" si="5"/>
        <v>70</v>
      </c>
      <c r="S36" s="69">
        <v>0</v>
      </c>
      <c r="T36" s="69">
        <v>70</v>
      </c>
      <c r="U36" s="4">
        <f t="shared" si="6"/>
        <v>20579</v>
      </c>
      <c r="V36" s="6">
        <f t="shared" si="7"/>
        <v>1</v>
      </c>
      <c r="W36" s="69">
        <v>0</v>
      </c>
      <c r="X36" s="69">
        <v>1</v>
      </c>
      <c r="Y36" s="4">
        <f t="shared" si="8"/>
        <v>3100</v>
      </c>
      <c r="Z36" s="1"/>
      <c r="AA36" s="23"/>
      <c r="AB36" s="23"/>
      <c r="AC36" s="42"/>
      <c r="AD36" s="45" t="str">
        <f t="shared" si="9"/>
        <v/>
      </c>
      <c r="AE36" s="6">
        <f t="shared" si="10"/>
        <v>2</v>
      </c>
      <c r="AF36" s="69">
        <v>2</v>
      </c>
      <c r="AG36" s="66">
        <v>0</v>
      </c>
      <c r="AH36" s="4">
        <f t="shared" si="11"/>
        <v>1707</v>
      </c>
      <c r="AI36" s="51"/>
      <c r="AJ36" s="91"/>
    </row>
    <row r="37" spans="1:36" ht="15.75" x14ac:dyDescent="0.25">
      <c r="A37" s="30">
        <v>30</v>
      </c>
      <c r="B37" s="11"/>
      <c r="C37" s="67">
        <v>16600</v>
      </c>
      <c r="D37" s="70">
        <v>54</v>
      </c>
      <c r="E37" s="97">
        <v>4.8</v>
      </c>
      <c r="F37" s="11"/>
      <c r="G37" s="5">
        <f t="shared" si="0"/>
        <v>0</v>
      </c>
      <c r="H37" s="67">
        <v>0</v>
      </c>
      <c r="I37" s="67">
        <v>0</v>
      </c>
      <c r="J37" s="4">
        <f t="shared" si="1"/>
        <v>3141</v>
      </c>
      <c r="K37" s="18">
        <f t="shared" si="2"/>
        <v>0</v>
      </c>
      <c r="L37" s="67">
        <v>0</v>
      </c>
      <c r="M37" s="67">
        <v>0</v>
      </c>
      <c r="N37" s="4">
        <f t="shared" si="3"/>
        <v>541</v>
      </c>
      <c r="O37" s="70">
        <v>0</v>
      </c>
      <c r="P37" s="4">
        <f t="shared" si="4"/>
        <v>2722</v>
      </c>
      <c r="Q37" s="11"/>
      <c r="R37" s="6">
        <f t="shared" si="5"/>
        <v>54</v>
      </c>
      <c r="S37" s="69">
        <v>0</v>
      </c>
      <c r="T37" s="69">
        <v>54</v>
      </c>
      <c r="U37" s="4">
        <f t="shared" si="6"/>
        <v>20633</v>
      </c>
      <c r="V37" s="6">
        <f t="shared" si="7"/>
        <v>9</v>
      </c>
      <c r="W37" s="69">
        <v>0</v>
      </c>
      <c r="X37" s="69">
        <v>9</v>
      </c>
      <c r="Y37" s="4">
        <f t="shared" si="8"/>
        <v>3109</v>
      </c>
      <c r="Z37" s="1"/>
      <c r="AA37" s="23"/>
      <c r="AB37" s="23"/>
      <c r="AC37" s="42"/>
      <c r="AD37" s="45" t="str">
        <f t="shared" si="9"/>
        <v/>
      </c>
      <c r="AE37" s="6">
        <f t="shared" si="10"/>
        <v>1</v>
      </c>
      <c r="AF37" s="69">
        <v>1</v>
      </c>
      <c r="AG37" s="66">
        <v>0</v>
      </c>
      <c r="AH37" s="4">
        <f t="shared" si="11"/>
        <v>1708</v>
      </c>
      <c r="AI37" s="51"/>
      <c r="AJ37" s="91"/>
    </row>
    <row r="38" spans="1:36" ht="16.5" thickBot="1" x14ac:dyDescent="0.3">
      <c r="A38" s="31">
        <v>31</v>
      </c>
      <c r="B38" s="32"/>
      <c r="C38" s="68">
        <v>16600</v>
      </c>
      <c r="D38" s="71"/>
      <c r="E38" s="98"/>
      <c r="F38" s="32"/>
      <c r="G38" s="41">
        <f t="shared" si="0"/>
        <v>0</v>
      </c>
      <c r="H38" s="68">
        <v>0</v>
      </c>
      <c r="I38" s="68">
        <v>0</v>
      </c>
      <c r="J38" s="21">
        <f t="shared" si="1"/>
        <v>3141</v>
      </c>
      <c r="K38" s="19">
        <f t="shared" si="2"/>
        <v>0</v>
      </c>
      <c r="L38" s="68">
        <v>0</v>
      </c>
      <c r="M38" s="68">
        <v>0</v>
      </c>
      <c r="N38" s="21">
        <f t="shared" si="3"/>
        <v>541</v>
      </c>
      <c r="O38" s="71">
        <v>0</v>
      </c>
      <c r="P38" s="21">
        <f t="shared" si="4"/>
        <v>2722</v>
      </c>
      <c r="Q38" s="32"/>
      <c r="R38" s="20">
        <f t="shared" si="5"/>
        <v>70</v>
      </c>
      <c r="S38" s="72">
        <v>0</v>
      </c>
      <c r="T38" s="72">
        <v>70</v>
      </c>
      <c r="U38" s="21">
        <f t="shared" si="6"/>
        <v>20703</v>
      </c>
      <c r="V38" s="20">
        <f t="shared" si="7"/>
        <v>10</v>
      </c>
      <c r="W38" s="72">
        <v>0</v>
      </c>
      <c r="X38" s="72">
        <v>10</v>
      </c>
      <c r="Y38" s="21">
        <f t="shared" si="8"/>
        <v>3119</v>
      </c>
      <c r="Z38" s="40"/>
      <c r="AA38" s="43"/>
      <c r="AB38" s="43"/>
      <c r="AC38" s="44"/>
      <c r="AD38" s="46" t="str">
        <f t="shared" si="9"/>
        <v/>
      </c>
      <c r="AE38" s="38">
        <f t="shared" si="10"/>
        <v>1</v>
      </c>
      <c r="AF38" s="72"/>
      <c r="AG38" s="73">
        <v>1</v>
      </c>
      <c r="AH38" s="39">
        <f t="shared" si="11"/>
        <v>1709</v>
      </c>
      <c r="AI38" s="32"/>
      <c r="AJ38" s="92"/>
    </row>
    <row r="39" spans="1:36" x14ac:dyDescent="0.2">
      <c r="M39" s="8"/>
      <c r="N39" s="8"/>
    </row>
  </sheetData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A8:AA37">
    <cfRule type="expression" dxfId="5" priority="2" stopIfTrue="1">
      <formula>AB8+AC8&lt;&gt;AA8</formula>
    </cfRule>
  </conditionalFormatting>
  <conditionalFormatting sqref="AA38">
    <cfRule type="expression" dxfId="4" priority="1" stopIfTrue="1">
      <formula>AB38+AC38&lt;&gt;AA38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39"/>
  <sheetViews>
    <sheetView zoomScale="90" zoomScaleNormal="90" workbookViewId="0">
      <pane ySplit="7" topLeftCell="A8" activePane="bottomLeft" state="frozen"/>
      <selection pane="bottomLeft" activeCell="U37" sqref="U37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8.28515625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11.5703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14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12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October!J38</f>
        <v>3141</v>
      </c>
      <c r="K7" s="15" t="s">
        <v>22</v>
      </c>
      <c r="L7" s="12" t="s">
        <v>23</v>
      </c>
      <c r="M7" s="12" t="s">
        <v>24</v>
      </c>
      <c r="N7" s="16">
        <f>October!N38</f>
        <v>541</v>
      </c>
      <c r="O7" s="23"/>
      <c r="P7" s="16">
        <f>October!P38</f>
        <v>2722</v>
      </c>
      <c r="Q7" s="11"/>
      <c r="R7" s="15" t="s">
        <v>22</v>
      </c>
      <c r="S7" s="12" t="s">
        <v>23</v>
      </c>
      <c r="T7" s="12" t="s">
        <v>24</v>
      </c>
      <c r="U7" s="4">
        <f>October!U38</f>
        <v>20703</v>
      </c>
      <c r="V7" s="15" t="s">
        <v>22</v>
      </c>
      <c r="W7" s="12" t="s">
        <v>23</v>
      </c>
      <c r="X7" s="12" t="s">
        <v>24</v>
      </c>
      <c r="Y7" s="4">
        <f>October!Y38</f>
        <v>3119</v>
      </c>
      <c r="Z7" s="1"/>
      <c r="AA7" s="3" t="s">
        <v>22</v>
      </c>
      <c r="AB7" s="2" t="s">
        <v>23</v>
      </c>
      <c r="AC7" s="2" t="s">
        <v>24</v>
      </c>
      <c r="AD7" s="4">
        <v>0</v>
      </c>
      <c r="AE7" s="15" t="s">
        <v>22</v>
      </c>
      <c r="AF7" s="12" t="s">
        <v>23</v>
      </c>
      <c r="AG7" s="12" t="s">
        <v>24</v>
      </c>
      <c r="AH7" s="17"/>
      <c r="AI7" s="50"/>
      <c r="AJ7" s="54"/>
    </row>
    <row r="8" spans="1:36" ht="15.75" x14ac:dyDescent="0.25">
      <c r="A8" s="29">
        <v>1</v>
      </c>
      <c r="B8" s="11"/>
      <c r="C8" s="66">
        <v>15100</v>
      </c>
      <c r="D8" s="69">
        <v>55</v>
      </c>
      <c r="E8" s="94"/>
      <c r="F8" s="1"/>
      <c r="G8" s="5">
        <f t="shared" ref="G8:G38" si="0">IF(AND(H8="",I8=""),"",H8+I8)</f>
        <v>0</v>
      </c>
      <c r="H8" s="66">
        <v>0</v>
      </c>
      <c r="I8" s="66">
        <v>0</v>
      </c>
      <c r="J8" s="4">
        <f t="shared" ref="J8:J38" si="1">IF(G8="","",IF(G8&lt;-1000,"Error",J7+G8))</f>
        <v>3141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541</v>
      </c>
      <c r="O8" s="69">
        <v>0</v>
      </c>
      <c r="P8" s="4">
        <f t="shared" ref="P8:P38" si="4">IF(O8="","",IF(O8&lt;-1000,"Error",P7+O8))</f>
        <v>2722</v>
      </c>
      <c r="Q8" s="1"/>
      <c r="R8" s="6">
        <f t="shared" ref="R8:R38" si="5">IF(AND(S8="",T8=""),"",S8+T8)</f>
        <v>52</v>
      </c>
      <c r="S8" s="69">
        <v>0</v>
      </c>
      <c r="T8" s="69">
        <v>52</v>
      </c>
      <c r="U8" s="4">
        <f t="shared" ref="U8:U38" si="6">IF(R8="","",IF(R8&lt;-1000,"Error",U7+R8))</f>
        <v>20755</v>
      </c>
      <c r="V8" s="6">
        <f t="shared" ref="V8:V38" si="7">IF(AND(W8="",X8=""),"",W8+X8)</f>
        <v>10</v>
      </c>
      <c r="W8" s="69">
        <v>0</v>
      </c>
      <c r="X8" s="69">
        <v>10</v>
      </c>
      <c r="Y8" s="4">
        <f t="shared" ref="Y8:Y38" si="8">IF(V8="","",IF(V8&lt;-1000,"Error",Y7+V8))</f>
        <v>3129</v>
      </c>
      <c r="Z8" s="1"/>
      <c r="AA8" s="6">
        <f t="shared" ref="AA8:AA38" si="9">IF(AND(AB8="",AC8=""),"",AB8+AC8)</f>
        <v>2</v>
      </c>
      <c r="AB8" s="69">
        <v>0</v>
      </c>
      <c r="AC8" s="66">
        <v>2</v>
      </c>
      <c r="AD8" s="4">
        <f t="shared" ref="AD8:AD38" si="10">IF(AA8="","",IF(AA8&lt;-1000,"Error",AD7+AA8))</f>
        <v>2</v>
      </c>
      <c r="AE8" s="23"/>
      <c r="AF8" s="23"/>
      <c r="AG8" s="42"/>
      <c r="AH8" s="45" t="str">
        <f t="shared" ref="AH8:AH38" si="11">IF(AE8="","",IF(AE8&lt;-1000,"",AH7+AE8))</f>
        <v/>
      </c>
      <c r="AI8" s="50"/>
      <c r="AJ8" s="91"/>
    </row>
    <row r="9" spans="1:36" ht="15.75" x14ac:dyDescent="0.25">
      <c r="A9" s="30">
        <v>2</v>
      </c>
      <c r="B9" s="11"/>
      <c r="C9" s="66">
        <v>14200</v>
      </c>
      <c r="D9" s="69">
        <v>55</v>
      </c>
      <c r="E9" s="94"/>
      <c r="F9" s="1"/>
      <c r="G9" s="5">
        <f t="shared" si="0"/>
        <v>0</v>
      </c>
      <c r="H9" s="66">
        <v>0</v>
      </c>
      <c r="I9" s="66">
        <v>0</v>
      </c>
      <c r="J9" s="4">
        <f t="shared" si="1"/>
        <v>3141</v>
      </c>
      <c r="K9" s="6">
        <f t="shared" si="2"/>
        <v>0</v>
      </c>
      <c r="L9" s="66">
        <v>0</v>
      </c>
      <c r="M9" s="66">
        <v>0</v>
      </c>
      <c r="N9" s="4">
        <f t="shared" si="3"/>
        <v>541</v>
      </c>
      <c r="O9" s="69">
        <v>0</v>
      </c>
      <c r="P9" s="4">
        <f t="shared" si="4"/>
        <v>2722</v>
      </c>
      <c r="Q9" s="1"/>
      <c r="R9" s="6">
        <f t="shared" si="5"/>
        <v>32</v>
      </c>
      <c r="S9" s="69">
        <v>1</v>
      </c>
      <c r="T9" s="69">
        <v>31</v>
      </c>
      <c r="U9" s="4">
        <f t="shared" si="6"/>
        <v>20787</v>
      </c>
      <c r="V9" s="6">
        <f t="shared" si="7"/>
        <v>10</v>
      </c>
      <c r="W9" s="69">
        <v>0</v>
      </c>
      <c r="X9" s="69">
        <v>10</v>
      </c>
      <c r="Y9" s="4">
        <f t="shared" si="8"/>
        <v>3139</v>
      </c>
      <c r="Z9" s="1"/>
      <c r="AA9" s="6">
        <f t="shared" si="9"/>
        <v>2</v>
      </c>
      <c r="AB9" s="69">
        <v>0</v>
      </c>
      <c r="AC9" s="66">
        <v>2</v>
      </c>
      <c r="AD9" s="4">
        <f t="shared" si="10"/>
        <v>4</v>
      </c>
      <c r="AE9" s="23"/>
      <c r="AF9" s="23"/>
      <c r="AG9" s="42"/>
      <c r="AH9" s="45" t="str">
        <f t="shared" si="11"/>
        <v/>
      </c>
      <c r="AI9" s="50"/>
      <c r="AJ9" s="91"/>
    </row>
    <row r="10" spans="1:36" ht="15.75" x14ac:dyDescent="0.25">
      <c r="A10" s="30">
        <v>3</v>
      </c>
      <c r="B10" s="11"/>
      <c r="C10" s="66">
        <v>13800</v>
      </c>
      <c r="D10" s="69">
        <v>52</v>
      </c>
      <c r="E10" s="94"/>
      <c r="F10" s="1"/>
      <c r="G10" s="5">
        <f t="shared" si="0"/>
        <v>0</v>
      </c>
      <c r="H10" s="66">
        <v>0</v>
      </c>
      <c r="I10" s="66">
        <v>0</v>
      </c>
      <c r="J10" s="4">
        <f t="shared" si="1"/>
        <v>3141</v>
      </c>
      <c r="K10" s="6">
        <f t="shared" si="2"/>
        <v>0</v>
      </c>
      <c r="L10" s="66">
        <v>0</v>
      </c>
      <c r="M10" s="66">
        <v>0</v>
      </c>
      <c r="N10" s="4">
        <f t="shared" si="3"/>
        <v>541</v>
      </c>
      <c r="O10" s="69">
        <v>0</v>
      </c>
      <c r="P10" s="4">
        <f t="shared" si="4"/>
        <v>2722</v>
      </c>
      <c r="Q10" s="1"/>
      <c r="R10" s="6">
        <f t="shared" si="5"/>
        <v>40</v>
      </c>
      <c r="S10" s="69">
        <v>1</v>
      </c>
      <c r="T10" s="69">
        <v>39</v>
      </c>
      <c r="U10" s="4">
        <f t="shared" si="6"/>
        <v>20827</v>
      </c>
      <c r="V10" s="6">
        <f t="shared" si="7"/>
        <v>-4</v>
      </c>
      <c r="W10" s="69">
        <v>0</v>
      </c>
      <c r="X10" s="69">
        <v>-4</v>
      </c>
      <c r="Y10" s="4">
        <f t="shared" si="8"/>
        <v>3135</v>
      </c>
      <c r="Z10" s="1"/>
      <c r="AA10" s="6">
        <f t="shared" si="9"/>
        <v>6</v>
      </c>
      <c r="AB10" s="69">
        <v>0</v>
      </c>
      <c r="AC10" s="66">
        <v>6</v>
      </c>
      <c r="AD10" s="4">
        <f t="shared" si="10"/>
        <v>10</v>
      </c>
      <c r="AE10" s="23"/>
      <c r="AF10" s="23"/>
      <c r="AG10" s="42"/>
      <c r="AH10" s="45" t="str">
        <f t="shared" si="11"/>
        <v/>
      </c>
      <c r="AI10" s="50"/>
      <c r="AJ10" s="91"/>
    </row>
    <row r="11" spans="1:36" ht="15.75" x14ac:dyDescent="0.25">
      <c r="A11" s="30">
        <v>4</v>
      </c>
      <c r="B11" s="11"/>
      <c r="C11" s="66">
        <v>13400</v>
      </c>
      <c r="D11" s="95">
        <v>52</v>
      </c>
      <c r="E11" s="96"/>
      <c r="F11" s="1"/>
      <c r="G11" s="5">
        <f t="shared" si="0"/>
        <v>0</v>
      </c>
      <c r="H11" s="66">
        <v>0</v>
      </c>
      <c r="I11" s="66">
        <v>0</v>
      </c>
      <c r="J11" s="4">
        <f t="shared" si="1"/>
        <v>3141</v>
      </c>
      <c r="K11" s="6">
        <f t="shared" si="2"/>
        <v>0</v>
      </c>
      <c r="L11" s="66">
        <v>0</v>
      </c>
      <c r="M11" s="66">
        <v>0</v>
      </c>
      <c r="N11" s="4">
        <f t="shared" si="3"/>
        <v>541</v>
      </c>
      <c r="O11" s="69">
        <v>0</v>
      </c>
      <c r="P11" s="4">
        <f t="shared" si="4"/>
        <v>2722</v>
      </c>
      <c r="Q11" s="1"/>
      <c r="R11" s="6">
        <f t="shared" si="5"/>
        <v>18</v>
      </c>
      <c r="S11" s="69">
        <v>1</v>
      </c>
      <c r="T11" s="69">
        <v>17</v>
      </c>
      <c r="U11" s="4">
        <f t="shared" si="6"/>
        <v>20845</v>
      </c>
      <c r="V11" s="6">
        <f t="shared" si="7"/>
        <v>5</v>
      </c>
      <c r="W11" s="69">
        <v>0</v>
      </c>
      <c r="X11" s="69">
        <v>5</v>
      </c>
      <c r="Y11" s="4">
        <f t="shared" si="8"/>
        <v>3140</v>
      </c>
      <c r="Z11" s="1"/>
      <c r="AA11" s="6">
        <f t="shared" si="9"/>
        <v>6</v>
      </c>
      <c r="AB11" s="69">
        <v>0</v>
      </c>
      <c r="AC11" s="66">
        <v>6</v>
      </c>
      <c r="AD11" s="4">
        <f t="shared" si="10"/>
        <v>16</v>
      </c>
      <c r="AE11" s="23"/>
      <c r="AF11" s="23"/>
      <c r="AG11" s="42"/>
      <c r="AH11" s="45" t="str">
        <f t="shared" si="11"/>
        <v/>
      </c>
      <c r="AI11" s="50"/>
      <c r="AJ11" s="91"/>
    </row>
    <row r="12" spans="1:36" ht="15.75" x14ac:dyDescent="0.25">
      <c r="A12" s="30">
        <v>5</v>
      </c>
      <c r="B12" s="11"/>
      <c r="C12" s="66">
        <v>14700</v>
      </c>
      <c r="D12" s="69">
        <v>53</v>
      </c>
      <c r="E12" s="96"/>
      <c r="F12" s="1"/>
      <c r="G12" s="5">
        <f t="shared" si="0"/>
        <v>0</v>
      </c>
      <c r="H12" s="66">
        <v>0</v>
      </c>
      <c r="I12" s="66">
        <v>0</v>
      </c>
      <c r="J12" s="4">
        <f t="shared" si="1"/>
        <v>3141</v>
      </c>
      <c r="K12" s="6">
        <f t="shared" si="2"/>
        <v>0</v>
      </c>
      <c r="L12" s="66">
        <v>0</v>
      </c>
      <c r="M12" s="66">
        <v>0</v>
      </c>
      <c r="N12" s="4">
        <f t="shared" si="3"/>
        <v>541</v>
      </c>
      <c r="O12" s="69">
        <v>0</v>
      </c>
      <c r="P12" s="4">
        <f t="shared" si="4"/>
        <v>2722</v>
      </c>
      <c r="Q12" s="1"/>
      <c r="R12" s="6">
        <f t="shared" si="5"/>
        <v>29</v>
      </c>
      <c r="S12" s="69">
        <v>0</v>
      </c>
      <c r="T12" s="69">
        <v>29</v>
      </c>
      <c r="U12" s="4">
        <f t="shared" si="6"/>
        <v>20874</v>
      </c>
      <c r="V12" s="6">
        <f t="shared" si="7"/>
        <v>6</v>
      </c>
      <c r="W12" s="69">
        <v>0</v>
      </c>
      <c r="X12" s="69">
        <v>6</v>
      </c>
      <c r="Y12" s="4">
        <f t="shared" si="8"/>
        <v>3146</v>
      </c>
      <c r="Z12" s="1"/>
      <c r="AA12" s="6">
        <f t="shared" si="9"/>
        <v>2</v>
      </c>
      <c r="AB12" s="69">
        <v>0</v>
      </c>
      <c r="AC12" s="66">
        <v>2</v>
      </c>
      <c r="AD12" s="4">
        <f t="shared" si="10"/>
        <v>18</v>
      </c>
      <c r="AE12" s="23"/>
      <c r="AF12" s="23"/>
      <c r="AG12" s="42"/>
      <c r="AH12" s="45" t="str">
        <f t="shared" si="11"/>
        <v/>
      </c>
      <c r="AI12" s="50"/>
      <c r="AJ12" s="91"/>
    </row>
    <row r="13" spans="1:36" ht="15.75" x14ac:dyDescent="0.25">
      <c r="A13" s="30">
        <v>6</v>
      </c>
      <c r="B13" s="11"/>
      <c r="C13" s="66">
        <v>17500</v>
      </c>
      <c r="D13" s="69"/>
      <c r="E13" s="96"/>
      <c r="F13" s="1"/>
      <c r="G13" s="5">
        <f t="shared" si="0"/>
        <v>0</v>
      </c>
      <c r="H13" s="66">
        <v>0</v>
      </c>
      <c r="I13" s="66">
        <v>0</v>
      </c>
      <c r="J13" s="4">
        <f t="shared" si="1"/>
        <v>3141</v>
      </c>
      <c r="K13" s="6">
        <f t="shared" si="2"/>
        <v>0</v>
      </c>
      <c r="L13" s="66">
        <v>0</v>
      </c>
      <c r="M13" s="66">
        <v>0</v>
      </c>
      <c r="N13" s="4">
        <f t="shared" si="3"/>
        <v>541</v>
      </c>
      <c r="O13" s="69">
        <v>0</v>
      </c>
      <c r="P13" s="4">
        <f t="shared" si="4"/>
        <v>2722</v>
      </c>
      <c r="Q13" s="1"/>
      <c r="R13" s="6">
        <f t="shared" si="5"/>
        <v>18</v>
      </c>
      <c r="S13" s="69">
        <v>0</v>
      </c>
      <c r="T13" s="69">
        <v>18</v>
      </c>
      <c r="U13" s="4">
        <f t="shared" si="6"/>
        <v>20892</v>
      </c>
      <c r="V13" s="6">
        <f t="shared" si="7"/>
        <v>1</v>
      </c>
      <c r="W13" s="69">
        <v>0</v>
      </c>
      <c r="X13" s="69">
        <v>1</v>
      </c>
      <c r="Y13" s="4">
        <f t="shared" si="8"/>
        <v>3147</v>
      </c>
      <c r="Z13" s="1"/>
      <c r="AA13" s="6">
        <f t="shared" si="9"/>
        <v>0</v>
      </c>
      <c r="AB13" s="69">
        <v>0</v>
      </c>
      <c r="AC13" s="66">
        <v>0</v>
      </c>
      <c r="AD13" s="4">
        <f t="shared" si="10"/>
        <v>18</v>
      </c>
      <c r="AE13" s="23"/>
      <c r="AF13" s="23"/>
      <c r="AG13" s="42"/>
      <c r="AH13" s="45" t="str">
        <f t="shared" si="11"/>
        <v/>
      </c>
      <c r="AI13" s="50"/>
      <c r="AJ13" s="91"/>
    </row>
    <row r="14" spans="1:36" ht="15.75" x14ac:dyDescent="0.25">
      <c r="A14" s="30">
        <v>7</v>
      </c>
      <c r="B14" s="11"/>
      <c r="C14" s="66">
        <v>19300</v>
      </c>
      <c r="D14" s="69"/>
      <c r="E14" s="96"/>
      <c r="F14" s="1"/>
      <c r="G14" s="5">
        <f t="shared" si="0"/>
        <v>0</v>
      </c>
      <c r="H14" s="66">
        <v>0</v>
      </c>
      <c r="I14" s="66">
        <v>0</v>
      </c>
      <c r="J14" s="4">
        <f t="shared" si="1"/>
        <v>3141</v>
      </c>
      <c r="K14" s="6">
        <f t="shared" si="2"/>
        <v>0</v>
      </c>
      <c r="L14" s="66">
        <v>0</v>
      </c>
      <c r="M14" s="66">
        <v>0</v>
      </c>
      <c r="N14" s="4">
        <f t="shared" si="3"/>
        <v>541</v>
      </c>
      <c r="O14" s="69">
        <v>0</v>
      </c>
      <c r="P14" s="4">
        <f t="shared" si="4"/>
        <v>2722</v>
      </c>
      <c r="Q14" s="1"/>
      <c r="R14" s="6">
        <f t="shared" si="5"/>
        <v>23</v>
      </c>
      <c r="S14" s="69">
        <v>0</v>
      </c>
      <c r="T14" s="69">
        <v>23</v>
      </c>
      <c r="U14" s="4">
        <f t="shared" si="6"/>
        <v>20915</v>
      </c>
      <c r="V14" s="6">
        <f t="shared" si="7"/>
        <v>1</v>
      </c>
      <c r="W14" s="69">
        <v>0</v>
      </c>
      <c r="X14" s="69">
        <v>1</v>
      </c>
      <c r="Y14" s="4">
        <f t="shared" si="8"/>
        <v>3148</v>
      </c>
      <c r="Z14" s="1"/>
      <c r="AA14" s="6">
        <f t="shared" si="9"/>
        <v>13</v>
      </c>
      <c r="AB14" s="69">
        <v>0</v>
      </c>
      <c r="AC14" s="66">
        <v>13</v>
      </c>
      <c r="AD14" s="4">
        <f t="shared" si="10"/>
        <v>31</v>
      </c>
      <c r="AE14" s="23"/>
      <c r="AF14" s="23"/>
      <c r="AG14" s="42"/>
      <c r="AH14" s="45" t="str">
        <f t="shared" si="11"/>
        <v/>
      </c>
      <c r="AI14" s="50"/>
      <c r="AJ14" s="91"/>
    </row>
    <row r="15" spans="1:36" ht="15.75" x14ac:dyDescent="0.25">
      <c r="A15" s="30">
        <v>8</v>
      </c>
      <c r="B15" s="11"/>
      <c r="C15" s="66">
        <v>18800</v>
      </c>
      <c r="D15" s="69">
        <v>51</v>
      </c>
      <c r="E15" s="96"/>
      <c r="F15" s="1"/>
      <c r="G15" s="5">
        <f t="shared" si="0"/>
        <v>0</v>
      </c>
      <c r="H15" s="66">
        <v>0</v>
      </c>
      <c r="I15" s="66">
        <v>0</v>
      </c>
      <c r="J15" s="4">
        <f t="shared" si="1"/>
        <v>3141</v>
      </c>
      <c r="K15" s="6">
        <f t="shared" si="2"/>
        <v>0</v>
      </c>
      <c r="L15" s="66">
        <v>0</v>
      </c>
      <c r="M15" s="66">
        <v>0</v>
      </c>
      <c r="N15" s="4">
        <f t="shared" si="3"/>
        <v>541</v>
      </c>
      <c r="O15" s="69">
        <v>0</v>
      </c>
      <c r="P15" s="4">
        <f t="shared" si="4"/>
        <v>2722</v>
      </c>
      <c r="Q15" s="1"/>
      <c r="R15" s="6">
        <f t="shared" si="5"/>
        <v>12</v>
      </c>
      <c r="S15" s="69">
        <v>0</v>
      </c>
      <c r="T15" s="69">
        <v>12</v>
      </c>
      <c r="U15" s="4">
        <f t="shared" si="6"/>
        <v>20927</v>
      </c>
      <c r="V15" s="6">
        <f t="shared" si="7"/>
        <v>1</v>
      </c>
      <c r="W15" s="69">
        <v>0</v>
      </c>
      <c r="X15" s="69">
        <v>1</v>
      </c>
      <c r="Y15" s="4">
        <f t="shared" si="8"/>
        <v>3149</v>
      </c>
      <c r="Z15" s="1"/>
      <c r="AA15" s="6">
        <f t="shared" si="9"/>
        <v>4</v>
      </c>
      <c r="AB15" s="69">
        <v>0</v>
      </c>
      <c r="AC15" s="66">
        <v>4</v>
      </c>
      <c r="AD15" s="4">
        <f t="shared" si="10"/>
        <v>35</v>
      </c>
      <c r="AE15" s="23"/>
      <c r="AF15" s="23"/>
      <c r="AG15" s="42"/>
      <c r="AH15" s="45" t="str">
        <f t="shared" si="11"/>
        <v/>
      </c>
      <c r="AI15" s="50"/>
      <c r="AJ15" s="91"/>
    </row>
    <row r="16" spans="1:36" ht="15.75" x14ac:dyDescent="0.25">
      <c r="A16" s="30">
        <v>9</v>
      </c>
      <c r="B16" s="11"/>
      <c r="C16" s="66">
        <v>17700</v>
      </c>
      <c r="D16" s="69">
        <v>50</v>
      </c>
      <c r="E16" s="96"/>
      <c r="F16" s="1"/>
      <c r="G16" s="5">
        <f t="shared" si="0"/>
        <v>0</v>
      </c>
      <c r="H16" s="66">
        <v>0</v>
      </c>
      <c r="I16" s="66">
        <v>0</v>
      </c>
      <c r="J16" s="4">
        <f t="shared" si="1"/>
        <v>3141</v>
      </c>
      <c r="K16" s="6">
        <f t="shared" si="2"/>
        <v>0</v>
      </c>
      <c r="L16" s="66">
        <v>0</v>
      </c>
      <c r="M16" s="66">
        <v>0</v>
      </c>
      <c r="N16" s="4">
        <f t="shared" si="3"/>
        <v>541</v>
      </c>
      <c r="O16" s="69">
        <v>0</v>
      </c>
      <c r="P16" s="4">
        <f t="shared" si="4"/>
        <v>2722</v>
      </c>
      <c r="Q16" s="1"/>
      <c r="R16" s="6">
        <f t="shared" si="5"/>
        <v>13</v>
      </c>
      <c r="S16" s="69">
        <v>0</v>
      </c>
      <c r="T16" s="69">
        <v>13</v>
      </c>
      <c r="U16" s="4">
        <f t="shared" si="6"/>
        <v>20940</v>
      </c>
      <c r="V16" s="6">
        <f t="shared" si="7"/>
        <v>1</v>
      </c>
      <c r="W16" s="69">
        <v>0</v>
      </c>
      <c r="X16" s="69">
        <v>1</v>
      </c>
      <c r="Y16" s="4">
        <f t="shared" si="8"/>
        <v>3150</v>
      </c>
      <c r="Z16" s="1"/>
      <c r="AA16" s="6">
        <f t="shared" si="9"/>
        <v>1</v>
      </c>
      <c r="AB16" s="69">
        <v>0</v>
      </c>
      <c r="AC16" s="66">
        <v>1</v>
      </c>
      <c r="AD16" s="4">
        <f t="shared" si="10"/>
        <v>36</v>
      </c>
      <c r="AE16" s="23"/>
      <c r="AF16" s="23"/>
      <c r="AG16" s="42"/>
      <c r="AH16" s="45" t="str">
        <f t="shared" si="11"/>
        <v/>
      </c>
      <c r="AI16" s="50"/>
      <c r="AJ16" s="91"/>
    </row>
    <row r="17" spans="1:36" ht="15.75" x14ac:dyDescent="0.25">
      <c r="A17" s="30">
        <v>10</v>
      </c>
      <c r="B17" s="11"/>
      <c r="C17" s="66">
        <v>17700</v>
      </c>
      <c r="D17" s="69">
        <v>50</v>
      </c>
      <c r="E17" s="96"/>
      <c r="F17" s="1"/>
      <c r="G17" s="5">
        <f t="shared" si="0"/>
        <v>0</v>
      </c>
      <c r="H17" s="66">
        <v>0</v>
      </c>
      <c r="I17" s="66">
        <v>0</v>
      </c>
      <c r="J17" s="4">
        <f t="shared" si="1"/>
        <v>3141</v>
      </c>
      <c r="K17" s="6">
        <f t="shared" si="2"/>
        <v>0</v>
      </c>
      <c r="L17" s="66">
        <v>0</v>
      </c>
      <c r="M17" s="66">
        <v>0</v>
      </c>
      <c r="N17" s="4">
        <f t="shared" si="3"/>
        <v>541</v>
      </c>
      <c r="O17" s="69">
        <v>0</v>
      </c>
      <c r="P17" s="4">
        <f t="shared" si="4"/>
        <v>2722</v>
      </c>
      <c r="Q17" s="1"/>
      <c r="R17" s="6">
        <f t="shared" si="5"/>
        <v>19</v>
      </c>
      <c r="S17" s="69">
        <v>0</v>
      </c>
      <c r="T17" s="69">
        <v>19</v>
      </c>
      <c r="U17" s="4">
        <f t="shared" si="6"/>
        <v>20959</v>
      </c>
      <c r="V17" s="6">
        <f t="shared" si="7"/>
        <v>1</v>
      </c>
      <c r="W17" s="69">
        <v>0</v>
      </c>
      <c r="X17" s="69">
        <v>1</v>
      </c>
      <c r="Y17" s="4">
        <f t="shared" si="8"/>
        <v>3151</v>
      </c>
      <c r="Z17" s="1"/>
      <c r="AA17" s="6">
        <f t="shared" si="9"/>
        <v>0</v>
      </c>
      <c r="AB17" s="69">
        <v>0</v>
      </c>
      <c r="AC17" s="66">
        <v>0</v>
      </c>
      <c r="AD17" s="4">
        <f t="shared" si="10"/>
        <v>36</v>
      </c>
      <c r="AE17" s="23"/>
      <c r="AF17" s="23"/>
      <c r="AG17" s="42"/>
      <c r="AH17" s="45" t="str">
        <f t="shared" si="11"/>
        <v/>
      </c>
      <c r="AI17" s="50"/>
      <c r="AJ17" s="91"/>
    </row>
    <row r="18" spans="1:36" ht="15.75" x14ac:dyDescent="0.25">
      <c r="A18" s="30">
        <v>11</v>
      </c>
      <c r="B18" s="11"/>
      <c r="C18" s="66">
        <v>18800</v>
      </c>
      <c r="D18" s="69"/>
      <c r="E18" s="96"/>
      <c r="F18" s="1"/>
      <c r="G18" s="5">
        <f t="shared" si="0"/>
        <v>0</v>
      </c>
      <c r="H18" s="66">
        <v>0</v>
      </c>
      <c r="I18" s="66">
        <v>0</v>
      </c>
      <c r="J18" s="4">
        <f t="shared" si="1"/>
        <v>3141</v>
      </c>
      <c r="K18" s="6">
        <f t="shared" si="2"/>
        <v>0</v>
      </c>
      <c r="L18" s="66">
        <v>0</v>
      </c>
      <c r="M18" s="66">
        <v>0</v>
      </c>
      <c r="N18" s="4">
        <f t="shared" si="3"/>
        <v>541</v>
      </c>
      <c r="O18" s="69">
        <v>0</v>
      </c>
      <c r="P18" s="4">
        <f t="shared" si="4"/>
        <v>2722</v>
      </c>
      <c r="Q18" s="1"/>
      <c r="R18" s="6">
        <f t="shared" si="5"/>
        <v>6</v>
      </c>
      <c r="S18" s="69">
        <v>0</v>
      </c>
      <c r="T18" s="69">
        <v>6</v>
      </c>
      <c r="U18" s="4">
        <f t="shared" si="6"/>
        <v>20965</v>
      </c>
      <c r="V18" s="6">
        <f t="shared" si="7"/>
        <v>1</v>
      </c>
      <c r="W18" s="69">
        <v>0</v>
      </c>
      <c r="X18" s="69">
        <v>1</v>
      </c>
      <c r="Y18" s="4">
        <f t="shared" si="8"/>
        <v>3152</v>
      </c>
      <c r="Z18" s="1"/>
      <c r="AA18" s="6">
        <f t="shared" si="9"/>
        <v>1</v>
      </c>
      <c r="AB18" s="69">
        <v>0</v>
      </c>
      <c r="AC18" s="66">
        <v>1</v>
      </c>
      <c r="AD18" s="4">
        <f t="shared" si="10"/>
        <v>37</v>
      </c>
      <c r="AE18" s="23"/>
      <c r="AF18" s="23"/>
      <c r="AG18" s="42"/>
      <c r="AH18" s="45" t="str">
        <f t="shared" si="11"/>
        <v/>
      </c>
      <c r="AI18" s="50"/>
      <c r="AJ18" s="91"/>
    </row>
    <row r="19" spans="1:36" ht="15.75" x14ac:dyDescent="0.25">
      <c r="A19" s="30">
        <v>12</v>
      </c>
      <c r="B19" s="11"/>
      <c r="C19" s="66">
        <v>42600</v>
      </c>
      <c r="D19" s="95">
        <v>50</v>
      </c>
      <c r="E19" s="96"/>
      <c r="F19" s="1"/>
      <c r="G19" s="5">
        <f t="shared" si="0"/>
        <v>0</v>
      </c>
      <c r="H19" s="66">
        <v>0</v>
      </c>
      <c r="I19" s="66">
        <v>0</v>
      </c>
      <c r="J19" s="4">
        <f t="shared" si="1"/>
        <v>3141</v>
      </c>
      <c r="K19" s="6">
        <f t="shared" si="2"/>
        <v>0</v>
      </c>
      <c r="L19" s="66">
        <v>0</v>
      </c>
      <c r="M19" s="66">
        <v>0</v>
      </c>
      <c r="N19" s="4">
        <f t="shared" si="3"/>
        <v>541</v>
      </c>
      <c r="O19" s="69">
        <v>0</v>
      </c>
      <c r="P19" s="4">
        <f t="shared" si="4"/>
        <v>2722</v>
      </c>
      <c r="Q19" s="1"/>
      <c r="R19" s="6">
        <f t="shared" si="5"/>
        <v>33</v>
      </c>
      <c r="S19" s="69">
        <v>0</v>
      </c>
      <c r="T19" s="69">
        <v>33</v>
      </c>
      <c r="U19" s="4">
        <f t="shared" si="6"/>
        <v>20998</v>
      </c>
      <c r="V19" s="6">
        <f t="shared" si="7"/>
        <v>-1</v>
      </c>
      <c r="W19" s="69">
        <v>0</v>
      </c>
      <c r="X19" s="69">
        <v>-1</v>
      </c>
      <c r="Y19" s="4">
        <f t="shared" si="8"/>
        <v>3151</v>
      </c>
      <c r="Z19" s="1"/>
      <c r="AA19" s="6">
        <f t="shared" si="9"/>
        <v>3</v>
      </c>
      <c r="AB19" s="69">
        <v>0</v>
      </c>
      <c r="AC19" s="66">
        <v>3</v>
      </c>
      <c r="AD19" s="4">
        <f t="shared" si="10"/>
        <v>40</v>
      </c>
      <c r="AE19" s="23"/>
      <c r="AF19" s="23"/>
      <c r="AG19" s="42"/>
      <c r="AH19" s="45" t="str">
        <f t="shared" si="11"/>
        <v/>
      </c>
      <c r="AI19" s="50"/>
      <c r="AJ19" s="91"/>
    </row>
    <row r="20" spans="1:36" ht="15.75" x14ac:dyDescent="0.25">
      <c r="A20" s="30">
        <v>13</v>
      </c>
      <c r="B20" s="11"/>
      <c r="C20" s="66">
        <v>46800</v>
      </c>
      <c r="D20" s="69"/>
      <c r="E20" s="96"/>
      <c r="F20" s="1"/>
      <c r="G20" s="5">
        <f t="shared" si="0"/>
        <v>0</v>
      </c>
      <c r="H20" s="66">
        <v>0</v>
      </c>
      <c r="I20" s="66">
        <v>0</v>
      </c>
      <c r="J20" s="4">
        <f t="shared" si="1"/>
        <v>3141</v>
      </c>
      <c r="K20" s="6">
        <f t="shared" si="2"/>
        <v>0</v>
      </c>
      <c r="L20" s="66">
        <v>0</v>
      </c>
      <c r="M20" s="66">
        <v>0</v>
      </c>
      <c r="N20" s="4">
        <f t="shared" si="3"/>
        <v>541</v>
      </c>
      <c r="O20" s="69">
        <v>0</v>
      </c>
      <c r="P20" s="4">
        <f t="shared" si="4"/>
        <v>2722</v>
      </c>
      <c r="Q20" s="1"/>
      <c r="R20" s="6">
        <f t="shared" si="5"/>
        <v>-14</v>
      </c>
      <c r="S20" s="69">
        <v>0</v>
      </c>
      <c r="T20" s="69">
        <v>-14</v>
      </c>
      <c r="U20" s="4">
        <f t="shared" si="6"/>
        <v>20984</v>
      </c>
      <c r="V20" s="6">
        <f t="shared" si="7"/>
        <v>0</v>
      </c>
      <c r="W20" s="69">
        <v>0</v>
      </c>
      <c r="X20" s="69">
        <v>0</v>
      </c>
      <c r="Y20" s="4">
        <f t="shared" si="8"/>
        <v>3151</v>
      </c>
      <c r="Z20" s="1"/>
      <c r="AA20" s="6">
        <f t="shared" si="9"/>
        <v>1</v>
      </c>
      <c r="AB20" s="69">
        <v>0</v>
      </c>
      <c r="AC20" s="66">
        <v>1</v>
      </c>
      <c r="AD20" s="4">
        <f t="shared" si="10"/>
        <v>41</v>
      </c>
      <c r="AE20" s="23"/>
      <c r="AF20" s="23"/>
      <c r="AG20" s="42"/>
      <c r="AH20" s="45" t="str">
        <f t="shared" si="11"/>
        <v/>
      </c>
      <c r="AI20" s="50"/>
      <c r="AJ20" s="91"/>
    </row>
    <row r="21" spans="1:36" ht="15.75" x14ac:dyDescent="0.25">
      <c r="A21" s="30">
        <v>14</v>
      </c>
      <c r="B21" s="11"/>
      <c r="C21" s="66">
        <v>39200</v>
      </c>
      <c r="D21" s="69"/>
      <c r="E21" s="96"/>
      <c r="F21" s="1"/>
      <c r="G21" s="5">
        <f t="shared" si="0"/>
        <v>0</v>
      </c>
      <c r="H21" s="66">
        <v>0</v>
      </c>
      <c r="I21" s="66">
        <v>0</v>
      </c>
      <c r="J21" s="4">
        <f t="shared" si="1"/>
        <v>3141</v>
      </c>
      <c r="K21" s="6">
        <f t="shared" si="2"/>
        <v>0</v>
      </c>
      <c r="L21" s="66">
        <v>0</v>
      </c>
      <c r="M21" s="66">
        <v>0</v>
      </c>
      <c r="N21" s="4">
        <f t="shared" si="3"/>
        <v>541</v>
      </c>
      <c r="O21" s="69">
        <v>0</v>
      </c>
      <c r="P21" s="4">
        <f t="shared" si="4"/>
        <v>2722</v>
      </c>
      <c r="Q21" s="1"/>
      <c r="R21" s="6">
        <f t="shared" si="5"/>
        <v>1</v>
      </c>
      <c r="S21" s="69">
        <v>0</v>
      </c>
      <c r="T21" s="69">
        <v>1</v>
      </c>
      <c r="U21" s="4">
        <f t="shared" si="6"/>
        <v>20985</v>
      </c>
      <c r="V21" s="6">
        <f t="shared" si="7"/>
        <v>1</v>
      </c>
      <c r="W21" s="69">
        <v>0</v>
      </c>
      <c r="X21" s="69">
        <v>1</v>
      </c>
      <c r="Y21" s="4">
        <f t="shared" si="8"/>
        <v>3152</v>
      </c>
      <c r="Z21" s="1"/>
      <c r="AA21" s="6">
        <f t="shared" si="9"/>
        <v>1</v>
      </c>
      <c r="AB21" s="69">
        <v>0</v>
      </c>
      <c r="AC21" s="66">
        <v>1</v>
      </c>
      <c r="AD21" s="4">
        <f t="shared" si="10"/>
        <v>42</v>
      </c>
      <c r="AE21" s="23"/>
      <c r="AF21" s="23"/>
      <c r="AG21" s="42"/>
      <c r="AH21" s="45" t="str">
        <f t="shared" si="11"/>
        <v/>
      </c>
      <c r="AI21" s="50"/>
      <c r="AJ21" s="91"/>
    </row>
    <row r="22" spans="1:36" ht="15.75" x14ac:dyDescent="0.25">
      <c r="A22" s="30">
        <v>15</v>
      </c>
      <c r="B22" s="11"/>
      <c r="C22" s="66">
        <v>31800</v>
      </c>
      <c r="D22" s="69">
        <v>53</v>
      </c>
      <c r="E22" s="96" t="s">
        <v>36</v>
      </c>
      <c r="F22" s="1"/>
      <c r="G22" s="5">
        <f t="shared" si="0"/>
        <v>0</v>
      </c>
      <c r="H22" s="66">
        <v>0</v>
      </c>
      <c r="I22" s="66">
        <v>0</v>
      </c>
      <c r="J22" s="4">
        <f t="shared" si="1"/>
        <v>3141</v>
      </c>
      <c r="K22" s="6">
        <f t="shared" si="2"/>
        <v>0</v>
      </c>
      <c r="L22" s="66">
        <v>0</v>
      </c>
      <c r="M22" s="66">
        <v>0</v>
      </c>
      <c r="N22" s="4">
        <f t="shared" si="3"/>
        <v>541</v>
      </c>
      <c r="O22" s="69">
        <v>0</v>
      </c>
      <c r="P22" s="4">
        <f t="shared" si="4"/>
        <v>2722</v>
      </c>
      <c r="Q22" s="1"/>
      <c r="R22" s="6">
        <f t="shared" si="5"/>
        <v>10</v>
      </c>
      <c r="S22" s="69">
        <v>1</v>
      </c>
      <c r="T22" s="69">
        <v>9</v>
      </c>
      <c r="U22" s="4">
        <f t="shared" si="6"/>
        <v>20995</v>
      </c>
      <c r="V22" s="6">
        <f t="shared" si="7"/>
        <v>2</v>
      </c>
      <c r="W22" s="69">
        <v>0</v>
      </c>
      <c r="X22" s="69">
        <v>2</v>
      </c>
      <c r="Y22" s="4">
        <f t="shared" si="8"/>
        <v>3154</v>
      </c>
      <c r="Z22" s="1"/>
      <c r="AA22" s="6">
        <f t="shared" si="9"/>
        <v>2</v>
      </c>
      <c r="AB22" s="69">
        <v>0</v>
      </c>
      <c r="AC22" s="66">
        <v>2</v>
      </c>
      <c r="AD22" s="4">
        <f t="shared" si="10"/>
        <v>44</v>
      </c>
      <c r="AE22" s="23"/>
      <c r="AF22" s="23"/>
      <c r="AG22" s="42"/>
      <c r="AH22" s="45" t="str">
        <f t="shared" si="11"/>
        <v/>
      </c>
      <c r="AI22" s="50"/>
      <c r="AJ22" s="91"/>
    </row>
    <row r="23" spans="1:36" ht="15.75" x14ac:dyDescent="0.25">
      <c r="A23" s="30">
        <v>16</v>
      </c>
      <c r="B23" s="11"/>
      <c r="C23" s="66">
        <v>27600</v>
      </c>
      <c r="D23" s="69">
        <v>53</v>
      </c>
      <c r="E23" s="96" t="s">
        <v>36</v>
      </c>
      <c r="F23" s="1"/>
      <c r="G23" s="5">
        <f t="shared" si="0"/>
        <v>0</v>
      </c>
      <c r="H23" s="66">
        <v>0</v>
      </c>
      <c r="I23" s="66">
        <v>0</v>
      </c>
      <c r="J23" s="4">
        <f t="shared" si="1"/>
        <v>3141</v>
      </c>
      <c r="K23" s="6">
        <f t="shared" si="2"/>
        <v>0</v>
      </c>
      <c r="L23" s="66">
        <v>0</v>
      </c>
      <c r="M23" s="66">
        <v>0</v>
      </c>
      <c r="N23" s="4">
        <f t="shared" si="3"/>
        <v>541</v>
      </c>
      <c r="O23" s="69">
        <v>0</v>
      </c>
      <c r="P23" s="4">
        <f t="shared" si="4"/>
        <v>2722</v>
      </c>
      <c r="Q23" s="1"/>
      <c r="R23" s="6">
        <f t="shared" si="5"/>
        <v>11</v>
      </c>
      <c r="S23" s="69">
        <v>0</v>
      </c>
      <c r="T23" s="69">
        <v>11</v>
      </c>
      <c r="U23" s="4">
        <f t="shared" si="6"/>
        <v>21006</v>
      </c>
      <c r="V23" s="6">
        <f t="shared" si="7"/>
        <v>1</v>
      </c>
      <c r="W23" s="69">
        <v>0</v>
      </c>
      <c r="X23" s="69">
        <v>1</v>
      </c>
      <c r="Y23" s="4">
        <f t="shared" si="8"/>
        <v>3155</v>
      </c>
      <c r="Z23" s="1"/>
      <c r="AA23" s="6">
        <f t="shared" si="9"/>
        <v>1</v>
      </c>
      <c r="AB23" s="69">
        <v>1</v>
      </c>
      <c r="AC23" s="66">
        <v>0</v>
      </c>
      <c r="AD23" s="4">
        <f t="shared" si="10"/>
        <v>45</v>
      </c>
      <c r="AE23" s="23"/>
      <c r="AF23" s="23"/>
      <c r="AG23" s="42"/>
      <c r="AH23" s="45" t="str">
        <f t="shared" si="11"/>
        <v/>
      </c>
      <c r="AI23" s="50"/>
      <c r="AJ23" s="91"/>
    </row>
    <row r="24" spans="1:36" ht="15.75" x14ac:dyDescent="0.25">
      <c r="A24" s="30">
        <v>17</v>
      </c>
      <c r="B24" s="11"/>
      <c r="C24" s="66">
        <v>28500</v>
      </c>
      <c r="D24" s="69">
        <v>51</v>
      </c>
      <c r="E24" s="96"/>
      <c r="F24" s="1"/>
      <c r="G24" s="5">
        <f t="shared" si="0"/>
        <v>0</v>
      </c>
      <c r="H24" s="66">
        <v>0</v>
      </c>
      <c r="I24" s="66">
        <v>0</v>
      </c>
      <c r="J24" s="4">
        <f t="shared" si="1"/>
        <v>3141</v>
      </c>
      <c r="K24" s="6">
        <f t="shared" si="2"/>
        <v>0</v>
      </c>
      <c r="L24" s="66">
        <v>0</v>
      </c>
      <c r="M24" s="66">
        <v>0</v>
      </c>
      <c r="N24" s="4">
        <f t="shared" si="3"/>
        <v>541</v>
      </c>
      <c r="O24" s="69">
        <v>0</v>
      </c>
      <c r="P24" s="4">
        <f t="shared" si="4"/>
        <v>2722</v>
      </c>
      <c r="Q24" s="1"/>
      <c r="R24" s="6">
        <f t="shared" si="5"/>
        <v>7</v>
      </c>
      <c r="S24" s="69">
        <v>0</v>
      </c>
      <c r="T24" s="69">
        <v>7</v>
      </c>
      <c r="U24" s="4">
        <f t="shared" si="6"/>
        <v>21013</v>
      </c>
      <c r="V24" s="6">
        <f t="shared" si="7"/>
        <v>-1</v>
      </c>
      <c r="W24" s="69">
        <v>0</v>
      </c>
      <c r="X24" s="69">
        <v>-1</v>
      </c>
      <c r="Y24" s="4">
        <f t="shared" si="8"/>
        <v>3154</v>
      </c>
      <c r="Z24" s="1"/>
      <c r="AA24" s="6">
        <f t="shared" si="9"/>
        <v>4</v>
      </c>
      <c r="AB24" s="69">
        <v>0</v>
      </c>
      <c r="AC24" s="66">
        <v>4</v>
      </c>
      <c r="AD24" s="4">
        <f t="shared" si="10"/>
        <v>49</v>
      </c>
      <c r="AE24" s="23"/>
      <c r="AF24" s="23"/>
      <c r="AG24" s="42"/>
      <c r="AH24" s="45" t="str">
        <f t="shared" si="11"/>
        <v/>
      </c>
      <c r="AI24" s="50"/>
      <c r="AJ24" s="91"/>
    </row>
    <row r="25" spans="1:36" ht="15.75" x14ac:dyDescent="0.25">
      <c r="A25" s="30">
        <v>18</v>
      </c>
      <c r="B25" s="11"/>
      <c r="C25" s="66">
        <v>28100</v>
      </c>
      <c r="D25" s="69">
        <v>50</v>
      </c>
      <c r="E25" s="96"/>
      <c r="F25" s="1"/>
      <c r="G25" s="5">
        <f t="shared" si="0"/>
        <v>0</v>
      </c>
      <c r="H25" s="66">
        <v>0</v>
      </c>
      <c r="I25" s="66">
        <v>0</v>
      </c>
      <c r="J25" s="4">
        <f t="shared" si="1"/>
        <v>3141</v>
      </c>
      <c r="K25" s="6">
        <f t="shared" si="2"/>
        <v>0</v>
      </c>
      <c r="L25" s="66">
        <v>0</v>
      </c>
      <c r="M25" s="66">
        <v>0</v>
      </c>
      <c r="N25" s="4">
        <f t="shared" si="3"/>
        <v>541</v>
      </c>
      <c r="O25" s="69">
        <v>0</v>
      </c>
      <c r="P25" s="4">
        <f t="shared" si="4"/>
        <v>2722</v>
      </c>
      <c r="Q25" s="1"/>
      <c r="R25" s="6">
        <f t="shared" si="5"/>
        <v>7</v>
      </c>
      <c r="S25" s="69">
        <v>0</v>
      </c>
      <c r="T25" s="69">
        <v>7</v>
      </c>
      <c r="U25" s="4">
        <f t="shared" si="6"/>
        <v>21020</v>
      </c>
      <c r="V25" s="6">
        <f t="shared" si="7"/>
        <v>0</v>
      </c>
      <c r="W25" s="69">
        <v>0</v>
      </c>
      <c r="X25" s="69">
        <v>0</v>
      </c>
      <c r="Y25" s="4">
        <f t="shared" si="8"/>
        <v>3154</v>
      </c>
      <c r="Z25" s="1"/>
      <c r="AA25" s="6">
        <f t="shared" si="9"/>
        <v>5</v>
      </c>
      <c r="AB25" s="69">
        <v>0</v>
      </c>
      <c r="AC25" s="66">
        <v>5</v>
      </c>
      <c r="AD25" s="4">
        <f t="shared" si="10"/>
        <v>54</v>
      </c>
      <c r="AE25" s="23"/>
      <c r="AF25" s="23"/>
      <c r="AG25" s="42"/>
      <c r="AH25" s="45" t="str">
        <f t="shared" si="11"/>
        <v/>
      </c>
      <c r="AI25" s="50"/>
      <c r="AJ25" s="91"/>
    </row>
    <row r="26" spans="1:36" ht="15.75" x14ac:dyDescent="0.25">
      <c r="A26" s="30">
        <v>19</v>
      </c>
      <c r="B26" s="11"/>
      <c r="C26" s="66">
        <v>26200</v>
      </c>
      <c r="D26" s="69">
        <v>48</v>
      </c>
      <c r="E26" s="96"/>
      <c r="F26" s="1"/>
      <c r="G26" s="5">
        <f t="shared" si="0"/>
        <v>0</v>
      </c>
      <c r="H26" s="66">
        <v>0</v>
      </c>
      <c r="I26" s="66">
        <v>0</v>
      </c>
      <c r="J26" s="4">
        <f t="shared" si="1"/>
        <v>3141</v>
      </c>
      <c r="K26" s="6">
        <f t="shared" si="2"/>
        <v>0</v>
      </c>
      <c r="L26" s="66">
        <v>0</v>
      </c>
      <c r="M26" s="66">
        <v>0</v>
      </c>
      <c r="N26" s="4">
        <f t="shared" si="3"/>
        <v>541</v>
      </c>
      <c r="O26" s="69">
        <v>0</v>
      </c>
      <c r="P26" s="4">
        <f t="shared" si="4"/>
        <v>2722</v>
      </c>
      <c r="Q26" s="1"/>
      <c r="R26" s="6">
        <f t="shared" si="5"/>
        <v>4</v>
      </c>
      <c r="S26" s="69">
        <v>0</v>
      </c>
      <c r="T26" s="69">
        <v>4</v>
      </c>
      <c r="U26" s="4">
        <f t="shared" si="6"/>
        <v>21024</v>
      </c>
      <c r="V26" s="6">
        <f t="shared" si="7"/>
        <v>4</v>
      </c>
      <c r="W26" s="69">
        <v>0</v>
      </c>
      <c r="X26" s="69">
        <v>4</v>
      </c>
      <c r="Y26" s="4">
        <f t="shared" si="8"/>
        <v>3158</v>
      </c>
      <c r="Z26" s="1"/>
      <c r="AA26" s="6">
        <f t="shared" si="9"/>
        <v>1</v>
      </c>
      <c r="AB26" s="69">
        <v>0</v>
      </c>
      <c r="AC26" s="66">
        <v>1</v>
      </c>
      <c r="AD26" s="4">
        <f t="shared" si="10"/>
        <v>55</v>
      </c>
      <c r="AE26" s="23"/>
      <c r="AF26" s="23"/>
      <c r="AG26" s="42"/>
      <c r="AH26" s="45" t="str">
        <f t="shared" si="11"/>
        <v/>
      </c>
      <c r="AI26" s="50"/>
      <c r="AJ26" s="91"/>
    </row>
    <row r="27" spans="1:36" ht="15.75" x14ac:dyDescent="0.25">
      <c r="A27" s="30">
        <v>20</v>
      </c>
      <c r="B27" s="11"/>
      <c r="C27" s="66">
        <v>25600</v>
      </c>
      <c r="D27" s="69"/>
      <c r="E27" s="96"/>
      <c r="F27" s="1"/>
      <c r="G27" s="5">
        <f t="shared" si="0"/>
        <v>0</v>
      </c>
      <c r="H27" s="66">
        <v>0</v>
      </c>
      <c r="I27" s="66">
        <v>0</v>
      </c>
      <c r="J27" s="4">
        <f t="shared" si="1"/>
        <v>3141</v>
      </c>
      <c r="K27" s="6">
        <f t="shared" si="2"/>
        <v>0</v>
      </c>
      <c r="L27" s="66">
        <v>0</v>
      </c>
      <c r="M27" s="66">
        <v>0</v>
      </c>
      <c r="N27" s="4">
        <f t="shared" si="3"/>
        <v>541</v>
      </c>
      <c r="O27" s="69">
        <v>0</v>
      </c>
      <c r="P27" s="4">
        <f t="shared" si="4"/>
        <v>2722</v>
      </c>
      <c r="Q27" s="1"/>
      <c r="R27" s="6">
        <f t="shared" si="5"/>
        <v>3</v>
      </c>
      <c r="S27" s="69">
        <v>0</v>
      </c>
      <c r="T27" s="69">
        <v>3</v>
      </c>
      <c r="U27" s="4">
        <f t="shared" si="6"/>
        <v>21027</v>
      </c>
      <c r="V27" s="6">
        <f t="shared" si="7"/>
        <v>2</v>
      </c>
      <c r="W27" s="69">
        <v>0</v>
      </c>
      <c r="X27" s="69">
        <v>2</v>
      </c>
      <c r="Y27" s="4">
        <f t="shared" si="8"/>
        <v>3160</v>
      </c>
      <c r="Z27" s="1"/>
      <c r="AA27" s="6">
        <f t="shared" si="9"/>
        <v>1</v>
      </c>
      <c r="AB27" s="69">
        <v>0</v>
      </c>
      <c r="AC27" s="66">
        <v>1</v>
      </c>
      <c r="AD27" s="4">
        <f t="shared" si="10"/>
        <v>56</v>
      </c>
      <c r="AE27" s="23"/>
      <c r="AF27" s="23"/>
      <c r="AG27" s="42"/>
      <c r="AH27" s="45" t="str">
        <f t="shared" si="11"/>
        <v/>
      </c>
      <c r="AI27" s="50"/>
      <c r="AJ27" s="91"/>
    </row>
    <row r="28" spans="1:36" ht="15.75" x14ac:dyDescent="0.25">
      <c r="A28" s="30">
        <v>21</v>
      </c>
      <c r="B28" s="11"/>
      <c r="C28" s="66">
        <v>24700</v>
      </c>
      <c r="D28" s="69"/>
      <c r="E28" s="96"/>
      <c r="F28" s="1"/>
      <c r="G28" s="5">
        <f t="shared" si="0"/>
        <v>0</v>
      </c>
      <c r="H28" s="66">
        <v>0</v>
      </c>
      <c r="I28" s="66">
        <v>0</v>
      </c>
      <c r="J28" s="4">
        <f t="shared" si="1"/>
        <v>3141</v>
      </c>
      <c r="K28" s="6">
        <f t="shared" si="2"/>
        <v>0</v>
      </c>
      <c r="L28" s="66">
        <v>0</v>
      </c>
      <c r="M28" s="66">
        <v>0</v>
      </c>
      <c r="N28" s="4">
        <f t="shared" si="3"/>
        <v>541</v>
      </c>
      <c r="O28" s="69">
        <v>0</v>
      </c>
      <c r="P28" s="4">
        <f t="shared" si="4"/>
        <v>2722</v>
      </c>
      <c r="Q28" s="1"/>
      <c r="R28" s="6">
        <f t="shared" si="5"/>
        <v>6</v>
      </c>
      <c r="S28" s="69">
        <v>0</v>
      </c>
      <c r="T28" s="69">
        <v>6</v>
      </c>
      <c r="U28" s="4">
        <f t="shared" si="6"/>
        <v>21033</v>
      </c>
      <c r="V28" s="6">
        <f t="shared" si="7"/>
        <v>-2</v>
      </c>
      <c r="W28" s="69">
        <v>0</v>
      </c>
      <c r="X28" s="69">
        <v>-2</v>
      </c>
      <c r="Y28" s="4">
        <f t="shared" si="8"/>
        <v>3158</v>
      </c>
      <c r="Z28" s="1"/>
      <c r="AA28" s="6">
        <f t="shared" si="9"/>
        <v>4</v>
      </c>
      <c r="AB28" s="69">
        <v>0</v>
      </c>
      <c r="AC28" s="66">
        <v>4</v>
      </c>
      <c r="AD28" s="4">
        <f t="shared" si="10"/>
        <v>60</v>
      </c>
      <c r="AE28" s="23"/>
      <c r="AF28" s="23"/>
      <c r="AG28" s="42"/>
      <c r="AH28" s="45" t="str">
        <f t="shared" si="11"/>
        <v/>
      </c>
      <c r="AI28" s="50"/>
      <c r="AJ28" s="91"/>
    </row>
    <row r="29" spans="1:36" ht="15.75" x14ac:dyDescent="0.25">
      <c r="A29" s="30">
        <v>22</v>
      </c>
      <c r="B29" s="11"/>
      <c r="C29" s="66">
        <v>23500</v>
      </c>
      <c r="D29" s="69">
        <v>48</v>
      </c>
      <c r="E29" s="96"/>
      <c r="F29" s="1"/>
      <c r="G29" s="5">
        <f t="shared" si="0"/>
        <v>0</v>
      </c>
      <c r="H29" s="66">
        <v>0</v>
      </c>
      <c r="I29" s="66">
        <v>0</v>
      </c>
      <c r="J29" s="4">
        <f t="shared" si="1"/>
        <v>3141</v>
      </c>
      <c r="K29" s="6">
        <f t="shared" si="2"/>
        <v>0</v>
      </c>
      <c r="L29" s="66">
        <v>0</v>
      </c>
      <c r="M29" s="66">
        <v>0</v>
      </c>
      <c r="N29" s="4">
        <f t="shared" si="3"/>
        <v>541</v>
      </c>
      <c r="O29" s="69">
        <v>0</v>
      </c>
      <c r="P29" s="4">
        <f t="shared" si="4"/>
        <v>2722</v>
      </c>
      <c r="Q29" s="1"/>
      <c r="R29" s="6">
        <f t="shared" si="5"/>
        <v>3</v>
      </c>
      <c r="S29" s="69">
        <v>0</v>
      </c>
      <c r="T29" s="69">
        <v>3</v>
      </c>
      <c r="U29" s="4">
        <f t="shared" si="6"/>
        <v>21036</v>
      </c>
      <c r="V29" s="6">
        <f t="shared" si="7"/>
        <v>0</v>
      </c>
      <c r="W29" s="69">
        <v>0</v>
      </c>
      <c r="X29" s="69">
        <v>0</v>
      </c>
      <c r="Y29" s="4">
        <f t="shared" si="8"/>
        <v>3158</v>
      </c>
      <c r="Z29" s="1"/>
      <c r="AA29" s="6">
        <f t="shared" si="9"/>
        <v>1</v>
      </c>
      <c r="AB29" s="69">
        <v>0</v>
      </c>
      <c r="AC29" s="66">
        <v>1</v>
      </c>
      <c r="AD29" s="4">
        <f t="shared" si="10"/>
        <v>61</v>
      </c>
      <c r="AE29" s="23"/>
      <c r="AF29" s="23"/>
      <c r="AG29" s="42"/>
      <c r="AH29" s="45" t="str">
        <f t="shared" si="11"/>
        <v/>
      </c>
      <c r="AI29" s="50"/>
      <c r="AJ29" s="91"/>
    </row>
    <row r="30" spans="1:36" ht="15.75" x14ac:dyDescent="0.25">
      <c r="A30" s="30">
        <v>23</v>
      </c>
      <c r="B30" s="11"/>
      <c r="C30" s="66">
        <v>22400</v>
      </c>
      <c r="D30" s="69">
        <v>48</v>
      </c>
      <c r="E30" s="96"/>
      <c r="F30" s="1"/>
      <c r="G30" s="5">
        <f t="shared" si="0"/>
        <v>0</v>
      </c>
      <c r="H30" s="66">
        <v>0</v>
      </c>
      <c r="I30" s="66">
        <v>0</v>
      </c>
      <c r="J30" s="4">
        <f t="shared" si="1"/>
        <v>3141</v>
      </c>
      <c r="K30" s="6">
        <f t="shared" si="2"/>
        <v>0</v>
      </c>
      <c r="L30" s="66">
        <v>0</v>
      </c>
      <c r="M30" s="66">
        <v>0</v>
      </c>
      <c r="N30" s="4">
        <f t="shared" si="3"/>
        <v>541</v>
      </c>
      <c r="O30" s="69">
        <v>0</v>
      </c>
      <c r="P30" s="4">
        <f t="shared" si="4"/>
        <v>2722</v>
      </c>
      <c r="Q30" s="1"/>
      <c r="R30" s="6">
        <f t="shared" si="5"/>
        <v>1</v>
      </c>
      <c r="S30" s="69">
        <v>0</v>
      </c>
      <c r="T30" s="69">
        <v>1</v>
      </c>
      <c r="U30" s="4">
        <f t="shared" si="6"/>
        <v>21037</v>
      </c>
      <c r="V30" s="6">
        <f t="shared" si="7"/>
        <v>0</v>
      </c>
      <c r="W30" s="69">
        <v>0</v>
      </c>
      <c r="X30" s="69">
        <v>0</v>
      </c>
      <c r="Y30" s="4">
        <f t="shared" si="8"/>
        <v>3158</v>
      </c>
      <c r="Z30" s="1"/>
      <c r="AA30" s="6">
        <f t="shared" si="9"/>
        <v>3</v>
      </c>
      <c r="AB30" s="69">
        <v>0</v>
      </c>
      <c r="AC30" s="66">
        <v>3</v>
      </c>
      <c r="AD30" s="4">
        <f t="shared" si="10"/>
        <v>64</v>
      </c>
      <c r="AE30" s="23"/>
      <c r="AF30" s="23"/>
      <c r="AG30" s="42"/>
      <c r="AH30" s="45" t="str">
        <f t="shared" si="11"/>
        <v/>
      </c>
      <c r="AI30" s="50"/>
      <c r="AJ30" s="91"/>
    </row>
    <row r="31" spans="1:36" ht="15.75" x14ac:dyDescent="0.25">
      <c r="A31" s="30">
        <v>24</v>
      </c>
      <c r="B31" s="11"/>
      <c r="C31" s="66">
        <v>21200</v>
      </c>
      <c r="D31" s="69">
        <v>46</v>
      </c>
      <c r="E31" s="96"/>
      <c r="F31" s="1"/>
      <c r="G31" s="5">
        <f t="shared" si="0"/>
        <v>0</v>
      </c>
      <c r="H31" s="66">
        <v>0</v>
      </c>
      <c r="I31" s="66">
        <v>0</v>
      </c>
      <c r="J31" s="4">
        <f t="shared" si="1"/>
        <v>3141</v>
      </c>
      <c r="K31" s="6">
        <f t="shared" si="2"/>
        <v>0</v>
      </c>
      <c r="L31" s="66">
        <v>0</v>
      </c>
      <c r="M31" s="66">
        <v>0</v>
      </c>
      <c r="N31" s="4">
        <f t="shared" si="3"/>
        <v>541</v>
      </c>
      <c r="O31" s="69">
        <v>0</v>
      </c>
      <c r="P31" s="4">
        <f t="shared" si="4"/>
        <v>2722</v>
      </c>
      <c r="Q31" s="1"/>
      <c r="R31" s="6">
        <f t="shared" si="5"/>
        <v>3</v>
      </c>
      <c r="S31" s="69">
        <v>0</v>
      </c>
      <c r="T31" s="69">
        <v>3</v>
      </c>
      <c r="U31" s="4">
        <f t="shared" si="6"/>
        <v>21040</v>
      </c>
      <c r="V31" s="6">
        <f t="shared" si="7"/>
        <v>-1</v>
      </c>
      <c r="W31" s="69">
        <v>0</v>
      </c>
      <c r="X31" s="69">
        <v>-1</v>
      </c>
      <c r="Y31" s="4">
        <f t="shared" si="8"/>
        <v>3157</v>
      </c>
      <c r="Z31" s="1"/>
      <c r="AA31" s="6">
        <f t="shared" si="9"/>
        <v>2</v>
      </c>
      <c r="AB31" s="69">
        <v>0</v>
      </c>
      <c r="AC31" s="66">
        <v>2</v>
      </c>
      <c r="AD31" s="4">
        <f t="shared" si="10"/>
        <v>66</v>
      </c>
      <c r="AE31" s="23"/>
      <c r="AF31" s="23"/>
      <c r="AG31" s="42"/>
      <c r="AH31" s="45" t="str">
        <f t="shared" si="11"/>
        <v/>
      </c>
      <c r="AI31" s="50"/>
      <c r="AJ31" s="91"/>
    </row>
    <row r="32" spans="1:36" ht="15.75" x14ac:dyDescent="0.25">
      <c r="A32" s="30">
        <v>25</v>
      </c>
      <c r="B32" s="11"/>
      <c r="C32" s="66">
        <v>21100</v>
      </c>
      <c r="D32" s="69"/>
      <c r="E32" s="96"/>
      <c r="F32" s="1"/>
      <c r="G32" s="5">
        <f t="shared" si="0"/>
        <v>0</v>
      </c>
      <c r="H32" s="66">
        <v>0</v>
      </c>
      <c r="I32" s="66">
        <v>0</v>
      </c>
      <c r="J32" s="4">
        <f t="shared" si="1"/>
        <v>3141</v>
      </c>
      <c r="K32" s="6">
        <f t="shared" si="2"/>
        <v>0</v>
      </c>
      <c r="L32" s="66">
        <v>0</v>
      </c>
      <c r="M32" s="66">
        <v>0</v>
      </c>
      <c r="N32" s="4">
        <f t="shared" si="3"/>
        <v>541</v>
      </c>
      <c r="O32" s="69">
        <v>0</v>
      </c>
      <c r="P32" s="4">
        <f t="shared" si="4"/>
        <v>2722</v>
      </c>
      <c r="Q32" s="1"/>
      <c r="R32" s="6">
        <f t="shared" si="5"/>
        <v>1</v>
      </c>
      <c r="S32" s="69">
        <v>0</v>
      </c>
      <c r="T32" s="69">
        <v>1</v>
      </c>
      <c r="U32" s="4">
        <f t="shared" si="6"/>
        <v>21041</v>
      </c>
      <c r="V32" s="6">
        <f t="shared" si="7"/>
        <v>0</v>
      </c>
      <c r="W32" s="69">
        <v>0</v>
      </c>
      <c r="X32" s="69">
        <v>0</v>
      </c>
      <c r="Y32" s="4">
        <f t="shared" si="8"/>
        <v>3157</v>
      </c>
      <c r="Z32" s="1"/>
      <c r="AA32" s="6">
        <f t="shared" si="9"/>
        <v>2</v>
      </c>
      <c r="AB32" s="69">
        <v>0</v>
      </c>
      <c r="AC32" s="66">
        <v>2</v>
      </c>
      <c r="AD32" s="4">
        <f t="shared" si="10"/>
        <v>68</v>
      </c>
      <c r="AE32" s="23"/>
      <c r="AF32" s="23"/>
      <c r="AG32" s="42"/>
      <c r="AH32" s="45" t="str">
        <f t="shared" si="11"/>
        <v/>
      </c>
      <c r="AI32" s="50"/>
      <c r="AJ32" s="91"/>
    </row>
    <row r="33" spans="1:36" ht="15.75" x14ac:dyDescent="0.25">
      <c r="A33" s="30">
        <v>26</v>
      </c>
      <c r="B33" s="11"/>
      <c r="C33" s="66">
        <v>20900</v>
      </c>
      <c r="D33" s="69"/>
      <c r="E33" s="96"/>
      <c r="F33" s="1"/>
      <c r="G33" s="5">
        <f t="shared" si="0"/>
        <v>0</v>
      </c>
      <c r="H33" s="66">
        <v>0</v>
      </c>
      <c r="I33" s="66">
        <v>0</v>
      </c>
      <c r="J33" s="4">
        <f t="shared" si="1"/>
        <v>3141</v>
      </c>
      <c r="K33" s="6">
        <f t="shared" si="2"/>
        <v>0</v>
      </c>
      <c r="L33" s="66">
        <v>0</v>
      </c>
      <c r="M33" s="66">
        <v>0</v>
      </c>
      <c r="N33" s="4">
        <f t="shared" si="3"/>
        <v>541</v>
      </c>
      <c r="O33" s="69">
        <v>0</v>
      </c>
      <c r="P33" s="4">
        <f t="shared" si="4"/>
        <v>2722</v>
      </c>
      <c r="Q33" s="1"/>
      <c r="R33" s="6">
        <f t="shared" si="5"/>
        <v>5</v>
      </c>
      <c r="S33" s="69">
        <v>0</v>
      </c>
      <c r="T33" s="69">
        <v>5</v>
      </c>
      <c r="U33" s="4">
        <f t="shared" si="6"/>
        <v>21046</v>
      </c>
      <c r="V33" s="6">
        <f t="shared" si="7"/>
        <v>0</v>
      </c>
      <c r="W33" s="69">
        <v>0</v>
      </c>
      <c r="X33" s="69">
        <v>0</v>
      </c>
      <c r="Y33" s="4">
        <f t="shared" si="8"/>
        <v>3157</v>
      </c>
      <c r="Z33" s="1"/>
      <c r="AA33" s="6">
        <f t="shared" si="9"/>
        <v>9</v>
      </c>
      <c r="AB33" s="69">
        <v>0</v>
      </c>
      <c r="AC33" s="66">
        <v>9</v>
      </c>
      <c r="AD33" s="4">
        <f t="shared" si="10"/>
        <v>77</v>
      </c>
      <c r="AE33" s="23"/>
      <c r="AF33" s="23"/>
      <c r="AG33" s="42"/>
      <c r="AH33" s="45" t="str">
        <f t="shared" si="11"/>
        <v/>
      </c>
      <c r="AI33" s="50"/>
      <c r="AJ33" s="91"/>
    </row>
    <row r="34" spans="1:36" ht="15.75" x14ac:dyDescent="0.25">
      <c r="A34" s="30">
        <v>27</v>
      </c>
      <c r="B34" s="11"/>
      <c r="C34" s="66">
        <v>23000</v>
      </c>
      <c r="D34" s="69"/>
      <c r="E34" s="96"/>
      <c r="F34" s="1"/>
      <c r="G34" s="5">
        <f t="shared" si="0"/>
        <v>0</v>
      </c>
      <c r="H34" s="66">
        <v>0</v>
      </c>
      <c r="I34" s="66">
        <v>0</v>
      </c>
      <c r="J34" s="4">
        <f t="shared" si="1"/>
        <v>3141</v>
      </c>
      <c r="K34" s="6">
        <f t="shared" si="2"/>
        <v>0</v>
      </c>
      <c r="L34" s="66">
        <v>0</v>
      </c>
      <c r="M34" s="66">
        <v>0</v>
      </c>
      <c r="N34" s="4">
        <f t="shared" si="3"/>
        <v>541</v>
      </c>
      <c r="O34" s="69">
        <v>0</v>
      </c>
      <c r="P34" s="4">
        <f t="shared" si="4"/>
        <v>2722</v>
      </c>
      <c r="Q34" s="1"/>
      <c r="R34" s="6">
        <f t="shared" si="5"/>
        <v>4</v>
      </c>
      <c r="S34" s="69">
        <v>0</v>
      </c>
      <c r="T34" s="69">
        <v>4</v>
      </c>
      <c r="U34" s="4">
        <f t="shared" si="6"/>
        <v>21050</v>
      </c>
      <c r="V34" s="6">
        <f t="shared" si="7"/>
        <v>0</v>
      </c>
      <c r="W34" s="69">
        <v>0</v>
      </c>
      <c r="X34" s="69">
        <v>0</v>
      </c>
      <c r="Y34" s="4">
        <f t="shared" si="8"/>
        <v>3157</v>
      </c>
      <c r="Z34" s="1"/>
      <c r="AA34" s="6">
        <f t="shared" si="9"/>
        <v>9</v>
      </c>
      <c r="AB34" s="69">
        <v>0</v>
      </c>
      <c r="AC34" s="66">
        <v>9</v>
      </c>
      <c r="AD34" s="4">
        <f t="shared" si="10"/>
        <v>86</v>
      </c>
      <c r="AE34" s="23"/>
      <c r="AF34" s="23"/>
      <c r="AG34" s="42"/>
      <c r="AH34" s="45" t="str">
        <f t="shared" si="11"/>
        <v/>
      </c>
      <c r="AI34" s="50"/>
      <c r="AJ34" s="91"/>
    </row>
    <row r="35" spans="1:36" ht="15.75" x14ac:dyDescent="0.25">
      <c r="A35" s="30">
        <v>28</v>
      </c>
      <c r="B35" s="11"/>
      <c r="C35" s="66">
        <v>23600</v>
      </c>
      <c r="D35" s="69"/>
      <c r="E35" s="96"/>
      <c r="F35" s="1"/>
      <c r="G35" s="5">
        <f t="shared" si="0"/>
        <v>0</v>
      </c>
      <c r="H35" s="66">
        <v>0</v>
      </c>
      <c r="I35" s="66">
        <v>0</v>
      </c>
      <c r="J35" s="4">
        <f t="shared" si="1"/>
        <v>3141</v>
      </c>
      <c r="K35" s="6">
        <f t="shared" si="2"/>
        <v>0</v>
      </c>
      <c r="L35" s="66">
        <v>0</v>
      </c>
      <c r="M35" s="66">
        <v>0</v>
      </c>
      <c r="N35" s="4">
        <f t="shared" si="3"/>
        <v>541</v>
      </c>
      <c r="O35" s="69">
        <v>0</v>
      </c>
      <c r="P35" s="4">
        <f t="shared" si="4"/>
        <v>2722</v>
      </c>
      <c r="Q35" s="1"/>
      <c r="R35" s="6">
        <f t="shared" si="5"/>
        <v>9</v>
      </c>
      <c r="S35" s="69">
        <v>0</v>
      </c>
      <c r="T35" s="69">
        <v>9</v>
      </c>
      <c r="U35" s="4">
        <f t="shared" si="6"/>
        <v>21059</v>
      </c>
      <c r="V35" s="6">
        <f t="shared" si="7"/>
        <v>0</v>
      </c>
      <c r="W35" s="69">
        <v>0</v>
      </c>
      <c r="X35" s="69">
        <v>0</v>
      </c>
      <c r="Y35" s="4">
        <f t="shared" si="8"/>
        <v>3157</v>
      </c>
      <c r="Z35" s="1"/>
      <c r="AA35" s="6">
        <f t="shared" si="9"/>
        <v>7</v>
      </c>
      <c r="AB35" s="69">
        <v>0</v>
      </c>
      <c r="AC35" s="66">
        <v>7</v>
      </c>
      <c r="AD35" s="4">
        <f t="shared" si="10"/>
        <v>93</v>
      </c>
      <c r="AE35" s="23"/>
      <c r="AF35" s="23"/>
      <c r="AG35" s="42"/>
      <c r="AH35" s="45" t="str">
        <f t="shared" si="11"/>
        <v/>
      </c>
      <c r="AI35" s="50"/>
      <c r="AJ35" s="91"/>
    </row>
    <row r="36" spans="1:36" ht="15.75" x14ac:dyDescent="0.25">
      <c r="A36" s="30">
        <v>29</v>
      </c>
      <c r="B36" s="11"/>
      <c r="C36" s="67">
        <v>26000</v>
      </c>
      <c r="D36" s="70">
        <v>49</v>
      </c>
      <c r="E36" s="97"/>
      <c r="F36" s="11"/>
      <c r="G36" s="5">
        <f t="shared" si="0"/>
        <v>0</v>
      </c>
      <c r="H36" s="67">
        <v>0</v>
      </c>
      <c r="I36" s="67">
        <v>0</v>
      </c>
      <c r="J36" s="4">
        <f t="shared" si="1"/>
        <v>3141</v>
      </c>
      <c r="K36" s="18">
        <f t="shared" si="2"/>
        <v>0</v>
      </c>
      <c r="L36" s="67">
        <v>0</v>
      </c>
      <c r="M36" s="67">
        <v>0</v>
      </c>
      <c r="N36" s="4">
        <f t="shared" si="3"/>
        <v>541</v>
      </c>
      <c r="O36" s="70">
        <v>0</v>
      </c>
      <c r="P36" s="4">
        <f t="shared" si="4"/>
        <v>2722</v>
      </c>
      <c r="Q36" s="11"/>
      <c r="R36" s="6">
        <f t="shared" si="5"/>
        <v>8</v>
      </c>
      <c r="S36" s="69">
        <v>0</v>
      </c>
      <c r="T36" s="69">
        <v>8</v>
      </c>
      <c r="U36" s="4">
        <f t="shared" si="6"/>
        <v>21067</v>
      </c>
      <c r="V36" s="6">
        <f t="shared" si="7"/>
        <v>0</v>
      </c>
      <c r="W36" s="69">
        <v>0</v>
      </c>
      <c r="X36" s="69">
        <v>0</v>
      </c>
      <c r="Y36" s="4">
        <f t="shared" si="8"/>
        <v>3157</v>
      </c>
      <c r="Z36" s="1"/>
      <c r="AA36" s="6">
        <f t="shared" si="9"/>
        <v>18</v>
      </c>
      <c r="AB36" s="69">
        <v>0</v>
      </c>
      <c r="AC36" s="66">
        <v>18</v>
      </c>
      <c r="AD36" s="4">
        <f t="shared" si="10"/>
        <v>111</v>
      </c>
      <c r="AE36" s="23"/>
      <c r="AF36" s="23"/>
      <c r="AG36" s="42"/>
      <c r="AH36" s="45" t="str">
        <f t="shared" si="11"/>
        <v/>
      </c>
      <c r="AI36" s="51"/>
      <c r="AJ36" s="91"/>
    </row>
    <row r="37" spans="1:36" ht="15.75" x14ac:dyDescent="0.25">
      <c r="A37" s="30">
        <v>30</v>
      </c>
      <c r="B37" s="11"/>
      <c r="C37" s="67">
        <v>26000</v>
      </c>
      <c r="D37" s="70">
        <v>50</v>
      </c>
      <c r="E37" s="97"/>
      <c r="F37" s="11"/>
      <c r="G37" s="5">
        <f t="shared" si="0"/>
        <v>0</v>
      </c>
      <c r="H37" s="67">
        <v>0</v>
      </c>
      <c r="I37" s="67">
        <v>0</v>
      </c>
      <c r="J37" s="4">
        <f t="shared" si="1"/>
        <v>3141</v>
      </c>
      <c r="K37" s="18">
        <f t="shared" si="2"/>
        <v>0</v>
      </c>
      <c r="L37" s="67">
        <v>0</v>
      </c>
      <c r="M37" s="67">
        <v>0</v>
      </c>
      <c r="N37" s="4">
        <f t="shared" si="3"/>
        <v>541</v>
      </c>
      <c r="O37" s="70">
        <v>0</v>
      </c>
      <c r="P37" s="4">
        <f t="shared" si="4"/>
        <v>2722</v>
      </c>
      <c r="Q37" s="11"/>
      <c r="R37" s="6">
        <f t="shared" si="5"/>
        <v>3</v>
      </c>
      <c r="S37" s="69">
        <v>0</v>
      </c>
      <c r="T37" s="69">
        <v>3</v>
      </c>
      <c r="U37" s="4">
        <f t="shared" si="6"/>
        <v>21070</v>
      </c>
      <c r="V37" s="6">
        <f t="shared" si="7"/>
        <v>1</v>
      </c>
      <c r="W37" s="69">
        <v>0</v>
      </c>
      <c r="X37" s="69">
        <v>1</v>
      </c>
      <c r="Y37" s="4">
        <f t="shared" si="8"/>
        <v>3158</v>
      </c>
      <c r="Z37" s="1"/>
      <c r="AA37" s="6">
        <f t="shared" si="9"/>
        <v>14</v>
      </c>
      <c r="AB37" s="69">
        <v>0</v>
      </c>
      <c r="AC37" s="66">
        <v>14</v>
      </c>
      <c r="AD37" s="4">
        <f t="shared" si="10"/>
        <v>125</v>
      </c>
      <c r="AE37" s="23"/>
      <c r="AF37" s="23"/>
      <c r="AG37" s="42"/>
      <c r="AH37" s="45" t="str">
        <f t="shared" si="11"/>
        <v/>
      </c>
      <c r="AI37" s="51"/>
      <c r="AJ37" s="91"/>
    </row>
    <row r="38" spans="1:36" ht="16.5" thickBot="1" x14ac:dyDescent="0.3">
      <c r="A38" s="31">
        <v>31</v>
      </c>
      <c r="B38" s="32"/>
      <c r="C38" s="68"/>
      <c r="D38" s="71"/>
      <c r="E38" s="98"/>
      <c r="F38" s="32"/>
      <c r="G38" s="41" t="str">
        <f t="shared" si="0"/>
        <v/>
      </c>
      <c r="H38" s="68"/>
      <c r="I38" s="68"/>
      <c r="J38" s="21" t="str">
        <f t="shared" si="1"/>
        <v/>
      </c>
      <c r="K38" s="19" t="str">
        <f t="shared" si="2"/>
        <v/>
      </c>
      <c r="L38" s="68"/>
      <c r="M38" s="68"/>
      <c r="N38" s="21" t="str">
        <f t="shared" si="3"/>
        <v/>
      </c>
      <c r="O38" s="71"/>
      <c r="P38" s="21" t="str">
        <f t="shared" si="4"/>
        <v/>
      </c>
      <c r="Q38" s="32"/>
      <c r="R38" s="20" t="str">
        <f t="shared" si="5"/>
        <v/>
      </c>
      <c r="S38" s="72"/>
      <c r="T38" s="72"/>
      <c r="U38" s="21" t="str">
        <f t="shared" si="6"/>
        <v/>
      </c>
      <c r="V38" s="20" t="str">
        <f t="shared" si="7"/>
        <v/>
      </c>
      <c r="W38" s="72"/>
      <c r="X38" s="72"/>
      <c r="Y38" s="21" t="str">
        <f t="shared" si="8"/>
        <v/>
      </c>
      <c r="Z38" s="40"/>
      <c r="AA38" s="20" t="str">
        <f t="shared" si="9"/>
        <v/>
      </c>
      <c r="AB38" s="72"/>
      <c r="AC38" s="73"/>
      <c r="AD38" s="21" t="str">
        <f t="shared" si="10"/>
        <v/>
      </c>
      <c r="AE38" s="43"/>
      <c r="AF38" s="43"/>
      <c r="AG38" s="44"/>
      <c r="AH38" s="46" t="str">
        <f t="shared" si="11"/>
        <v/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E8">
    <cfRule type="expression" dxfId="3" priority="5" stopIfTrue="1">
      <formula>AF8+AG8&lt;&gt;AE8</formula>
    </cfRule>
  </conditionalFormatting>
  <conditionalFormatting sqref="AE9:AE38">
    <cfRule type="expression" dxfId="2" priority="4" stopIfTrue="1">
      <formula>AF9+AG9&lt;&gt;AE9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39"/>
  <sheetViews>
    <sheetView tabSelected="1" zoomScale="90" zoomScaleNormal="90" workbookViewId="0">
      <pane ySplit="7" topLeftCell="A8" activePane="bottomLeft" state="frozen"/>
      <selection pane="bottomLeft" activeCell="AC39" sqref="AC39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bestFit="1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8.7109375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7" style="7" bestFit="1" customWidth="1"/>
    <col min="35" max="35" width="0.7109375" style="7" customWidth="1"/>
    <col min="36" max="36" width="21.28515625" style="7" bestFit="1" customWidth="1"/>
    <col min="37" max="37" width="11.8554687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34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12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November!J37</f>
        <v>3141</v>
      </c>
      <c r="K7" s="15" t="s">
        <v>22</v>
      </c>
      <c r="L7" s="12" t="s">
        <v>23</v>
      </c>
      <c r="M7" s="12" t="s">
        <v>24</v>
      </c>
      <c r="N7" s="16">
        <f>November!N37</f>
        <v>541</v>
      </c>
      <c r="O7" s="23"/>
      <c r="P7" s="16">
        <f>November!P37</f>
        <v>2722</v>
      </c>
      <c r="Q7" s="11"/>
      <c r="R7" s="15" t="s">
        <v>22</v>
      </c>
      <c r="S7" s="12" t="s">
        <v>23</v>
      </c>
      <c r="T7" s="12" t="s">
        <v>24</v>
      </c>
      <c r="U7" s="4">
        <f>November!U37</f>
        <v>21070</v>
      </c>
      <c r="V7" s="15" t="s">
        <v>22</v>
      </c>
      <c r="W7" s="12" t="s">
        <v>23</v>
      </c>
      <c r="X7" s="12" t="s">
        <v>24</v>
      </c>
      <c r="Y7" s="4">
        <f>November!Y37</f>
        <v>3158</v>
      </c>
      <c r="Z7" s="1"/>
      <c r="AA7" s="3" t="s">
        <v>22</v>
      </c>
      <c r="AB7" s="2" t="s">
        <v>23</v>
      </c>
      <c r="AC7" s="2" t="s">
        <v>24</v>
      </c>
      <c r="AD7" s="4">
        <f>November!AD37</f>
        <v>125</v>
      </c>
      <c r="AE7" s="15" t="s">
        <v>22</v>
      </c>
      <c r="AF7" s="12" t="s">
        <v>23</v>
      </c>
      <c r="AG7" s="12" t="s">
        <v>24</v>
      </c>
      <c r="AH7" s="17"/>
      <c r="AI7" s="50"/>
      <c r="AJ7" s="54"/>
    </row>
    <row r="8" spans="1:36" ht="15.75" x14ac:dyDescent="0.25">
      <c r="A8" s="29">
        <v>1</v>
      </c>
      <c r="B8" s="11"/>
      <c r="C8" s="66">
        <v>22700</v>
      </c>
      <c r="D8" s="69">
        <v>50</v>
      </c>
      <c r="E8" s="94"/>
      <c r="F8" s="1"/>
      <c r="G8" s="5">
        <f t="shared" ref="G8:G38" si="0">IF(AND(H8="",I8=""),"",H8+I8)</f>
        <v>0</v>
      </c>
      <c r="H8" s="66">
        <v>0</v>
      </c>
      <c r="I8" s="66">
        <v>0</v>
      </c>
      <c r="J8" s="4">
        <f t="shared" ref="J8:J38" si="1">IF(G8="","",IF(G8&lt;-1000,"Error",J7+G8))</f>
        <v>3141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541</v>
      </c>
      <c r="O8" s="69">
        <v>0</v>
      </c>
      <c r="P8" s="4">
        <f t="shared" ref="P8:P38" si="4">IF(O8="","",IF(O8&lt;-1000,"Error",P7+O8))</f>
        <v>2722</v>
      </c>
      <c r="Q8" s="1"/>
      <c r="R8" s="6">
        <f t="shared" ref="R8:R38" si="5">IF(AND(S8="",T8=""),"",S8+T8)</f>
        <v>2</v>
      </c>
      <c r="S8" s="69">
        <v>0</v>
      </c>
      <c r="T8" s="69">
        <v>2</v>
      </c>
      <c r="U8" s="4">
        <f t="shared" ref="U8:U38" si="6">IF(R8="","",IF(R8&lt;-1000,"Error",U7+R8))</f>
        <v>21072</v>
      </c>
      <c r="V8" s="6">
        <f t="shared" ref="V8:V38" si="7">IF(AND(W8="",X8=""),"",W8+X8)</f>
        <v>0</v>
      </c>
      <c r="W8" s="69">
        <v>0</v>
      </c>
      <c r="X8" s="69">
        <v>0</v>
      </c>
      <c r="Y8" s="4">
        <f t="shared" ref="Y8:Y38" si="8">IF(V8="","",IF(V8&lt;-1000,"Error",Y7+V8))</f>
        <v>3158</v>
      </c>
      <c r="Z8" s="1"/>
      <c r="AA8" s="6">
        <f t="shared" ref="AA8:AA38" si="9">IF(AND(AB8="",AC8=""),"",AB8+AC8)</f>
        <v>16</v>
      </c>
      <c r="AB8" s="69">
        <v>0</v>
      </c>
      <c r="AC8" s="66">
        <v>16</v>
      </c>
      <c r="AD8" s="4">
        <f t="shared" ref="AD8:AD38" si="10">IF(AA8="","",IF(AA8&lt;-1000,"Error",AD7+AA8))</f>
        <v>141</v>
      </c>
      <c r="AE8" s="23"/>
      <c r="AF8" s="23"/>
      <c r="AG8" s="42"/>
      <c r="AH8" s="45" t="str">
        <f t="shared" ref="AH8:AH38" si="11">IF(AE8="","",IF(AE8&lt;-1000,"",AH7+AE8))</f>
        <v/>
      </c>
      <c r="AI8" s="50"/>
      <c r="AJ8" s="91"/>
    </row>
    <row r="9" spans="1:36" ht="15.75" x14ac:dyDescent="0.25">
      <c r="A9" s="30">
        <v>2</v>
      </c>
      <c r="B9" s="11"/>
      <c r="C9" s="66">
        <v>21300</v>
      </c>
      <c r="D9" s="69">
        <v>50</v>
      </c>
      <c r="E9" s="94"/>
      <c r="F9" s="1"/>
      <c r="G9" s="5">
        <f t="shared" si="0"/>
        <v>0</v>
      </c>
      <c r="H9" s="66">
        <v>0</v>
      </c>
      <c r="I9" s="66">
        <v>0</v>
      </c>
      <c r="J9" s="4">
        <f t="shared" si="1"/>
        <v>3141</v>
      </c>
      <c r="K9" s="6">
        <f t="shared" si="2"/>
        <v>0</v>
      </c>
      <c r="L9" s="66">
        <v>0</v>
      </c>
      <c r="M9" s="66">
        <v>0</v>
      </c>
      <c r="N9" s="4">
        <f t="shared" si="3"/>
        <v>541</v>
      </c>
      <c r="O9" s="69">
        <v>0</v>
      </c>
      <c r="P9" s="4">
        <f t="shared" si="4"/>
        <v>2722</v>
      </c>
      <c r="Q9" s="1"/>
      <c r="R9" s="6">
        <f t="shared" si="5"/>
        <v>3</v>
      </c>
      <c r="S9" s="69">
        <v>0</v>
      </c>
      <c r="T9" s="69">
        <v>3</v>
      </c>
      <c r="U9" s="4">
        <f t="shared" si="6"/>
        <v>21075</v>
      </c>
      <c r="V9" s="6">
        <f t="shared" si="7"/>
        <v>1</v>
      </c>
      <c r="W9" s="69">
        <v>0</v>
      </c>
      <c r="X9" s="69">
        <v>1</v>
      </c>
      <c r="Y9" s="4">
        <f t="shared" si="8"/>
        <v>3159</v>
      </c>
      <c r="Z9" s="1"/>
      <c r="AA9" s="6">
        <f t="shared" si="9"/>
        <v>13</v>
      </c>
      <c r="AB9" s="69">
        <v>1</v>
      </c>
      <c r="AC9" s="66">
        <v>12</v>
      </c>
      <c r="AD9" s="4">
        <f t="shared" si="10"/>
        <v>154</v>
      </c>
      <c r="AE9" s="23"/>
      <c r="AF9" s="23"/>
      <c r="AG9" s="42"/>
      <c r="AH9" s="45" t="str">
        <f t="shared" si="11"/>
        <v/>
      </c>
      <c r="AI9" s="50"/>
      <c r="AJ9" s="91"/>
    </row>
    <row r="10" spans="1:36" ht="15.75" x14ac:dyDescent="0.25">
      <c r="A10" s="30">
        <v>3</v>
      </c>
      <c r="B10" s="11"/>
      <c r="C10" s="66">
        <v>18700</v>
      </c>
      <c r="D10" s="69">
        <v>50</v>
      </c>
      <c r="E10" s="94"/>
      <c r="F10" s="1"/>
      <c r="G10" s="5">
        <f t="shared" si="0"/>
        <v>0</v>
      </c>
      <c r="H10" s="66">
        <v>0</v>
      </c>
      <c r="I10" s="66">
        <v>0</v>
      </c>
      <c r="J10" s="4">
        <f t="shared" si="1"/>
        <v>3141</v>
      </c>
      <c r="K10" s="6">
        <f t="shared" si="2"/>
        <v>0</v>
      </c>
      <c r="L10" s="66">
        <v>0</v>
      </c>
      <c r="M10" s="66">
        <v>0</v>
      </c>
      <c r="N10" s="4">
        <f t="shared" si="3"/>
        <v>541</v>
      </c>
      <c r="O10" s="69">
        <v>0</v>
      </c>
      <c r="P10" s="4">
        <f t="shared" si="4"/>
        <v>2722</v>
      </c>
      <c r="Q10" s="1"/>
      <c r="R10" s="6">
        <f t="shared" si="5"/>
        <v>6</v>
      </c>
      <c r="S10" s="69">
        <v>0</v>
      </c>
      <c r="T10" s="69">
        <v>6</v>
      </c>
      <c r="U10" s="4">
        <f t="shared" si="6"/>
        <v>21081</v>
      </c>
      <c r="V10" s="6">
        <f t="shared" si="7"/>
        <v>1</v>
      </c>
      <c r="W10" s="69">
        <v>0</v>
      </c>
      <c r="X10" s="69">
        <v>1</v>
      </c>
      <c r="Y10" s="4">
        <f t="shared" si="8"/>
        <v>3160</v>
      </c>
      <c r="Z10" s="1"/>
      <c r="AA10" s="6">
        <f t="shared" si="9"/>
        <v>6</v>
      </c>
      <c r="AB10" s="69">
        <v>0</v>
      </c>
      <c r="AC10" s="66">
        <v>6</v>
      </c>
      <c r="AD10" s="4">
        <f t="shared" si="10"/>
        <v>160</v>
      </c>
      <c r="AE10" s="23"/>
      <c r="AF10" s="23"/>
      <c r="AG10" s="42"/>
      <c r="AH10" s="45" t="str">
        <f t="shared" si="11"/>
        <v/>
      </c>
      <c r="AI10" s="50"/>
      <c r="AJ10" s="91"/>
    </row>
    <row r="11" spans="1:36" ht="15.75" x14ac:dyDescent="0.25">
      <c r="A11" s="30">
        <v>4</v>
      </c>
      <c r="B11" s="11"/>
      <c r="C11" s="66">
        <v>16900</v>
      </c>
      <c r="D11" s="95"/>
      <c r="E11" s="96"/>
      <c r="F11" s="1"/>
      <c r="G11" s="5">
        <f t="shared" si="0"/>
        <v>0</v>
      </c>
      <c r="H11" s="66">
        <v>0</v>
      </c>
      <c r="I11" s="66">
        <v>0</v>
      </c>
      <c r="J11" s="4">
        <f t="shared" si="1"/>
        <v>3141</v>
      </c>
      <c r="K11" s="6">
        <f t="shared" si="2"/>
        <v>0</v>
      </c>
      <c r="L11" s="66">
        <v>0</v>
      </c>
      <c r="M11" s="66">
        <v>0</v>
      </c>
      <c r="N11" s="4">
        <f t="shared" si="3"/>
        <v>541</v>
      </c>
      <c r="O11" s="69">
        <v>0</v>
      </c>
      <c r="P11" s="4">
        <f t="shared" si="4"/>
        <v>2722</v>
      </c>
      <c r="Q11" s="1"/>
      <c r="R11" s="6">
        <f t="shared" si="5"/>
        <v>4</v>
      </c>
      <c r="S11" s="69">
        <v>0</v>
      </c>
      <c r="T11" s="69">
        <v>4</v>
      </c>
      <c r="U11" s="4">
        <f t="shared" si="6"/>
        <v>21085</v>
      </c>
      <c r="V11" s="6">
        <f t="shared" si="7"/>
        <v>0</v>
      </c>
      <c r="W11" s="69">
        <v>0</v>
      </c>
      <c r="X11" s="69">
        <v>0</v>
      </c>
      <c r="Y11" s="4">
        <f t="shared" si="8"/>
        <v>3160</v>
      </c>
      <c r="Z11" s="1"/>
      <c r="AA11" s="6">
        <f t="shared" si="9"/>
        <v>10</v>
      </c>
      <c r="AB11" s="69">
        <v>0</v>
      </c>
      <c r="AC11" s="66">
        <v>10</v>
      </c>
      <c r="AD11" s="4">
        <f t="shared" si="10"/>
        <v>170</v>
      </c>
      <c r="AE11" s="23"/>
      <c r="AF11" s="23"/>
      <c r="AG11" s="42"/>
      <c r="AH11" s="45" t="str">
        <f t="shared" si="11"/>
        <v/>
      </c>
      <c r="AI11" s="50"/>
      <c r="AJ11" s="91"/>
    </row>
    <row r="12" spans="1:36" ht="15.75" x14ac:dyDescent="0.25">
      <c r="A12" s="30">
        <v>5</v>
      </c>
      <c r="B12" s="11"/>
      <c r="C12" s="66">
        <v>15800</v>
      </c>
      <c r="D12" s="69"/>
      <c r="E12" s="96"/>
      <c r="F12" s="1"/>
      <c r="G12" s="5">
        <f t="shared" si="0"/>
        <v>0</v>
      </c>
      <c r="H12" s="66">
        <v>0</v>
      </c>
      <c r="I12" s="66">
        <v>0</v>
      </c>
      <c r="J12" s="4">
        <f t="shared" si="1"/>
        <v>3141</v>
      </c>
      <c r="K12" s="6">
        <f t="shared" si="2"/>
        <v>0</v>
      </c>
      <c r="L12" s="66">
        <v>0</v>
      </c>
      <c r="M12" s="66">
        <v>0</v>
      </c>
      <c r="N12" s="4">
        <f t="shared" si="3"/>
        <v>541</v>
      </c>
      <c r="O12" s="69">
        <v>0</v>
      </c>
      <c r="P12" s="4">
        <f t="shared" si="4"/>
        <v>2722</v>
      </c>
      <c r="Q12" s="1"/>
      <c r="R12" s="6">
        <f t="shared" si="5"/>
        <v>-1</v>
      </c>
      <c r="S12" s="69">
        <v>0</v>
      </c>
      <c r="T12" s="69">
        <v>-1</v>
      </c>
      <c r="U12" s="4">
        <f t="shared" si="6"/>
        <v>21084</v>
      </c>
      <c r="V12" s="6">
        <f t="shared" si="7"/>
        <v>1</v>
      </c>
      <c r="W12" s="69">
        <v>0</v>
      </c>
      <c r="X12" s="69">
        <v>1</v>
      </c>
      <c r="Y12" s="4">
        <f t="shared" si="8"/>
        <v>3161</v>
      </c>
      <c r="Z12" s="1"/>
      <c r="AA12" s="6">
        <f t="shared" si="9"/>
        <v>6</v>
      </c>
      <c r="AB12" s="69">
        <v>0</v>
      </c>
      <c r="AC12" s="66">
        <v>6</v>
      </c>
      <c r="AD12" s="4">
        <f t="shared" si="10"/>
        <v>176</v>
      </c>
      <c r="AE12" s="23"/>
      <c r="AF12" s="23"/>
      <c r="AG12" s="42"/>
      <c r="AH12" s="45" t="str">
        <f t="shared" si="11"/>
        <v/>
      </c>
      <c r="AI12" s="50"/>
      <c r="AJ12" s="91"/>
    </row>
    <row r="13" spans="1:36" ht="15.75" x14ac:dyDescent="0.25">
      <c r="A13" s="30">
        <v>6</v>
      </c>
      <c r="B13" s="11"/>
      <c r="C13" s="66">
        <v>15100</v>
      </c>
      <c r="D13" s="69">
        <v>48</v>
      </c>
      <c r="E13" s="96"/>
      <c r="F13" s="1"/>
      <c r="G13" s="5">
        <f t="shared" si="0"/>
        <v>0</v>
      </c>
      <c r="H13" s="66">
        <v>0</v>
      </c>
      <c r="I13" s="66">
        <v>0</v>
      </c>
      <c r="J13" s="4">
        <f t="shared" si="1"/>
        <v>3141</v>
      </c>
      <c r="K13" s="6">
        <f t="shared" si="2"/>
        <v>0</v>
      </c>
      <c r="L13" s="66">
        <v>0</v>
      </c>
      <c r="M13" s="66">
        <v>0</v>
      </c>
      <c r="N13" s="4">
        <f t="shared" si="3"/>
        <v>541</v>
      </c>
      <c r="O13" s="69">
        <v>0</v>
      </c>
      <c r="P13" s="4">
        <f t="shared" si="4"/>
        <v>2722</v>
      </c>
      <c r="Q13" s="1"/>
      <c r="R13" s="6">
        <f t="shared" si="5"/>
        <v>2</v>
      </c>
      <c r="S13" s="69">
        <v>0</v>
      </c>
      <c r="T13" s="69">
        <v>2</v>
      </c>
      <c r="U13" s="4">
        <f t="shared" si="6"/>
        <v>21086</v>
      </c>
      <c r="V13" s="6">
        <f t="shared" si="7"/>
        <v>0</v>
      </c>
      <c r="W13" s="69">
        <v>0</v>
      </c>
      <c r="X13" s="69">
        <v>0</v>
      </c>
      <c r="Y13" s="4">
        <f t="shared" si="8"/>
        <v>3161</v>
      </c>
      <c r="Z13" s="1"/>
      <c r="AA13" s="6">
        <f t="shared" si="9"/>
        <v>4</v>
      </c>
      <c r="AB13" s="69">
        <v>0</v>
      </c>
      <c r="AC13" s="66">
        <v>4</v>
      </c>
      <c r="AD13" s="4">
        <f t="shared" si="10"/>
        <v>180</v>
      </c>
      <c r="AE13" s="23"/>
      <c r="AF13" s="23"/>
      <c r="AG13" s="42"/>
      <c r="AH13" s="45" t="str">
        <f t="shared" si="11"/>
        <v/>
      </c>
      <c r="AI13" s="50"/>
      <c r="AJ13" s="91"/>
    </row>
    <row r="14" spans="1:36" ht="15.75" x14ac:dyDescent="0.25">
      <c r="A14" s="30">
        <v>7</v>
      </c>
      <c r="B14" s="11"/>
      <c r="C14" s="66">
        <v>16200</v>
      </c>
      <c r="D14" s="69">
        <v>48</v>
      </c>
      <c r="E14" s="96"/>
      <c r="F14" s="1"/>
      <c r="G14" s="5">
        <f t="shared" si="0"/>
        <v>0</v>
      </c>
      <c r="H14" s="66">
        <v>0</v>
      </c>
      <c r="I14" s="66">
        <v>0</v>
      </c>
      <c r="J14" s="4">
        <f t="shared" si="1"/>
        <v>3141</v>
      </c>
      <c r="K14" s="6">
        <f t="shared" si="2"/>
        <v>0</v>
      </c>
      <c r="L14" s="66">
        <v>0</v>
      </c>
      <c r="M14" s="66">
        <v>0</v>
      </c>
      <c r="N14" s="4">
        <f t="shared" si="3"/>
        <v>541</v>
      </c>
      <c r="O14" s="69">
        <v>0</v>
      </c>
      <c r="P14" s="4">
        <f t="shared" si="4"/>
        <v>2722</v>
      </c>
      <c r="Q14" s="1"/>
      <c r="R14" s="6">
        <f t="shared" si="5"/>
        <v>0</v>
      </c>
      <c r="S14" s="69">
        <v>0</v>
      </c>
      <c r="T14" s="69">
        <v>0</v>
      </c>
      <c r="U14" s="4">
        <f t="shared" si="6"/>
        <v>21086</v>
      </c>
      <c r="V14" s="6">
        <f t="shared" si="7"/>
        <v>-1</v>
      </c>
      <c r="W14" s="69">
        <v>0</v>
      </c>
      <c r="X14" s="69">
        <v>-1</v>
      </c>
      <c r="Y14" s="4">
        <f t="shared" si="8"/>
        <v>3160</v>
      </c>
      <c r="Z14" s="1"/>
      <c r="AA14" s="6">
        <f t="shared" si="9"/>
        <v>6</v>
      </c>
      <c r="AB14" s="69">
        <v>0</v>
      </c>
      <c r="AC14" s="66">
        <v>6</v>
      </c>
      <c r="AD14" s="4">
        <f t="shared" si="10"/>
        <v>186</v>
      </c>
      <c r="AE14" s="23"/>
      <c r="AF14" s="23"/>
      <c r="AG14" s="42"/>
      <c r="AH14" s="45" t="str">
        <f t="shared" si="11"/>
        <v/>
      </c>
      <c r="AI14" s="50"/>
      <c r="AJ14" s="91"/>
    </row>
    <row r="15" spans="1:36" ht="15.75" x14ac:dyDescent="0.25">
      <c r="A15" s="30">
        <v>8</v>
      </c>
      <c r="B15" s="11"/>
      <c r="C15" s="66">
        <v>19000</v>
      </c>
      <c r="D15" s="69">
        <v>49</v>
      </c>
      <c r="E15" s="96"/>
      <c r="F15" s="1"/>
      <c r="G15" s="5">
        <f t="shared" si="0"/>
        <v>0</v>
      </c>
      <c r="H15" s="66">
        <v>0</v>
      </c>
      <c r="I15" s="66">
        <v>0</v>
      </c>
      <c r="J15" s="4">
        <f t="shared" si="1"/>
        <v>3141</v>
      </c>
      <c r="K15" s="6">
        <f t="shared" si="2"/>
        <v>0</v>
      </c>
      <c r="L15" s="66">
        <v>0</v>
      </c>
      <c r="M15" s="66">
        <v>0</v>
      </c>
      <c r="N15" s="4">
        <f t="shared" si="3"/>
        <v>541</v>
      </c>
      <c r="O15" s="69">
        <v>0</v>
      </c>
      <c r="P15" s="4">
        <f t="shared" si="4"/>
        <v>2722</v>
      </c>
      <c r="Q15" s="1"/>
      <c r="R15" s="6">
        <f t="shared" si="5"/>
        <v>0</v>
      </c>
      <c r="S15" s="69">
        <v>0</v>
      </c>
      <c r="T15" s="69">
        <v>0</v>
      </c>
      <c r="U15" s="4">
        <f t="shared" si="6"/>
        <v>21086</v>
      </c>
      <c r="V15" s="6">
        <f t="shared" si="7"/>
        <v>-1</v>
      </c>
      <c r="W15" s="69">
        <v>0</v>
      </c>
      <c r="X15" s="69">
        <v>-1</v>
      </c>
      <c r="Y15" s="4">
        <f t="shared" si="8"/>
        <v>3159</v>
      </c>
      <c r="Z15" s="1"/>
      <c r="AA15" s="6">
        <f t="shared" si="9"/>
        <v>22</v>
      </c>
      <c r="AB15" s="69">
        <v>0</v>
      </c>
      <c r="AC15" s="66">
        <v>22</v>
      </c>
      <c r="AD15" s="4">
        <f t="shared" si="10"/>
        <v>208</v>
      </c>
      <c r="AE15" s="23"/>
      <c r="AF15" s="23"/>
      <c r="AG15" s="42"/>
      <c r="AH15" s="45" t="str">
        <f t="shared" si="11"/>
        <v/>
      </c>
      <c r="AI15" s="50"/>
      <c r="AJ15" s="91"/>
    </row>
    <row r="16" spans="1:36" ht="15.75" x14ac:dyDescent="0.25">
      <c r="A16" s="30">
        <v>9</v>
      </c>
      <c r="B16" s="11"/>
      <c r="C16" s="66">
        <v>18600</v>
      </c>
      <c r="D16" s="69">
        <v>49</v>
      </c>
      <c r="E16" s="96"/>
      <c r="F16" s="1"/>
      <c r="G16" s="5">
        <f t="shared" si="0"/>
        <v>0</v>
      </c>
      <c r="H16" s="66">
        <v>0</v>
      </c>
      <c r="I16" s="66">
        <v>0</v>
      </c>
      <c r="J16" s="4">
        <f t="shared" si="1"/>
        <v>3141</v>
      </c>
      <c r="K16" s="6">
        <f t="shared" si="2"/>
        <v>0</v>
      </c>
      <c r="L16" s="66">
        <v>0</v>
      </c>
      <c r="M16" s="66">
        <v>0</v>
      </c>
      <c r="N16" s="4">
        <f t="shared" si="3"/>
        <v>541</v>
      </c>
      <c r="O16" s="69">
        <v>0</v>
      </c>
      <c r="P16" s="4">
        <f t="shared" si="4"/>
        <v>2722</v>
      </c>
      <c r="Q16" s="1"/>
      <c r="R16" s="6">
        <f t="shared" si="5"/>
        <v>2</v>
      </c>
      <c r="S16" s="69">
        <v>0</v>
      </c>
      <c r="T16" s="69">
        <v>2</v>
      </c>
      <c r="U16" s="4">
        <f t="shared" si="6"/>
        <v>21088</v>
      </c>
      <c r="V16" s="6">
        <f t="shared" si="7"/>
        <v>0</v>
      </c>
      <c r="W16" s="69">
        <v>0</v>
      </c>
      <c r="X16" s="69">
        <v>0</v>
      </c>
      <c r="Y16" s="4">
        <f t="shared" si="8"/>
        <v>3159</v>
      </c>
      <c r="Z16" s="1"/>
      <c r="AA16" s="6">
        <f t="shared" si="9"/>
        <v>17</v>
      </c>
      <c r="AB16" s="69">
        <v>0</v>
      </c>
      <c r="AC16" s="66">
        <v>17</v>
      </c>
      <c r="AD16" s="4">
        <f t="shared" si="10"/>
        <v>225</v>
      </c>
      <c r="AE16" s="23"/>
      <c r="AF16" s="23"/>
      <c r="AG16" s="42"/>
      <c r="AH16" s="45" t="str">
        <f t="shared" si="11"/>
        <v/>
      </c>
      <c r="AI16" s="50"/>
      <c r="AJ16" s="91"/>
    </row>
    <row r="17" spans="1:36" ht="15.75" x14ac:dyDescent="0.25">
      <c r="A17" s="30">
        <v>10</v>
      </c>
      <c r="B17" s="11"/>
      <c r="C17" s="66">
        <v>18200</v>
      </c>
      <c r="D17" s="69">
        <v>48</v>
      </c>
      <c r="E17" s="96"/>
      <c r="F17" s="1"/>
      <c r="G17" s="5">
        <f t="shared" si="0"/>
        <v>0</v>
      </c>
      <c r="H17" s="66">
        <v>0</v>
      </c>
      <c r="I17" s="66">
        <v>0</v>
      </c>
      <c r="J17" s="4">
        <f t="shared" si="1"/>
        <v>3141</v>
      </c>
      <c r="K17" s="6">
        <f t="shared" si="2"/>
        <v>0</v>
      </c>
      <c r="L17" s="66">
        <v>0</v>
      </c>
      <c r="M17" s="66">
        <v>0</v>
      </c>
      <c r="N17" s="4">
        <f t="shared" si="3"/>
        <v>541</v>
      </c>
      <c r="O17" s="69">
        <v>0</v>
      </c>
      <c r="P17" s="4">
        <f t="shared" si="4"/>
        <v>2722</v>
      </c>
      <c r="Q17" s="1"/>
      <c r="R17" s="6">
        <f t="shared" si="5"/>
        <v>0</v>
      </c>
      <c r="S17" s="69">
        <v>0</v>
      </c>
      <c r="T17" s="69">
        <v>0</v>
      </c>
      <c r="U17" s="4">
        <f t="shared" si="6"/>
        <v>21088</v>
      </c>
      <c r="V17" s="6">
        <f t="shared" si="7"/>
        <v>-1</v>
      </c>
      <c r="W17" s="69">
        <v>0</v>
      </c>
      <c r="X17" s="69">
        <v>-1</v>
      </c>
      <c r="Y17" s="4">
        <f t="shared" si="8"/>
        <v>3158</v>
      </c>
      <c r="Z17" s="1"/>
      <c r="AA17" s="6">
        <f t="shared" si="9"/>
        <v>10</v>
      </c>
      <c r="AB17" s="69">
        <v>0</v>
      </c>
      <c r="AC17" s="66">
        <v>10</v>
      </c>
      <c r="AD17" s="4">
        <f t="shared" si="10"/>
        <v>235</v>
      </c>
      <c r="AE17" s="23"/>
      <c r="AF17" s="23"/>
      <c r="AG17" s="42"/>
      <c r="AH17" s="45" t="str">
        <f t="shared" si="11"/>
        <v/>
      </c>
      <c r="AI17" s="50"/>
      <c r="AJ17" s="91"/>
    </row>
    <row r="18" spans="1:36" ht="15.75" x14ac:dyDescent="0.25">
      <c r="A18" s="30">
        <v>11</v>
      </c>
      <c r="B18" s="11"/>
      <c r="C18" s="66">
        <v>18300</v>
      </c>
      <c r="D18" s="69"/>
      <c r="E18" s="96"/>
      <c r="F18" s="1"/>
      <c r="G18" s="5">
        <f t="shared" si="0"/>
        <v>0</v>
      </c>
      <c r="H18" s="66">
        <v>0</v>
      </c>
      <c r="I18" s="66">
        <v>0</v>
      </c>
      <c r="J18" s="4">
        <f t="shared" si="1"/>
        <v>3141</v>
      </c>
      <c r="K18" s="6">
        <f t="shared" si="2"/>
        <v>0</v>
      </c>
      <c r="L18" s="66">
        <v>0</v>
      </c>
      <c r="M18" s="66">
        <v>0</v>
      </c>
      <c r="N18" s="4">
        <f t="shared" si="3"/>
        <v>541</v>
      </c>
      <c r="O18" s="69">
        <v>0</v>
      </c>
      <c r="P18" s="4">
        <f t="shared" si="4"/>
        <v>2722</v>
      </c>
      <c r="Q18" s="1"/>
      <c r="R18" s="6">
        <f t="shared" si="5"/>
        <v>1</v>
      </c>
      <c r="S18" s="69">
        <v>0</v>
      </c>
      <c r="T18" s="69">
        <v>1</v>
      </c>
      <c r="U18" s="4">
        <f t="shared" si="6"/>
        <v>21089</v>
      </c>
      <c r="V18" s="6">
        <f t="shared" si="7"/>
        <v>-1</v>
      </c>
      <c r="W18" s="69">
        <v>0</v>
      </c>
      <c r="X18" s="69">
        <v>-1</v>
      </c>
      <c r="Y18" s="4">
        <f t="shared" si="8"/>
        <v>3157</v>
      </c>
      <c r="Z18" s="1"/>
      <c r="AA18" s="6">
        <f t="shared" si="9"/>
        <v>27</v>
      </c>
      <c r="AB18" s="69">
        <v>0</v>
      </c>
      <c r="AC18" s="66">
        <v>27</v>
      </c>
      <c r="AD18" s="4">
        <f t="shared" si="10"/>
        <v>262</v>
      </c>
      <c r="AE18" s="23"/>
      <c r="AF18" s="23"/>
      <c r="AG18" s="42"/>
      <c r="AH18" s="45" t="str">
        <f t="shared" si="11"/>
        <v/>
      </c>
      <c r="AI18" s="50"/>
      <c r="AJ18" s="91"/>
    </row>
    <row r="19" spans="1:36" ht="15.75" x14ac:dyDescent="0.25">
      <c r="A19" s="30">
        <v>12</v>
      </c>
      <c r="B19" s="11"/>
      <c r="C19" s="66">
        <v>28400</v>
      </c>
      <c r="D19" s="95"/>
      <c r="E19" s="96"/>
      <c r="F19" s="1"/>
      <c r="G19" s="5">
        <f t="shared" si="0"/>
        <v>0</v>
      </c>
      <c r="H19" s="66">
        <v>0</v>
      </c>
      <c r="I19" s="66">
        <v>0</v>
      </c>
      <c r="J19" s="4">
        <f t="shared" si="1"/>
        <v>3141</v>
      </c>
      <c r="K19" s="6">
        <f t="shared" si="2"/>
        <v>0</v>
      </c>
      <c r="L19" s="66">
        <v>0</v>
      </c>
      <c r="M19" s="66">
        <v>0</v>
      </c>
      <c r="N19" s="4">
        <f t="shared" si="3"/>
        <v>541</v>
      </c>
      <c r="O19" s="69">
        <v>0</v>
      </c>
      <c r="P19" s="4">
        <f t="shared" si="4"/>
        <v>2722</v>
      </c>
      <c r="Q19" s="1"/>
      <c r="R19" s="6">
        <f t="shared" si="5"/>
        <v>0</v>
      </c>
      <c r="S19" s="69">
        <v>0</v>
      </c>
      <c r="T19" s="69">
        <v>0</v>
      </c>
      <c r="U19" s="4">
        <f t="shared" si="6"/>
        <v>21089</v>
      </c>
      <c r="V19" s="6">
        <f t="shared" si="7"/>
        <v>0</v>
      </c>
      <c r="W19" s="69">
        <v>0</v>
      </c>
      <c r="X19" s="69">
        <v>0</v>
      </c>
      <c r="Y19" s="4">
        <f t="shared" si="8"/>
        <v>3157</v>
      </c>
      <c r="Z19" s="1"/>
      <c r="AA19" s="6">
        <f t="shared" si="9"/>
        <v>7</v>
      </c>
      <c r="AB19" s="69">
        <v>0</v>
      </c>
      <c r="AC19" s="66">
        <v>7</v>
      </c>
      <c r="AD19" s="4">
        <f t="shared" si="10"/>
        <v>269</v>
      </c>
      <c r="AE19" s="23"/>
      <c r="AF19" s="23"/>
      <c r="AG19" s="42"/>
      <c r="AH19" s="45" t="str">
        <f t="shared" si="11"/>
        <v/>
      </c>
      <c r="AI19" s="50"/>
      <c r="AJ19" s="91"/>
    </row>
    <row r="20" spans="1:36" ht="15.75" x14ac:dyDescent="0.25">
      <c r="A20" s="30">
        <v>13</v>
      </c>
      <c r="B20" s="11"/>
      <c r="C20" s="66">
        <v>44800</v>
      </c>
      <c r="D20" s="69">
        <v>47</v>
      </c>
      <c r="E20" s="96"/>
      <c r="F20" s="1"/>
      <c r="G20" s="5">
        <f t="shared" si="0"/>
        <v>0</v>
      </c>
      <c r="H20" s="66">
        <v>0</v>
      </c>
      <c r="I20" s="66">
        <v>0</v>
      </c>
      <c r="J20" s="4">
        <f t="shared" si="1"/>
        <v>3141</v>
      </c>
      <c r="K20" s="6">
        <f t="shared" si="2"/>
        <v>0</v>
      </c>
      <c r="L20" s="66">
        <v>0</v>
      </c>
      <c r="M20" s="66">
        <v>0</v>
      </c>
      <c r="N20" s="4">
        <f t="shared" si="3"/>
        <v>541</v>
      </c>
      <c r="O20" s="69">
        <v>0</v>
      </c>
      <c r="P20" s="4">
        <f t="shared" si="4"/>
        <v>2722</v>
      </c>
      <c r="Q20" s="1"/>
      <c r="R20" s="6">
        <f t="shared" si="5"/>
        <v>0</v>
      </c>
      <c r="S20" s="69">
        <v>0</v>
      </c>
      <c r="T20" s="69">
        <v>0</v>
      </c>
      <c r="U20" s="4">
        <f t="shared" si="6"/>
        <v>21089</v>
      </c>
      <c r="V20" s="6">
        <f t="shared" si="7"/>
        <v>0</v>
      </c>
      <c r="W20" s="69">
        <v>0</v>
      </c>
      <c r="X20" s="69">
        <v>0</v>
      </c>
      <c r="Y20" s="4">
        <f t="shared" si="8"/>
        <v>3157</v>
      </c>
      <c r="Z20" s="1"/>
      <c r="AA20" s="6">
        <f t="shared" si="9"/>
        <v>6</v>
      </c>
      <c r="AB20" s="69">
        <v>0</v>
      </c>
      <c r="AC20" s="66">
        <v>6</v>
      </c>
      <c r="AD20" s="4">
        <f t="shared" si="10"/>
        <v>275</v>
      </c>
      <c r="AE20" s="23"/>
      <c r="AF20" s="23"/>
      <c r="AG20" s="42"/>
      <c r="AH20" s="45" t="str">
        <f t="shared" si="11"/>
        <v/>
      </c>
      <c r="AI20" s="50"/>
      <c r="AJ20" s="91"/>
    </row>
    <row r="21" spans="1:36" ht="15.75" x14ac:dyDescent="0.25">
      <c r="A21" s="30">
        <v>14</v>
      </c>
      <c r="B21" s="11"/>
      <c r="C21" s="66">
        <v>51500</v>
      </c>
      <c r="D21" s="69">
        <v>45</v>
      </c>
      <c r="E21" s="96"/>
      <c r="F21" s="1"/>
      <c r="G21" s="5">
        <f t="shared" si="0"/>
        <v>0</v>
      </c>
      <c r="H21" s="66">
        <v>0</v>
      </c>
      <c r="I21" s="66">
        <v>0</v>
      </c>
      <c r="J21" s="4">
        <f t="shared" si="1"/>
        <v>3141</v>
      </c>
      <c r="K21" s="6">
        <f t="shared" si="2"/>
        <v>0</v>
      </c>
      <c r="L21" s="66">
        <v>0</v>
      </c>
      <c r="M21" s="66">
        <v>0</v>
      </c>
      <c r="N21" s="4">
        <f t="shared" si="3"/>
        <v>541</v>
      </c>
      <c r="O21" s="69">
        <v>0</v>
      </c>
      <c r="P21" s="4">
        <f t="shared" si="4"/>
        <v>2722</v>
      </c>
      <c r="Q21" s="1"/>
      <c r="R21" s="6">
        <f t="shared" si="5"/>
        <v>0</v>
      </c>
      <c r="S21" s="69">
        <v>0</v>
      </c>
      <c r="T21" s="69">
        <v>0</v>
      </c>
      <c r="U21" s="4">
        <f t="shared" si="6"/>
        <v>21089</v>
      </c>
      <c r="V21" s="6">
        <f t="shared" si="7"/>
        <v>0</v>
      </c>
      <c r="W21" s="69">
        <v>0</v>
      </c>
      <c r="X21" s="69">
        <v>0</v>
      </c>
      <c r="Y21" s="4">
        <f t="shared" si="8"/>
        <v>3157</v>
      </c>
      <c r="Z21" s="1"/>
      <c r="AA21" s="6">
        <f t="shared" si="9"/>
        <v>1</v>
      </c>
      <c r="AB21" s="69">
        <v>0</v>
      </c>
      <c r="AC21" s="66">
        <v>1</v>
      </c>
      <c r="AD21" s="4">
        <f t="shared" si="10"/>
        <v>276</v>
      </c>
      <c r="AE21" s="23"/>
      <c r="AF21" s="23"/>
      <c r="AG21" s="42"/>
      <c r="AH21" s="45" t="str">
        <f t="shared" si="11"/>
        <v/>
      </c>
      <c r="AI21" s="50"/>
      <c r="AJ21" s="91"/>
    </row>
    <row r="22" spans="1:36" ht="15.75" x14ac:dyDescent="0.25">
      <c r="A22" s="30">
        <v>15</v>
      </c>
      <c r="B22" s="11"/>
      <c r="C22" s="66">
        <v>49800</v>
      </c>
      <c r="D22" s="69"/>
      <c r="E22" s="96"/>
      <c r="F22" s="1"/>
      <c r="G22" s="5">
        <f t="shared" si="0"/>
        <v>0</v>
      </c>
      <c r="H22" s="66">
        <v>0</v>
      </c>
      <c r="I22" s="66">
        <v>0</v>
      </c>
      <c r="J22" s="4">
        <f t="shared" si="1"/>
        <v>3141</v>
      </c>
      <c r="K22" s="6">
        <f t="shared" si="2"/>
        <v>0</v>
      </c>
      <c r="L22" s="66">
        <v>0</v>
      </c>
      <c r="M22" s="66">
        <v>0</v>
      </c>
      <c r="N22" s="4">
        <f t="shared" si="3"/>
        <v>541</v>
      </c>
      <c r="O22" s="69">
        <v>0</v>
      </c>
      <c r="P22" s="4">
        <f t="shared" si="4"/>
        <v>2722</v>
      </c>
      <c r="Q22" s="1"/>
      <c r="R22" s="6">
        <f t="shared" si="5"/>
        <v>-1</v>
      </c>
      <c r="S22" s="69">
        <v>0</v>
      </c>
      <c r="T22" s="69">
        <v>-1</v>
      </c>
      <c r="U22" s="4">
        <f t="shared" si="6"/>
        <v>21088</v>
      </c>
      <c r="V22" s="6">
        <f t="shared" si="7"/>
        <v>0</v>
      </c>
      <c r="W22" s="69">
        <v>0</v>
      </c>
      <c r="X22" s="69">
        <v>0</v>
      </c>
      <c r="Y22" s="4">
        <f t="shared" si="8"/>
        <v>3157</v>
      </c>
      <c r="Z22" s="1"/>
      <c r="AA22" s="6">
        <f t="shared" si="9"/>
        <v>0</v>
      </c>
      <c r="AB22" s="69">
        <v>0</v>
      </c>
      <c r="AC22" s="66">
        <v>0</v>
      </c>
      <c r="AD22" s="4">
        <f t="shared" si="10"/>
        <v>276</v>
      </c>
      <c r="AE22" s="23"/>
      <c r="AF22" s="23"/>
      <c r="AG22" s="42"/>
      <c r="AH22" s="45" t="str">
        <f t="shared" si="11"/>
        <v/>
      </c>
      <c r="AI22" s="50"/>
      <c r="AJ22" s="91"/>
    </row>
    <row r="23" spans="1:36" ht="15.75" x14ac:dyDescent="0.25">
      <c r="A23" s="30">
        <v>16</v>
      </c>
      <c r="B23" s="11"/>
      <c r="C23" s="66">
        <v>42500</v>
      </c>
      <c r="D23" s="69">
        <v>45</v>
      </c>
      <c r="E23" s="96"/>
      <c r="F23" s="1"/>
      <c r="G23" s="5">
        <f t="shared" si="0"/>
        <v>0</v>
      </c>
      <c r="H23" s="66">
        <v>0</v>
      </c>
      <c r="I23" s="66">
        <v>0</v>
      </c>
      <c r="J23" s="4">
        <f t="shared" si="1"/>
        <v>3141</v>
      </c>
      <c r="K23" s="6">
        <f t="shared" si="2"/>
        <v>0</v>
      </c>
      <c r="L23" s="66">
        <v>0</v>
      </c>
      <c r="M23" s="66">
        <v>0</v>
      </c>
      <c r="N23" s="4">
        <f t="shared" si="3"/>
        <v>541</v>
      </c>
      <c r="O23" s="69">
        <v>0</v>
      </c>
      <c r="P23" s="4">
        <f t="shared" si="4"/>
        <v>2722</v>
      </c>
      <c r="Q23" s="1"/>
      <c r="R23" s="6">
        <f t="shared" si="5"/>
        <v>0</v>
      </c>
      <c r="S23" s="69">
        <v>0</v>
      </c>
      <c r="T23" s="69">
        <v>0</v>
      </c>
      <c r="U23" s="4">
        <f t="shared" si="6"/>
        <v>21088</v>
      </c>
      <c r="V23" s="6">
        <f t="shared" si="7"/>
        <v>0</v>
      </c>
      <c r="W23" s="69">
        <v>0</v>
      </c>
      <c r="X23" s="69">
        <v>0</v>
      </c>
      <c r="Y23" s="4">
        <f t="shared" si="8"/>
        <v>3157</v>
      </c>
      <c r="Z23" s="1"/>
      <c r="AA23" s="6">
        <f t="shared" si="9"/>
        <v>0</v>
      </c>
      <c r="AB23" s="69">
        <v>0</v>
      </c>
      <c r="AC23" s="66">
        <v>0</v>
      </c>
      <c r="AD23" s="4">
        <f t="shared" si="10"/>
        <v>276</v>
      </c>
      <c r="AE23" s="23"/>
      <c r="AF23" s="23"/>
      <c r="AG23" s="42"/>
      <c r="AH23" s="45" t="str">
        <f t="shared" si="11"/>
        <v/>
      </c>
      <c r="AI23" s="50"/>
      <c r="AJ23" s="91"/>
    </row>
    <row r="24" spans="1:36" ht="15.75" x14ac:dyDescent="0.25">
      <c r="A24" s="30">
        <v>17</v>
      </c>
      <c r="B24" s="11"/>
      <c r="C24" s="66">
        <v>37500</v>
      </c>
      <c r="D24" s="69">
        <v>43</v>
      </c>
      <c r="E24" s="96"/>
      <c r="F24" s="1"/>
      <c r="G24" s="5">
        <f t="shared" si="0"/>
        <v>0</v>
      </c>
      <c r="H24" s="66">
        <v>0</v>
      </c>
      <c r="I24" s="66">
        <v>0</v>
      </c>
      <c r="J24" s="4">
        <f t="shared" si="1"/>
        <v>3141</v>
      </c>
      <c r="K24" s="6">
        <f t="shared" si="2"/>
        <v>0</v>
      </c>
      <c r="L24" s="66">
        <v>0</v>
      </c>
      <c r="M24" s="66">
        <v>0</v>
      </c>
      <c r="N24" s="4">
        <f t="shared" si="3"/>
        <v>541</v>
      </c>
      <c r="O24" s="69">
        <v>0</v>
      </c>
      <c r="P24" s="4">
        <f t="shared" si="4"/>
        <v>2722</v>
      </c>
      <c r="Q24" s="1"/>
      <c r="R24" s="6">
        <f t="shared" si="5"/>
        <v>0</v>
      </c>
      <c r="S24" s="69">
        <v>0</v>
      </c>
      <c r="T24" s="69">
        <v>0</v>
      </c>
      <c r="U24" s="4">
        <f t="shared" si="6"/>
        <v>21088</v>
      </c>
      <c r="V24" s="6">
        <f t="shared" si="7"/>
        <v>0</v>
      </c>
      <c r="W24" s="69">
        <v>0</v>
      </c>
      <c r="X24" s="69">
        <v>0</v>
      </c>
      <c r="Y24" s="4">
        <f t="shared" si="8"/>
        <v>3157</v>
      </c>
      <c r="Z24" s="1"/>
      <c r="AA24" s="6">
        <f t="shared" si="9"/>
        <v>7</v>
      </c>
      <c r="AB24" s="69">
        <v>0</v>
      </c>
      <c r="AC24" s="66">
        <v>7</v>
      </c>
      <c r="AD24" s="4">
        <f t="shared" si="10"/>
        <v>283</v>
      </c>
      <c r="AE24" s="23"/>
      <c r="AF24" s="23"/>
      <c r="AG24" s="42"/>
      <c r="AH24" s="45" t="str">
        <f t="shared" si="11"/>
        <v/>
      </c>
      <c r="AI24" s="50"/>
      <c r="AJ24" s="91"/>
    </row>
    <row r="25" spans="1:36" ht="15.75" x14ac:dyDescent="0.25">
      <c r="A25" s="30">
        <v>18</v>
      </c>
      <c r="B25" s="11"/>
      <c r="C25" s="66">
        <v>34000</v>
      </c>
      <c r="D25" s="69"/>
      <c r="E25" s="96"/>
      <c r="F25" s="1"/>
      <c r="G25" s="5">
        <f t="shared" si="0"/>
        <v>0</v>
      </c>
      <c r="H25" s="66">
        <v>0</v>
      </c>
      <c r="I25" s="66">
        <v>0</v>
      </c>
      <c r="J25" s="4">
        <f t="shared" si="1"/>
        <v>3141</v>
      </c>
      <c r="K25" s="6">
        <f t="shared" si="2"/>
        <v>0</v>
      </c>
      <c r="L25" s="66">
        <v>0</v>
      </c>
      <c r="M25" s="66">
        <v>0</v>
      </c>
      <c r="N25" s="4">
        <f t="shared" si="3"/>
        <v>541</v>
      </c>
      <c r="O25" s="69">
        <v>0</v>
      </c>
      <c r="P25" s="4">
        <f t="shared" si="4"/>
        <v>2722</v>
      </c>
      <c r="Q25" s="1"/>
      <c r="R25" s="6">
        <f t="shared" si="5"/>
        <v>0</v>
      </c>
      <c r="S25" s="69">
        <v>0</v>
      </c>
      <c r="T25" s="69">
        <v>0</v>
      </c>
      <c r="U25" s="4">
        <f t="shared" si="6"/>
        <v>21088</v>
      </c>
      <c r="V25" s="6">
        <f t="shared" si="7"/>
        <v>0</v>
      </c>
      <c r="W25" s="69">
        <v>0</v>
      </c>
      <c r="X25" s="69">
        <v>0</v>
      </c>
      <c r="Y25" s="4">
        <f t="shared" si="8"/>
        <v>3157</v>
      </c>
      <c r="Z25" s="1"/>
      <c r="AA25" s="6">
        <f t="shared" si="9"/>
        <v>19</v>
      </c>
      <c r="AB25" s="69">
        <v>0</v>
      </c>
      <c r="AC25" s="66">
        <v>19</v>
      </c>
      <c r="AD25" s="4">
        <f t="shared" si="10"/>
        <v>302</v>
      </c>
      <c r="AE25" s="23"/>
      <c r="AF25" s="23"/>
      <c r="AG25" s="42"/>
      <c r="AH25" s="45" t="str">
        <f t="shared" si="11"/>
        <v/>
      </c>
      <c r="AI25" s="50"/>
      <c r="AJ25" s="91"/>
    </row>
    <row r="26" spans="1:36" ht="15.75" x14ac:dyDescent="0.25">
      <c r="A26" s="30">
        <v>19</v>
      </c>
      <c r="B26" s="11"/>
      <c r="C26" s="66">
        <v>34100</v>
      </c>
      <c r="D26" s="69"/>
      <c r="E26" s="96"/>
      <c r="F26" s="1"/>
      <c r="G26" s="5">
        <f t="shared" si="0"/>
        <v>0</v>
      </c>
      <c r="H26" s="66">
        <v>0</v>
      </c>
      <c r="I26" s="66">
        <v>0</v>
      </c>
      <c r="J26" s="4">
        <f t="shared" si="1"/>
        <v>3141</v>
      </c>
      <c r="K26" s="6">
        <f t="shared" si="2"/>
        <v>0</v>
      </c>
      <c r="L26" s="66">
        <v>0</v>
      </c>
      <c r="M26" s="66">
        <v>0</v>
      </c>
      <c r="N26" s="4">
        <f t="shared" si="3"/>
        <v>541</v>
      </c>
      <c r="O26" s="69">
        <v>0</v>
      </c>
      <c r="P26" s="4">
        <f t="shared" si="4"/>
        <v>2722</v>
      </c>
      <c r="Q26" s="1"/>
      <c r="R26" s="6">
        <f t="shared" si="5"/>
        <v>1</v>
      </c>
      <c r="S26" s="69">
        <v>0</v>
      </c>
      <c r="T26" s="69">
        <v>1</v>
      </c>
      <c r="U26" s="4">
        <f t="shared" si="6"/>
        <v>21089</v>
      </c>
      <c r="V26" s="6">
        <f t="shared" si="7"/>
        <v>0</v>
      </c>
      <c r="W26" s="69">
        <v>0</v>
      </c>
      <c r="X26" s="69">
        <v>0</v>
      </c>
      <c r="Y26" s="4">
        <f t="shared" si="8"/>
        <v>3157</v>
      </c>
      <c r="Z26" s="1"/>
      <c r="AA26" s="6">
        <f t="shared" si="9"/>
        <v>7</v>
      </c>
      <c r="AB26" s="69">
        <v>0</v>
      </c>
      <c r="AC26" s="66">
        <v>7</v>
      </c>
      <c r="AD26" s="4">
        <f t="shared" si="10"/>
        <v>309</v>
      </c>
      <c r="AE26" s="23"/>
      <c r="AF26" s="23"/>
      <c r="AG26" s="42"/>
      <c r="AH26" s="45" t="str">
        <f t="shared" si="11"/>
        <v/>
      </c>
      <c r="AI26" s="50"/>
      <c r="AJ26" s="91"/>
    </row>
    <row r="27" spans="1:36" ht="15.75" x14ac:dyDescent="0.25">
      <c r="A27" s="30">
        <v>20</v>
      </c>
      <c r="B27" s="11"/>
      <c r="C27" s="66">
        <v>59900</v>
      </c>
      <c r="D27" s="69">
        <v>44</v>
      </c>
      <c r="E27" s="96"/>
      <c r="F27" s="1"/>
      <c r="G27" s="5">
        <f t="shared" si="0"/>
        <v>0</v>
      </c>
      <c r="H27" s="66">
        <v>0</v>
      </c>
      <c r="I27" s="66">
        <v>0</v>
      </c>
      <c r="J27" s="4">
        <f t="shared" si="1"/>
        <v>3141</v>
      </c>
      <c r="K27" s="6">
        <f t="shared" si="2"/>
        <v>0</v>
      </c>
      <c r="L27" s="66">
        <v>0</v>
      </c>
      <c r="M27" s="66">
        <v>0</v>
      </c>
      <c r="N27" s="4">
        <f t="shared" si="3"/>
        <v>541</v>
      </c>
      <c r="O27" s="69">
        <v>0</v>
      </c>
      <c r="P27" s="4">
        <f t="shared" si="4"/>
        <v>2722</v>
      </c>
      <c r="Q27" s="1"/>
      <c r="R27" s="6">
        <f t="shared" si="5"/>
        <v>0</v>
      </c>
      <c r="S27" s="69">
        <v>0</v>
      </c>
      <c r="T27" s="69">
        <v>0</v>
      </c>
      <c r="U27" s="4">
        <f t="shared" si="6"/>
        <v>21089</v>
      </c>
      <c r="V27" s="6">
        <f t="shared" si="7"/>
        <v>0</v>
      </c>
      <c r="W27" s="69">
        <v>0</v>
      </c>
      <c r="X27" s="69">
        <v>0</v>
      </c>
      <c r="Y27" s="4">
        <f t="shared" si="8"/>
        <v>3157</v>
      </c>
      <c r="Z27" s="1"/>
      <c r="AA27" s="6">
        <f t="shared" si="9"/>
        <v>0</v>
      </c>
      <c r="AB27" s="69">
        <v>0</v>
      </c>
      <c r="AC27" s="66">
        <v>0</v>
      </c>
      <c r="AD27" s="4">
        <f t="shared" si="10"/>
        <v>309</v>
      </c>
      <c r="AE27" s="23"/>
      <c r="AF27" s="23"/>
      <c r="AG27" s="42"/>
      <c r="AH27" s="45" t="str">
        <f t="shared" si="11"/>
        <v/>
      </c>
      <c r="AI27" s="50"/>
      <c r="AJ27" s="91"/>
    </row>
    <row r="28" spans="1:36" ht="15.75" x14ac:dyDescent="0.25">
      <c r="A28" s="30">
        <v>21</v>
      </c>
      <c r="B28" s="11"/>
      <c r="C28" s="66">
        <v>88900</v>
      </c>
      <c r="D28" s="69">
        <v>43</v>
      </c>
      <c r="E28" s="96"/>
      <c r="F28" s="1"/>
      <c r="G28" s="5">
        <f t="shared" si="0"/>
        <v>0</v>
      </c>
      <c r="H28" s="66">
        <v>0</v>
      </c>
      <c r="I28" s="66">
        <v>0</v>
      </c>
      <c r="J28" s="4">
        <f t="shared" si="1"/>
        <v>3141</v>
      </c>
      <c r="K28" s="6">
        <f t="shared" si="2"/>
        <v>0</v>
      </c>
      <c r="L28" s="66">
        <v>0</v>
      </c>
      <c r="M28" s="66">
        <v>0</v>
      </c>
      <c r="N28" s="4">
        <f t="shared" si="3"/>
        <v>541</v>
      </c>
      <c r="O28" s="69">
        <v>0</v>
      </c>
      <c r="P28" s="4">
        <f t="shared" si="4"/>
        <v>2722</v>
      </c>
      <c r="Q28" s="1"/>
      <c r="R28" s="6">
        <f t="shared" si="5"/>
        <v>6</v>
      </c>
      <c r="S28" s="69">
        <v>0</v>
      </c>
      <c r="T28" s="69">
        <v>6</v>
      </c>
      <c r="U28" s="4">
        <f t="shared" si="6"/>
        <v>21095</v>
      </c>
      <c r="V28" s="6">
        <f t="shared" si="7"/>
        <v>0</v>
      </c>
      <c r="W28" s="69">
        <v>0</v>
      </c>
      <c r="X28" s="69">
        <v>0</v>
      </c>
      <c r="Y28" s="4">
        <f t="shared" si="8"/>
        <v>3157</v>
      </c>
      <c r="Z28" s="1"/>
      <c r="AA28" s="6">
        <f t="shared" si="9"/>
        <v>0</v>
      </c>
      <c r="AB28" s="69">
        <v>0</v>
      </c>
      <c r="AC28" s="66">
        <v>0</v>
      </c>
      <c r="AD28" s="4">
        <f t="shared" si="10"/>
        <v>309</v>
      </c>
      <c r="AE28" s="23"/>
      <c r="AF28" s="23"/>
      <c r="AG28" s="42"/>
      <c r="AH28" s="45" t="str">
        <f t="shared" si="11"/>
        <v/>
      </c>
      <c r="AI28" s="50"/>
      <c r="AJ28" s="91"/>
    </row>
    <row r="29" spans="1:36" ht="15.75" x14ac:dyDescent="0.25">
      <c r="A29" s="30">
        <v>22</v>
      </c>
      <c r="B29" s="11"/>
      <c r="C29" s="66">
        <v>88800</v>
      </c>
      <c r="D29" s="69">
        <v>43</v>
      </c>
      <c r="E29" s="96"/>
      <c r="F29" s="1"/>
      <c r="G29" s="5">
        <f t="shared" si="0"/>
        <v>0</v>
      </c>
      <c r="H29" s="66">
        <v>0</v>
      </c>
      <c r="I29" s="66">
        <v>0</v>
      </c>
      <c r="J29" s="4">
        <f t="shared" si="1"/>
        <v>3141</v>
      </c>
      <c r="K29" s="6">
        <f t="shared" si="2"/>
        <v>0</v>
      </c>
      <c r="L29" s="66">
        <v>0</v>
      </c>
      <c r="M29" s="66">
        <v>0</v>
      </c>
      <c r="N29" s="4">
        <f t="shared" si="3"/>
        <v>541</v>
      </c>
      <c r="O29" s="69">
        <v>0</v>
      </c>
      <c r="P29" s="4">
        <f t="shared" si="4"/>
        <v>2722</v>
      </c>
      <c r="Q29" s="1"/>
      <c r="R29" s="6">
        <f t="shared" si="5"/>
        <v>0</v>
      </c>
      <c r="S29" s="69">
        <v>0</v>
      </c>
      <c r="T29" s="69">
        <v>0</v>
      </c>
      <c r="U29" s="4">
        <f t="shared" si="6"/>
        <v>21095</v>
      </c>
      <c r="V29" s="6">
        <f t="shared" si="7"/>
        <v>0</v>
      </c>
      <c r="W29" s="69">
        <v>0</v>
      </c>
      <c r="X29" s="69">
        <v>0</v>
      </c>
      <c r="Y29" s="4">
        <f t="shared" si="8"/>
        <v>3157</v>
      </c>
      <c r="Z29" s="1"/>
      <c r="AA29" s="6">
        <f t="shared" si="9"/>
        <v>0</v>
      </c>
      <c r="AB29" s="69">
        <v>0</v>
      </c>
      <c r="AC29" s="66">
        <v>0</v>
      </c>
      <c r="AD29" s="4">
        <f t="shared" si="10"/>
        <v>309</v>
      </c>
      <c r="AE29" s="23"/>
      <c r="AF29" s="23"/>
      <c r="AG29" s="42"/>
      <c r="AH29" s="45" t="str">
        <f t="shared" si="11"/>
        <v/>
      </c>
      <c r="AI29" s="50"/>
      <c r="AJ29" s="91"/>
    </row>
    <row r="30" spans="1:36" ht="15.75" x14ac:dyDescent="0.25">
      <c r="A30" s="30">
        <v>23</v>
      </c>
      <c r="B30" s="11"/>
      <c r="C30" s="66">
        <v>78200</v>
      </c>
      <c r="D30" s="69"/>
      <c r="E30" s="96"/>
      <c r="F30" s="1"/>
      <c r="G30" s="5">
        <f t="shared" si="0"/>
        <v>0</v>
      </c>
      <c r="H30" s="66">
        <v>0</v>
      </c>
      <c r="I30" s="66">
        <v>0</v>
      </c>
      <c r="J30" s="4">
        <f t="shared" si="1"/>
        <v>3141</v>
      </c>
      <c r="K30" s="6">
        <f t="shared" si="2"/>
        <v>0</v>
      </c>
      <c r="L30" s="66">
        <v>0</v>
      </c>
      <c r="M30" s="66">
        <v>0</v>
      </c>
      <c r="N30" s="4">
        <f t="shared" si="3"/>
        <v>541</v>
      </c>
      <c r="O30" s="69">
        <v>0</v>
      </c>
      <c r="P30" s="4">
        <f t="shared" si="4"/>
        <v>2722</v>
      </c>
      <c r="Q30" s="1"/>
      <c r="R30" s="6">
        <f t="shared" si="5"/>
        <v>2</v>
      </c>
      <c r="S30" s="69">
        <v>0</v>
      </c>
      <c r="T30" s="69">
        <v>2</v>
      </c>
      <c r="U30" s="4">
        <f t="shared" si="6"/>
        <v>21097</v>
      </c>
      <c r="V30" s="6">
        <f t="shared" si="7"/>
        <v>0</v>
      </c>
      <c r="W30" s="69">
        <v>0</v>
      </c>
      <c r="X30" s="69">
        <v>0</v>
      </c>
      <c r="Y30" s="4">
        <f t="shared" si="8"/>
        <v>3157</v>
      </c>
      <c r="Z30" s="1"/>
      <c r="AA30" s="6">
        <f t="shared" si="9"/>
        <v>-2</v>
      </c>
      <c r="AB30" s="69">
        <v>0</v>
      </c>
      <c r="AC30" s="66">
        <v>-2</v>
      </c>
      <c r="AD30" s="4">
        <f t="shared" si="10"/>
        <v>307</v>
      </c>
      <c r="AE30" s="23"/>
      <c r="AF30" s="23"/>
      <c r="AG30" s="42"/>
      <c r="AH30" s="45" t="str">
        <f t="shared" si="11"/>
        <v/>
      </c>
      <c r="AI30" s="50"/>
      <c r="AJ30" s="91"/>
    </row>
    <row r="31" spans="1:36" ht="15.75" x14ac:dyDescent="0.25">
      <c r="A31" s="30">
        <v>24</v>
      </c>
      <c r="B31" s="11"/>
      <c r="C31" s="66">
        <v>76500</v>
      </c>
      <c r="D31" s="69"/>
      <c r="E31" s="96"/>
      <c r="F31" s="1"/>
      <c r="G31" s="5">
        <f t="shared" si="0"/>
        <v>0</v>
      </c>
      <c r="H31" s="66">
        <v>0</v>
      </c>
      <c r="I31" s="66">
        <v>0</v>
      </c>
      <c r="J31" s="4">
        <f t="shared" si="1"/>
        <v>3141</v>
      </c>
      <c r="K31" s="6">
        <f t="shared" si="2"/>
        <v>0</v>
      </c>
      <c r="L31" s="66">
        <v>0</v>
      </c>
      <c r="M31" s="66">
        <v>0</v>
      </c>
      <c r="N31" s="4">
        <f t="shared" si="3"/>
        <v>541</v>
      </c>
      <c r="O31" s="69">
        <v>0</v>
      </c>
      <c r="P31" s="4">
        <f t="shared" si="4"/>
        <v>2722</v>
      </c>
      <c r="Q31" s="1"/>
      <c r="R31" s="6">
        <f t="shared" si="5"/>
        <v>0</v>
      </c>
      <c r="S31" s="69">
        <v>0</v>
      </c>
      <c r="T31" s="69">
        <v>0</v>
      </c>
      <c r="U31" s="4">
        <f t="shared" si="6"/>
        <v>21097</v>
      </c>
      <c r="V31" s="6">
        <f t="shared" si="7"/>
        <v>0</v>
      </c>
      <c r="W31" s="69">
        <v>0</v>
      </c>
      <c r="X31" s="69">
        <v>0</v>
      </c>
      <c r="Y31" s="4">
        <f t="shared" si="8"/>
        <v>3157</v>
      </c>
      <c r="Z31" s="1"/>
      <c r="AA31" s="6">
        <f t="shared" si="9"/>
        <v>-1</v>
      </c>
      <c r="AB31" s="69">
        <v>0</v>
      </c>
      <c r="AC31" s="66">
        <v>-1</v>
      </c>
      <c r="AD31" s="4">
        <f t="shared" si="10"/>
        <v>306</v>
      </c>
      <c r="AE31" s="23"/>
      <c r="AF31" s="23"/>
      <c r="AG31" s="42"/>
      <c r="AH31" s="45" t="str">
        <f t="shared" si="11"/>
        <v/>
      </c>
      <c r="AI31" s="50"/>
      <c r="AJ31" s="91"/>
    </row>
    <row r="32" spans="1:36" ht="15.75" x14ac:dyDescent="0.25">
      <c r="A32" s="30">
        <v>25</v>
      </c>
      <c r="B32" s="11"/>
      <c r="C32" s="66">
        <v>77200</v>
      </c>
      <c r="D32" s="69"/>
      <c r="E32" s="96"/>
      <c r="F32" s="1"/>
      <c r="G32" s="5">
        <f t="shared" si="0"/>
        <v>0</v>
      </c>
      <c r="H32" s="66">
        <v>0</v>
      </c>
      <c r="I32" s="66">
        <v>0</v>
      </c>
      <c r="J32" s="4">
        <f t="shared" si="1"/>
        <v>3141</v>
      </c>
      <c r="K32" s="6">
        <f t="shared" si="2"/>
        <v>0</v>
      </c>
      <c r="L32" s="66">
        <v>0</v>
      </c>
      <c r="M32" s="66">
        <v>0</v>
      </c>
      <c r="N32" s="4">
        <f t="shared" si="3"/>
        <v>541</v>
      </c>
      <c r="O32" s="69">
        <v>0</v>
      </c>
      <c r="P32" s="4">
        <f t="shared" si="4"/>
        <v>2722</v>
      </c>
      <c r="Q32" s="1"/>
      <c r="R32" s="6">
        <f t="shared" si="5"/>
        <v>1</v>
      </c>
      <c r="S32" s="69">
        <v>0</v>
      </c>
      <c r="T32" s="69">
        <v>1</v>
      </c>
      <c r="U32" s="4">
        <f t="shared" si="6"/>
        <v>21098</v>
      </c>
      <c r="V32" s="6">
        <f t="shared" si="7"/>
        <v>0</v>
      </c>
      <c r="W32" s="69">
        <v>0</v>
      </c>
      <c r="X32" s="69">
        <v>0</v>
      </c>
      <c r="Y32" s="4">
        <f t="shared" si="8"/>
        <v>3157</v>
      </c>
      <c r="Z32" s="1"/>
      <c r="AA32" s="6">
        <f t="shared" si="9"/>
        <v>-1</v>
      </c>
      <c r="AB32" s="69">
        <v>0</v>
      </c>
      <c r="AC32" s="66">
        <v>-1</v>
      </c>
      <c r="AD32" s="4">
        <f t="shared" si="10"/>
        <v>305</v>
      </c>
      <c r="AE32" s="23"/>
      <c r="AF32" s="23"/>
      <c r="AG32" s="42"/>
      <c r="AH32" s="45" t="str">
        <f t="shared" si="11"/>
        <v/>
      </c>
      <c r="AI32" s="50"/>
      <c r="AJ32" s="91"/>
    </row>
    <row r="33" spans="1:36" ht="15.75" x14ac:dyDescent="0.25">
      <c r="A33" s="30">
        <v>26</v>
      </c>
      <c r="B33" s="11"/>
      <c r="C33" s="66">
        <v>72500</v>
      </c>
      <c r="D33" s="69"/>
      <c r="E33" s="96"/>
      <c r="F33" s="1"/>
      <c r="G33" s="5">
        <f t="shared" si="0"/>
        <v>0</v>
      </c>
      <c r="H33" s="66">
        <v>0</v>
      </c>
      <c r="I33" s="66">
        <v>0</v>
      </c>
      <c r="J33" s="4">
        <f t="shared" si="1"/>
        <v>3141</v>
      </c>
      <c r="K33" s="6">
        <f t="shared" si="2"/>
        <v>0</v>
      </c>
      <c r="L33" s="66">
        <v>0</v>
      </c>
      <c r="M33" s="66">
        <v>0</v>
      </c>
      <c r="N33" s="4">
        <f t="shared" si="3"/>
        <v>541</v>
      </c>
      <c r="O33" s="69">
        <v>0</v>
      </c>
      <c r="P33" s="4">
        <f t="shared" si="4"/>
        <v>2722</v>
      </c>
      <c r="Q33" s="1"/>
      <c r="R33" s="6">
        <f t="shared" si="5"/>
        <v>0</v>
      </c>
      <c r="S33" s="69">
        <v>0</v>
      </c>
      <c r="T33" s="69">
        <v>0</v>
      </c>
      <c r="U33" s="4">
        <f t="shared" si="6"/>
        <v>21098</v>
      </c>
      <c r="V33" s="6">
        <f t="shared" si="7"/>
        <v>0</v>
      </c>
      <c r="W33" s="69">
        <v>0</v>
      </c>
      <c r="X33" s="69">
        <v>0</v>
      </c>
      <c r="Y33" s="4">
        <f t="shared" si="8"/>
        <v>3157</v>
      </c>
      <c r="Z33" s="1"/>
      <c r="AA33" s="6">
        <f t="shared" si="9"/>
        <v>-1</v>
      </c>
      <c r="AB33" s="69">
        <v>0</v>
      </c>
      <c r="AC33" s="66">
        <v>-1</v>
      </c>
      <c r="AD33" s="4">
        <f t="shared" si="10"/>
        <v>304</v>
      </c>
      <c r="AE33" s="23"/>
      <c r="AF33" s="23"/>
      <c r="AG33" s="42"/>
      <c r="AH33" s="45" t="str">
        <f t="shared" si="11"/>
        <v/>
      </c>
      <c r="AI33" s="50"/>
      <c r="AJ33" s="91"/>
    </row>
    <row r="34" spans="1:36" ht="15.75" x14ac:dyDescent="0.25">
      <c r="A34" s="30">
        <v>27</v>
      </c>
      <c r="B34" s="11"/>
      <c r="C34" s="66">
        <v>63300</v>
      </c>
      <c r="D34" s="69"/>
      <c r="E34" s="96"/>
      <c r="F34" s="1"/>
      <c r="G34" s="5">
        <f t="shared" si="0"/>
        <v>0</v>
      </c>
      <c r="H34" s="66">
        <v>0</v>
      </c>
      <c r="I34" s="66">
        <v>0</v>
      </c>
      <c r="J34" s="4">
        <f t="shared" si="1"/>
        <v>3141</v>
      </c>
      <c r="K34" s="6">
        <f t="shared" si="2"/>
        <v>0</v>
      </c>
      <c r="L34" s="66">
        <v>0</v>
      </c>
      <c r="M34" s="66">
        <v>0</v>
      </c>
      <c r="N34" s="4">
        <f t="shared" si="3"/>
        <v>541</v>
      </c>
      <c r="O34" s="69">
        <v>0</v>
      </c>
      <c r="P34" s="4">
        <f t="shared" si="4"/>
        <v>2722</v>
      </c>
      <c r="Q34" s="1"/>
      <c r="R34" s="6">
        <f t="shared" si="5"/>
        <v>0</v>
      </c>
      <c r="S34" s="69">
        <v>0</v>
      </c>
      <c r="T34" s="69">
        <v>0</v>
      </c>
      <c r="U34" s="4">
        <f t="shared" si="6"/>
        <v>21098</v>
      </c>
      <c r="V34" s="6">
        <f t="shared" si="7"/>
        <v>0</v>
      </c>
      <c r="W34" s="69">
        <v>0</v>
      </c>
      <c r="X34" s="69">
        <v>0</v>
      </c>
      <c r="Y34" s="4">
        <f t="shared" si="8"/>
        <v>3157</v>
      </c>
      <c r="Z34" s="1"/>
      <c r="AA34" s="6">
        <f t="shared" si="9"/>
        <v>3</v>
      </c>
      <c r="AB34" s="69">
        <v>0</v>
      </c>
      <c r="AC34" s="66">
        <v>3</v>
      </c>
      <c r="AD34" s="4">
        <f t="shared" si="10"/>
        <v>307</v>
      </c>
      <c r="AE34" s="23"/>
      <c r="AF34" s="23"/>
      <c r="AG34" s="42"/>
      <c r="AH34" s="45" t="str">
        <f t="shared" si="11"/>
        <v/>
      </c>
      <c r="AI34" s="50"/>
      <c r="AJ34" s="91"/>
    </row>
    <row r="35" spans="1:36" ht="15.75" x14ac:dyDescent="0.25">
      <c r="A35" s="30">
        <v>28</v>
      </c>
      <c r="B35" s="11"/>
      <c r="C35" s="66">
        <v>54700</v>
      </c>
      <c r="D35" s="69">
        <v>40</v>
      </c>
      <c r="E35" s="96"/>
      <c r="F35" s="1"/>
      <c r="G35" s="5">
        <f t="shared" si="0"/>
        <v>0</v>
      </c>
      <c r="H35" s="66">
        <v>0</v>
      </c>
      <c r="I35" s="66">
        <v>0</v>
      </c>
      <c r="J35" s="4">
        <f t="shared" si="1"/>
        <v>3141</v>
      </c>
      <c r="K35" s="6">
        <f t="shared" si="2"/>
        <v>0</v>
      </c>
      <c r="L35" s="66">
        <v>0</v>
      </c>
      <c r="M35" s="66">
        <v>0</v>
      </c>
      <c r="N35" s="4">
        <f t="shared" si="3"/>
        <v>541</v>
      </c>
      <c r="O35" s="69">
        <v>0</v>
      </c>
      <c r="P35" s="4">
        <f t="shared" si="4"/>
        <v>2722</v>
      </c>
      <c r="Q35" s="1"/>
      <c r="R35" s="6">
        <f t="shared" si="5"/>
        <v>0</v>
      </c>
      <c r="S35" s="69">
        <v>0</v>
      </c>
      <c r="T35" s="69">
        <v>0</v>
      </c>
      <c r="U35" s="4">
        <f t="shared" si="6"/>
        <v>21098</v>
      </c>
      <c r="V35" s="6">
        <f t="shared" si="7"/>
        <v>0</v>
      </c>
      <c r="W35" s="69">
        <v>0</v>
      </c>
      <c r="X35" s="69">
        <v>0</v>
      </c>
      <c r="Y35" s="4">
        <f t="shared" si="8"/>
        <v>3157</v>
      </c>
      <c r="Z35" s="1"/>
      <c r="AA35" s="6">
        <f t="shared" si="9"/>
        <v>1</v>
      </c>
      <c r="AB35" s="69">
        <v>0</v>
      </c>
      <c r="AC35" s="66">
        <v>1</v>
      </c>
      <c r="AD35" s="4">
        <f t="shared" si="10"/>
        <v>308</v>
      </c>
      <c r="AE35" s="23"/>
      <c r="AF35" s="23"/>
      <c r="AG35" s="42"/>
      <c r="AH35" s="45" t="str">
        <f t="shared" si="11"/>
        <v/>
      </c>
      <c r="AI35" s="50"/>
      <c r="AJ35" s="91"/>
    </row>
    <row r="36" spans="1:36" ht="15.75" x14ac:dyDescent="0.25">
      <c r="A36" s="30">
        <v>29</v>
      </c>
      <c r="B36" s="11"/>
      <c r="C36" s="67">
        <v>48100</v>
      </c>
      <c r="D36" s="70">
        <v>39</v>
      </c>
      <c r="E36" s="97"/>
      <c r="F36" s="11"/>
      <c r="G36" s="5">
        <f t="shared" si="0"/>
        <v>0</v>
      </c>
      <c r="H36" s="67">
        <v>0</v>
      </c>
      <c r="I36" s="67">
        <v>0</v>
      </c>
      <c r="J36" s="4">
        <f t="shared" si="1"/>
        <v>3141</v>
      </c>
      <c r="K36" s="18">
        <f t="shared" si="2"/>
        <v>0</v>
      </c>
      <c r="L36" s="67">
        <v>0</v>
      </c>
      <c r="M36" s="67">
        <v>0</v>
      </c>
      <c r="N36" s="4">
        <f t="shared" si="3"/>
        <v>541</v>
      </c>
      <c r="O36" s="70">
        <v>0</v>
      </c>
      <c r="P36" s="4">
        <f t="shared" si="4"/>
        <v>2722</v>
      </c>
      <c r="Q36" s="11"/>
      <c r="R36" s="6">
        <f t="shared" si="5"/>
        <v>2</v>
      </c>
      <c r="S36" s="69">
        <v>0</v>
      </c>
      <c r="T36" s="69">
        <v>2</v>
      </c>
      <c r="U36" s="4">
        <f t="shared" si="6"/>
        <v>21100</v>
      </c>
      <c r="V36" s="6">
        <f t="shared" si="7"/>
        <v>0</v>
      </c>
      <c r="W36" s="69">
        <v>0</v>
      </c>
      <c r="X36" s="69">
        <v>0</v>
      </c>
      <c r="Y36" s="4">
        <f t="shared" si="8"/>
        <v>3157</v>
      </c>
      <c r="Z36" s="1"/>
      <c r="AA36" s="6">
        <f t="shared" si="9"/>
        <v>16</v>
      </c>
      <c r="AB36" s="69">
        <v>0</v>
      </c>
      <c r="AC36" s="66">
        <v>16</v>
      </c>
      <c r="AD36" s="4">
        <f t="shared" si="10"/>
        <v>324</v>
      </c>
      <c r="AE36" s="23"/>
      <c r="AF36" s="23"/>
      <c r="AG36" s="42"/>
      <c r="AH36" s="45" t="str">
        <f t="shared" si="11"/>
        <v/>
      </c>
      <c r="AI36" s="51"/>
      <c r="AJ36" s="91"/>
    </row>
    <row r="37" spans="1:36" ht="15.75" x14ac:dyDescent="0.25">
      <c r="A37" s="30">
        <v>30</v>
      </c>
      <c r="B37" s="11"/>
      <c r="C37" s="67">
        <v>44700</v>
      </c>
      <c r="D37" s="70">
        <v>39</v>
      </c>
      <c r="E37" s="97"/>
      <c r="F37" s="11"/>
      <c r="G37" s="5">
        <f t="shared" si="0"/>
        <v>0</v>
      </c>
      <c r="H37" s="67">
        <v>0</v>
      </c>
      <c r="I37" s="67">
        <v>0</v>
      </c>
      <c r="J37" s="4">
        <f t="shared" si="1"/>
        <v>3141</v>
      </c>
      <c r="K37" s="18">
        <f t="shared" si="2"/>
        <v>0</v>
      </c>
      <c r="L37" s="67">
        <v>0</v>
      </c>
      <c r="M37" s="67">
        <v>0</v>
      </c>
      <c r="N37" s="4">
        <f t="shared" si="3"/>
        <v>541</v>
      </c>
      <c r="O37" s="70">
        <v>0</v>
      </c>
      <c r="P37" s="4">
        <f t="shared" si="4"/>
        <v>2722</v>
      </c>
      <c r="Q37" s="11"/>
      <c r="R37" s="6">
        <f t="shared" si="5"/>
        <v>0</v>
      </c>
      <c r="S37" s="69">
        <v>0</v>
      </c>
      <c r="T37" s="69">
        <v>0</v>
      </c>
      <c r="U37" s="4">
        <f t="shared" si="6"/>
        <v>21100</v>
      </c>
      <c r="V37" s="6">
        <f t="shared" si="7"/>
        <v>0</v>
      </c>
      <c r="W37" s="69">
        <v>0</v>
      </c>
      <c r="X37" s="69">
        <v>0</v>
      </c>
      <c r="Y37" s="4">
        <f t="shared" si="8"/>
        <v>3157</v>
      </c>
      <c r="Z37" s="1"/>
      <c r="AA37" s="6">
        <f t="shared" si="9"/>
        <v>11</v>
      </c>
      <c r="AB37" s="69">
        <v>0</v>
      </c>
      <c r="AC37" s="66">
        <v>11</v>
      </c>
      <c r="AD37" s="4">
        <f t="shared" si="10"/>
        <v>335</v>
      </c>
      <c r="AE37" s="23"/>
      <c r="AF37" s="23"/>
      <c r="AG37" s="42"/>
      <c r="AH37" s="45" t="str">
        <f t="shared" si="11"/>
        <v/>
      </c>
      <c r="AI37" s="51"/>
      <c r="AJ37" s="91"/>
    </row>
    <row r="38" spans="1:36" ht="16.5" thickBot="1" x14ac:dyDescent="0.3">
      <c r="A38" s="31">
        <v>31</v>
      </c>
      <c r="B38" s="32"/>
      <c r="C38" s="68">
        <v>42700</v>
      </c>
      <c r="D38" s="71"/>
      <c r="E38" s="98"/>
      <c r="F38" s="32"/>
      <c r="G38" s="41">
        <f t="shared" si="0"/>
        <v>0</v>
      </c>
      <c r="H38" s="68">
        <v>0</v>
      </c>
      <c r="I38" s="68">
        <v>0</v>
      </c>
      <c r="J38" s="21">
        <f t="shared" si="1"/>
        <v>3141</v>
      </c>
      <c r="K38" s="19">
        <f t="shared" si="2"/>
        <v>0</v>
      </c>
      <c r="L38" s="68">
        <v>0</v>
      </c>
      <c r="M38" s="68">
        <v>0</v>
      </c>
      <c r="N38" s="21">
        <f t="shared" si="3"/>
        <v>541</v>
      </c>
      <c r="O38" s="71">
        <v>0</v>
      </c>
      <c r="P38" s="21">
        <f t="shared" si="4"/>
        <v>2722</v>
      </c>
      <c r="Q38" s="32"/>
      <c r="R38" s="20">
        <f t="shared" si="5"/>
        <v>0</v>
      </c>
      <c r="S38" s="72">
        <v>0</v>
      </c>
      <c r="T38" s="72">
        <v>0</v>
      </c>
      <c r="U38" s="21">
        <f t="shared" si="6"/>
        <v>21100</v>
      </c>
      <c r="V38" s="20">
        <f t="shared" si="7"/>
        <v>0</v>
      </c>
      <c r="W38" s="72">
        <v>0</v>
      </c>
      <c r="X38" s="72">
        <v>0</v>
      </c>
      <c r="Y38" s="21">
        <f t="shared" si="8"/>
        <v>3157</v>
      </c>
      <c r="Z38" s="40"/>
      <c r="AA38" s="20">
        <f t="shared" si="9"/>
        <v>12</v>
      </c>
      <c r="AB38" s="72">
        <v>0</v>
      </c>
      <c r="AC38" s="73">
        <v>12</v>
      </c>
      <c r="AD38" s="21">
        <f t="shared" si="10"/>
        <v>347</v>
      </c>
      <c r="AE38" s="43"/>
      <c r="AF38" s="43"/>
      <c r="AG38" s="44"/>
      <c r="AH38" s="46" t="str">
        <f t="shared" si="11"/>
        <v/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G6:I6"/>
    <mergeCell ref="K6:M6"/>
    <mergeCell ref="AA6:AC6"/>
    <mergeCell ref="AE6:AG6"/>
    <mergeCell ref="AA4:AH4"/>
    <mergeCell ref="G5:J5"/>
    <mergeCell ref="K5:N5"/>
    <mergeCell ref="AA5:AD5"/>
    <mergeCell ref="AE5:AH5"/>
    <mergeCell ref="C5:E5"/>
    <mergeCell ref="O5:P5"/>
    <mergeCell ref="R5:U5"/>
    <mergeCell ref="V5:Y5"/>
    <mergeCell ref="G4:P4"/>
    <mergeCell ref="R4:Y4"/>
  </mergeCells>
  <conditionalFormatting sqref="AE8">
    <cfRule type="expression" dxfId="1" priority="5" stopIfTrue="1">
      <formula>AF8+AG8&lt;&gt;AE8</formula>
    </cfRule>
  </conditionalFormatting>
  <conditionalFormatting sqref="AE9:AE38">
    <cfRule type="expression" dxfId="0" priority="4" stopIfTrue="1">
      <formula>AF9+AG9&lt;&gt;AE9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F2F8-F3BA-430E-8E12-D2A2478814C5}">
  <dimension ref="A1:AJ39"/>
  <sheetViews>
    <sheetView zoomScale="90" zoomScaleNormal="90" workbookViewId="0">
      <pane ySplit="7" topLeftCell="A8" activePane="bottomLeft" state="frozen"/>
      <selection activeCell="N36" sqref="N36"/>
      <selection pane="bottomLeft" activeCell="G35" sqref="G35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140625" style="7" customWidth="1"/>
    <col min="8" max="8" width="9.140625" style="7" bestFit="1" customWidth="1"/>
    <col min="9" max="9" width="7.42578125" style="7" bestFit="1" customWidth="1"/>
    <col min="10" max="10" width="7" style="7" customWidth="1"/>
    <col min="11" max="11" width="6.425781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42578125" style="7" customWidth="1"/>
    <col min="19" max="19" width="9.140625" style="7" bestFit="1" customWidth="1"/>
    <col min="20" max="20" width="7.42578125" style="7" bestFit="1" customWidth="1"/>
    <col min="21" max="21" width="8.28515625" style="7" bestFit="1" customWidth="1"/>
    <col min="22" max="22" width="6.425781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425781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57031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10.5703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25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58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88">
        <f>January!J38</f>
        <v>0</v>
      </c>
      <c r="K7" s="15" t="s">
        <v>22</v>
      </c>
      <c r="L7" s="12" t="s">
        <v>23</v>
      </c>
      <c r="M7" s="12" t="s">
        <v>24</v>
      </c>
      <c r="N7" s="16">
        <f>January!N38</f>
        <v>0</v>
      </c>
      <c r="O7" s="23"/>
      <c r="P7" s="16">
        <f>January!P38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January!AD38</f>
        <v>598</v>
      </c>
      <c r="AE7" s="15" t="s">
        <v>22</v>
      </c>
      <c r="AF7" s="12" t="s">
        <v>23</v>
      </c>
      <c r="AG7" s="12" t="s">
        <v>24</v>
      </c>
      <c r="AH7" s="17"/>
      <c r="AI7" s="50"/>
      <c r="AJ7" s="54"/>
    </row>
    <row r="8" spans="1:36" ht="15.75" x14ac:dyDescent="0.25">
      <c r="A8" s="29">
        <v>1</v>
      </c>
      <c r="B8" s="11"/>
      <c r="C8" s="66">
        <v>24200</v>
      </c>
      <c r="D8" s="69">
        <v>43</v>
      </c>
      <c r="E8" s="94">
        <v>1.8</v>
      </c>
      <c r="F8" s="1"/>
      <c r="G8" s="5">
        <f t="shared" ref="G8:G38" si="0">IF(AND(H8="",I8=""),"",H8+I8)</f>
        <v>0</v>
      </c>
      <c r="H8" s="66">
        <v>0</v>
      </c>
      <c r="I8" s="66">
        <v>0</v>
      </c>
      <c r="J8" s="89">
        <f t="shared" ref="J8:J38" si="1">IF(G8="","",IF(G8&lt;-1000,"Error",J7+G8))</f>
        <v>0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0</v>
      </c>
      <c r="O8" s="69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35</v>
      </c>
      <c r="AB8" s="69">
        <v>0</v>
      </c>
      <c r="AC8" s="66">
        <v>35</v>
      </c>
      <c r="AD8" s="4">
        <f t="shared" ref="AD8:AD38" si="8">IF(AA8="","",IF(AA8&lt;-1000,"Error",AD7+AA8))</f>
        <v>633</v>
      </c>
      <c r="AE8" s="23"/>
      <c r="AF8" s="23"/>
      <c r="AG8" s="42"/>
      <c r="AH8" s="45" t="str">
        <f t="shared" ref="AH8:AH38" si="9">IF(AE8="","",IF(AE8&lt;-1000,"",AH7+AE8))</f>
        <v/>
      </c>
      <c r="AI8" s="50"/>
      <c r="AJ8" s="91"/>
    </row>
    <row r="9" spans="1:36" ht="15.75" x14ac:dyDescent="0.25">
      <c r="A9" s="30">
        <v>2</v>
      </c>
      <c r="B9" s="11"/>
      <c r="C9" s="66">
        <v>29000</v>
      </c>
      <c r="D9" s="69">
        <v>43</v>
      </c>
      <c r="E9" s="94">
        <v>1</v>
      </c>
      <c r="F9" s="1"/>
      <c r="G9" s="5">
        <f t="shared" si="0"/>
        <v>0</v>
      </c>
      <c r="H9" s="66">
        <v>0</v>
      </c>
      <c r="I9" s="66">
        <v>0</v>
      </c>
      <c r="J9" s="89">
        <f t="shared" si="1"/>
        <v>0</v>
      </c>
      <c r="K9" s="5">
        <f t="shared" si="2"/>
        <v>0</v>
      </c>
      <c r="L9" s="66">
        <v>0</v>
      </c>
      <c r="M9" s="66">
        <v>0</v>
      </c>
      <c r="N9" s="4">
        <f t="shared" si="3"/>
        <v>0</v>
      </c>
      <c r="O9" s="69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65</v>
      </c>
      <c r="AB9" s="69">
        <v>1</v>
      </c>
      <c r="AC9" s="66">
        <v>64</v>
      </c>
      <c r="AD9" s="4">
        <f t="shared" si="8"/>
        <v>698</v>
      </c>
      <c r="AE9" s="23"/>
      <c r="AF9" s="23"/>
      <c r="AG9" s="42"/>
      <c r="AH9" s="45" t="str">
        <f t="shared" si="9"/>
        <v/>
      </c>
      <c r="AI9" s="50"/>
      <c r="AJ9" s="91"/>
    </row>
    <row r="10" spans="1:36" ht="15.75" x14ac:dyDescent="0.25">
      <c r="A10" s="30">
        <v>3</v>
      </c>
      <c r="B10" s="11"/>
      <c r="C10" s="66">
        <v>31900</v>
      </c>
      <c r="D10" s="69">
        <v>43</v>
      </c>
      <c r="E10" s="94">
        <v>1</v>
      </c>
      <c r="F10" s="1"/>
      <c r="G10" s="5">
        <f t="shared" si="0"/>
        <v>0</v>
      </c>
      <c r="H10" s="66">
        <v>0</v>
      </c>
      <c r="I10" s="66">
        <v>0</v>
      </c>
      <c r="J10" s="89">
        <f t="shared" si="1"/>
        <v>0</v>
      </c>
      <c r="K10" s="5">
        <f t="shared" si="2"/>
        <v>0</v>
      </c>
      <c r="L10" s="66">
        <v>0</v>
      </c>
      <c r="M10" s="66">
        <v>0</v>
      </c>
      <c r="N10" s="4">
        <f t="shared" si="3"/>
        <v>0</v>
      </c>
      <c r="O10" s="69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7</v>
      </c>
      <c r="AB10" s="69">
        <v>0</v>
      </c>
      <c r="AC10" s="66">
        <v>7</v>
      </c>
      <c r="AD10" s="4">
        <f t="shared" si="8"/>
        <v>705</v>
      </c>
      <c r="AE10" s="23"/>
      <c r="AF10" s="23"/>
      <c r="AG10" s="42"/>
      <c r="AH10" s="45" t="str">
        <f t="shared" si="9"/>
        <v/>
      </c>
      <c r="AI10" s="50"/>
      <c r="AJ10" s="91"/>
    </row>
    <row r="11" spans="1:36" ht="15.75" x14ac:dyDescent="0.25">
      <c r="A11" s="30">
        <v>4</v>
      </c>
      <c r="B11" s="11"/>
      <c r="C11" s="66">
        <v>36900</v>
      </c>
      <c r="D11" s="95">
        <v>44</v>
      </c>
      <c r="E11" s="96" t="s">
        <v>36</v>
      </c>
      <c r="F11" s="1"/>
      <c r="G11" s="5">
        <f t="shared" si="0"/>
        <v>0</v>
      </c>
      <c r="H11" s="66">
        <v>0</v>
      </c>
      <c r="I11" s="66">
        <v>0</v>
      </c>
      <c r="J11" s="89">
        <f t="shared" si="1"/>
        <v>0</v>
      </c>
      <c r="K11" s="5">
        <f t="shared" si="2"/>
        <v>0</v>
      </c>
      <c r="L11" s="66">
        <v>0</v>
      </c>
      <c r="M11" s="66">
        <v>0</v>
      </c>
      <c r="N11" s="4">
        <f t="shared" si="3"/>
        <v>0</v>
      </c>
      <c r="O11" s="69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2</v>
      </c>
      <c r="AB11" s="69">
        <v>0</v>
      </c>
      <c r="AC11" s="66">
        <v>2</v>
      </c>
      <c r="AD11" s="4">
        <f t="shared" si="8"/>
        <v>707</v>
      </c>
      <c r="AE11" s="23"/>
      <c r="AF11" s="23"/>
      <c r="AG11" s="42"/>
      <c r="AH11" s="45" t="str">
        <f t="shared" si="9"/>
        <v/>
      </c>
      <c r="AI11" s="50"/>
      <c r="AJ11" s="91"/>
    </row>
    <row r="12" spans="1:36" ht="15.75" x14ac:dyDescent="0.25">
      <c r="A12" s="30">
        <v>5</v>
      </c>
      <c r="B12" s="11"/>
      <c r="C12" s="66">
        <v>32400</v>
      </c>
      <c r="D12" s="69">
        <v>44</v>
      </c>
      <c r="E12" s="96" t="s">
        <v>36</v>
      </c>
      <c r="F12" s="1"/>
      <c r="G12" s="5">
        <f t="shared" si="0"/>
        <v>0</v>
      </c>
      <c r="H12" s="66">
        <v>0</v>
      </c>
      <c r="I12" s="66">
        <v>0</v>
      </c>
      <c r="J12" s="89">
        <f t="shared" si="1"/>
        <v>0</v>
      </c>
      <c r="K12" s="5">
        <f t="shared" si="2"/>
        <v>0</v>
      </c>
      <c r="L12" s="66">
        <v>0</v>
      </c>
      <c r="M12" s="66">
        <v>0</v>
      </c>
      <c r="N12" s="4">
        <f t="shared" si="3"/>
        <v>0</v>
      </c>
      <c r="O12" s="69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3</v>
      </c>
      <c r="AB12" s="69">
        <v>0</v>
      </c>
      <c r="AC12" s="66">
        <v>3</v>
      </c>
      <c r="AD12" s="4">
        <f t="shared" si="8"/>
        <v>710</v>
      </c>
      <c r="AE12" s="23"/>
      <c r="AF12" s="23"/>
      <c r="AG12" s="42"/>
      <c r="AH12" s="45" t="str">
        <f t="shared" si="9"/>
        <v/>
      </c>
      <c r="AI12" s="50"/>
      <c r="AJ12" s="91"/>
    </row>
    <row r="13" spans="1:36" ht="15.75" x14ac:dyDescent="0.25">
      <c r="A13" s="30">
        <v>6</v>
      </c>
      <c r="B13" s="11"/>
      <c r="C13" s="66">
        <v>28100</v>
      </c>
      <c r="D13" s="69"/>
      <c r="E13" s="96"/>
      <c r="F13" s="1"/>
      <c r="G13" s="5">
        <f t="shared" si="0"/>
        <v>0</v>
      </c>
      <c r="H13" s="66">
        <v>0</v>
      </c>
      <c r="I13" s="66">
        <v>0</v>
      </c>
      <c r="J13" s="89">
        <f t="shared" si="1"/>
        <v>0</v>
      </c>
      <c r="K13" s="5">
        <f t="shared" si="2"/>
        <v>0</v>
      </c>
      <c r="L13" s="66">
        <v>0</v>
      </c>
      <c r="M13" s="66">
        <v>0</v>
      </c>
      <c r="N13" s="4">
        <f t="shared" si="3"/>
        <v>0</v>
      </c>
      <c r="O13" s="69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9</v>
      </c>
      <c r="AB13" s="69">
        <v>0</v>
      </c>
      <c r="AC13" s="66">
        <v>9</v>
      </c>
      <c r="AD13" s="4">
        <f t="shared" si="8"/>
        <v>719</v>
      </c>
      <c r="AE13" s="23"/>
      <c r="AF13" s="23"/>
      <c r="AG13" s="42"/>
      <c r="AH13" s="45" t="str">
        <f t="shared" si="9"/>
        <v/>
      </c>
      <c r="AI13" s="50"/>
      <c r="AJ13" s="91"/>
    </row>
    <row r="14" spans="1:36" ht="15.75" x14ac:dyDescent="0.25">
      <c r="A14" s="30">
        <v>7</v>
      </c>
      <c r="B14" s="11"/>
      <c r="C14" s="66">
        <v>25400</v>
      </c>
      <c r="D14" s="69"/>
      <c r="E14" s="96"/>
      <c r="F14" s="1"/>
      <c r="G14" s="5">
        <f t="shared" si="0"/>
        <v>0</v>
      </c>
      <c r="H14" s="66">
        <v>0</v>
      </c>
      <c r="I14" s="66">
        <v>0</v>
      </c>
      <c r="J14" s="89">
        <f t="shared" si="1"/>
        <v>0</v>
      </c>
      <c r="K14" s="5">
        <f t="shared" si="2"/>
        <v>0</v>
      </c>
      <c r="L14" s="66">
        <v>0</v>
      </c>
      <c r="M14" s="66">
        <v>0</v>
      </c>
      <c r="N14" s="4">
        <f t="shared" si="3"/>
        <v>0</v>
      </c>
      <c r="O14" s="69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30</v>
      </c>
      <c r="AB14" s="69">
        <v>1</v>
      </c>
      <c r="AC14" s="66">
        <v>29</v>
      </c>
      <c r="AD14" s="4">
        <f t="shared" si="8"/>
        <v>749</v>
      </c>
      <c r="AE14" s="23"/>
      <c r="AF14" s="23"/>
      <c r="AG14" s="42"/>
      <c r="AH14" s="45" t="str">
        <f t="shared" si="9"/>
        <v/>
      </c>
      <c r="AI14" s="50"/>
      <c r="AJ14" s="91"/>
    </row>
    <row r="15" spans="1:36" ht="15.75" x14ac:dyDescent="0.25">
      <c r="A15" s="30">
        <v>8</v>
      </c>
      <c r="B15" s="11"/>
      <c r="C15" s="66">
        <v>23800</v>
      </c>
      <c r="D15" s="69">
        <v>45</v>
      </c>
      <c r="E15" s="96">
        <v>1.6</v>
      </c>
      <c r="F15" s="1"/>
      <c r="G15" s="5">
        <f t="shared" si="0"/>
        <v>0</v>
      </c>
      <c r="H15" s="66">
        <v>0</v>
      </c>
      <c r="I15" s="66">
        <v>0</v>
      </c>
      <c r="J15" s="89">
        <f t="shared" si="1"/>
        <v>0</v>
      </c>
      <c r="K15" s="5">
        <f t="shared" si="2"/>
        <v>0</v>
      </c>
      <c r="L15" s="66">
        <v>0</v>
      </c>
      <c r="M15" s="66">
        <v>0</v>
      </c>
      <c r="N15" s="4">
        <f t="shared" si="3"/>
        <v>0</v>
      </c>
      <c r="O15" s="69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43</v>
      </c>
      <c r="AB15" s="69">
        <v>2</v>
      </c>
      <c r="AC15" s="66">
        <v>41</v>
      </c>
      <c r="AD15" s="4">
        <f t="shared" si="8"/>
        <v>792</v>
      </c>
      <c r="AE15" s="23"/>
      <c r="AF15" s="23"/>
      <c r="AG15" s="42"/>
      <c r="AH15" s="45" t="str">
        <f t="shared" si="9"/>
        <v/>
      </c>
      <c r="AI15" s="50"/>
      <c r="AJ15" s="91"/>
    </row>
    <row r="16" spans="1:36" ht="15.75" x14ac:dyDescent="0.25">
      <c r="A16" s="30">
        <v>9</v>
      </c>
      <c r="B16" s="11"/>
      <c r="C16" s="66">
        <v>21900</v>
      </c>
      <c r="D16" s="69">
        <v>45</v>
      </c>
      <c r="E16" s="96">
        <v>1.6</v>
      </c>
      <c r="F16" s="1"/>
      <c r="G16" s="5">
        <f t="shared" si="0"/>
        <v>0</v>
      </c>
      <c r="H16" s="66">
        <v>0</v>
      </c>
      <c r="I16" s="66">
        <v>0</v>
      </c>
      <c r="J16" s="89">
        <f t="shared" si="1"/>
        <v>0</v>
      </c>
      <c r="K16" s="5">
        <f t="shared" si="2"/>
        <v>0</v>
      </c>
      <c r="L16" s="66">
        <v>0</v>
      </c>
      <c r="M16" s="66">
        <v>0</v>
      </c>
      <c r="N16" s="4">
        <f t="shared" si="3"/>
        <v>0</v>
      </c>
      <c r="O16" s="69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19</v>
      </c>
      <c r="AB16" s="69">
        <v>1</v>
      </c>
      <c r="AC16" s="66">
        <v>18</v>
      </c>
      <c r="AD16" s="4">
        <f t="shared" si="8"/>
        <v>811</v>
      </c>
      <c r="AE16" s="23"/>
      <c r="AF16" s="23"/>
      <c r="AG16" s="42"/>
      <c r="AH16" s="45" t="str">
        <f t="shared" si="9"/>
        <v/>
      </c>
      <c r="AI16" s="50"/>
      <c r="AJ16" s="91"/>
    </row>
    <row r="17" spans="1:36" ht="15.75" x14ac:dyDescent="0.25">
      <c r="A17" s="30">
        <v>10</v>
      </c>
      <c r="B17" s="11"/>
      <c r="C17" s="66">
        <v>20400</v>
      </c>
      <c r="D17" s="69">
        <v>43</v>
      </c>
      <c r="E17" s="96">
        <v>1.8</v>
      </c>
      <c r="F17" s="1"/>
      <c r="G17" s="5">
        <f t="shared" si="0"/>
        <v>0</v>
      </c>
      <c r="H17" s="66">
        <v>0</v>
      </c>
      <c r="I17" s="66">
        <v>0</v>
      </c>
      <c r="J17" s="89">
        <f t="shared" si="1"/>
        <v>0</v>
      </c>
      <c r="K17" s="5">
        <f t="shared" si="2"/>
        <v>0</v>
      </c>
      <c r="L17" s="66">
        <v>0</v>
      </c>
      <c r="M17" s="66">
        <v>0</v>
      </c>
      <c r="N17" s="4">
        <f t="shared" si="3"/>
        <v>0</v>
      </c>
      <c r="O17" s="69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9</v>
      </c>
      <c r="AB17" s="69">
        <v>0</v>
      </c>
      <c r="AC17" s="66">
        <v>9</v>
      </c>
      <c r="AD17" s="4">
        <f t="shared" si="8"/>
        <v>820</v>
      </c>
      <c r="AE17" s="23"/>
      <c r="AF17" s="23"/>
      <c r="AG17" s="42"/>
      <c r="AH17" s="45" t="str">
        <f t="shared" si="9"/>
        <v/>
      </c>
      <c r="AI17" s="50"/>
      <c r="AJ17" s="91"/>
    </row>
    <row r="18" spans="1:36" ht="15.75" x14ac:dyDescent="0.25">
      <c r="A18" s="30">
        <v>11</v>
      </c>
      <c r="B18" s="11"/>
      <c r="C18" s="66">
        <v>18900</v>
      </c>
      <c r="D18" s="69">
        <v>43</v>
      </c>
      <c r="E18" s="96">
        <v>1.8</v>
      </c>
      <c r="F18" s="1"/>
      <c r="G18" s="5">
        <f t="shared" si="0"/>
        <v>0</v>
      </c>
      <c r="H18" s="66">
        <v>0</v>
      </c>
      <c r="I18" s="66">
        <v>0</v>
      </c>
      <c r="J18" s="89">
        <f t="shared" si="1"/>
        <v>0</v>
      </c>
      <c r="K18" s="5">
        <f t="shared" si="2"/>
        <v>0</v>
      </c>
      <c r="L18" s="66">
        <v>0</v>
      </c>
      <c r="M18" s="66">
        <v>0</v>
      </c>
      <c r="N18" s="4">
        <f t="shared" si="3"/>
        <v>0</v>
      </c>
      <c r="O18" s="69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13</v>
      </c>
      <c r="AB18" s="69">
        <v>0</v>
      </c>
      <c r="AC18" s="66">
        <v>13</v>
      </c>
      <c r="AD18" s="4">
        <f t="shared" si="8"/>
        <v>833</v>
      </c>
      <c r="AE18" s="23"/>
      <c r="AF18" s="23"/>
      <c r="AG18" s="42"/>
      <c r="AH18" s="45" t="str">
        <f t="shared" si="9"/>
        <v/>
      </c>
      <c r="AI18" s="50"/>
      <c r="AJ18" s="91"/>
    </row>
    <row r="19" spans="1:36" ht="15.75" x14ac:dyDescent="0.25">
      <c r="A19" s="30">
        <v>12</v>
      </c>
      <c r="B19" s="11"/>
      <c r="C19" s="66">
        <v>19600</v>
      </c>
      <c r="D19" s="95"/>
      <c r="E19" s="96"/>
      <c r="F19" s="1"/>
      <c r="G19" s="5">
        <f t="shared" si="0"/>
        <v>0</v>
      </c>
      <c r="H19" s="66">
        <v>0</v>
      </c>
      <c r="I19" s="66">
        <v>0</v>
      </c>
      <c r="J19" s="89">
        <f t="shared" si="1"/>
        <v>0</v>
      </c>
      <c r="K19" s="5">
        <f t="shared" si="2"/>
        <v>0</v>
      </c>
      <c r="L19" s="66">
        <v>0</v>
      </c>
      <c r="M19" s="66">
        <v>0</v>
      </c>
      <c r="N19" s="4">
        <f t="shared" si="3"/>
        <v>0</v>
      </c>
      <c r="O19" s="69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6</v>
      </c>
      <c r="AB19" s="69">
        <v>0</v>
      </c>
      <c r="AC19" s="66">
        <v>6</v>
      </c>
      <c r="AD19" s="4">
        <f t="shared" si="8"/>
        <v>839</v>
      </c>
      <c r="AE19" s="23"/>
      <c r="AF19" s="23"/>
      <c r="AG19" s="42"/>
      <c r="AH19" s="45" t="str">
        <f t="shared" si="9"/>
        <v/>
      </c>
      <c r="AI19" s="50"/>
      <c r="AJ19" s="91"/>
    </row>
    <row r="20" spans="1:36" ht="15.75" x14ac:dyDescent="0.25">
      <c r="A20" s="30">
        <v>13</v>
      </c>
      <c r="B20" s="11"/>
      <c r="C20" s="66">
        <v>27900</v>
      </c>
      <c r="D20" s="69"/>
      <c r="E20" s="96"/>
      <c r="F20" s="1"/>
      <c r="G20" s="5">
        <f t="shared" si="0"/>
        <v>0</v>
      </c>
      <c r="H20" s="66">
        <v>0</v>
      </c>
      <c r="I20" s="66">
        <v>0</v>
      </c>
      <c r="J20" s="89">
        <f t="shared" si="1"/>
        <v>0</v>
      </c>
      <c r="K20" s="5">
        <f t="shared" si="2"/>
        <v>0</v>
      </c>
      <c r="L20" s="66">
        <v>0</v>
      </c>
      <c r="M20" s="66">
        <v>0</v>
      </c>
      <c r="N20" s="4">
        <f t="shared" si="3"/>
        <v>0</v>
      </c>
      <c r="O20" s="69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4</v>
      </c>
      <c r="AB20" s="69">
        <v>0</v>
      </c>
      <c r="AC20" s="66">
        <v>4</v>
      </c>
      <c r="AD20" s="4">
        <f t="shared" si="8"/>
        <v>843</v>
      </c>
      <c r="AE20" s="23"/>
      <c r="AF20" s="23"/>
      <c r="AG20" s="42"/>
      <c r="AH20" s="45" t="str">
        <f t="shared" si="9"/>
        <v/>
      </c>
      <c r="AI20" s="50"/>
      <c r="AJ20" s="91"/>
    </row>
    <row r="21" spans="1:36" ht="15.75" x14ac:dyDescent="0.25">
      <c r="A21" s="30">
        <v>14</v>
      </c>
      <c r="B21" s="11"/>
      <c r="C21" s="66">
        <v>48300</v>
      </c>
      <c r="D21" s="69"/>
      <c r="E21" s="96"/>
      <c r="F21" s="1"/>
      <c r="G21" s="5">
        <f t="shared" si="0"/>
        <v>0</v>
      </c>
      <c r="H21" s="66">
        <v>0</v>
      </c>
      <c r="I21" s="66">
        <v>0</v>
      </c>
      <c r="J21" s="89">
        <f t="shared" si="1"/>
        <v>0</v>
      </c>
      <c r="K21" s="5">
        <f t="shared" si="2"/>
        <v>0</v>
      </c>
      <c r="L21" s="66">
        <v>0</v>
      </c>
      <c r="M21" s="66">
        <v>0</v>
      </c>
      <c r="N21" s="4">
        <f t="shared" si="3"/>
        <v>0</v>
      </c>
      <c r="O21" s="69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4</v>
      </c>
      <c r="AB21" s="69">
        <v>0</v>
      </c>
      <c r="AC21" s="66">
        <v>4</v>
      </c>
      <c r="AD21" s="4">
        <f t="shared" si="8"/>
        <v>847</v>
      </c>
      <c r="AE21" s="23"/>
      <c r="AF21" s="23"/>
      <c r="AG21" s="42"/>
      <c r="AH21" s="45" t="str">
        <f t="shared" si="9"/>
        <v/>
      </c>
      <c r="AI21" s="50"/>
      <c r="AJ21" s="91"/>
    </row>
    <row r="22" spans="1:36" ht="15.75" x14ac:dyDescent="0.25">
      <c r="A22" s="30">
        <v>15</v>
      </c>
      <c r="B22" s="11"/>
      <c r="C22" s="66">
        <v>53000</v>
      </c>
      <c r="D22" s="69"/>
      <c r="E22" s="96"/>
      <c r="F22" s="1"/>
      <c r="G22" s="5">
        <f t="shared" si="0"/>
        <v>0</v>
      </c>
      <c r="H22" s="66">
        <v>0</v>
      </c>
      <c r="I22" s="66">
        <v>0</v>
      </c>
      <c r="J22" s="89">
        <f t="shared" si="1"/>
        <v>0</v>
      </c>
      <c r="K22" s="5">
        <f t="shared" si="2"/>
        <v>0</v>
      </c>
      <c r="L22" s="66">
        <v>0</v>
      </c>
      <c r="M22" s="66">
        <v>0</v>
      </c>
      <c r="N22" s="4">
        <f t="shared" si="3"/>
        <v>0</v>
      </c>
      <c r="O22" s="69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4</v>
      </c>
      <c r="AB22" s="69">
        <v>0</v>
      </c>
      <c r="AC22" s="66">
        <v>4</v>
      </c>
      <c r="AD22" s="4">
        <f t="shared" si="8"/>
        <v>851</v>
      </c>
      <c r="AE22" s="23"/>
      <c r="AF22" s="23"/>
      <c r="AG22" s="42"/>
      <c r="AH22" s="45" t="str">
        <f t="shared" si="9"/>
        <v/>
      </c>
      <c r="AI22" s="50"/>
      <c r="AJ22" s="91"/>
    </row>
    <row r="23" spans="1:36" ht="15.75" x14ac:dyDescent="0.25">
      <c r="A23" s="30">
        <v>16</v>
      </c>
      <c r="B23" s="11"/>
      <c r="C23" s="66">
        <v>55000</v>
      </c>
      <c r="D23" s="69">
        <v>43</v>
      </c>
      <c r="E23" s="96">
        <v>1</v>
      </c>
      <c r="F23" s="1"/>
      <c r="G23" s="5">
        <f t="shared" si="0"/>
        <v>0</v>
      </c>
      <c r="H23" s="66">
        <v>0</v>
      </c>
      <c r="I23" s="66">
        <v>0</v>
      </c>
      <c r="J23" s="89">
        <f t="shared" si="1"/>
        <v>0</v>
      </c>
      <c r="K23" s="5">
        <f t="shared" si="2"/>
        <v>0</v>
      </c>
      <c r="L23" s="66">
        <v>0</v>
      </c>
      <c r="M23" s="66">
        <v>0</v>
      </c>
      <c r="N23" s="4">
        <f t="shared" si="3"/>
        <v>0</v>
      </c>
      <c r="O23" s="69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20</v>
      </c>
      <c r="AB23" s="69">
        <v>1</v>
      </c>
      <c r="AC23" s="66">
        <v>19</v>
      </c>
      <c r="AD23" s="4">
        <f t="shared" si="8"/>
        <v>871</v>
      </c>
      <c r="AE23" s="23"/>
      <c r="AF23" s="23"/>
      <c r="AG23" s="42"/>
      <c r="AH23" s="45" t="str">
        <f t="shared" si="9"/>
        <v/>
      </c>
      <c r="AI23" s="50"/>
      <c r="AJ23" s="91"/>
    </row>
    <row r="24" spans="1:36" ht="15.75" x14ac:dyDescent="0.25">
      <c r="A24" s="30">
        <v>17</v>
      </c>
      <c r="B24" s="11"/>
      <c r="C24" s="66">
        <v>56100</v>
      </c>
      <c r="D24" s="69">
        <v>43</v>
      </c>
      <c r="E24" s="96" t="s">
        <v>36</v>
      </c>
      <c r="F24" s="1"/>
      <c r="G24" s="5">
        <f t="shared" si="0"/>
        <v>0</v>
      </c>
      <c r="H24" s="66">
        <v>0</v>
      </c>
      <c r="I24" s="66">
        <v>0</v>
      </c>
      <c r="J24" s="89">
        <f t="shared" si="1"/>
        <v>0</v>
      </c>
      <c r="K24" s="5">
        <f t="shared" si="2"/>
        <v>0</v>
      </c>
      <c r="L24" s="66">
        <v>0</v>
      </c>
      <c r="M24" s="66">
        <v>0</v>
      </c>
      <c r="N24" s="4">
        <f t="shared" si="3"/>
        <v>0</v>
      </c>
      <c r="O24" s="69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17</v>
      </c>
      <c r="AB24" s="69">
        <v>0</v>
      </c>
      <c r="AC24" s="66">
        <v>17</v>
      </c>
      <c r="AD24" s="4">
        <f t="shared" si="8"/>
        <v>888</v>
      </c>
      <c r="AE24" s="23"/>
      <c r="AF24" s="23"/>
      <c r="AG24" s="42"/>
      <c r="AH24" s="45" t="str">
        <f t="shared" si="9"/>
        <v/>
      </c>
      <c r="AI24" s="50"/>
      <c r="AJ24" s="91"/>
    </row>
    <row r="25" spans="1:36" ht="15.75" x14ac:dyDescent="0.25">
      <c r="A25" s="30">
        <v>18</v>
      </c>
      <c r="B25" s="11"/>
      <c r="C25" s="66">
        <v>48600</v>
      </c>
      <c r="D25" s="69">
        <v>43</v>
      </c>
      <c r="E25" s="96" t="s">
        <v>36</v>
      </c>
      <c r="F25" s="1"/>
      <c r="G25" s="5">
        <f t="shared" si="0"/>
        <v>0</v>
      </c>
      <c r="H25" s="66">
        <v>0</v>
      </c>
      <c r="I25" s="66">
        <v>0</v>
      </c>
      <c r="J25" s="89">
        <f t="shared" si="1"/>
        <v>0</v>
      </c>
      <c r="K25" s="5">
        <f t="shared" si="2"/>
        <v>0</v>
      </c>
      <c r="L25" s="66">
        <v>0</v>
      </c>
      <c r="M25" s="66">
        <v>0</v>
      </c>
      <c r="N25" s="4">
        <f t="shared" si="3"/>
        <v>0</v>
      </c>
      <c r="O25" s="69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34</v>
      </c>
      <c r="AB25" s="69">
        <v>0</v>
      </c>
      <c r="AC25" s="66">
        <v>34</v>
      </c>
      <c r="AD25" s="4">
        <f t="shared" si="8"/>
        <v>922</v>
      </c>
      <c r="AE25" s="23"/>
      <c r="AF25" s="23"/>
      <c r="AG25" s="42"/>
      <c r="AH25" s="45" t="str">
        <f t="shared" si="9"/>
        <v/>
      </c>
      <c r="AI25" s="50"/>
      <c r="AJ25" s="91"/>
    </row>
    <row r="26" spans="1:36" ht="15.75" x14ac:dyDescent="0.25">
      <c r="A26" s="30">
        <v>19</v>
      </c>
      <c r="B26" s="11"/>
      <c r="C26" s="66">
        <v>45100</v>
      </c>
      <c r="D26" s="69">
        <v>43</v>
      </c>
      <c r="E26" s="96" t="s">
        <v>36</v>
      </c>
      <c r="F26" s="1"/>
      <c r="G26" s="5">
        <f t="shared" si="0"/>
        <v>0</v>
      </c>
      <c r="H26" s="66">
        <v>0</v>
      </c>
      <c r="I26" s="66">
        <v>0</v>
      </c>
      <c r="J26" s="89">
        <f t="shared" si="1"/>
        <v>0</v>
      </c>
      <c r="K26" s="5">
        <f t="shared" si="2"/>
        <v>0</v>
      </c>
      <c r="L26" s="66">
        <v>0</v>
      </c>
      <c r="M26" s="66">
        <v>0</v>
      </c>
      <c r="N26" s="4">
        <f t="shared" si="3"/>
        <v>0</v>
      </c>
      <c r="O26" s="69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33</v>
      </c>
      <c r="AB26" s="69">
        <v>3</v>
      </c>
      <c r="AC26" s="66">
        <v>30</v>
      </c>
      <c r="AD26" s="4">
        <f t="shared" si="8"/>
        <v>955</v>
      </c>
      <c r="AE26" s="23"/>
      <c r="AF26" s="23"/>
      <c r="AG26" s="42"/>
      <c r="AH26" s="45" t="str">
        <f t="shared" si="9"/>
        <v/>
      </c>
      <c r="AI26" s="50"/>
      <c r="AJ26" s="91"/>
    </row>
    <row r="27" spans="1:36" ht="15.75" x14ac:dyDescent="0.25">
      <c r="A27" s="30">
        <v>20</v>
      </c>
      <c r="B27" s="11"/>
      <c r="C27" s="66">
        <v>56600</v>
      </c>
      <c r="D27" s="69"/>
      <c r="E27" s="96"/>
      <c r="F27" s="1"/>
      <c r="G27" s="5">
        <f t="shared" si="0"/>
        <v>0</v>
      </c>
      <c r="H27" s="66">
        <v>0</v>
      </c>
      <c r="I27" s="66">
        <v>0</v>
      </c>
      <c r="J27" s="89">
        <f t="shared" si="1"/>
        <v>0</v>
      </c>
      <c r="K27" s="5">
        <f t="shared" si="2"/>
        <v>0</v>
      </c>
      <c r="L27" s="66">
        <v>0</v>
      </c>
      <c r="M27" s="66">
        <v>0</v>
      </c>
      <c r="N27" s="4">
        <f t="shared" si="3"/>
        <v>0</v>
      </c>
      <c r="O27" s="69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18</v>
      </c>
      <c r="AB27" s="69">
        <v>0</v>
      </c>
      <c r="AC27" s="66">
        <v>18</v>
      </c>
      <c r="AD27" s="4">
        <f t="shared" si="8"/>
        <v>973</v>
      </c>
      <c r="AE27" s="23"/>
      <c r="AF27" s="23"/>
      <c r="AG27" s="42"/>
      <c r="AH27" s="45" t="str">
        <f t="shared" si="9"/>
        <v/>
      </c>
      <c r="AI27" s="50"/>
      <c r="AJ27" s="91"/>
    </row>
    <row r="28" spans="1:36" ht="15.75" x14ac:dyDescent="0.25">
      <c r="A28" s="30">
        <v>21</v>
      </c>
      <c r="B28" s="11"/>
      <c r="C28" s="66">
        <v>56200</v>
      </c>
      <c r="D28" s="69"/>
      <c r="E28" s="96"/>
      <c r="F28" s="1"/>
      <c r="G28" s="5">
        <f t="shared" si="0"/>
        <v>0</v>
      </c>
      <c r="H28" s="66">
        <v>0</v>
      </c>
      <c r="I28" s="66">
        <v>0</v>
      </c>
      <c r="J28" s="89">
        <f t="shared" si="1"/>
        <v>0</v>
      </c>
      <c r="K28" s="5">
        <f t="shared" si="2"/>
        <v>0</v>
      </c>
      <c r="L28" s="66">
        <v>0</v>
      </c>
      <c r="M28" s="66">
        <v>0</v>
      </c>
      <c r="N28" s="4">
        <f t="shared" si="3"/>
        <v>0</v>
      </c>
      <c r="O28" s="69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15</v>
      </c>
      <c r="AB28" s="69">
        <v>3</v>
      </c>
      <c r="AC28" s="66">
        <v>12</v>
      </c>
      <c r="AD28" s="4">
        <f t="shared" si="8"/>
        <v>988</v>
      </c>
      <c r="AE28" s="23"/>
      <c r="AF28" s="23"/>
      <c r="AG28" s="42"/>
      <c r="AH28" s="45" t="str">
        <f t="shared" si="9"/>
        <v/>
      </c>
      <c r="AI28" s="50"/>
      <c r="AJ28" s="91"/>
    </row>
    <row r="29" spans="1:36" ht="15.75" x14ac:dyDescent="0.25">
      <c r="A29" s="30">
        <v>22</v>
      </c>
      <c r="B29" s="11"/>
      <c r="C29" s="66">
        <v>50500</v>
      </c>
      <c r="D29" s="69">
        <v>46</v>
      </c>
      <c r="E29" s="96">
        <v>1</v>
      </c>
      <c r="F29" s="1"/>
      <c r="G29" s="5">
        <f t="shared" si="0"/>
        <v>0</v>
      </c>
      <c r="H29" s="66">
        <v>0</v>
      </c>
      <c r="I29" s="66">
        <v>0</v>
      </c>
      <c r="J29" s="89">
        <f t="shared" si="1"/>
        <v>0</v>
      </c>
      <c r="K29" s="5">
        <f t="shared" si="2"/>
        <v>0</v>
      </c>
      <c r="L29" s="66">
        <v>0</v>
      </c>
      <c r="M29" s="66">
        <v>0</v>
      </c>
      <c r="N29" s="4">
        <f t="shared" si="3"/>
        <v>0</v>
      </c>
      <c r="O29" s="69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35</v>
      </c>
      <c r="AB29" s="69">
        <v>1</v>
      </c>
      <c r="AC29" s="66">
        <v>34</v>
      </c>
      <c r="AD29" s="4">
        <f t="shared" si="8"/>
        <v>1023</v>
      </c>
      <c r="AE29" s="23"/>
      <c r="AF29" s="23"/>
      <c r="AG29" s="42"/>
      <c r="AH29" s="45" t="str">
        <f t="shared" si="9"/>
        <v/>
      </c>
      <c r="AI29" s="50"/>
      <c r="AJ29" s="91"/>
    </row>
    <row r="30" spans="1:36" ht="15.75" x14ac:dyDescent="0.25">
      <c r="A30" s="30">
        <v>23</v>
      </c>
      <c r="B30" s="11"/>
      <c r="C30" s="66">
        <v>47500</v>
      </c>
      <c r="D30" s="69">
        <v>46</v>
      </c>
      <c r="E30" s="96">
        <v>1</v>
      </c>
      <c r="F30" s="1"/>
      <c r="G30" s="5">
        <f t="shared" si="0"/>
        <v>0</v>
      </c>
      <c r="H30" s="66">
        <v>0</v>
      </c>
      <c r="I30" s="66">
        <v>0</v>
      </c>
      <c r="J30" s="89">
        <f t="shared" si="1"/>
        <v>0</v>
      </c>
      <c r="K30" s="5">
        <f t="shared" si="2"/>
        <v>0</v>
      </c>
      <c r="L30" s="66">
        <v>0</v>
      </c>
      <c r="M30" s="66">
        <v>0</v>
      </c>
      <c r="N30" s="4">
        <f t="shared" si="3"/>
        <v>0</v>
      </c>
      <c r="O30" s="69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66</v>
      </c>
      <c r="AB30" s="69">
        <v>3</v>
      </c>
      <c r="AC30" s="66">
        <v>63</v>
      </c>
      <c r="AD30" s="4">
        <f t="shared" si="8"/>
        <v>1089</v>
      </c>
      <c r="AE30" s="23"/>
      <c r="AF30" s="23"/>
      <c r="AG30" s="42"/>
      <c r="AH30" s="45" t="str">
        <f t="shared" si="9"/>
        <v/>
      </c>
      <c r="AI30" s="50"/>
      <c r="AJ30" s="91"/>
    </row>
    <row r="31" spans="1:36" ht="15.75" x14ac:dyDescent="0.25">
      <c r="A31" s="30">
        <v>24</v>
      </c>
      <c r="B31" s="11"/>
      <c r="C31" s="66">
        <v>45700</v>
      </c>
      <c r="D31" s="69">
        <v>46</v>
      </c>
      <c r="E31" s="96">
        <v>1.6</v>
      </c>
      <c r="F31" s="1"/>
      <c r="G31" s="5">
        <f t="shared" si="0"/>
        <v>0</v>
      </c>
      <c r="H31" s="66">
        <v>0</v>
      </c>
      <c r="I31" s="66">
        <v>0</v>
      </c>
      <c r="J31" s="89">
        <f t="shared" si="1"/>
        <v>0</v>
      </c>
      <c r="K31" s="5">
        <f t="shared" si="2"/>
        <v>0</v>
      </c>
      <c r="L31" s="66">
        <v>0</v>
      </c>
      <c r="M31" s="66">
        <v>0</v>
      </c>
      <c r="N31" s="4">
        <f t="shared" si="3"/>
        <v>0</v>
      </c>
      <c r="O31" s="69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34</v>
      </c>
      <c r="AB31" s="69">
        <v>2</v>
      </c>
      <c r="AC31" s="66">
        <v>32</v>
      </c>
      <c r="AD31" s="4">
        <f t="shared" si="8"/>
        <v>1123</v>
      </c>
      <c r="AE31" s="23"/>
      <c r="AF31" s="23"/>
      <c r="AG31" s="42"/>
      <c r="AH31" s="45" t="str">
        <f t="shared" si="9"/>
        <v/>
      </c>
      <c r="AI31" s="50"/>
      <c r="AJ31" s="91"/>
    </row>
    <row r="32" spans="1:36" ht="15.75" x14ac:dyDescent="0.25">
      <c r="A32" s="30">
        <v>25</v>
      </c>
      <c r="B32" s="11"/>
      <c r="C32" s="66">
        <v>35800</v>
      </c>
      <c r="D32" s="69">
        <v>45</v>
      </c>
      <c r="E32" s="96">
        <v>1.6</v>
      </c>
      <c r="F32" s="1"/>
      <c r="G32" s="5">
        <f t="shared" si="0"/>
        <v>0</v>
      </c>
      <c r="H32" s="66">
        <v>0</v>
      </c>
      <c r="I32" s="66">
        <v>0</v>
      </c>
      <c r="J32" s="89">
        <f t="shared" si="1"/>
        <v>0</v>
      </c>
      <c r="K32" s="5">
        <f t="shared" si="2"/>
        <v>0</v>
      </c>
      <c r="L32" s="66">
        <v>0</v>
      </c>
      <c r="M32" s="66">
        <v>0</v>
      </c>
      <c r="N32" s="4">
        <f t="shared" si="3"/>
        <v>0</v>
      </c>
      <c r="O32" s="69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37</v>
      </c>
      <c r="AB32" s="69">
        <v>3</v>
      </c>
      <c r="AC32" s="66">
        <v>34</v>
      </c>
      <c r="AD32" s="4">
        <f t="shared" si="8"/>
        <v>1160</v>
      </c>
      <c r="AE32" s="23"/>
      <c r="AF32" s="23"/>
      <c r="AG32" s="42"/>
      <c r="AH32" s="45" t="str">
        <f t="shared" si="9"/>
        <v/>
      </c>
      <c r="AI32" s="50"/>
      <c r="AJ32" s="91"/>
    </row>
    <row r="33" spans="1:36" ht="15.75" x14ac:dyDescent="0.25">
      <c r="A33" s="30">
        <v>26</v>
      </c>
      <c r="B33" s="11"/>
      <c r="C33" s="66">
        <v>31500</v>
      </c>
      <c r="D33" s="69">
        <v>45</v>
      </c>
      <c r="E33" s="96">
        <v>1.6</v>
      </c>
      <c r="F33" s="1"/>
      <c r="G33" s="5">
        <f t="shared" si="0"/>
        <v>0</v>
      </c>
      <c r="H33" s="66">
        <v>0</v>
      </c>
      <c r="I33" s="66">
        <v>0</v>
      </c>
      <c r="J33" s="89">
        <f t="shared" si="1"/>
        <v>0</v>
      </c>
      <c r="K33" s="5">
        <f t="shared" si="2"/>
        <v>0</v>
      </c>
      <c r="L33" s="66">
        <v>0</v>
      </c>
      <c r="M33" s="66">
        <v>0</v>
      </c>
      <c r="N33" s="4">
        <f t="shared" si="3"/>
        <v>0</v>
      </c>
      <c r="O33" s="69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26</v>
      </c>
      <c r="AB33" s="69">
        <v>1</v>
      </c>
      <c r="AC33" s="66">
        <v>25</v>
      </c>
      <c r="AD33" s="4">
        <f t="shared" si="8"/>
        <v>1186</v>
      </c>
      <c r="AE33" s="23"/>
      <c r="AF33" s="23"/>
      <c r="AG33" s="42"/>
      <c r="AH33" s="45" t="str">
        <f t="shared" si="9"/>
        <v/>
      </c>
      <c r="AI33" s="50"/>
      <c r="AJ33" s="91"/>
    </row>
    <row r="34" spans="1:36" ht="15.75" x14ac:dyDescent="0.25">
      <c r="A34" s="30">
        <v>27</v>
      </c>
      <c r="B34" s="11"/>
      <c r="C34" s="66">
        <v>32600</v>
      </c>
      <c r="D34" s="69"/>
      <c r="E34" s="96"/>
      <c r="F34" s="1"/>
      <c r="G34" s="5">
        <f t="shared" si="0"/>
        <v>0</v>
      </c>
      <c r="H34" s="66">
        <v>0</v>
      </c>
      <c r="I34" s="66">
        <v>0</v>
      </c>
      <c r="J34" s="89">
        <f t="shared" si="1"/>
        <v>0</v>
      </c>
      <c r="K34" s="5">
        <f t="shared" si="2"/>
        <v>0</v>
      </c>
      <c r="L34" s="66">
        <v>0</v>
      </c>
      <c r="M34" s="66">
        <v>0</v>
      </c>
      <c r="N34" s="4">
        <f t="shared" si="3"/>
        <v>0</v>
      </c>
      <c r="O34" s="69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34</v>
      </c>
      <c r="AB34" s="69">
        <v>8</v>
      </c>
      <c r="AC34" s="66">
        <v>26</v>
      </c>
      <c r="AD34" s="4">
        <f t="shared" si="8"/>
        <v>1220</v>
      </c>
      <c r="AE34" s="23"/>
      <c r="AF34" s="23"/>
      <c r="AG34" s="42"/>
      <c r="AH34" s="45" t="str">
        <f t="shared" si="9"/>
        <v/>
      </c>
      <c r="AI34" s="50"/>
      <c r="AJ34" s="91"/>
    </row>
    <row r="35" spans="1:36" ht="15.75" x14ac:dyDescent="0.25">
      <c r="A35" s="30">
        <v>28</v>
      </c>
      <c r="B35" s="11"/>
      <c r="C35" s="66">
        <v>31900</v>
      </c>
      <c r="D35" s="69"/>
      <c r="E35" s="96"/>
      <c r="F35" s="1"/>
      <c r="G35" s="5">
        <f t="shared" si="0"/>
        <v>0</v>
      </c>
      <c r="H35" s="66">
        <v>0</v>
      </c>
      <c r="I35" s="66">
        <v>0</v>
      </c>
      <c r="J35" s="89">
        <f t="shared" si="1"/>
        <v>0</v>
      </c>
      <c r="K35" s="5">
        <f t="shared" si="2"/>
        <v>0</v>
      </c>
      <c r="L35" s="66">
        <v>0</v>
      </c>
      <c r="M35" s="66">
        <v>0</v>
      </c>
      <c r="N35" s="4">
        <f t="shared" si="3"/>
        <v>0</v>
      </c>
      <c r="O35" s="69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31</v>
      </c>
      <c r="AB35" s="69">
        <v>1</v>
      </c>
      <c r="AC35" s="66">
        <v>30</v>
      </c>
      <c r="AD35" s="4">
        <f t="shared" si="8"/>
        <v>1251</v>
      </c>
      <c r="AE35" s="23"/>
      <c r="AF35" s="23"/>
      <c r="AG35" s="42"/>
      <c r="AH35" s="45" t="str">
        <f t="shared" si="9"/>
        <v/>
      </c>
      <c r="AI35" s="50"/>
      <c r="AJ35" s="91"/>
    </row>
    <row r="36" spans="1:36" ht="15.75" x14ac:dyDescent="0.25">
      <c r="A36" s="30">
        <v>29</v>
      </c>
      <c r="B36" s="11"/>
      <c r="C36" s="67"/>
      <c r="D36" s="70"/>
      <c r="E36" s="97"/>
      <c r="F36" s="11"/>
      <c r="G36" s="5" t="str">
        <f t="shared" si="0"/>
        <v/>
      </c>
      <c r="H36" s="67"/>
      <c r="I36" s="67"/>
      <c r="J36" s="89" t="str">
        <f t="shared" si="1"/>
        <v/>
      </c>
      <c r="K36" s="5" t="str">
        <f t="shared" si="2"/>
        <v/>
      </c>
      <c r="L36" s="67"/>
      <c r="M36" s="67"/>
      <c r="N36" s="4" t="str">
        <f t="shared" si="3"/>
        <v/>
      </c>
      <c r="O36" s="70"/>
      <c r="P36" s="4" t="str">
        <f t="shared" si="4"/>
        <v/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 t="str">
        <f t="shared" si="7"/>
        <v/>
      </c>
      <c r="AB36" s="69"/>
      <c r="AC36" s="66"/>
      <c r="AD36" s="4" t="str">
        <f t="shared" si="8"/>
        <v/>
      </c>
      <c r="AE36" s="23"/>
      <c r="AF36" s="23"/>
      <c r="AG36" s="42"/>
      <c r="AH36" s="45" t="str">
        <f t="shared" si="9"/>
        <v/>
      </c>
      <c r="AI36" s="51"/>
      <c r="AJ36" s="91"/>
    </row>
    <row r="37" spans="1:36" ht="15.75" x14ac:dyDescent="0.25">
      <c r="A37" s="30">
        <v>30</v>
      </c>
      <c r="B37" s="11"/>
      <c r="C37" s="67"/>
      <c r="D37" s="70"/>
      <c r="E37" s="97"/>
      <c r="F37" s="11"/>
      <c r="G37" s="5" t="str">
        <f t="shared" si="0"/>
        <v/>
      </c>
      <c r="H37" s="67"/>
      <c r="I37" s="67"/>
      <c r="J37" s="89" t="str">
        <f t="shared" si="1"/>
        <v/>
      </c>
      <c r="K37" s="5" t="str">
        <f t="shared" si="2"/>
        <v/>
      </c>
      <c r="L37" s="67"/>
      <c r="M37" s="67"/>
      <c r="N37" s="4" t="str">
        <f t="shared" si="3"/>
        <v/>
      </c>
      <c r="O37" s="70"/>
      <c r="P37" s="4" t="str">
        <f t="shared" si="4"/>
        <v/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 t="str">
        <f t="shared" si="7"/>
        <v/>
      </c>
      <c r="AB37" s="69"/>
      <c r="AC37" s="66"/>
      <c r="AD37" s="4" t="str">
        <f t="shared" si="8"/>
        <v/>
      </c>
      <c r="AE37" s="23"/>
      <c r="AF37" s="23"/>
      <c r="AG37" s="42"/>
      <c r="AH37" s="45" t="str">
        <f t="shared" si="9"/>
        <v/>
      </c>
      <c r="AI37" s="51"/>
      <c r="AJ37" s="91"/>
    </row>
    <row r="38" spans="1:36" ht="16.5" thickBot="1" x14ac:dyDescent="0.3">
      <c r="A38" s="31">
        <v>31</v>
      </c>
      <c r="B38" s="32"/>
      <c r="C38" s="68"/>
      <c r="D38" s="71"/>
      <c r="E38" s="98"/>
      <c r="F38" s="32"/>
      <c r="G38" s="41" t="str">
        <f t="shared" si="0"/>
        <v/>
      </c>
      <c r="H38" s="68"/>
      <c r="I38" s="68"/>
      <c r="J38" s="90" t="str">
        <f t="shared" si="1"/>
        <v/>
      </c>
      <c r="K38" s="41" t="str">
        <f t="shared" si="2"/>
        <v/>
      </c>
      <c r="L38" s="68"/>
      <c r="M38" s="68"/>
      <c r="N38" s="21" t="str">
        <f t="shared" si="3"/>
        <v/>
      </c>
      <c r="O38" s="71"/>
      <c r="P38" s="21" t="str">
        <f t="shared" si="4"/>
        <v/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 t="str">
        <f t="shared" si="7"/>
        <v/>
      </c>
      <c r="AB38" s="72"/>
      <c r="AC38" s="73"/>
      <c r="AD38" s="21" t="str">
        <f t="shared" si="8"/>
        <v/>
      </c>
      <c r="AE38" s="43"/>
      <c r="AF38" s="43"/>
      <c r="AG38" s="44"/>
      <c r="AH38" s="46" t="str">
        <f t="shared" si="9"/>
        <v/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G6:I6"/>
    <mergeCell ref="K6:M6"/>
    <mergeCell ref="AA6:AC6"/>
    <mergeCell ref="AE6:AG6"/>
    <mergeCell ref="G4:P4"/>
    <mergeCell ref="R4:Y4"/>
    <mergeCell ref="AA4:AH4"/>
    <mergeCell ref="V5:Y5"/>
    <mergeCell ref="AA5:AD5"/>
    <mergeCell ref="AE5:AH5"/>
    <mergeCell ref="C5:E5"/>
    <mergeCell ref="G5:J5"/>
    <mergeCell ref="K5:N5"/>
    <mergeCell ref="O5:P5"/>
    <mergeCell ref="R5:U5"/>
  </mergeCells>
  <conditionalFormatting sqref="AE8">
    <cfRule type="expression" dxfId="49" priority="7" stopIfTrue="1">
      <formula>AF8+AG8&lt;&gt;AE8</formula>
    </cfRule>
  </conditionalFormatting>
  <conditionalFormatting sqref="AE9:AE38">
    <cfRule type="expression" dxfId="48" priority="6" stopIfTrue="1">
      <formula>AF9+AG9&lt;&gt;AE9</formula>
    </cfRule>
  </conditionalFormatting>
  <conditionalFormatting sqref="J7">
    <cfRule type="cellIs" priority="5" operator="notEqual">
      <formula>""""""</formula>
    </cfRule>
  </conditionalFormatting>
  <conditionalFormatting sqref="R8">
    <cfRule type="expression" dxfId="47" priority="4" stopIfTrue="1">
      <formula>S8+T8&lt;&gt;R8</formula>
    </cfRule>
  </conditionalFormatting>
  <conditionalFormatting sqref="R9:R38">
    <cfRule type="expression" dxfId="46" priority="3" stopIfTrue="1">
      <formula>S9+T9&lt;&gt;R9</formula>
    </cfRule>
  </conditionalFormatting>
  <conditionalFormatting sqref="V8">
    <cfRule type="expression" dxfId="45" priority="2" stopIfTrue="1">
      <formula>W8+X8&lt;&gt;V8</formula>
    </cfRule>
  </conditionalFormatting>
  <conditionalFormatting sqref="V9:V38">
    <cfRule type="expression" dxfId="44" priority="1" stopIfTrue="1">
      <formula>W9+X9&lt;&gt;V9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39"/>
  <sheetViews>
    <sheetView zoomScale="90" zoomScaleNormal="90" workbookViewId="0">
      <pane ySplit="7" topLeftCell="A8" activePane="bottomLeft" state="frozen"/>
      <selection pane="bottomLeft" activeCell="K11" sqref="K11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7.85546875" style="7" bestFit="1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.85546875" style="7" bestFit="1" customWidth="1"/>
    <col min="15" max="15" width="6.28515625" style="7" bestFit="1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18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58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'February '!J35</f>
        <v>0</v>
      </c>
      <c r="K7" s="15" t="s">
        <v>22</v>
      </c>
      <c r="L7" s="12" t="s">
        <v>23</v>
      </c>
      <c r="M7" s="12" t="s">
        <v>24</v>
      </c>
      <c r="N7" s="16">
        <f>'February '!N35</f>
        <v>0</v>
      </c>
      <c r="O7" s="23"/>
      <c r="P7" s="16">
        <f>'February '!P35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'February '!AD35</f>
        <v>1251</v>
      </c>
      <c r="AE7" s="15" t="s">
        <v>22</v>
      </c>
      <c r="AF7" s="12" t="s">
        <v>23</v>
      </c>
      <c r="AG7" s="12" t="s">
        <v>24</v>
      </c>
      <c r="AH7" s="16">
        <v>0</v>
      </c>
      <c r="AI7" s="1"/>
      <c r="AJ7" s="54"/>
    </row>
    <row r="8" spans="1:36" ht="15.75" x14ac:dyDescent="0.25">
      <c r="A8" s="29">
        <v>1</v>
      </c>
      <c r="B8" s="11"/>
      <c r="C8" s="66">
        <v>28800</v>
      </c>
      <c r="D8" s="69">
        <v>46</v>
      </c>
      <c r="E8" s="94">
        <v>2.6</v>
      </c>
      <c r="F8" s="1"/>
      <c r="G8" s="5">
        <f t="shared" ref="G8:G38" si="0">IF(AND(H8="",I8=""),"",H8+I8)</f>
        <v>1</v>
      </c>
      <c r="H8" s="66">
        <v>1</v>
      </c>
      <c r="I8" s="66">
        <v>0</v>
      </c>
      <c r="J8" s="4">
        <f t="shared" ref="J8:J38" si="1">IF(G8="","",IF(G8&lt;-1000,"Error",J7+G8))</f>
        <v>1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0</v>
      </c>
      <c r="O8" s="69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4" si="6">IF(V8="","",IF(V8&lt;-1000,"",Y7+V8))</f>
        <v/>
      </c>
      <c r="Z8" s="1"/>
      <c r="AA8" s="3">
        <f t="shared" ref="AA8:AA38" si="7">IF(AND(AB8="",AC8=""),"",AB8+AC8)</f>
        <v>26</v>
      </c>
      <c r="AB8" s="81">
        <v>0</v>
      </c>
      <c r="AC8" s="82">
        <v>26</v>
      </c>
      <c r="AD8" s="4">
        <f t="shared" ref="AD8:AD38" si="8">IF(AA8="","",IF(AA8&lt;-1000,"Error",AD7+AA8))</f>
        <v>1277</v>
      </c>
      <c r="AE8" s="6">
        <f t="shared" ref="AE8:AE38" si="9">IF(AND(AF8="",AG8=""),"",AF8+AG8)</f>
        <v>1</v>
      </c>
      <c r="AF8" s="69">
        <v>1</v>
      </c>
      <c r="AG8" s="66">
        <v>0</v>
      </c>
      <c r="AH8" s="4">
        <f t="shared" ref="AH8:AH38" si="10">IF(AE8="","",IF(AE8&lt;-1000,"Error",AH7+AE8))</f>
        <v>1</v>
      </c>
      <c r="AI8" s="50"/>
      <c r="AJ8" s="91"/>
    </row>
    <row r="9" spans="1:36" ht="15.75" x14ac:dyDescent="0.25">
      <c r="A9" s="30">
        <v>2</v>
      </c>
      <c r="B9" s="11"/>
      <c r="C9" s="66">
        <v>25200</v>
      </c>
      <c r="D9" s="69">
        <v>46</v>
      </c>
      <c r="E9" s="94">
        <v>2.6</v>
      </c>
      <c r="F9" s="1"/>
      <c r="G9" s="5">
        <f t="shared" si="0"/>
        <v>0</v>
      </c>
      <c r="H9" s="66">
        <v>0</v>
      </c>
      <c r="I9" s="66">
        <v>0</v>
      </c>
      <c r="J9" s="4">
        <f t="shared" si="1"/>
        <v>1</v>
      </c>
      <c r="K9" s="6">
        <f t="shared" si="2"/>
        <v>0</v>
      </c>
      <c r="L9" s="66">
        <v>0</v>
      </c>
      <c r="M9" s="66">
        <v>0</v>
      </c>
      <c r="N9" s="4">
        <f t="shared" si="3"/>
        <v>0</v>
      </c>
      <c r="O9" s="69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24</v>
      </c>
      <c r="AB9" s="69">
        <v>0</v>
      </c>
      <c r="AC9" s="66">
        <v>24</v>
      </c>
      <c r="AD9" s="4">
        <f t="shared" si="8"/>
        <v>1301</v>
      </c>
      <c r="AE9" s="6">
        <f t="shared" si="9"/>
        <v>9</v>
      </c>
      <c r="AF9" s="69">
        <v>9</v>
      </c>
      <c r="AG9" s="66">
        <v>0</v>
      </c>
      <c r="AH9" s="4">
        <f t="shared" si="10"/>
        <v>10</v>
      </c>
      <c r="AI9" s="50"/>
      <c r="AJ9" s="91"/>
    </row>
    <row r="10" spans="1:36" ht="15.75" x14ac:dyDescent="0.25">
      <c r="A10" s="30">
        <v>3</v>
      </c>
      <c r="B10" s="11"/>
      <c r="C10" s="66">
        <v>23600</v>
      </c>
      <c r="D10" s="69">
        <v>46</v>
      </c>
      <c r="E10" s="94">
        <v>2.8</v>
      </c>
      <c r="F10" s="1"/>
      <c r="G10" s="5">
        <f t="shared" si="0"/>
        <v>0</v>
      </c>
      <c r="H10" s="66">
        <v>0</v>
      </c>
      <c r="I10" s="66">
        <v>0</v>
      </c>
      <c r="J10" s="4">
        <f t="shared" si="1"/>
        <v>1</v>
      </c>
      <c r="K10" s="6">
        <f t="shared" si="2"/>
        <v>0</v>
      </c>
      <c r="L10" s="66">
        <v>0</v>
      </c>
      <c r="M10" s="66">
        <v>0</v>
      </c>
      <c r="N10" s="4">
        <f t="shared" si="3"/>
        <v>0</v>
      </c>
      <c r="O10" s="69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25</v>
      </c>
      <c r="AB10" s="69">
        <v>0</v>
      </c>
      <c r="AC10" s="66">
        <v>25</v>
      </c>
      <c r="AD10" s="4">
        <f t="shared" si="8"/>
        <v>1326</v>
      </c>
      <c r="AE10" s="6">
        <f t="shared" si="9"/>
        <v>3</v>
      </c>
      <c r="AF10" s="69">
        <v>3</v>
      </c>
      <c r="AG10" s="66">
        <v>0</v>
      </c>
      <c r="AH10" s="4">
        <f t="shared" si="10"/>
        <v>13</v>
      </c>
      <c r="AI10" s="50"/>
      <c r="AJ10" s="91"/>
    </row>
    <row r="11" spans="1:36" ht="15.75" x14ac:dyDescent="0.25">
      <c r="A11" s="30">
        <v>4</v>
      </c>
      <c r="B11" s="11"/>
      <c r="C11" s="66">
        <v>22200</v>
      </c>
      <c r="D11" s="95">
        <v>47</v>
      </c>
      <c r="E11" s="96">
        <v>2.8</v>
      </c>
      <c r="F11" s="1"/>
      <c r="G11" s="5">
        <f t="shared" si="0"/>
        <v>0</v>
      </c>
      <c r="H11" s="66">
        <v>0</v>
      </c>
      <c r="I11" s="66">
        <v>0</v>
      </c>
      <c r="J11" s="4">
        <f t="shared" si="1"/>
        <v>1</v>
      </c>
      <c r="K11" s="6">
        <f t="shared" si="2"/>
        <v>0</v>
      </c>
      <c r="L11" s="66">
        <v>0</v>
      </c>
      <c r="M11" s="66">
        <v>0</v>
      </c>
      <c r="N11" s="4">
        <f t="shared" si="3"/>
        <v>0</v>
      </c>
      <c r="O11" s="69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32</v>
      </c>
      <c r="AB11" s="69">
        <v>0</v>
      </c>
      <c r="AC11" s="66">
        <v>32</v>
      </c>
      <c r="AD11" s="4">
        <f t="shared" si="8"/>
        <v>1358</v>
      </c>
      <c r="AE11" s="6">
        <f t="shared" si="9"/>
        <v>1</v>
      </c>
      <c r="AF11" s="69">
        <v>1</v>
      </c>
      <c r="AG11" s="66">
        <v>0</v>
      </c>
      <c r="AH11" s="4">
        <f t="shared" si="10"/>
        <v>14</v>
      </c>
      <c r="AI11" s="50"/>
      <c r="AJ11" s="91"/>
    </row>
    <row r="12" spans="1:36" ht="15.75" x14ac:dyDescent="0.25">
      <c r="A12" s="30">
        <v>5</v>
      </c>
      <c r="B12" s="11"/>
      <c r="C12" s="66">
        <v>20900</v>
      </c>
      <c r="D12" s="69">
        <v>47</v>
      </c>
      <c r="E12" s="96">
        <v>2.8</v>
      </c>
      <c r="F12" s="1"/>
      <c r="G12" s="5">
        <f t="shared" si="0"/>
        <v>0</v>
      </c>
      <c r="H12" s="66">
        <v>0</v>
      </c>
      <c r="I12" s="66">
        <v>0</v>
      </c>
      <c r="J12" s="4">
        <f t="shared" si="1"/>
        <v>1</v>
      </c>
      <c r="K12" s="6">
        <f t="shared" si="2"/>
        <v>0</v>
      </c>
      <c r="L12" s="66">
        <v>0</v>
      </c>
      <c r="M12" s="66">
        <v>0</v>
      </c>
      <c r="N12" s="4">
        <f t="shared" si="3"/>
        <v>0</v>
      </c>
      <c r="O12" s="69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14</v>
      </c>
      <c r="AB12" s="69">
        <v>0</v>
      </c>
      <c r="AC12" s="66">
        <v>14</v>
      </c>
      <c r="AD12" s="4">
        <f t="shared" si="8"/>
        <v>1372</v>
      </c>
      <c r="AE12" s="6">
        <f t="shared" si="9"/>
        <v>2</v>
      </c>
      <c r="AF12" s="69">
        <v>2</v>
      </c>
      <c r="AG12" s="66">
        <v>0</v>
      </c>
      <c r="AH12" s="4">
        <f t="shared" si="10"/>
        <v>16</v>
      </c>
      <c r="AI12" s="50"/>
      <c r="AJ12" s="91"/>
    </row>
    <row r="13" spans="1:36" ht="15.75" x14ac:dyDescent="0.25">
      <c r="A13" s="30">
        <v>6</v>
      </c>
      <c r="B13" s="11"/>
      <c r="C13" s="66">
        <v>20900</v>
      </c>
      <c r="D13" s="69"/>
      <c r="E13" s="96"/>
      <c r="F13" s="1"/>
      <c r="G13" s="5">
        <f t="shared" si="0"/>
        <v>0</v>
      </c>
      <c r="H13" s="66">
        <v>0</v>
      </c>
      <c r="I13" s="66">
        <v>0</v>
      </c>
      <c r="J13" s="4">
        <f t="shared" si="1"/>
        <v>1</v>
      </c>
      <c r="K13" s="6">
        <f t="shared" si="2"/>
        <v>0</v>
      </c>
      <c r="L13" s="66">
        <v>0</v>
      </c>
      <c r="M13" s="66">
        <v>0</v>
      </c>
      <c r="N13" s="4">
        <f t="shared" si="3"/>
        <v>0</v>
      </c>
      <c r="O13" s="69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17</v>
      </c>
      <c r="AB13" s="69">
        <v>0</v>
      </c>
      <c r="AC13" s="66">
        <v>17</v>
      </c>
      <c r="AD13" s="4">
        <f t="shared" si="8"/>
        <v>1389</v>
      </c>
      <c r="AE13" s="6">
        <f t="shared" si="9"/>
        <v>6</v>
      </c>
      <c r="AF13" s="69">
        <v>6</v>
      </c>
      <c r="AG13" s="66">
        <v>0</v>
      </c>
      <c r="AH13" s="4">
        <f t="shared" si="10"/>
        <v>22</v>
      </c>
      <c r="AI13" s="50"/>
      <c r="AJ13" s="91"/>
    </row>
    <row r="14" spans="1:36" ht="15.75" x14ac:dyDescent="0.25">
      <c r="A14" s="30">
        <v>7</v>
      </c>
      <c r="B14" s="11"/>
      <c r="C14" s="66">
        <v>22100</v>
      </c>
      <c r="D14" s="69"/>
      <c r="E14" s="96"/>
      <c r="F14" s="1"/>
      <c r="G14" s="5">
        <f t="shared" si="0"/>
        <v>0</v>
      </c>
      <c r="H14" s="66">
        <v>0</v>
      </c>
      <c r="I14" s="66">
        <v>0</v>
      </c>
      <c r="J14" s="4">
        <f t="shared" si="1"/>
        <v>1</v>
      </c>
      <c r="K14" s="6">
        <f t="shared" si="2"/>
        <v>0</v>
      </c>
      <c r="L14" s="66">
        <v>0</v>
      </c>
      <c r="M14" s="66">
        <v>0</v>
      </c>
      <c r="N14" s="4">
        <f t="shared" si="3"/>
        <v>0</v>
      </c>
      <c r="O14" s="69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11</v>
      </c>
      <c r="AB14" s="69">
        <v>0</v>
      </c>
      <c r="AC14" s="66">
        <v>11</v>
      </c>
      <c r="AD14" s="4">
        <f t="shared" si="8"/>
        <v>1400</v>
      </c>
      <c r="AE14" s="6">
        <f t="shared" si="9"/>
        <v>1</v>
      </c>
      <c r="AF14" s="69">
        <v>1</v>
      </c>
      <c r="AG14" s="66">
        <v>0</v>
      </c>
      <c r="AH14" s="4">
        <f t="shared" si="10"/>
        <v>23</v>
      </c>
      <c r="AI14" s="50"/>
      <c r="AJ14" s="91"/>
    </row>
    <row r="15" spans="1:36" ht="15.75" x14ac:dyDescent="0.25">
      <c r="A15" s="30">
        <v>8</v>
      </c>
      <c r="B15" s="11"/>
      <c r="C15" s="66">
        <v>20800</v>
      </c>
      <c r="D15" s="69">
        <v>47</v>
      </c>
      <c r="E15" s="96">
        <v>3.8</v>
      </c>
      <c r="F15" s="1"/>
      <c r="G15" s="5">
        <f t="shared" si="0"/>
        <v>0</v>
      </c>
      <c r="H15" s="66">
        <v>0</v>
      </c>
      <c r="I15" s="66">
        <v>0</v>
      </c>
      <c r="J15" s="4">
        <f t="shared" si="1"/>
        <v>1</v>
      </c>
      <c r="K15" s="6">
        <f t="shared" si="2"/>
        <v>0</v>
      </c>
      <c r="L15" s="66">
        <v>0</v>
      </c>
      <c r="M15" s="66">
        <v>0</v>
      </c>
      <c r="N15" s="4">
        <f t="shared" si="3"/>
        <v>0</v>
      </c>
      <c r="O15" s="69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8</v>
      </c>
      <c r="AB15" s="69">
        <v>0</v>
      </c>
      <c r="AC15" s="66">
        <v>8</v>
      </c>
      <c r="AD15" s="4">
        <f t="shared" si="8"/>
        <v>1408</v>
      </c>
      <c r="AE15" s="6">
        <f t="shared" si="9"/>
        <v>4</v>
      </c>
      <c r="AF15" s="69">
        <v>4</v>
      </c>
      <c r="AG15" s="66">
        <v>0</v>
      </c>
      <c r="AH15" s="4">
        <f t="shared" si="10"/>
        <v>27</v>
      </c>
      <c r="AI15" s="50"/>
      <c r="AJ15" s="91"/>
    </row>
    <row r="16" spans="1:36" ht="15.75" x14ac:dyDescent="0.25">
      <c r="A16" s="30">
        <v>9</v>
      </c>
      <c r="B16" s="11"/>
      <c r="C16" s="66">
        <v>19000</v>
      </c>
      <c r="D16" s="69">
        <v>47</v>
      </c>
      <c r="E16" s="96">
        <v>3.8</v>
      </c>
      <c r="F16" s="1"/>
      <c r="G16" s="5">
        <f t="shared" si="0"/>
        <v>0</v>
      </c>
      <c r="H16" s="66">
        <v>0</v>
      </c>
      <c r="I16" s="66">
        <v>0</v>
      </c>
      <c r="J16" s="4">
        <f t="shared" si="1"/>
        <v>1</v>
      </c>
      <c r="K16" s="6">
        <f t="shared" si="2"/>
        <v>0</v>
      </c>
      <c r="L16" s="66">
        <v>0</v>
      </c>
      <c r="M16" s="66">
        <v>0</v>
      </c>
      <c r="N16" s="4">
        <f t="shared" si="3"/>
        <v>0</v>
      </c>
      <c r="O16" s="69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12</v>
      </c>
      <c r="AB16" s="69">
        <v>0</v>
      </c>
      <c r="AC16" s="66">
        <v>12</v>
      </c>
      <c r="AD16" s="4">
        <f t="shared" si="8"/>
        <v>1420</v>
      </c>
      <c r="AE16" s="6">
        <f t="shared" si="9"/>
        <v>2</v>
      </c>
      <c r="AF16" s="69">
        <v>2</v>
      </c>
      <c r="AG16" s="66">
        <v>0</v>
      </c>
      <c r="AH16" s="4">
        <f t="shared" si="10"/>
        <v>29</v>
      </c>
      <c r="AI16" s="50"/>
      <c r="AJ16" s="91"/>
    </row>
    <row r="17" spans="1:36" ht="15.75" x14ac:dyDescent="0.25">
      <c r="A17" s="30">
        <v>10</v>
      </c>
      <c r="B17" s="11"/>
      <c r="C17" s="66">
        <v>17700</v>
      </c>
      <c r="D17" s="69"/>
      <c r="E17" s="96"/>
      <c r="F17" s="1"/>
      <c r="G17" s="5">
        <f t="shared" si="0"/>
        <v>0</v>
      </c>
      <c r="H17" s="66">
        <v>0</v>
      </c>
      <c r="I17" s="66">
        <v>0</v>
      </c>
      <c r="J17" s="4">
        <f t="shared" si="1"/>
        <v>1</v>
      </c>
      <c r="K17" s="6">
        <f t="shared" si="2"/>
        <v>0</v>
      </c>
      <c r="L17" s="66">
        <v>0</v>
      </c>
      <c r="M17" s="66">
        <v>0</v>
      </c>
      <c r="N17" s="4">
        <f t="shared" si="3"/>
        <v>0</v>
      </c>
      <c r="O17" s="69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10</v>
      </c>
      <c r="AB17" s="69">
        <v>0</v>
      </c>
      <c r="AC17" s="66">
        <v>10</v>
      </c>
      <c r="AD17" s="4">
        <f t="shared" si="8"/>
        <v>1430</v>
      </c>
      <c r="AE17" s="6">
        <f t="shared" si="9"/>
        <v>2</v>
      </c>
      <c r="AF17" s="69">
        <v>2</v>
      </c>
      <c r="AG17" s="66">
        <v>0</v>
      </c>
      <c r="AH17" s="4">
        <f t="shared" si="10"/>
        <v>31</v>
      </c>
      <c r="AI17" s="50"/>
      <c r="AJ17" s="91"/>
    </row>
    <row r="18" spans="1:36" ht="15.75" x14ac:dyDescent="0.25">
      <c r="A18" s="30">
        <v>11</v>
      </c>
      <c r="B18" s="11"/>
      <c r="C18" s="66">
        <v>17100</v>
      </c>
      <c r="D18" s="69">
        <v>48</v>
      </c>
      <c r="E18" s="96">
        <v>4</v>
      </c>
      <c r="F18" s="1"/>
      <c r="G18" s="5">
        <f t="shared" si="0"/>
        <v>0</v>
      </c>
      <c r="H18" s="66">
        <v>0</v>
      </c>
      <c r="I18" s="66">
        <v>0</v>
      </c>
      <c r="J18" s="4">
        <f t="shared" si="1"/>
        <v>1</v>
      </c>
      <c r="K18" s="6">
        <f t="shared" si="2"/>
        <v>0</v>
      </c>
      <c r="L18" s="66">
        <v>0</v>
      </c>
      <c r="M18" s="66">
        <v>0</v>
      </c>
      <c r="N18" s="4">
        <f t="shared" si="3"/>
        <v>0</v>
      </c>
      <c r="O18" s="69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13</v>
      </c>
      <c r="AB18" s="69">
        <v>0</v>
      </c>
      <c r="AC18" s="66">
        <v>13</v>
      </c>
      <c r="AD18" s="4">
        <f t="shared" si="8"/>
        <v>1443</v>
      </c>
      <c r="AE18" s="6">
        <f t="shared" si="9"/>
        <v>4</v>
      </c>
      <c r="AF18" s="69">
        <v>4</v>
      </c>
      <c r="AG18" s="66">
        <v>0</v>
      </c>
      <c r="AH18" s="4">
        <f t="shared" si="10"/>
        <v>35</v>
      </c>
      <c r="AI18" s="50"/>
      <c r="AJ18" s="91"/>
    </row>
    <row r="19" spans="1:36" ht="15.75" x14ac:dyDescent="0.25">
      <c r="A19" s="30">
        <v>12</v>
      </c>
      <c r="B19" s="11"/>
      <c r="C19" s="66">
        <v>16000</v>
      </c>
      <c r="D19" s="95">
        <v>49</v>
      </c>
      <c r="E19" s="96">
        <v>4</v>
      </c>
      <c r="F19" s="1"/>
      <c r="G19" s="5">
        <f t="shared" si="0"/>
        <v>0</v>
      </c>
      <c r="H19" s="66">
        <v>0</v>
      </c>
      <c r="I19" s="66">
        <v>0</v>
      </c>
      <c r="J19" s="4">
        <f t="shared" si="1"/>
        <v>1</v>
      </c>
      <c r="K19" s="6">
        <f t="shared" si="2"/>
        <v>0</v>
      </c>
      <c r="L19" s="66">
        <v>0</v>
      </c>
      <c r="M19" s="66">
        <v>0</v>
      </c>
      <c r="N19" s="4">
        <f t="shared" si="3"/>
        <v>0</v>
      </c>
      <c r="O19" s="69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18</v>
      </c>
      <c r="AB19" s="69">
        <v>0</v>
      </c>
      <c r="AC19" s="66">
        <v>18</v>
      </c>
      <c r="AD19" s="4">
        <f t="shared" si="8"/>
        <v>1461</v>
      </c>
      <c r="AE19" s="6">
        <f t="shared" si="9"/>
        <v>3</v>
      </c>
      <c r="AF19" s="69">
        <v>3</v>
      </c>
      <c r="AG19" s="66">
        <v>0</v>
      </c>
      <c r="AH19" s="4">
        <f t="shared" si="10"/>
        <v>38</v>
      </c>
      <c r="AI19" s="50"/>
      <c r="AJ19" s="91"/>
    </row>
    <row r="20" spans="1:36" ht="15.75" x14ac:dyDescent="0.25">
      <c r="A20" s="30">
        <v>13</v>
      </c>
      <c r="B20" s="11"/>
      <c r="C20" s="66">
        <v>15200</v>
      </c>
      <c r="D20" s="69"/>
      <c r="E20" s="96"/>
      <c r="F20" s="1"/>
      <c r="G20" s="5">
        <f t="shared" si="0"/>
        <v>1</v>
      </c>
      <c r="H20" s="66">
        <v>0</v>
      </c>
      <c r="I20" s="66">
        <v>1</v>
      </c>
      <c r="J20" s="4">
        <f t="shared" si="1"/>
        <v>2</v>
      </c>
      <c r="K20" s="6">
        <f t="shared" si="2"/>
        <v>0</v>
      </c>
      <c r="L20" s="66">
        <v>0</v>
      </c>
      <c r="M20" s="66">
        <v>0</v>
      </c>
      <c r="N20" s="4">
        <f t="shared" si="3"/>
        <v>0</v>
      </c>
      <c r="O20" s="69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21</v>
      </c>
      <c r="AB20" s="69">
        <v>0</v>
      </c>
      <c r="AC20" s="66">
        <v>21</v>
      </c>
      <c r="AD20" s="4">
        <f t="shared" si="8"/>
        <v>1482</v>
      </c>
      <c r="AE20" s="6">
        <f t="shared" si="9"/>
        <v>3</v>
      </c>
      <c r="AF20" s="69">
        <v>3</v>
      </c>
      <c r="AG20" s="66">
        <v>0</v>
      </c>
      <c r="AH20" s="4">
        <f t="shared" si="10"/>
        <v>41</v>
      </c>
      <c r="AI20" s="50"/>
      <c r="AJ20" s="91"/>
    </row>
    <row r="21" spans="1:36" ht="15.75" x14ac:dyDescent="0.25">
      <c r="A21" s="30">
        <v>14</v>
      </c>
      <c r="B21" s="11"/>
      <c r="C21" s="66">
        <v>14600</v>
      </c>
      <c r="D21" s="69"/>
      <c r="E21" s="96"/>
      <c r="F21" s="1"/>
      <c r="G21" s="5">
        <f t="shared" si="0"/>
        <v>0</v>
      </c>
      <c r="H21" s="66">
        <v>0</v>
      </c>
      <c r="I21" s="66">
        <v>0</v>
      </c>
      <c r="J21" s="4">
        <f t="shared" si="1"/>
        <v>2</v>
      </c>
      <c r="K21" s="6">
        <f t="shared" si="2"/>
        <v>0</v>
      </c>
      <c r="L21" s="66">
        <v>0</v>
      </c>
      <c r="M21" s="66">
        <v>0</v>
      </c>
      <c r="N21" s="4">
        <f t="shared" si="3"/>
        <v>0</v>
      </c>
      <c r="O21" s="69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17</v>
      </c>
      <c r="AB21" s="69">
        <v>0</v>
      </c>
      <c r="AC21" s="66">
        <v>17</v>
      </c>
      <c r="AD21" s="4">
        <f t="shared" si="8"/>
        <v>1499</v>
      </c>
      <c r="AE21" s="6">
        <f t="shared" si="9"/>
        <v>5</v>
      </c>
      <c r="AF21" s="69">
        <v>5</v>
      </c>
      <c r="AG21" s="66">
        <v>0</v>
      </c>
      <c r="AH21" s="4">
        <f t="shared" si="10"/>
        <v>46</v>
      </c>
      <c r="AI21" s="50"/>
      <c r="AJ21" s="91"/>
    </row>
    <row r="22" spans="1:36" ht="15.75" x14ac:dyDescent="0.25">
      <c r="A22" s="30">
        <v>15</v>
      </c>
      <c r="B22" s="11"/>
      <c r="C22" s="66">
        <v>14500</v>
      </c>
      <c r="D22" s="69">
        <v>48</v>
      </c>
      <c r="E22" s="96">
        <v>4.8</v>
      </c>
      <c r="F22" s="1"/>
      <c r="G22" s="5">
        <f t="shared" si="0"/>
        <v>0</v>
      </c>
      <c r="H22" s="66">
        <v>0</v>
      </c>
      <c r="I22" s="66">
        <v>0</v>
      </c>
      <c r="J22" s="4">
        <f t="shared" si="1"/>
        <v>2</v>
      </c>
      <c r="K22" s="6">
        <f t="shared" si="2"/>
        <v>0</v>
      </c>
      <c r="L22" s="66">
        <v>0</v>
      </c>
      <c r="M22" s="66">
        <v>0</v>
      </c>
      <c r="N22" s="4">
        <f t="shared" si="3"/>
        <v>0</v>
      </c>
      <c r="O22" s="69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11</v>
      </c>
      <c r="AB22" s="69">
        <v>0</v>
      </c>
      <c r="AC22" s="66">
        <v>11</v>
      </c>
      <c r="AD22" s="4">
        <f t="shared" si="8"/>
        <v>1510</v>
      </c>
      <c r="AE22" s="6">
        <f t="shared" si="9"/>
        <v>5</v>
      </c>
      <c r="AF22" s="69">
        <v>5</v>
      </c>
      <c r="AG22" s="66">
        <v>0</v>
      </c>
      <c r="AH22" s="4">
        <f t="shared" si="10"/>
        <v>51</v>
      </c>
      <c r="AI22" s="50"/>
      <c r="AJ22" s="91"/>
    </row>
    <row r="23" spans="1:36" ht="15.75" x14ac:dyDescent="0.25">
      <c r="A23" s="30">
        <v>16</v>
      </c>
      <c r="B23" s="11"/>
      <c r="C23" s="66">
        <v>15700</v>
      </c>
      <c r="D23" s="69">
        <v>48</v>
      </c>
      <c r="E23" s="96">
        <v>4.8</v>
      </c>
      <c r="F23" s="1"/>
      <c r="G23" s="5">
        <f t="shared" si="0"/>
        <v>0</v>
      </c>
      <c r="H23" s="66">
        <v>0</v>
      </c>
      <c r="I23" s="66">
        <v>0</v>
      </c>
      <c r="J23" s="4">
        <f t="shared" si="1"/>
        <v>2</v>
      </c>
      <c r="K23" s="6">
        <f t="shared" si="2"/>
        <v>0</v>
      </c>
      <c r="L23" s="66">
        <v>0</v>
      </c>
      <c r="M23" s="66">
        <v>0</v>
      </c>
      <c r="N23" s="4">
        <f t="shared" si="3"/>
        <v>0</v>
      </c>
      <c r="O23" s="69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13</v>
      </c>
      <c r="AB23" s="69">
        <v>0</v>
      </c>
      <c r="AC23" s="66">
        <v>13</v>
      </c>
      <c r="AD23" s="4">
        <f t="shared" si="8"/>
        <v>1523</v>
      </c>
      <c r="AE23" s="6">
        <f t="shared" si="9"/>
        <v>3</v>
      </c>
      <c r="AF23" s="69">
        <v>3</v>
      </c>
      <c r="AG23" s="66">
        <v>0</v>
      </c>
      <c r="AH23" s="4">
        <f t="shared" si="10"/>
        <v>54</v>
      </c>
      <c r="AI23" s="50"/>
      <c r="AJ23" s="91"/>
    </row>
    <row r="24" spans="1:36" ht="15.75" x14ac:dyDescent="0.25">
      <c r="A24" s="30">
        <v>17</v>
      </c>
      <c r="B24" s="11"/>
      <c r="C24" s="66">
        <v>15300</v>
      </c>
      <c r="D24" s="69">
        <v>47</v>
      </c>
      <c r="E24" s="96">
        <v>5</v>
      </c>
      <c r="F24" s="1"/>
      <c r="G24" s="5">
        <f t="shared" si="0"/>
        <v>0</v>
      </c>
      <c r="H24" s="66">
        <v>0</v>
      </c>
      <c r="I24" s="66">
        <v>0</v>
      </c>
      <c r="J24" s="4">
        <f t="shared" si="1"/>
        <v>2</v>
      </c>
      <c r="K24" s="6">
        <f t="shared" si="2"/>
        <v>0</v>
      </c>
      <c r="L24" s="66">
        <v>0</v>
      </c>
      <c r="M24" s="66">
        <v>0</v>
      </c>
      <c r="N24" s="4">
        <f t="shared" si="3"/>
        <v>0</v>
      </c>
      <c r="O24" s="69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28</v>
      </c>
      <c r="AB24" s="69">
        <v>0</v>
      </c>
      <c r="AC24" s="66">
        <v>28</v>
      </c>
      <c r="AD24" s="4">
        <f t="shared" si="8"/>
        <v>1551</v>
      </c>
      <c r="AE24" s="6">
        <f t="shared" si="9"/>
        <v>9</v>
      </c>
      <c r="AF24" s="69">
        <v>9</v>
      </c>
      <c r="AG24" s="66">
        <v>0</v>
      </c>
      <c r="AH24" s="4">
        <f t="shared" si="10"/>
        <v>63</v>
      </c>
      <c r="AI24" s="50"/>
      <c r="AJ24" s="91"/>
    </row>
    <row r="25" spans="1:36" ht="15.75" x14ac:dyDescent="0.25">
      <c r="A25" s="30">
        <v>18</v>
      </c>
      <c r="B25" s="11"/>
      <c r="C25" s="66">
        <v>14900</v>
      </c>
      <c r="D25" s="69">
        <v>47</v>
      </c>
      <c r="E25" s="96">
        <v>5</v>
      </c>
      <c r="F25" s="1"/>
      <c r="G25" s="5">
        <f t="shared" si="0"/>
        <v>0</v>
      </c>
      <c r="H25" s="66">
        <v>0</v>
      </c>
      <c r="I25" s="66">
        <v>0</v>
      </c>
      <c r="J25" s="4">
        <f t="shared" si="1"/>
        <v>2</v>
      </c>
      <c r="K25" s="6">
        <f t="shared" si="2"/>
        <v>0</v>
      </c>
      <c r="L25" s="66">
        <v>0</v>
      </c>
      <c r="M25" s="66">
        <v>0</v>
      </c>
      <c r="N25" s="4">
        <f t="shared" si="3"/>
        <v>0</v>
      </c>
      <c r="O25" s="69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8</v>
      </c>
      <c r="AB25" s="69">
        <v>0</v>
      </c>
      <c r="AC25" s="66">
        <v>8</v>
      </c>
      <c r="AD25" s="4">
        <f t="shared" si="8"/>
        <v>1559</v>
      </c>
      <c r="AE25" s="6">
        <f t="shared" si="9"/>
        <v>14</v>
      </c>
      <c r="AF25" s="69">
        <v>14</v>
      </c>
      <c r="AG25" s="66">
        <v>0</v>
      </c>
      <c r="AH25" s="4">
        <f t="shared" si="10"/>
        <v>77</v>
      </c>
      <c r="AI25" s="50"/>
      <c r="AJ25" s="91"/>
    </row>
    <row r="26" spans="1:36" ht="15.75" x14ac:dyDescent="0.25">
      <c r="A26" s="30">
        <v>19</v>
      </c>
      <c r="B26" s="11"/>
      <c r="C26" s="66">
        <v>14900</v>
      </c>
      <c r="D26" s="69">
        <v>47</v>
      </c>
      <c r="E26" s="96">
        <v>5.3</v>
      </c>
      <c r="F26" s="1"/>
      <c r="G26" s="5">
        <f t="shared" si="0"/>
        <v>0</v>
      </c>
      <c r="H26" s="66">
        <v>0</v>
      </c>
      <c r="I26" s="66">
        <v>0</v>
      </c>
      <c r="J26" s="4">
        <f t="shared" si="1"/>
        <v>2</v>
      </c>
      <c r="K26" s="6">
        <f t="shared" si="2"/>
        <v>0</v>
      </c>
      <c r="L26" s="66">
        <v>0</v>
      </c>
      <c r="M26" s="66">
        <v>0</v>
      </c>
      <c r="N26" s="4">
        <f t="shared" si="3"/>
        <v>0</v>
      </c>
      <c r="O26" s="69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13</v>
      </c>
      <c r="AB26" s="69">
        <v>0</v>
      </c>
      <c r="AC26" s="66">
        <v>13</v>
      </c>
      <c r="AD26" s="4">
        <f t="shared" si="8"/>
        <v>1572</v>
      </c>
      <c r="AE26" s="6">
        <f t="shared" si="9"/>
        <v>3</v>
      </c>
      <c r="AF26" s="69">
        <v>3</v>
      </c>
      <c r="AG26" s="66">
        <v>0</v>
      </c>
      <c r="AH26" s="4">
        <f t="shared" si="10"/>
        <v>80</v>
      </c>
      <c r="AI26" s="50"/>
      <c r="AJ26" s="91"/>
    </row>
    <row r="27" spans="1:36" ht="15.75" x14ac:dyDescent="0.25">
      <c r="A27" s="30">
        <v>20</v>
      </c>
      <c r="B27" s="11"/>
      <c r="C27" s="66">
        <v>15000</v>
      </c>
      <c r="D27" s="69"/>
      <c r="E27" s="96"/>
      <c r="F27" s="1"/>
      <c r="G27" s="5">
        <f t="shared" si="0"/>
        <v>3</v>
      </c>
      <c r="H27" s="66">
        <v>3</v>
      </c>
      <c r="I27" s="66">
        <v>0</v>
      </c>
      <c r="J27" s="4">
        <f t="shared" si="1"/>
        <v>5</v>
      </c>
      <c r="K27" s="6">
        <f t="shared" si="2"/>
        <v>0</v>
      </c>
      <c r="L27" s="66">
        <v>0</v>
      </c>
      <c r="M27" s="66">
        <v>0</v>
      </c>
      <c r="N27" s="4">
        <f t="shared" si="3"/>
        <v>0</v>
      </c>
      <c r="O27" s="69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9</v>
      </c>
      <c r="AB27" s="69">
        <v>0</v>
      </c>
      <c r="AC27" s="66">
        <v>9</v>
      </c>
      <c r="AD27" s="4">
        <f t="shared" si="8"/>
        <v>1581</v>
      </c>
      <c r="AE27" s="6">
        <f t="shared" si="9"/>
        <v>7</v>
      </c>
      <c r="AF27" s="69">
        <v>7</v>
      </c>
      <c r="AG27" s="66">
        <v>0</v>
      </c>
      <c r="AH27" s="4">
        <f t="shared" si="10"/>
        <v>87</v>
      </c>
      <c r="AI27" s="50"/>
      <c r="AJ27" s="91"/>
    </row>
    <row r="28" spans="1:36" ht="15.75" x14ac:dyDescent="0.25">
      <c r="A28" s="30">
        <v>21</v>
      </c>
      <c r="B28" s="11"/>
      <c r="C28" s="66">
        <v>15300</v>
      </c>
      <c r="D28" s="69"/>
      <c r="E28" s="96"/>
      <c r="F28" s="1"/>
      <c r="G28" s="5">
        <f t="shared" si="0"/>
        <v>0</v>
      </c>
      <c r="H28" s="66">
        <v>0</v>
      </c>
      <c r="I28" s="66">
        <v>0</v>
      </c>
      <c r="J28" s="4">
        <f t="shared" si="1"/>
        <v>5</v>
      </c>
      <c r="K28" s="6">
        <f t="shared" si="2"/>
        <v>0</v>
      </c>
      <c r="L28" s="66">
        <v>0</v>
      </c>
      <c r="M28" s="66">
        <v>0</v>
      </c>
      <c r="N28" s="4">
        <f t="shared" si="3"/>
        <v>0</v>
      </c>
      <c r="O28" s="69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8</v>
      </c>
      <c r="AB28" s="69">
        <v>0</v>
      </c>
      <c r="AC28" s="66">
        <v>8</v>
      </c>
      <c r="AD28" s="4">
        <f t="shared" si="8"/>
        <v>1589</v>
      </c>
      <c r="AE28" s="6">
        <f t="shared" si="9"/>
        <v>4</v>
      </c>
      <c r="AF28" s="69">
        <v>4</v>
      </c>
      <c r="AG28" s="66">
        <v>0</v>
      </c>
      <c r="AH28" s="4">
        <f t="shared" si="10"/>
        <v>91</v>
      </c>
      <c r="AI28" s="50"/>
      <c r="AJ28" s="91"/>
    </row>
    <row r="29" spans="1:36" ht="15.75" x14ac:dyDescent="0.25">
      <c r="A29" s="30">
        <v>22</v>
      </c>
      <c r="B29" s="11"/>
      <c r="C29" s="66">
        <v>15700</v>
      </c>
      <c r="D29" s="69">
        <v>49</v>
      </c>
      <c r="E29" s="96">
        <v>5.3</v>
      </c>
      <c r="F29" s="1"/>
      <c r="G29" s="5">
        <f t="shared" si="0"/>
        <v>1</v>
      </c>
      <c r="H29" s="66">
        <v>0</v>
      </c>
      <c r="I29" s="66">
        <v>1</v>
      </c>
      <c r="J29" s="4">
        <f t="shared" si="1"/>
        <v>6</v>
      </c>
      <c r="K29" s="6">
        <f t="shared" si="2"/>
        <v>0</v>
      </c>
      <c r="L29" s="66">
        <v>0</v>
      </c>
      <c r="M29" s="66">
        <v>0</v>
      </c>
      <c r="N29" s="4">
        <f t="shared" si="3"/>
        <v>0</v>
      </c>
      <c r="O29" s="69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18</v>
      </c>
      <c r="AB29" s="69">
        <v>0</v>
      </c>
      <c r="AC29" s="66">
        <v>18</v>
      </c>
      <c r="AD29" s="4">
        <f t="shared" si="8"/>
        <v>1607</v>
      </c>
      <c r="AE29" s="6">
        <f t="shared" si="9"/>
        <v>10</v>
      </c>
      <c r="AF29" s="69">
        <v>10</v>
      </c>
      <c r="AG29" s="66">
        <v>0</v>
      </c>
      <c r="AH29" s="4">
        <f t="shared" si="10"/>
        <v>101</v>
      </c>
      <c r="AI29" s="50"/>
      <c r="AJ29" s="91"/>
    </row>
    <row r="30" spans="1:36" ht="15.75" x14ac:dyDescent="0.25">
      <c r="A30" s="30">
        <v>23</v>
      </c>
      <c r="B30" s="11"/>
      <c r="C30" s="66">
        <v>16700</v>
      </c>
      <c r="D30" s="69">
        <v>49</v>
      </c>
      <c r="E30" s="96">
        <v>5.5</v>
      </c>
      <c r="F30" s="1"/>
      <c r="G30" s="5">
        <f t="shared" si="0"/>
        <v>1</v>
      </c>
      <c r="H30" s="66">
        <v>0</v>
      </c>
      <c r="I30" s="66">
        <v>1</v>
      </c>
      <c r="J30" s="4">
        <f t="shared" si="1"/>
        <v>7</v>
      </c>
      <c r="K30" s="6">
        <f t="shared" si="2"/>
        <v>0</v>
      </c>
      <c r="L30" s="66">
        <v>0</v>
      </c>
      <c r="M30" s="66">
        <v>0</v>
      </c>
      <c r="N30" s="4">
        <f t="shared" si="3"/>
        <v>0</v>
      </c>
      <c r="O30" s="69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23</v>
      </c>
      <c r="AB30" s="69">
        <v>0</v>
      </c>
      <c r="AC30" s="66">
        <v>23</v>
      </c>
      <c r="AD30" s="4">
        <f t="shared" si="8"/>
        <v>1630</v>
      </c>
      <c r="AE30" s="6">
        <f t="shared" si="9"/>
        <v>7</v>
      </c>
      <c r="AF30" s="69">
        <v>7</v>
      </c>
      <c r="AG30" s="66">
        <v>0</v>
      </c>
      <c r="AH30" s="4">
        <f t="shared" si="10"/>
        <v>108</v>
      </c>
      <c r="AI30" s="50"/>
      <c r="AJ30" s="91"/>
    </row>
    <row r="31" spans="1:36" ht="15.75" x14ac:dyDescent="0.25">
      <c r="A31" s="30">
        <v>24</v>
      </c>
      <c r="B31" s="11"/>
      <c r="C31" s="66">
        <v>17700</v>
      </c>
      <c r="D31" s="69"/>
      <c r="E31" s="96"/>
      <c r="F31" s="1"/>
      <c r="G31" s="5">
        <f t="shared" si="0"/>
        <v>0</v>
      </c>
      <c r="H31" s="66">
        <v>0</v>
      </c>
      <c r="I31" s="66">
        <v>0</v>
      </c>
      <c r="J31" s="4">
        <f t="shared" si="1"/>
        <v>7</v>
      </c>
      <c r="K31" s="6">
        <f t="shared" si="2"/>
        <v>0</v>
      </c>
      <c r="L31" s="66">
        <v>0</v>
      </c>
      <c r="M31" s="66">
        <v>0</v>
      </c>
      <c r="N31" s="4">
        <f t="shared" si="3"/>
        <v>0</v>
      </c>
      <c r="O31" s="69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10</v>
      </c>
      <c r="AB31" s="69">
        <v>0</v>
      </c>
      <c r="AC31" s="66">
        <v>10</v>
      </c>
      <c r="AD31" s="4">
        <f t="shared" si="8"/>
        <v>1640</v>
      </c>
      <c r="AE31" s="6">
        <f t="shared" si="9"/>
        <v>12</v>
      </c>
      <c r="AF31" s="69">
        <v>12</v>
      </c>
      <c r="AG31" s="66">
        <v>0</v>
      </c>
      <c r="AH31" s="4">
        <f t="shared" si="10"/>
        <v>120</v>
      </c>
      <c r="AI31" s="50"/>
      <c r="AJ31" s="91"/>
    </row>
    <row r="32" spans="1:36" ht="15.75" x14ac:dyDescent="0.25">
      <c r="A32" s="30">
        <v>25</v>
      </c>
      <c r="B32" s="11"/>
      <c r="C32" s="66">
        <v>17400</v>
      </c>
      <c r="D32" s="69">
        <v>49</v>
      </c>
      <c r="E32" s="96">
        <v>5.3</v>
      </c>
      <c r="F32" s="1"/>
      <c r="G32" s="5">
        <f t="shared" si="0"/>
        <v>1</v>
      </c>
      <c r="H32" s="66">
        <v>0</v>
      </c>
      <c r="I32" s="66">
        <v>1</v>
      </c>
      <c r="J32" s="4">
        <f t="shared" si="1"/>
        <v>8</v>
      </c>
      <c r="K32" s="6">
        <f t="shared" si="2"/>
        <v>0</v>
      </c>
      <c r="L32" s="66">
        <v>0</v>
      </c>
      <c r="M32" s="66">
        <v>0</v>
      </c>
      <c r="N32" s="4">
        <f t="shared" si="3"/>
        <v>0</v>
      </c>
      <c r="O32" s="69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14</v>
      </c>
      <c r="AB32" s="69">
        <v>0</v>
      </c>
      <c r="AC32" s="66">
        <v>14</v>
      </c>
      <c r="AD32" s="4">
        <f t="shared" si="8"/>
        <v>1654</v>
      </c>
      <c r="AE32" s="6">
        <f t="shared" si="9"/>
        <v>7</v>
      </c>
      <c r="AF32" s="69">
        <v>7</v>
      </c>
      <c r="AG32" s="66">
        <v>0</v>
      </c>
      <c r="AH32" s="4">
        <f t="shared" si="10"/>
        <v>127</v>
      </c>
      <c r="AI32" s="50"/>
      <c r="AJ32" s="91"/>
    </row>
    <row r="33" spans="1:36" ht="15.75" x14ac:dyDescent="0.25">
      <c r="A33" s="30">
        <v>26</v>
      </c>
      <c r="B33" s="11"/>
      <c r="C33" s="66">
        <v>17700</v>
      </c>
      <c r="D33" s="69">
        <v>49</v>
      </c>
      <c r="E33" s="96">
        <v>5.5</v>
      </c>
      <c r="F33" s="1"/>
      <c r="G33" s="5">
        <f t="shared" si="0"/>
        <v>1</v>
      </c>
      <c r="H33" s="66">
        <v>0</v>
      </c>
      <c r="I33" s="66">
        <v>1</v>
      </c>
      <c r="J33" s="4">
        <f t="shared" si="1"/>
        <v>9</v>
      </c>
      <c r="K33" s="6">
        <f t="shared" si="2"/>
        <v>0</v>
      </c>
      <c r="L33" s="66">
        <v>0</v>
      </c>
      <c r="M33" s="66">
        <v>0</v>
      </c>
      <c r="N33" s="4">
        <f t="shared" si="3"/>
        <v>0</v>
      </c>
      <c r="O33" s="69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5</v>
      </c>
      <c r="AB33" s="69">
        <v>0</v>
      </c>
      <c r="AC33" s="66">
        <v>5</v>
      </c>
      <c r="AD33" s="4">
        <f t="shared" si="8"/>
        <v>1659</v>
      </c>
      <c r="AE33" s="6">
        <f t="shared" si="9"/>
        <v>4</v>
      </c>
      <c r="AF33" s="69">
        <v>4</v>
      </c>
      <c r="AG33" s="66">
        <v>0</v>
      </c>
      <c r="AH33" s="4">
        <f t="shared" si="10"/>
        <v>131</v>
      </c>
      <c r="AI33" s="50"/>
      <c r="AJ33" s="91"/>
    </row>
    <row r="34" spans="1:36" ht="15.75" x14ac:dyDescent="0.25">
      <c r="A34" s="30">
        <v>27</v>
      </c>
      <c r="B34" s="11"/>
      <c r="C34" s="66">
        <v>17300</v>
      </c>
      <c r="D34" s="69"/>
      <c r="E34" s="96"/>
      <c r="F34" s="1"/>
      <c r="G34" s="5">
        <f t="shared" si="0"/>
        <v>0</v>
      </c>
      <c r="H34" s="66">
        <v>0</v>
      </c>
      <c r="I34" s="66">
        <v>0</v>
      </c>
      <c r="J34" s="4">
        <f t="shared" si="1"/>
        <v>9</v>
      </c>
      <c r="K34" s="6">
        <f t="shared" si="2"/>
        <v>0</v>
      </c>
      <c r="L34" s="66">
        <v>0</v>
      </c>
      <c r="M34" s="66">
        <v>0</v>
      </c>
      <c r="N34" s="4">
        <f t="shared" si="3"/>
        <v>0</v>
      </c>
      <c r="O34" s="69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8</v>
      </c>
      <c r="AB34" s="69">
        <v>0</v>
      </c>
      <c r="AC34" s="66">
        <v>8</v>
      </c>
      <c r="AD34" s="4">
        <f t="shared" si="8"/>
        <v>1667</v>
      </c>
      <c r="AE34" s="6">
        <f t="shared" si="9"/>
        <v>9</v>
      </c>
      <c r="AF34" s="69">
        <v>9</v>
      </c>
      <c r="AG34" s="66">
        <v>0</v>
      </c>
      <c r="AH34" s="4">
        <f t="shared" si="10"/>
        <v>140</v>
      </c>
      <c r="AI34" s="50"/>
      <c r="AJ34" s="91"/>
    </row>
    <row r="35" spans="1:36" ht="15.75" x14ac:dyDescent="0.25">
      <c r="A35" s="30">
        <v>28</v>
      </c>
      <c r="B35" s="11"/>
      <c r="C35" s="66">
        <v>16400</v>
      </c>
      <c r="D35" s="69"/>
      <c r="E35" s="96"/>
      <c r="F35" s="1"/>
      <c r="G35" s="5">
        <f t="shared" si="0"/>
        <v>1</v>
      </c>
      <c r="H35" s="66">
        <v>0</v>
      </c>
      <c r="I35" s="66">
        <v>1</v>
      </c>
      <c r="J35" s="4">
        <f t="shared" si="1"/>
        <v>10</v>
      </c>
      <c r="K35" s="6">
        <f t="shared" si="2"/>
        <v>0</v>
      </c>
      <c r="L35" s="66">
        <v>0</v>
      </c>
      <c r="M35" s="66">
        <v>0</v>
      </c>
      <c r="N35" s="4">
        <f t="shared" si="3"/>
        <v>0</v>
      </c>
      <c r="O35" s="69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>IF(V35="","",IF(V35&lt;-1000,"",Y34+V35))</f>
        <v/>
      </c>
      <c r="Z35" s="1"/>
      <c r="AA35" s="6">
        <f t="shared" si="7"/>
        <v>16</v>
      </c>
      <c r="AB35" s="69">
        <v>0</v>
      </c>
      <c r="AC35" s="66">
        <v>16</v>
      </c>
      <c r="AD35" s="4">
        <f t="shared" si="8"/>
        <v>1683</v>
      </c>
      <c r="AE35" s="6">
        <f t="shared" si="9"/>
        <v>10</v>
      </c>
      <c r="AF35" s="69">
        <v>10</v>
      </c>
      <c r="AG35" s="66">
        <v>0</v>
      </c>
      <c r="AH35" s="4">
        <f t="shared" si="10"/>
        <v>150</v>
      </c>
      <c r="AI35" s="50"/>
      <c r="AJ35" s="91"/>
    </row>
    <row r="36" spans="1:36" ht="15.75" x14ac:dyDescent="0.25">
      <c r="A36" s="30">
        <v>29</v>
      </c>
      <c r="B36" s="11"/>
      <c r="C36" s="67">
        <v>15900</v>
      </c>
      <c r="D36" s="70">
        <v>49</v>
      </c>
      <c r="E36" s="97">
        <v>5.8</v>
      </c>
      <c r="F36" s="11"/>
      <c r="G36" s="5">
        <f t="shared" si="0"/>
        <v>5</v>
      </c>
      <c r="H36" s="67">
        <v>4</v>
      </c>
      <c r="I36" s="67">
        <v>1</v>
      </c>
      <c r="J36" s="4">
        <f t="shared" si="1"/>
        <v>15</v>
      </c>
      <c r="K36" s="18">
        <f t="shared" si="2"/>
        <v>0</v>
      </c>
      <c r="L36" s="67">
        <v>0</v>
      </c>
      <c r="M36" s="67">
        <v>0</v>
      </c>
      <c r="N36" s="4">
        <f t="shared" si="3"/>
        <v>0</v>
      </c>
      <c r="O36" s="70">
        <v>0</v>
      </c>
      <c r="P36" s="4">
        <f t="shared" si="4"/>
        <v>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>IF(V36="","",IF(V36&lt;-1000,"",Y35+V36))</f>
        <v/>
      </c>
      <c r="Z36" s="1"/>
      <c r="AA36" s="6">
        <f t="shared" si="7"/>
        <v>12</v>
      </c>
      <c r="AB36" s="69">
        <v>0</v>
      </c>
      <c r="AC36" s="66">
        <v>12</v>
      </c>
      <c r="AD36" s="4">
        <f t="shared" si="8"/>
        <v>1695</v>
      </c>
      <c r="AE36" s="6">
        <f t="shared" si="9"/>
        <v>18</v>
      </c>
      <c r="AF36" s="69">
        <v>18</v>
      </c>
      <c r="AG36" s="66">
        <v>0</v>
      </c>
      <c r="AH36" s="4">
        <f t="shared" si="10"/>
        <v>168</v>
      </c>
      <c r="AI36" s="51"/>
      <c r="AJ36" s="91"/>
    </row>
    <row r="37" spans="1:36" ht="15.75" x14ac:dyDescent="0.25">
      <c r="A37" s="30">
        <v>30</v>
      </c>
      <c r="B37" s="11"/>
      <c r="C37" s="67">
        <v>15600</v>
      </c>
      <c r="D37" s="70"/>
      <c r="E37" s="97"/>
      <c r="F37" s="11"/>
      <c r="G37" s="5">
        <f t="shared" si="0"/>
        <v>6</v>
      </c>
      <c r="H37" s="67">
        <v>3</v>
      </c>
      <c r="I37" s="67">
        <v>3</v>
      </c>
      <c r="J37" s="4">
        <f t="shared" si="1"/>
        <v>21</v>
      </c>
      <c r="K37" s="18">
        <f t="shared" si="2"/>
        <v>0</v>
      </c>
      <c r="L37" s="67">
        <v>0</v>
      </c>
      <c r="M37" s="67">
        <v>0</v>
      </c>
      <c r="N37" s="4">
        <f t="shared" si="3"/>
        <v>0</v>
      </c>
      <c r="O37" s="70">
        <v>0</v>
      </c>
      <c r="P37" s="4">
        <f t="shared" si="4"/>
        <v>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>IF(V37="","",IF(V37&lt;-1000,"",Y36+V37))</f>
        <v/>
      </c>
      <c r="Z37" s="1"/>
      <c r="AA37" s="6">
        <f t="shared" si="7"/>
        <v>27</v>
      </c>
      <c r="AB37" s="69">
        <v>0</v>
      </c>
      <c r="AC37" s="66">
        <v>27</v>
      </c>
      <c r="AD37" s="4">
        <f t="shared" si="8"/>
        <v>1722</v>
      </c>
      <c r="AE37" s="6">
        <f t="shared" si="9"/>
        <v>9</v>
      </c>
      <c r="AF37" s="69">
        <v>9</v>
      </c>
      <c r="AG37" s="66">
        <v>0</v>
      </c>
      <c r="AH37" s="4">
        <f t="shared" si="10"/>
        <v>177</v>
      </c>
      <c r="AI37" s="51"/>
      <c r="AJ37" s="91"/>
    </row>
    <row r="38" spans="1:36" ht="16.5" thickBot="1" x14ac:dyDescent="0.3">
      <c r="A38" s="31">
        <v>31</v>
      </c>
      <c r="B38" s="32"/>
      <c r="C38" s="68">
        <v>15000</v>
      </c>
      <c r="D38" s="71">
        <v>49</v>
      </c>
      <c r="E38" s="98">
        <v>5.8</v>
      </c>
      <c r="F38" s="32"/>
      <c r="G38" s="41">
        <f t="shared" si="0"/>
        <v>6</v>
      </c>
      <c r="H38" s="68">
        <v>3</v>
      </c>
      <c r="I38" s="68">
        <v>3</v>
      </c>
      <c r="J38" s="21">
        <f t="shared" si="1"/>
        <v>27</v>
      </c>
      <c r="K38" s="19">
        <f t="shared" si="2"/>
        <v>0</v>
      </c>
      <c r="L38" s="68">
        <v>0</v>
      </c>
      <c r="M38" s="68">
        <v>0</v>
      </c>
      <c r="N38" s="21">
        <f t="shared" si="3"/>
        <v>0</v>
      </c>
      <c r="O38" s="71">
        <v>0</v>
      </c>
      <c r="P38" s="21">
        <f t="shared" si="4"/>
        <v>0</v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>IF(V38="","",IF(V38&lt;-1000,"",Y37+V38))</f>
        <v/>
      </c>
      <c r="Z38" s="40"/>
      <c r="AA38" s="20">
        <f t="shared" si="7"/>
        <v>29</v>
      </c>
      <c r="AB38" s="72">
        <v>0</v>
      </c>
      <c r="AC38" s="73">
        <v>29</v>
      </c>
      <c r="AD38" s="21">
        <f t="shared" si="8"/>
        <v>1751</v>
      </c>
      <c r="AE38" s="38">
        <f t="shared" si="9"/>
        <v>16</v>
      </c>
      <c r="AF38" s="72">
        <v>16</v>
      </c>
      <c r="AG38" s="73">
        <v>0</v>
      </c>
      <c r="AH38" s="39">
        <f t="shared" si="10"/>
        <v>193</v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43" priority="7" stopIfTrue="1">
      <formula>S8+T8&lt;&gt;R8</formula>
    </cfRule>
  </conditionalFormatting>
  <conditionalFormatting sqref="R9:R38">
    <cfRule type="expression" dxfId="42" priority="5" stopIfTrue="1">
      <formula>S9+T9&lt;&gt;R9</formula>
    </cfRule>
  </conditionalFormatting>
  <conditionalFormatting sqref="V9:V34">
    <cfRule type="expression" dxfId="41" priority="4" stopIfTrue="1">
      <formula>W9+X9&lt;&gt;V9</formula>
    </cfRule>
  </conditionalFormatting>
  <conditionalFormatting sqref="V8">
    <cfRule type="expression" dxfId="40" priority="3" stopIfTrue="1">
      <formula>W8+X8&lt;&gt;V8</formula>
    </cfRule>
  </conditionalFormatting>
  <conditionalFormatting sqref="V36:V38">
    <cfRule type="expression" dxfId="39" priority="2" stopIfTrue="1">
      <formula>W36+X36&lt;&gt;V36</formula>
    </cfRule>
  </conditionalFormatting>
  <conditionalFormatting sqref="V35">
    <cfRule type="expression" dxfId="38" priority="1" stopIfTrue="1">
      <formula>W35+X35&lt;&gt;V35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39"/>
  <sheetViews>
    <sheetView zoomScale="90" zoomScaleNormal="90" workbookViewId="0">
      <pane ySplit="7" topLeftCell="A8" activePane="bottomLeft" state="frozen"/>
      <selection activeCell="N36" sqref="N36"/>
      <selection pane="bottomLeft" activeCell="K8" sqref="K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customWidth="1"/>
    <col min="10" max="10" width="7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29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58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March!J38</f>
        <v>27</v>
      </c>
      <c r="K7" s="15" t="s">
        <v>22</v>
      </c>
      <c r="L7" s="12" t="s">
        <v>23</v>
      </c>
      <c r="M7" s="12" t="s">
        <v>24</v>
      </c>
      <c r="N7" s="16">
        <f>March!N38</f>
        <v>0</v>
      </c>
      <c r="O7" s="23"/>
      <c r="P7" s="16">
        <f>March!P38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March!AD38</f>
        <v>1751</v>
      </c>
      <c r="AE7" s="15" t="s">
        <v>22</v>
      </c>
      <c r="AF7" s="12" t="s">
        <v>23</v>
      </c>
      <c r="AG7" s="12" t="s">
        <v>24</v>
      </c>
      <c r="AH7" s="16">
        <f>March!AH38</f>
        <v>193</v>
      </c>
      <c r="AI7" s="1"/>
      <c r="AJ7" s="54"/>
    </row>
    <row r="8" spans="1:36" ht="15.75" x14ac:dyDescent="0.25">
      <c r="A8" s="29">
        <v>1</v>
      </c>
      <c r="B8" s="11"/>
      <c r="C8" s="66">
        <v>14800</v>
      </c>
      <c r="D8" s="69">
        <v>49</v>
      </c>
      <c r="E8" s="94">
        <v>6.1</v>
      </c>
      <c r="F8" s="1"/>
      <c r="G8" s="5">
        <f t="shared" ref="G8:G38" si="0">IF(AND(H8="",I8=""),"",H8+I8)</f>
        <v>5</v>
      </c>
      <c r="H8" s="66">
        <v>1</v>
      </c>
      <c r="I8" s="66">
        <v>4</v>
      </c>
      <c r="J8" s="4">
        <f t="shared" ref="J8:J38" si="1">IF(G8="","",IF(G8&lt;-1000,"Error",J7+G8))</f>
        <v>32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0</v>
      </c>
      <c r="O8" s="69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17</v>
      </c>
      <c r="AB8" s="69">
        <v>0</v>
      </c>
      <c r="AC8" s="66">
        <v>17</v>
      </c>
      <c r="AD8" s="4">
        <f>IF(AA8="","",IF(AA8&lt;-1000,"Error",AD7+AA8))</f>
        <v>1768</v>
      </c>
      <c r="AE8" s="6">
        <f t="shared" ref="AE8:AE38" si="8">IF(AND(AF8="",AG8=""),"",AF8+AG8)</f>
        <v>13</v>
      </c>
      <c r="AF8" s="69">
        <v>13</v>
      </c>
      <c r="AG8" s="66">
        <v>0</v>
      </c>
      <c r="AH8" s="4">
        <f t="shared" ref="AH8:AH38" si="9">IF(AE8="","",IF(AE8&lt;-1000,"Error",AH7+AE8))</f>
        <v>206</v>
      </c>
      <c r="AI8" s="50"/>
      <c r="AJ8" s="91"/>
    </row>
    <row r="9" spans="1:36" ht="15.75" x14ac:dyDescent="0.25">
      <c r="A9" s="30">
        <v>2</v>
      </c>
      <c r="B9" s="11"/>
      <c r="C9" s="66">
        <v>14500</v>
      </c>
      <c r="D9" s="69">
        <v>50</v>
      </c>
      <c r="E9" s="94">
        <v>6.5</v>
      </c>
      <c r="F9" s="1"/>
      <c r="G9" s="5">
        <f t="shared" si="0"/>
        <v>17</v>
      </c>
      <c r="H9" s="66">
        <v>11</v>
      </c>
      <c r="I9" s="66">
        <v>6</v>
      </c>
      <c r="J9" s="4">
        <f t="shared" si="1"/>
        <v>49</v>
      </c>
      <c r="K9" s="6">
        <f t="shared" si="2"/>
        <v>0</v>
      </c>
      <c r="L9" s="66">
        <v>0</v>
      </c>
      <c r="M9" s="66">
        <v>0</v>
      </c>
      <c r="N9" s="4">
        <f t="shared" si="3"/>
        <v>0</v>
      </c>
      <c r="O9" s="69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27</v>
      </c>
      <c r="AB9" s="69">
        <v>0</v>
      </c>
      <c r="AC9" s="66">
        <v>27</v>
      </c>
      <c r="AD9" s="4">
        <f t="shared" ref="AD9:AD38" si="10">IF(AA9="","",IF(AA9&lt;-1000,"Error",AD8+AA9))</f>
        <v>1795</v>
      </c>
      <c r="AE9" s="6">
        <f t="shared" si="8"/>
        <v>12</v>
      </c>
      <c r="AF9" s="69">
        <v>12</v>
      </c>
      <c r="AG9" s="66">
        <v>0</v>
      </c>
      <c r="AH9" s="4">
        <f t="shared" si="9"/>
        <v>218</v>
      </c>
      <c r="AI9" s="50"/>
      <c r="AJ9" s="91"/>
    </row>
    <row r="10" spans="1:36" ht="15.75" x14ac:dyDescent="0.25">
      <c r="A10" s="30">
        <v>3</v>
      </c>
      <c r="B10" s="11"/>
      <c r="C10" s="66">
        <v>14400</v>
      </c>
      <c r="D10" s="69"/>
      <c r="E10" s="94"/>
      <c r="F10" s="1"/>
      <c r="G10" s="5">
        <f t="shared" si="0"/>
        <v>10</v>
      </c>
      <c r="H10" s="66">
        <v>5</v>
      </c>
      <c r="I10" s="66">
        <v>5</v>
      </c>
      <c r="J10" s="4">
        <f t="shared" si="1"/>
        <v>59</v>
      </c>
      <c r="K10" s="6">
        <f t="shared" si="2"/>
        <v>0</v>
      </c>
      <c r="L10" s="66">
        <v>0</v>
      </c>
      <c r="M10" s="66">
        <v>0</v>
      </c>
      <c r="N10" s="4">
        <f t="shared" si="3"/>
        <v>0</v>
      </c>
      <c r="O10" s="69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18</v>
      </c>
      <c r="AB10" s="69">
        <v>0</v>
      </c>
      <c r="AC10" s="66">
        <v>18</v>
      </c>
      <c r="AD10" s="4">
        <f t="shared" si="10"/>
        <v>1813</v>
      </c>
      <c r="AE10" s="6">
        <f t="shared" si="8"/>
        <v>8</v>
      </c>
      <c r="AF10" s="69">
        <v>8</v>
      </c>
      <c r="AG10" s="66">
        <v>0</v>
      </c>
      <c r="AH10" s="4">
        <f t="shared" si="9"/>
        <v>226</v>
      </c>
      <c r="AI10" s="50"/>
      <c r="AJ10" s="91"/>
    </row>
    <row r="11" spans="1:36" ht="15.75" x14ac:dyDescent="0.25">
      <c r="A11" s="30">
        <v>4</v>
      </c>
      <c r="B11" s="11"/>
      <c r="C11" s="66">
        <v>14800</v>
      </c>
      <c r="D11" s="95"/>
      <c r="E11" s="96"/>
      <c r="F11" s="1"/>
      <c r="G11" s="5">
        <f t="shared" si="0"/>
        <v>9</v>
      </c>
      <c r="H11" s="66">
        <v>6</v>
      </c>
      <c r="I11" s="66">
        <v>3</v>
      </c>
      <c r="J11" s="4">
        <f t="shared" si="1"/>
        <v>68</v>
      </c>
      <c r="K11" s="6">
        <f t="shared" si="2"/>
        <v>0</v>
      </c>
      <c r="L11" s="66">
        <v>0</v>
      </c>
      <c r="M11" s="66">
        <v>0</v>
      </c>
      <c r="N11" s="4">
        <f t="shared" si="3"/>
        <v>0</v>
      </c>
      <c r="O11" s="69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13</v>
      </c>
      <c r="AB11" s="69">
        <v>0</v>
      </c>
      <c r="AC11" s="66">
        <v>13</v>
      </c>
      <c r="AD11" s="4">
        <f t="shared" si="10"/>
        <v>1826</v>
      </c>
      <c r="AE11" s="6">
        <f t="shared" si="8"/>
        <v>7</v>
      </c>
      <c r="AF11" s="69">
        <v>7</v>
      </c>
      <c r="AG11" s="66">
        <v>0</v>
      </c>
      <c r="AH11" s="4">
        <f t="shared" si="9"/>
        <v>233</v>
      </c>
      <c r="AI11" s="50"/>
      <c r="AJ11" s="91"/>
    </row>
    <row r="12" spans="1:36" ht="15.75" x14ac:dyDescent="0.25">
      <c r="A12" s="30">
        <v>5</v>
      </c>
      <c r="B12" s="11"/>
      <c r="C12" s="66">
        <v>14600</v>
      </c>
      <c r="D12" s="69">
        <v>51</v>
      </c>
      <c r="E12" s="96">
        <v>6.6</v>
      </c>
      <c r="F12" s="1"/>
      <c r="G12" s="5">
        <f t="shared" si="0"/>
        <v>18</v>
      </c>
      <c r="H12" s="66">
        <v>15</v>
      </c>
      <c r="I12" s="66">
        <v>3</v>
      </c>
      <c r="J12" s="4">
        <f t="shared" si="1"/>
        <v>86</v>
      </c>
      <c r="K12" s="6">
        <f t="shared" si="2"/>
        <v>0</v>
      </c>
      <c r="L12" s="66">
        <v>0</v>
      </c>
      <c r="M12" s="66">
        <v>0</v>
      </c>
      <c r="N12" s="4">
        <f t="shared" si="3"/>
        <v>0</v>
      </c>
      <c r="O12" s="69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21</v>
      </c>
      <c r="AB12" s="69">
        <v>0</v>
      </c>
      <c r="AC12" s="66">
        <v>21</v>
      </c>
      <c r="AD12" s="4">
        <f t="shared" si="10"/>
        <v>1847</v>
      </c>
      <c r="AE12" s="6">
        <f t="shared" si="8"/>
        <v>7</v>
      </c>
      <c r="AF12" s="69">
        <v>7</v>
      </c>
      <c r="AG12" s="66">
        <v>0</v>
      </c>
      <c r="AH12" s="4">
        <f t="shared" si="9"/>
        <v>240</v>
      </c>
      <c r="AI12" s="50"/>
      <c r="AJ12" s="91"/>
    </row>
    <row r="13" spans="1:36" ht="15.75" x14ac:dyDescent="0.25">
      <c r="A13" s="30">
        <v>6</v>
      </c>
      <c r="B13" s="11"/>
      <c r="C13" s="66">
        <v>14400</v>
      </c>
      <c r="D13" s="69">
        <v>51</v>
      </c>
      <c r="E13" s="96">
        <v>6.6</v>
      </c>
      <c r="F13" s="1"/>
      <c r="G13" s="5">
        <f t="shared" si="0"/>
        <v>15</v>
      </c>
      <c r="H13" s="66">
        <v>13</v>
      </c>
      <c r="I13" s="66">
        <v>2</v>
      </c>
      <c r="J13" s="4">
        <f t="shared" si="1"/>
        <v>101</v>
      </c>
      <c r="K13" s="6">
        <f t="shared" si="2"/>
        <v>0</v>
      </c>
      <c r="L13" s="66">
        <v>0</v>
      </c>
      <c r="M13" s="66">
        <v>0</v>
      </c>
      <c r="N13" s="4">
        <f t="shared" si="3"/>
        <v>0</v>
      </c>
      <c r="O13" s="69">
        <v>0</v>
      </c>
      <c r="P13" s="4">
        <f t="shared" si="4"/>
        <v>0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9</v>
      </c>
      <c r="AB13" s="69">
        <v>0</v>
      </c>
      <c r="AC13" s="66">
        <v>9</v>
      </c>
      <c r="AD13" s="4">
        <f t="shared" si="10"/>
        <v>1856</v>
      </c>
      <c r="AE13" s="6">
        <f t="shared" si="8"/>
        <v>4</v>
      </c>
      <c r="AF13" s="69">
        <v>4</v>
      </c>
      <c r="AG13" s="66">
        <v>0</v>
      </c>
      <c r="AH13" s="4">
        <f t="shared" si="9"/>
        <v>244</v>
      </c>
      <c r="AI13" s="50"/>
      <c r="AJ13" s="91"/>
    </row>
    <row r="14" spans="1:36" ht="15.75" x14ac:dyDescent="0.25">
      <c r="A14" s="30">
        <v>7</v>
      </c>
      <c r="B14" s="11"/>
      <c r="C14" s="66">
        <v>14100</v>
      </c>
      <c r="D14" s="69">
        <v>51</v>
      </c>
      <c r="E14" s="96">
        <v>7</v>
      </c>
      <c r="F14" s="1"/>
      <c r="G14" s="5">
        <f t="shared" si="0"/>
        <v>18</v>
      </c>
      <c r="H14" s="66">
        <v>7</v>
      </c>
      <c r="I14" s="66">
        <v>11</v>
      </c>
      <c r="J14" s="4">
        <f t="shared" si="1"/>
        <v>119</v>
      </c>
      <c r="K14" s="6">
        <f t="shared" si="2"/>
        <v>0</v>
      </c>
      <c r="L14" s="66">
        <v>0</v>
      </c>
      <c r="M14" s="66">
        <v>0</v>
      </c>
      <c r="N14" s="4">
        <f t="shared" si="3"/>
        <v>0</v>
      </c>
      <c r="O14" s="69">
        <v>0</v>
      </c>
      <c r="P14" s="4">
        <f t="shared" si="4"/>
        <v>0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16</v>
      </c>
      <c r="AB14" s="69">
        <v>0</v>
      </c>
      <c r="AC14" s="66">
        <v>16</v>
      </c>
      <c r="AD14" s="4">
        <f t="shared" si="10"/>
        <v>1872</v>
      </c>
      <c r="AE14" s="6">
        <f t="shared" si="8"/>
        <v>3</v>
      </c>
      <c r="AF14" s="69">
        <v>3</v>
      </c>
      <c r="AG14" s="66">
        <v>0</v>
      </c>
      <c r="AH14" s="4">
        <f t="shared" si="9"/>
        <v>247</v>
      </c>
      <c r="AI14" s="50"/>
      <c r="AJ14" s="91"/>
    </row>
    <row r="15" spans="1:36" ht="15.75" x14ac:dyDescent="0.25">
      <c r="A15" s="30">
        <v>8</v>
      </c>
      <c r="B15" s="11"/>
      <c r="C15" s="66">
        <v>14800</v>
      </c>
      <c r="D15" s="69">
        <v>51</v>
      </c>
      <c r="E15" s="96">
        <v>7.2</v>
      </c>
      <c r="F15" s="1"/>
      <c r="G15" s="5">
        <f t="shared" si="0"/>
        <v>7</v>
      </c>
      <c r="H15" s="66">
        <v>1</v>
      </c>
      <c r="I15" s="66">
        <v>6</v>
      </c>
      <c r="J15" s="4">
        <f t="shared" si="1"/>
        <v>126</v>
      </c>
      <c r="K15" s="6">
        <f t="shared" si="2"/>
        <v>0</v>
      </c>
      <c r="L15" s="66">
        <v>0</v>
      </c>
      <c r="M15" s="66">
        <v>0</v>
      </c>
      <c r="N15" s="4">
        <f t="shared" si="3"/>
        <v>0</v>
      </c>
      <c r="O15" s="69">
        <v>0</v>
      </c>
      <c r="P15" s="4">
        <f t="shared" si="4"/>
        <v>0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2</v>
      </c>
      <c r="AB15" s="69">
        <v>0</v>
      </c>
      <c r="AC15" s="66">
        <v>2</v>
      </c>
      <c r="AD15" s="4">
        <f t="shared" si="10"/>
        <v>1874</v>
      </c>
      <c r="AE15" s="6">
        <f t="shared" si="8"/>
        <v>9</v>
      </c>
      <c r="AF15" s="69">
        <v>9</v>
      </c>
      <c r="AG15" s="66">
        <v>0</v>
      </c>
      <c r="AH15" s="4">
        <f t="shared" si="9"/>
        <v>256</v>
      </c>
      <c r="AI15" s="50"/>
      <c r="AJ15" s="91"/>
    </row>
    <row r="16" spans="1:36" ht="15.75" x14ac:dyDescent="0.25">
      <c r="A16" s="30">
        <v>9</v>
      </c>
      <c r="B16" s="11"/>
      <c r="C16" s="66">
        <v>15200</v>
      </c>
      <c r="D16" s="69">
        <v>50</v>
      </c>
      <c r="E16" s="96">
        <v>7.3</v>
      </c>
      <c r="F16" s="1"/>
      <c r="G16" s="5">
        <f t="shared" si="0"/>
        <v>11</v>
      </c>
      <c r="H16" s="66">
        <v>8</v>
      </c>
      <c r="I16" s="66">
        <v>3</v>
      </c>
      <c r="J16" s="4">
        <f t="shared" si="1"/>
        <v>137</v>
      </c>
      <c r="K16" s="6">
        <f t="shared" si="2"/>
        <v>0</v>
      </c>
      <c r="L16" s="66">
        <v>0</v>
      </c>
      <c r="M16" s="66">
        <v>0</v>
      </c>
      <c r="N16" s="4">
        <f t="shared" si="3"/>
        <v>0</v>
      </c>
      <c r="O16" s="69">
        <v>0</v>
      </c>
      <c r="P16" s="4">
        <f t="shared" si="4"/>
        <v>0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10</v>
      </c>
      <c r="AB16" s="69">
        <v>0</v>
      </c>
      <c r="AC16" s="66">
        <v>10</v>
      </c>
      <c r="AD16" s="4">
        <f t="shared" si="10"/>
        <v>1884</v>
      </c>
      <c r="AE16" s="6">
        <f t="shared" si="8"/>
        <v>5</v>
      </c>
      <c r="AF16" s="69">
        <v>5</v>
      </c>
      <c r="AG16" s="66">
        <v>0</v>
      </c>
      <c r="AH16" s="4">
        <f t="shared" si="9"/>
        <v>261</v>
      </c>
      <c r="AI16" s="50"/>
      <c r="AJ16" s="91"/>
    </row>
    <row r="17" spans="1:36" ht="15.75" x14ac:dyDescent="0.25">
      <c r="A17" s="30">
        <v>10</v>
      </c>
      <c r="B17" s="11"/>
      <c r="C17" s="66">
        <v>14800</v>
      </c>
      <c r="D17" s="69"/>
      <c r="E17" s="96"/>
      <c r="F17" s="1"/>
      <c r="G17" s="5">
        <f t="shared" si="0"/>
        <v>3</v>
      </c>
      <c r="H17" s="66">
        <v>1</v>
      </c>
      <c r="I17" s="66">
        <v>2</v>
      </c>
      <c r="J17" s="4">
        <f t="shared" si="1"/>
        <v>140</v>
      </c>
      <c r="K17" s="6">
        <f t="shared" si="2"/>
        <v>0</v>
      </c>
      <c r="L17" s="66">
        <v>0</v>
      </c>
      <c r="M17" s="66">
        <v>0</v>
      </c>
      <c r="N17" s="4">
        <f t="shared" si="3"/>
        <v>0</v>
      </c>
      <c r="O17" s="69">
        <v>0</v>
      </c>
      <c r="P17" s="4">
        <f t="shared" si="4"/>
        <v>0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2</v>
      </c>
      <c r="AB17" s="69">
        <v>0</v>
      </c>
      <c r="AC17" s="66">
        <v>2</v>
      </c>
      <c r="AD17" s="4">
        <f t="shared" si="10"/>
        <v>1886</v>
      </c>
      <c r="AE17" s="6">
        <f t="shared" si="8"/>
        <v>4</v>
      </c>
      <c r="AF17" s="69">
        <v>4</v>
      </c>
      <c r="AG17" s="66">
        <v>0</v>
      </c>
      <c r="AH17" s="4">
        <f t="shared" si="9"/>
        <v>265</v>
      </c>
      <c r="AI17" s="50"/>
      <c r="AJ17" s="91"/>
    </row>
    <row r="18" spans="1:36" ht="15.75" x14ac:dyDescent="0.25">
      <c r="A18" s="30">
        <v>11</v>
      </c>
      <c r="B18" s="11"/>
      <c r="C18" s="66">
        <v>13800</v>
      </c>
      <c r="D18" s="69"/>
      <c r="E18" s="96"/>
      <c r="F18" s="1"/>
      <c r="G18" s="5">
        <f t="shared" si="0"/>
        <v>30</v>
      </c>
      <c r="H18" s="66">
        <v>22</v>
      </c>
      <c r="I18" s="66">
        <v>8</v>
      </c>
      <c r="J18" s="4">
        <f t="shared" si="1"/>
        <v>170</v>
      </c>
      <c r="K18" s="6">
        <f t="shared" si="2"/>
        <v>0</v>
      </c>
      <c r="L18" s="66">
        <v>0</v>
      </c>
      <c r="M18" s="66">
        <v>0</v>
      </c>
      <c r="N18" s="4">
        <f t="shared" si="3"/>
        <v>0</v>
      </c>
      <c r="O18" s="69">
        <v>0</v>
      </c>
      <c r="P18" s="4">
        <f t="shared" si="4"/>
        <v>0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3">
        <f t="shared" si="7"/>
        <v>2</v>
      </c>
      <c r="AB18" s="81">
        <v>0</v>
      </c>
      <c r="AC18" s="82">
        <v>2</v>
      </c>
      <c r="AD18" s="4">
        <f t="shared" si="10"/>
        <v>1888</v>
      </c>
      <c r="AE18" s="6">
        <f t="shared" si="8"/>
        <v>4</v>
      </c>
      <c r="AF18" s="69">
        <v>4</v>
      </c>
      <c r="AG18" s="66">
        <v>0</v>
      </c>
      <c r="AH18" s="4">
        <f t="shared" si="9"/>
        <v>269</v>
      </c>
      <c r="AI18" s="50"/>
      <c r="AJ18" s="91"/>
    </row>
    <row r="19" spans="1:36" ht="15.75" x14ac:dyDescent="0.25">
      <c r="A19" s="30">
        <v>12</v>
      </c>
      <c r="B19" s="11"/>
      <c r="C19" s="66">
        <v>12300</v>
      </c>
      <c r="D19" s="95">
        <v>50</v>
      </c>
      <c r="E19" s="96">
        <v>7.5</v>
      </c>
      <c r="F19" s="1"/>
      <c r="G19" s="5">
        <f t="shared" si="0"/>
        <v>19</v>
      </c>
      <c r="H19" s="66">
        <v>13</v>
      </c>
      <c r="I19" s="66">
        <v>6</v>
      </c>
      <c r="J19" s="4">
        <f t="shared" si="1"/>
        <v>189</v>
      </c>
      <c r="K19" s="6">
        <f t="shared" si="2"/>
        <v>0</v>
      </c>
      <c r="L19" s="66">
        <v>0</v>
      </c>
      <c r="M19" s="66">
        <v>0</v>
      </c>
      <c r="N19" s="4">
        <f t="shared" si="3"/>
        <v>0</v>
      </c>
      <c r="O19" s="69">
        <v>0</v>
      </c>
      <c r="P19" s="4">
        <f t="shared" si="4"/>
        <v>0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1</v>
      </c>
      <c r="AB19" s="69">
        <v>0</v>
      </c>
      <c r="AC19" s="66">
        <v>1</v>
      </c>
      <c r="AD19" s="4">
        <f t="shared" si="10"/>
        <v>1889</v>
      </c>
      <c r="AE19" s="6">
        <f t="shared" si="8"/>
        <v>7</v>
      </c>
      <c r="AF19" s="69">
        <v>7</v>
      </c>
      <c r="AG19" s="66">
        <v>0</v>
      </c>
      <c r="AH19" s="4">
        <f t="shared" si="9"/>
        <v>276</v>
      </c>
      <c r="AI19" s="50"/>
      <c r="AJ19" s="91"/>
    </row>
    <row r="20" spans="1:36" ht="15.75" x14ac:dyDescent="0.25">
      <c r="A20" s="30">
        <v>13</v>
      </c>
      <c r="B20" s="11"/>
      <c r="C20" s="66">
        <v>11800</v>
      </c>
      <c r="D20" s="69">
        <v>50</v>
      </c>
      <c r="E20" s="96">
        <v>7.8</v>
      </c>
      <c r="F20" s="1"/>
      <c r="G20" s="5">
        <f t="shared" si="0"/>
        <v>16</v>
      </c>
      <c r="H20" s="66">
        <v>9</v>
      </c>
      <c r="I20" s="66">
        <v>7</v>
      </c>
      <c r="J20" s="4">
        <f t="shared" si="1"/>
        <v>205</v>
      </c>
      <c r="K20" s="6">
        <f t="shared" si="2"/>
        <v>1</v>
      </c>
      <c r="L20" s="66">
        <v>1</v>
      </c>
      <c r="M20" s="66">
        <v>0</v>
      </c>
      <c r="N20" s="4">
        <f t="shared" si="3"/>
        <v>1</v>
      </c>
      <c r="O20" s="69">
        <v>0</v>
      </c>
      <c r="P20" s="4">
        <f t="shared" si="4"/>
        <v>0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4</v>
      </c>
      <c r="AB20" s="69">
        <v>0</v>
      </c>
      <c r="AC20" s="66">
        <v>4</v>
      </c>
      <c r="AD20" s="4">
        <f t="shared" si="10"/>
        <v>1893</v>
      </c>
      <c r="AE20" s="6">
        <f t="shared" si="8"/>
        <v>8</v>
      </c>
      <c r="AF20" s="69">
        <v>8</v>
      </c>
      <c r="AG20" s="66">
        <v>0</v>
      </c>
      <c r="AH20" s="4">
        <f t="shared" si="9"/>
        <v>284</v>
      </c>
      <c r="AI20" s="50"/>
      <c r="AJ20" s="91"/>
    </row>
    <row r="21" spans="1:36" ht="15.75" x14ac:dyDescent="0.25">
      <c r="A21" s="30">
        <v>14</v>
      </c>
      <c r="B21" s="11"/>
      <c r="C21" s="66">
        <v>11600</v>
      </c>
      <c r="D21" s="69">
        <v>52</v>
      </c>
      <c r="E21" s="96">
        <v>7.5</v>
      </c>
      <c r="F21" s="1"/>
      <c r="G21" s="5">
        <f t="shared" si="0"/>
        <v>26</v>
      </c>
      <c r="H21" s="66">
        <v>17</v>
      </c>
      <c r="I21" s="66">
        <v>9</v>
      </c>
      <c r="J21" s="4">
        <f t="shared" si="1"/>
        <v>231</v>
      </c>
      <c r="K21" s="6">
        <f t="shared" si="2"/>
        <v>0</v>
      </c>
      <c r="L21" s="66">
        <v>0</v>
      </c>
      <c r="M21" s="66">
        <v>0</v>
      </c>
      <c r="N21" s="4">
        <f t="shared" si="3"/>
        <v>1</v>
      </c>
      <c r="O21" s="69">
        <v>0</v>
      </c>
      <c r="P21" s="4">
        <f t="shared" si="4"/>
        <v>0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2</v>
      </c>
      <c r="AB21" s="69">
        <v>0</v>
      </c>
      <c r="AC21" s="66">
        <v>2</v>
      </c>
      <c r="AD21" s="4">
        <f t="shared" si="10"/>
        <v>1895</v>
      </c>
      <c r="AE21" s="6">
        <f t="shared" si="8"/>
        <v>6</v>
      </c>
      <c r="AF21" s="69">
        <v>6</v>
      </c>
      <c r="AG21" s="66">
        <v>0</v>
      </c>
      <c r="AH21" s="4">
        <f t="shared" si="9"/>
        <v>290</v>
      </c>
      <c r="AI21" s="50"/>
      <c r="AJ21" s="91"/>
    </row>
    <row r="22" spans="1:36" ht="15.75" x14ac:dyDescent="0.25">
      <c r="A22" s="30">
        <v>15</v>
      </c>
      <c r="B22" s="11"/>
      <c r="C22" s="66">
        <v>11100</v>
      </c>
      <c r="D22" s="69">
        <v>52</v>
      </c>
      <c r="E22" s="96">
        <v>7.8</v>
      </c>
      <c r="F22" s="1"/>
      <c r="G22" s="5">
        <f t="shared" si="0"/>
        <v>63</v>
      </c>
      <c r="H22" s="66">
        <v>48</v>
      </c>
      <c r="I22" s="66">
        <v>15</v>
      </c>
      <c r="J22" s="4">
        <f t="shared" si="1"/>
        <v>294</v>
      </c>
      <c r="K22" s="6">
        <f t="shared" si="2"/>
        <v>1</v>
      </c>
      <c r="L22" s="66">
        <v>1</v>
      </c>
      <c r="M22" s="66">
        <v>0</v>
      </c>
      <c r="N22" s="4">
        <f t="shared" si="3"/>
        <v>2</v>
      </c>
      <c r="O22" s="69">
        <v>0</v>
      </c>
      <c r="P22" s="4">
        <f t="shared" si="4"/>
        <v>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4</v>
      </c>
      <c r="AB22" s="69">
        <v>0</v>
      </c>
      <c r="AC22" s="66">
        <v>4</v>
      </c>
      <c r="AD22" s="4">
        <f t="shared" si="10"/>
        <v>1899</v>
      </c>
      <c r="AE22" s="6">
        <f t="shared" si="8"/>
        <v>5</v>
      </c>
      <c r="AF22" s="69">
        <v>5</v>
      </c>
      <c r="AG22" s="66">
        <v>0</v>
      </c>
      <c r="AH22" s="4">
        <f t="shared" si="9"/>
        <v>295</v>
      </c>
      <c r="AI22" s="50"/>
      <c r="AJ22" s="91"/>
    </row>
    <row r="23" spans="1:36" ht="15.75" x14ac:dyDescent="0.25">
      <c r="A23" s="30">
        <v>16</v>
      </c>
      <c r="B23" s="11"/>
      <c r="C23" s="66">
        <v>10900</v>
      </c>
      <c r="D23" s="69">
        <v>53</v>
      </c>
      <c r="E23" s="96">
        <v>8</v>
      </c>
      <c r="F23" s="1"/>
      <c r="G23" s="5">
        <f t="shared" si="0"/>
        <v>33</v>
      </c>
      <c r="H23" s="66">
        <v>23</v>
      </c>
      <c r="I23" s="66">
        <v>10</v>
      </c>
      <c r="J23" s="4">
        <f t="shared" si="1"/>
        <v>327</v>
      </c>
      <c r="K23" s="6">
        <f t="shared" si="2"/>
        <v>0</v>
      </c>
      <c r="L23" s="66">
        <v>0</v>
      </c>
      <c r="M23" s="66">
        <v>0</v>
      </c>
      <c r="N23" s="4">
        <f t="shared" si="3"/>
        <v>2</v>
      </c>
      <c r="O23" s="69">
        <v>0</v>
      </c>
      <c r="P23" s="4">
        <f t="shared" si="4"/>
        <v>0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6">
        <f t="shared" si="7"/>
        <v>10</v>
      </c>
      <c r="AB23" s="69">
        <v>0</v>
      </c>
      <c r="AC23" s="66">
        <v>10</v>
      </c>
      <c r="AD23" s="4">
        <f t="shared" si="10"/>
        <v>1909</v>
      </c>
      <c r="AE23" s="6">
        <f t="shared" si="8"/>
        <v>6</v>
      </c>
      <c r="AF23" s="69">
        <v>6</v>
      </c>
      <c r="AG23" s="66">
        <v>0</v>
      </c>
      <c r="AH23" s="4">
        <f t="shared" si="9"/>
        <v>301</v>
      </c>
      <c r="AI23" s="50"/>
      <c r="AJ23" s="91"/>
    </row>
    <row r="24" spans="1:36" ht="15.75" x14ac:dyDescent="0.25">
      <c r="A24" s="30">
        <v>17</v>
      </c>
      <c r="B24" s="11"/>
      <c r="C24" s="66">
        <v>10800</v>
      </c>
      <c r="D24" s="69"/>
      <c r="E24" s="96"/>
      <c r="F24" s="1"/>
      <c r="G24" s="5">
        <f t="shared" si="0"/>
        <v>363</v>
      </c>
      <c r="H24" s="66">
        <v>292</v>
      </c>
      <c r="I24" s="66">
        <v>71</v>
      </c>
      <c r="J24" s="4">
        <f t="shared" si="1"/>
        <v>690</v>
      </c>
      <c r="K24" s="6">
        <f t="shared" si="2"/>
        <v>8</v>
      </c>
      <c r="L24" s="66">
        <v>8</v>
      </c>
      <c r="M24" s="66">
        <v>0</v>
      </c>
      <c r="N24" s="4">
        <f t="shared" si="3"/>
        <v>10</v>
      </c>
      <c r="O24" s="69">
        <v>0</v>
      </c>
      <c r="P24" s="4">
        <f t="shared" si="4"/>
        <v>0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8</v>
      </c>
      <c r="AB24" s="69">
        <v>0</v>
      </c>
      <c r="AC24" s="66">
        <v>8</v>
      </c>
      <c r="AD24" s="4">
        <f t="shared" si="10"/>
        <v>1917</v>
      </c>
      <c r="AE24" s="6">
        <f t="shared" si="8"/>
        <v>9</v>
      </c>
      <c r="AF24" s="69">
        <v>9</v>
      </c>
      <c r="AG24" s="66">
        <v>0</v>
      </c>
      <c r="AH24" s="4">
        <f t="shared" si="9"/>
        <v>310</v>
      </c>
      <c r="AI24" s="50"/>
      <c r="AJ24" s="91"/>
    </row>
    <row r="25" spans="1:36" ht="15.75" x14ac:dyDescent="0.25">
      <c r="A25" s="30">
        <v>18</v>
      </c>
      <c r="B25" s="11"/>
      <c r="C25" s="66">
        <v>10800</v>
      </c>
      <c r="D25" s="69"/>
      <c r="E25" s="96"/>
      <c r="F25" s="1"/>
      <c r="G25" s="5">
        <f t="shared" si="0"/>
        <v>539</v>
      </c>
      <c r="H25" s="66">
        <v>409</v>
      </c>
      <c r="I25" s="66">
        <v>130</v>
      </c>
      <c r="J25" s="4">
        <f t="shared" si="1"/>
        <v>1229</v>
      </c>
      <c r="K25" s="6">
        <f t="shared" si="2"/>
        <v>27</v>
      </c>
      <c r="L25" s="66">
        <v>27</v>
      </c>
      <c r="M25" s="66">
        <v>0</v>
      </c>
      <c r="N25" s="4">
        <f t="shared" si="3"/>
        <v>37</v>
      </c>
      <c r="O25" s="69">
        <v>0</v>
      </c>
      <c r="P25" s="4">
        <f t="shared" si="4"/>
        <v>0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12</v>
      </c>
      <c r="AB25" s="69">
        <v>0</v>
      </c>
      <c r="AC25" s="66">
        <v>12</v>
      </c>
      <c r="AD25" s="4">
        <f t="shared" si="10"/>
        <v>1929</v>
      </c>
      <c r="AE25" s="6">
        <f t="shared" si="8"/>
        <v>13</v>
      </c>
      <c r="AF25" s="69">
        <v>13</v>
      </c>
      <c r="AG25" s="66">
        <v>0</v>
      </c>
      <c r="AH25" s="4">
        <f t="shared" si="9"/>
        <v>323</v>
      </c>
      <c r="AI25" s="50"/>
      <c r="AJ25" s="91"/>
    </row>
    <row r="26" spans="1:36" ht="15.75" x14ac:dyDescent="0.25">
      <c r="A26" s="30">
        <v>19</v>
      </c>
      <c r="B26" s="11"/>
      <c r="C26" s="66">
        <v>10800</v>
      </c>
      <c r="D26" s="69">
        <v>58</v>
      </c>
      <c r="E26" s="96">
        <v>7</v>
      </c>
      <c r="F26" s="1"/>
      <c r="G26" s="5">
        <f t="shared" si="0"/>
        <v>779</v>
      </c>
      <c r="H26" s="66">
        <v>639</v>
      </c>
      <c r="I26" s="66">
        <v>140</v>
      </c>
      <c r="J26" s="4">
        <f t="shared" si="1"/>
        <v>2008</v>
      </c>
      <c r="K26" s="6">
        <f t="shared" si="2"/>
        <v>24</v>
      </c>
      <c r="L26" s="66">
        <v>24</v>
      </c>
      <c r="M26" s="66">
        <v>0</v>
      </c>
      <c r="N26" s="4">
        <f t="shared" si="3"/>
        <v>61</v>
      </c>
      <c r="O26" s="69">
        <v>0</v>
      </c>
      <c r="P26" s="4">
        <f t="shared" si="4"/>
        <v>0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7</v>
      </c>
      <c r="AB26" s="69">
        <v>0</v>
      </c>
      <c r="AC26" s="66">
        <v>7</v>
      </c>
      <c r="AD26" s="4">
        <f t="shared" si="10"/>
        <v>1936</v>
      </c>
      <c r="AE26" s="6">
        <f t="shared" si="8"/>
        <v>15</v>
      </c>
      <c r="AF26" s="69">
        <v>15</v>
      </c>
      <c r="AG26" s="66">
        <v>0</v>
      </c>
      <c r="AH26" s="4">
        <f t="shared" si="9"/>
        <v>338</v>
      </c>
      <c r="AI26" s="50"/>
      <c r="AJ26" s="91"/>
    </row>
    <row r="27" spans="1:36" ht="15.75" x14ac:dyDescent="0.25">
      <c r="A27" s="30">
        <v>20</v>
      </c>
      <c r="B27" s="11"/>
      <c r="C27" s="66">
        <v>10900</v>
      </c>
      <c r="D27" s="69">
        <v>59</v>
      </c>
      <c r="E27" s="96">
        <v>8.3000000000000007</v>
      </c>
      <c r="F27" s="1"/>
      <c r="G27" s="5">
        <f t="shared" si="0"/>
        <v>612</v>
      </c>
      <c r="H27" s="66">
        <v>493</v>
      </c>
      <c r="I27" s="66">
        <v>119</v>
      </c>
      <c r="J27" s="4">
        <f t="shared" si="1"/>
        <v>2620</v>
      </c>
      <c r="K27" s="6">
        <f t="shared" si="2"/>
        <v>22</v>
      </c>
      <c r="L27" s="66">
        <v>20</v>
      </c>
      <c r="M27" s="66">
        <v>2</v>
      </c>
      <c r="N27" s="4">
        <f t="shared" si="3"/>
        <v>83</v>
      </c>
      <c r="O27" s="69">
        <v>0</v>
      </c>
      <c r="P27" s="4">
        <f t="shared" si="4"/>
        <v>0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10</v>
      </c>
      <c r="AB27" s="69">
        <v>0</v>
      </c>
      <c r="AC27" s="66">
        <v>10</v>
      </c>
      <c r="AD27" s="4">
        <f t="shared" si="10"/>
        <v>1946</v>
      </c>
      <c r="AE27" s="6">
        <f t="shared" si="8"/>
        <v>9</v>
      </c>
      <c r="AF27" s="69">
        <v>9</v>
      </c>
      <c r="AG27" s="66">
        <v>0</v>
      </c>
      <c r="AH27" s="4">
        <f t="shared" si="9"/>
        <v>347</v>
      </c>
      <c r="AI27" s="50"/>
      <c r="AJ27" s="91"/>
    </row>
    <row r="28" spans="1:36" ht="15.75" x14ac:dyDescent="0.25">
      <c r="A28" s="30">
        <v>21</v>
      </c>
      <c r="B28" s="11"/>
      <c r="C28" s="66">
        <v>10900</v>
      </c>
      <c r="D28" s="69">
        <v>60</v>
      </c>
      <c r="E28" s="96">
        <v>8.3000000000000007</v>
      </c>
      <c r="F28" s="1"/>
      <c r="G28" s="5">
        <f t="shared" si="0"/>
        <v>476</v>
      </c>
      <c r="H28" s="66">
        <v>408</v>
      </c>
      <c r="I28" s="66">
        <v>68</v>
      </c>
      <c r="J28" s="4">
        <f t="shared" si="1"/>
        <v>3096</v>
      </c>
      <c r="K28" s="6">
        <f t="shared" si="2"/>
        <v>22</v>
      </c>
      <c r="L28" s="66">
        <v>20</v>
      </c>
      <c r="M28" s="66">
        <v>2</v>
      </c>
      <c r="N28" s="4">
        <f t="shared" si="3"/>
        <v>105</v>
      </c>
      <c r="O28" s="69">
        <v>0</v>
      </c>
      <c r="P28" s="4">
        <f t="shared" si="4"/>
        <v>0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11</v>
      </c>
      <c r="AB28" s="69">
        <v>0</v>
      </c>
      <c r="AC28" s="66">
        <v>11</v>
      </c>
      <c r="AD28" s="4">
        <f t="shared" si="10"/>
        <v>1957</v>
      </c>
      <c r="AE28" s="6">
        <f t="shared" si="8"/>
        <v>7</v>
      </c>
      <c r="AF28" s="69">
        <v>7</v>
      </c>
      <c r="AG28" s="66">
        <v>0</v>
      </c>
      <c r="AH28" s="4">
        <f t="shared" si="9"/>
        <v>354</v>
      </c>
      <c r="AI28" s="50"/>
      <c r="AJ28" s="91"/>
    </row>
    <row r="29" spans="1:36" ht="15.75" x14ac:dyDescent="0.25">
      <c r="A29" s="30">
        <v>22</v>
      </c>
      <c r="B29" s="11"/>
      <c r="C29" s="66">
        <v>10600</v>
      </c>
      <c r="D29" s="69">
        <v>60</v>
      </c>
      <c r="E29" s="96">
        <v>8.5</v>
      </c>
      <c r="F29" s="1"/>
      <c r="G29" s="5">
        <f t="shared" si="0"/>
        <v>449</v>
      </c>
      <c r="H29" s="66">
        <v>376</v>
      </c>
      <c r="I29" s="66">
        <v>73</v>
      </c>
      <c r="J29" s="4">
        <f t="shared" si="1"/>
        <v>3545</v>
      </c>
      <c r="K29" s="6">
        <f t="shared" si="2"/>
        <v>17</v>
      </c>
      <c r="L29" s="66">
        <v>16</v>
      </c>
      <c r="M29" s="66">
        <v>1</v>
      </c>
      <c r="N29" s="4">
        <f t="shared" si="3"/>
        <v>122</v>
      </c>
      <c r="O29" s="69">
        <v>0</v>
      </c>
      <c r="P29" s="4">
        <f t="shared" si="4"/>
        <v>0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6</v>
      </c>
      <c r="AB29" s="69">
        <v>0</v>
      </c>
      <c r="AC29" s="66">
        <v>6</v>
      </c>
      <c r="AD29" s="4">
        <f t="shared" si="10"/>
        <v>1963</v>
      </c>
      <c r="AE29" s="6">
        <f t="shared" si="8"/>
        <v>8</v>
      </c>
      <c r="AF29" s="69">
        <v>8</v>
      </c>
      <c r="AG29" s="66">
        <v>0</v>
      </c>
      <c r="AH29" s="4">
        <f t="shared" si="9"/>
        <v>362</v>
      </c>
      <c r="AI29" s="50"/>
      <c r="AJ29" s="91"/>
    </row>
    <row r="30" spans="1:36" ht="15.75" x14ac:dyDescent="0.25">
      <c r="A30" s="30">
        <v>23</v>
      </c>
      <c r="B30" s="11"/>
      <c r="C30" s="66">
        <v>10500</v>
      </c>
      <c r="D30" s="69">
        <v>60</v>
      </c>
      <c r="E30" s="96">
        <v>8.5</v>
      </c>
      <c r="F30" s="1"/>
      <c r="G30" s="5">
        <f t="shared" si="0"/>
        <v>222</v>
      </c>
      <c r="H30" s="66">
        <v>192</v>
      </c>
      <c r="I30" s="66">
        <v>30</v>
      </c>
      <c r="J30" s="4">
        <f t="shared" si="1"/>
        <v>3767</v>
      </c>
      <c r="K30" s="6">
        <f t="shared" si="2"/>
        <v>11</v>
      </c>
      <c r="L30" s="66">
        <v>11</v>
      </c>
      <c r="M30" s="66">
        <v>0</v>
      </c>
      <c r="N30" s="4">
        <f t="shared" si="3"/>
        <v>133</v>
      </c>
      <c r="O30" s="69">
        <v>0</v>
      </c>
      <c r="P30" s="4">
        <f t="shared" si="4"/>
        <v>0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1</v>
      </c>
      <c r="AB30" s="69">
        <v>0</v>
      </c>
      <c r="AC30" s="66">
        <v>1</v>
      </c>
      <c r="AD30" s="4">
        <f t="shared" si="10"/>
        <v>1964</v>
      </c>
      <c r="AE30" s="6">
        <f t="shared" si="8"/>
        <v>6</v>
      </c>
      <c r="AF30" s="69">
        <v>6</v>
      </c>
      <c r="AG30" s="66">
        <v>0</v>
      </c>
      <c r="AH30" s="4">
        <f t="shared" si="9"/>
        <v>368</v>
      </c>
      <c r="AI30" s="50"/>
      <c r="AJ30" s="91"/>
    </row>
    <row r="31" spans="1:36" ht="15.75" x14ac:dyDescent="0.25">
      <c r="A31" s="30">
        <v>24</v>
      </c>
      <c r="B31" s="11"/>
      <c r="C31" s="66">
        <v>10400</v>
      </c>
      <c r="D31" s="69"/>
      <c r="E31" s="96"/>
      <c r="F31" s="1"/>
      <c r="G31" s="5">
        <f t="shared" si="0"/>
        <v>251</v>
      </c>
      <c r="H31" s="66">
        <v>212</v>
      </c>
      <c r="I31" s="66">
        <v>39</v>
      </c>
      <c r="J31" s="4">
        <f t="shared" si="1"/>
        <v>4018</v>
      </c>
      <c r="K31" s="6">
        <f t="shared" si="2"/>
        <v>6</v>
      </c>
      <c r="L31" s="66">
        <v>4</v>
      </c>
      <c r="M31" s="66">
        <v>2</v>
      </c>
      <c r="N31" s="4">
        <f t="shared" si="3"/>
        <v>139</v>
      </c>
      <c r="O31" s="69">
        <v>0</v>
      </c>
      <c r="P31" s="4">
        <f t="shared" si="4"/>
        <v>0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5</v>
      </c>
      <c r="AB31" s="69">
        <v>0</v>
      </c>
      <c r="AC31" s="66">
        <v>5</v>
      </c>
      <c r="AD31" s="4">
        <f t="shared" si="10"/>
        <v>1969</v>
      </c>
      <c r="AE31" s="6">
        <f t="shared" si="8"/>
        <v>7</v>
      </c>
      <c r="AF31" s="69">
        <v>7</v>
      </c>
      <c r="AG31" s="66">
        <v>0</v>
      </c>
      <c r="AH31" s="4">
        <f t="shared" si="9"/>
        <v>375</v>
      </c>
      <c r="AI31" s="50"/>
      <c r="AJ31" s="91"/>
    </row>
    <row r="32" spans="1:36" ht="15.75" x14ac:dyDescent="0.25">
      <c r="A32" s="30">
        <v>25</v>
      </c>
      <c r="B32" s="11"/>
      <c r="C32" s="66">
        <v>10500</v>
      </c>
      <c r="D32" s="69"/>
      <c r="E32" s="96"/>
      <c r="F32" s="1"/>
      <c r="G32" s="5">
        <f t="shared" si="0"/>
        <v>263</v>
      </c>
      <c r="H32" s="66">
        <v>223</v>
      </c>
      <c r="I32" s="66">
        <v>40</v>
      </c>
      <c r="J32" s="4">
        <f t="shared" si="1"/>
        <v>4281</v>
      </c>
      <c r="K32" s="6">
        <f t="shared" si="2"/>
        <v>14</v>
      </c>
      <c r="L32" s="66">
        <v>14</v>
      </c>
      <c r="M32" s="66">
        <v>0</v>
      </c>
      <c r="N32" s="4">
        <f t="shared" si="3"/>
        <v>153</v>
      </c>
      <c r="O32" s="69">
        <v>0</v>
      </c>
      <c r="P32" s="4">
        <f t="shared" si="4"/>
        <v>0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2</v>
      </c>
      <c r="AB32" s="69">
        <v>0</v>
      </c>
      <c r="AC32" s="66">
        <v>2</v>
      </c>
      <c r="AD32" s="4">
        <f t="shared" si="10"/>
        <v>1971</v>
      </c>
      <c r="AE32" s="6">
        <f t="shared" si="8"/>
        <v>5</v>
      </c>
      <c r="AF32" s="69">
        <v>5</v>
      </c>
      <c r="AG32" s="66">
        <v>0</v>
      </c>
      <c r="AH32" s="4">
        <f t="shared" si="9"/>
        <v>380</v>
      </c>
      <c r="AI32" s="50"/>
      <c r="AJ32" s="91"/>
    </row>
    <row r="33" spans="1:36" ht="15.75" x14ac:dyDescent="0.25">
      <c r="A33" s="30">
        <v>26</v>
      </c>
      <c r="B33" s="11"/>
      <c r="C33" s="66">
        <v>10800</v>
      </c>
      <c r="D33" s="69">
        <v>58</v>
      </c>
      <c r="E33" s="96">
        <v>8.5</v>
      </c>
      <c r="F33" s="1"/>
      <c r="G33" s="5">
        <f t="shared" si="0"/>
        <v>316</v>
      </c>
      <c r="H33" s="66">
        <v>266</v>
      </c>
      <c r="I33" s="66">
        <v>50</v>
      </c>
      <c r="J33" s="4">
        <f t="shared" si="1"/>
        <v>4597</v>
      </c>
      <c r="K33" s="6">
        <f t="shared" si="2"/>
        <v>17</v>
      </c>
      <c r="L33" s="66">
        <v>17</v>
      </c>
      <c r="M33" s="66">
        <v>0</v>
      </c>
      <c r="N33" s="4">
        <f t="shared" si="3"/>
        <v>170</v>
      </c>
      <c r="O33" s="69">
        <v>0</v>
      </c>
      <c r="P33" s="4">
        <f t="shared" si="4"/>
        <v>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3</v>
      </c>
      <c r="AB33" s="69">
        <v>0</v>
      </c>
      <c r="AC33" s="66">
        <v>3</v>
      </c>
      <c r="AD33" s="4">
        <f t="shared" si="10"/>
        <v>1974</v>
      </c>
      <c r="AE33" s="6">
        <f t="shared" si="8"/>
        <v>9</v>
      </c>
      <c r="AF33" s="69">
        <v>9</v>
      </c>
      <c r="AG33" s="66">
        <v>0</v>
      </c>
      <c r="AH33" s="4">
        <f t="shared" si="9"/>
        <v>389</v>
      </c>
      <c r="AI33" s="50"/>
      <c r="AJ33" s="91"/>
    </row>
    <row r="34" spans="1:36" ht="15.75" x14ac:dyDescent="0.25">
      <c r="A34" s="30">
        <v>27</v>
      </c>
      <c r="B34" s="11"/>
      <c r="C34" s="66">
        <v>10700</v>
      </c>
      <c r="D34" s="69">
        <v>58</v>
      </c>
      <c r="E34" s="96">
        <v>9</v>
      </c>
      <c r="F34" s="1"/>
      <c r="G34" s="5">
        <f t="shared" si="0"/>
        <v>233</v>
      </c>
      <c r="H34" s="66">
        <v>200</v>
      </c>
      <c r="I34" s="66">
        <v>33</v>
      </c>
      <c r="J34" s="4">
        <f t="shared" si="1"/>
        <v>4830</v>
      </c>
      <c r="K34" s="6">
        <f t="shared" si="2"/>
        <v>13</v>
      </c>
      <c r="L34" s="66">
        <v>10</v>
      </c>
      <c r="M34" s="66">
        <v>3</v>
      </c>
      <c r="N34" s="4">
        <f t="shared" si="3"/>
        <v>183</v>
      </c>
      <c r="O34" s="69">
        <v>0</v>
      </c>
      <c r="P34" s="4">
        <f t="shared" si="4"/>
        <v>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2</v>
      </c>
      <c r="AB34" s="69">
        <v>0</v>
      </c>
      <c r="AC34" s="66">
        <v>2</v>
      </c>
      <c r="AD34" s="4">
        <f t="shared" si="10"/>
        <v>1976</v>
      </c>
      <c r="AE34" s="6">
        <f t="shared" si="8"/>
        <v>3</v>
      </c>
      <c r="AF34" s="69">
        <v>3</v>
      </c>
      <c r="AG34" s="66">
        <v>0</v>
      </c>
      <c r="AH34" s="4">
        <f t="shared" si="9"/>
        <v>392</v>
      </c>
      <c r="AI34" s="50"/>
      <c r="AJ34" s="91"/>
    </row>
    <row r="35" spans="1:36" ht="15.75" x14ac:dyDescent="0.25">
      <c r="A35" s="30">
        <v>28</v>
      </c>
      <c r="B35" s="11"/>
      <c r="C35" s="66">
        <v>10400</v>
      </c>
      <c r="D35" s="69">
        <v>58</v>
      </c>
      <c r="E35" s="96">
        <v>9.1999999999999993</v>
      </c>
      <c r="F35" s="1"/>
      <c r="G35" s="5">
        <f t="shared" si="0"/>
        <v>152</v>
      </c>
      <c r="H35" s="66">
        <v>130</v>
      </c>
      <c r="I35" s="66">
        <v>22</v>
      </c>
      <c r="J35" s="4">
        <f t="shared" si="1"/>
        <v>4982</v>
      </c>
      <c r="K35" s="6">
        <f t="shared" si="2"/>
        <v>11</v>
      </c>
      <c r="L35" s="66">
        <v>3</v>
      </c>
      <c r="M35" s="66">
        <v>8</v>
      </c>
      <c r="N35" s="4">
        <f t="shared" si="3"/>
        <v>194</v>
      </c>
      <c r="O35" s="69">
        <v>0</v>
      </c>
      <c r="P35" s="4">
        <f t="shared" si="4"/>
        <v>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4</v>
      </c>
      <c r="AB35" s="69">
        <v>0</v>
      </c>
      <c r="AC35" s="66">
        <v>4</v>
      </c>
      <c r="AD35" s="4">
        <f t="shared" si="10"/>
        <v>1980</v>
      </c>
      <c r="AE35" s="6">
        <f t="shared" si="8"/>
        <v>6</v>
      </c>
      <c r="AF35" s="69">
        <v>6</v>
      </c>
      <c r="AG35" s="66">
        <v>0</v>
      </c>
      <c r="AH35" s="4">
        <f t="shared" si="9"/>
        <v>398</v>
      </c>
      <c r="AI35" s="50"/>
      <c r="AJ35" s="91"/>
    </row>
    <row r="36" spans="1:36" ht="15.75" x14ac:dyDescent="0.25">
      <c r="A36" s="30">
        <v>29</v>
      </c>
      <c r="B36" s="11"/>
      <c r="C36" s="67">
        <v>10100</v>
      </c>
      <c r="D36" s="70">
        <v>58</v>
      </c>
      <c r="E36" s="97">
        <v>9.1999999999999993</v>
      </c>
      <c r="F36" s="11"/>
      <c r="G36" s="5">
        <f t="shared" si="0"/>
        <v>282</v>
      </c>
      <c r="H36" s="67">
        <v>235</v>
      </c>
      <c r="I36" s="67">
        <v>47</v>
      </c>
      <c r="J36" s="4">
        <f t="shared" si="1"/>
        <v>5264</v>
      </c>
      <c r="K36" s="18">
        <f t="shared" si="2"/>
        <v>24</v>
      </c>
      <c r="L36" s="67">
        <v>21</v>
      </c>
      <c r="M36" s="67">
        <v>3</v>
      </c>
      <c r="N36" s="4">
        <f t="shared" si="3"/>
        <v>218</v>
      </c>
      <c r="O36" s="70">
        <v>0</v>
      </c>
      <c r="P36" s="4">
        <f t="shared" si="4"/>
        <v>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>
        <f t="shared" si="7"/>
        <v>3</v>
      </c>
      <c r="AB36" s="69">
        <v>0</v>
      </c>
      <c r="AC36" s="66">
        <v>3</v>
      </c>
      <c r="AD36" s="4">
        <f t="shared" si="10"/>
        <v>1983</v>
      </c>
      <c r="AE36" s="6">
        <f t="shared" si="8"/>
        <v>9</v>
      </c>
      <c r="AF36" s="69">
        <v>9</v>
      </c>
      <c r="AG36" s="66">
        <v>0</v>
      </c>
      <c r="AH36" s="4">
        <f t="shared" si="9"/>
        <v>407</v>
      </c>
      <c r="AI36" s="51"/>
      <c r="AJ36" s="91"/>
    </row>
    <row r="37" spans="1:36" ht="15.75" x14ac:dyDescent="0.25">
      <c r="A37" s="30">
        <v>30</v>
      </c>
      <c r="B37" s="11"/>
      <c r="C37" s="67">
        <v>10000</v>
      </c>
      <c r="D37" s="70">
        <v>59</v>
      </c>
      <c r="E37" s="97">
        <v>9.1999999999999993</v>
      </c>
      <c r="F37" s="11"/>
      <c r="G37" s="5">
        <f t="shared" si="0"/>
        <v>577</v>
      </c>
      <c r="H37" s="67">
        <v>484</v>
      </c>
      <c r="I37" s="67">
        <v>93</v>
      </c>
      <c r="J37" s="4">
        <f t="shared" si="1"/>
        <v>5841</v>
      </c>
      <c r="K37" s="18">
        <f t="shared" si="2"/>
        <v>30</v>
      </c>
      <c r="L37" s="67">
        <v>28</v>
      </c>
      <c r="M37" s="67">
        <v>2</v>
      </c>
      <c r="N37" s="4">
        <f t="shared" si="3"/>
        <v>248</v>
      </c>
      <c r="O37" s="70">
        <v>0</v>
      </c>
      <c r="P37" s="4">
        <f t="shared" si="4"/>
        <v>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>
        <f t="shared" si="7"/>
        <v>6</v>
      </c>
      <c r="AB37" s="69">
        <v>0</v>
      </c>
      <c r="AC37" s="66">
        <v>6</v>
      </c>
      <c r="AD37" s="4">
        <f t="shared" si="10"/>
        <v>1989</v>
      </c>
      <c r="AE37" s="6">
        <f t="shared" si="8"/>
        <v>8</v>
      </c>
      <c r="AF37" s="69">
        <v>8</v>
      </c>
      <c r="AG37" s="66">
        <v>0</v>
      </c>
      <c r="AH37" s="4">
        <f t="shared" si="9"/>
        <v>415</v>
      </c>
      <c r="AI37" s="51"/>
      <c r="AJ37" s="91"/>
    </row>
    <row r="38" spans="1:36" ht="16.5" thickBot="1" x14ac:dyDescent="0.3">
      <c r="A38" s="31">
        <v>31</v>
      </c>
      <c r="B38" s="32"/>
      <c r="C38" s="68"/>
      <c r="D38" s="71"/>
      <c r="E38" s="98"/>
      <c r="F38" s="32"/>
      <c r="G38" s="41" t="str">
        <f t="shared" si="0"/>
        <v/>
      </c>
      <c r="H38" s="68"/>
      <c r="I38" s="68"/>
      <c r="J38" s="21" t="str">
        <f t="shared" si="1"/>
        <v/>
      </c>
      <c r="K38" s="19" t="str">
        <f t="shared" si="2"/>
        <v/>
      </c>
      <c r="L38" s="68"/>
      <c r="M38" s="68"/>
      <c r="N38" s="21" t="str">
        <f t="shared" si="3"/>
        <v/>
      </c>
      <c r="O38" s="71"/>
      <c r="P38" s="21" t="str">
        <f t="shared" si="4"/>
        <v/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 t="str">
        <f t="shared" si="7"/>
        <v/>
      </c>
      <c r="AB38" s="72"/>
      <c r="AC38" s="73"/>
      <c r="AD38" s="21" t="str">
        <f t="shared" si="10"/>
        <v/>
      </c>
      <c r="AE38" s="38" t="str">
        <f t="shared" si="8"/>
        <v/>
      </c>
      <c r="AF38" s="72"/>
      <c r="AG38" s="73"/>
      <c r="AH38" s="39" t="str">
        <f t="shared" si="9"/>
        <v/>
      </c>
      <c r="AI38" s="32"/>
      <c r="AJ38" s="92"/>
    </row>
    <row r="39" spans="1:36" x14ac:dyDescent="0.2">
      <c r="M39" s="8"/>
      <c r="N39" s="8"/>
    </row>
  </sheetData>
  <sheetProtection sheet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37" priority="6" stopIfTrue="1">
      <formula>S8+T8&lt;&gt;R8</formula>
    </cfRule>
  </conditionalFormatting>
  <conditionalFormatting sqref="R9:R38">
    <cfRule type="expression" dxfId="36" priority="5" stopIfTrue="1">
      <formula>S9+T9&lt;&gt;R9</formula>
    </cfRule>
  </conditionalFormatting>
  <conditionalFormatting sqref="V9:V34">
    <cfRule type="expression" dxfId="35" priority="4" stopIfTrue="1">
      <formula>W9+X9&lt;&gt;V9</formula>
    </cfRule>
  </conditionalFormatting>
  <conditionalFormatting sqref="V8">
    <cfRule type="expression" dxfId="34" priority="3" stopIfTrue="1">
      <formula>W8+X8&lt;&gt;V8</formula>
    </cfRule>
  </conditionalFormatting>
  <conditionalFormatting sqref="V36:V38">
    <cfRule type="expression" dxfId="33" priority="2" stopIfTrue="1">
      <formula>W36+X36&lt;&gt;V36</formula>
    </cfRule>
  </conditionalFormatting>
  <conditionalFormatting sqref="V35">
    <cfRule type="expression" dxfId="32" priority="1" stopIfTrue="1">
      <formula>W35+X35&lt;&gt;V35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39"/>
  <sheetViews>
    <sheetView zoomScale="90" zoomScaleNormal="90" workbookViewId="0">
      <pane ySplit="7" topLeftCell="A8" activePane="bottomLeft" state="frozen"/>
      <selection activeCell="N36" sqref="N36"/>
      <selection pane="bottomLeft" activeCell="G35" sqref="G35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9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customWidth="1"/>
    <col min="28" max="28" width="9.140625" style="7" bestFit="1" customWidth="1"/>
    <col min="29" max="29" width="7.42578125" style="7" bestFit="1" customWidth="1"/>
    <col min="30" max="30" width="7" style="7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30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April!J37</f>
        <v>5841</v>
      </c>
      <c r="K7" s="15" t="s">
        <v>22</v>
      </c>
      <c r="L7" s="12" t="s">
        <v>23</v>
      </c>
      <c r="M7" s="12" t="s">
        <v>24</v>
      </c>
      <c r="N7" s="16">
        <f>April!N37</f>
        <v>248</v>
      </c>
      <c r="O7" s="23"/>
      <c r="P7" s="16">
        <f>April!P37</f>
        <v>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>
        <f>April!AD37</f>
        <v>1989</v>
      </c>
      <c r="AE7" s="15" t="s">
        <v>22</v>
      </c>
      <c r="AF7" s="12" t="s">
        <v>23</v>
      </c>
      <c r="AG7" s="12" t="s">
        <v>24</v>
      </c>
      <c r="AH7" s="16">
        <f>April!AH37</f>
        <v>415</v>
      </c>
      <c r="AI7" s="1"/>
      <c r="AJ7" s="54"/>
    </row>
    <row r="8" spans="1:36" ht="15.75" x14ac:dyDescent="0.25">
      <c r="A8" s="29">
        <v>1</v>
      </c>
      <c r="B8" s="11"/>
      <c r="C8" s="66">
        <v>10300</v>
      </c>
      <c r="D8" s="69"/>
      <c r="E8" s="94"/>
      <c r="F8" s="1"/>
      <c r="G8" s="5">
        <f t="shared" ref="G8:G38" si="0">IF(AND(H8="",I8=""),"",H8+I8)</f>
        <v>417</v>
      </c>
      <c r="H8" s="66">
        <v>367</v>
      </c>
      <c r="I8" s="66">
        <v>50</v>
      </c>
      <c r="J8" s="4">
        <f t="shared" ref="J8:J38" si="1">IF(G8="","",IF(G8&lt;-1000,"Error",J7+G8))</f>
        <v>6258</v>
      </c>
      <c r="K8" s="5">
        <f t="shared" ref="K8:K38" si="2">IF(AND(L8="",M8=""),"",L8+M8)</f>
        <v>29</v>
      </c>
      <c r="L8" s="66">
        <v>24</v>
      </c>
      <c r="M8" s="69">
        <v>5</v>
      </c>
      <c r="N8" s="4">
        <f t="shared" ref="N8:N38" si="3">IF(K8="","",IF(K8&lt;-1000,"Error",N7+K8))</f>
        <v>277</v>
      </c>
      <c r="O8" s="69">
        <v>0</v>
      </c>
      <c r="P8" s="4">
        <f t="shared" ref="P8:P38" si="4">IF(O8="","",IF(O8&lt;-1000,"Error",P7+O8))</f>
        <v>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6">
        <f t="shared" ref="AA8:AA38" si="7">IF(AND(AB8="",AC8=""),"",AB8+AC8)</f>
        <v>2</v>
      </c>
      <c r="AB8" s="69">
        <v>0</v>
      </c>
      <c r="AC8" s="66">
        <v>2</v>
      </c>
      <c r="AD8" s="4">
        <f t="shared" ref="AD8:AD38" si="8">IF(AA8="","",IF(AA8&lt;-1000,"Error",AD7+AA8))</f>
        <v>1991</v>
      </c>
      <c r="AE8" s="6">
        <f t="shared" ref="AE8:AE38" si="9">IF(AND(AF8="",AG8=""),"",AF8+AG8)</f>
        <v>9</v>
      </c>
      <c r="AF8" s="69">
        <v>9</v>
      </c>
      <c r="AG8" s="66">
        <v>0</v>
      </c>
      <c r="AH8" s="4">
        <f t="shared" ref="AH8:AH38" si="10">IF(AE8="","",IF(AE8&lt;-1000,"Error",AH7+AE8))</f>
        <v>424</v>
      </c>
      <c r="AI8" s="50"/>
      <c r="AJ8" s="91"/>
    </row>
    <row r="9" spans="1:36" ht="15.75" x14ac:dyDescent="0.25">
      <c r="A9" s="30">
        <v>2</v>
      </c>
      <c r="B9" s="11"/>
      <c r="C9" s="66">
        <v>10900</v>
      </c>
      <c r="D9" s="69"/>
      <c r="E9" s="94"/>
      <c r="F9" s="1"/>
      <c r="G9" s="5">
        <f t="shared" si="0"/>
        <v>636</v>
      </c>
      <c r="H9" s="66">
        <v>550</v>
      </c>
      <c r="I9" s="66">
        <v>86</v>
      </c>
      <c r="J9" s="4">
        <f t="shared" si="1"/>
        <v>6894</v>
      </c>
      <c r="K9" s="6">
        <f t="shared" si="2"/>
        <v>20</v>
      </c>
      <c r="L9" s="66">
        <v>18</v>
      </c>
      <c r="M9" s="66">
        <v>2</v>
      </c>
      <c r="N9" s="4">
        <f t="shared" si="3"/>
        <v>297</v>
      </c>
      <c r="O9" s="69">
        <v>0</v>
      </c>
      <c r="P9" s="4">
        <f t="shared" si="4"/>
        <v>0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6">
        <f t="shared" si="7"/>
        <v>2</v>
      </c>
      <c r="AB9" s="69">
        <v>0</v>
      </c>
      <c r="AC9" s="66">
        <v>2</v>
      </c>
      <c r="AD9" s="4">
        <f t="shared" si="8"/>
        <v>1993</v>
      </c>
      <c r="AE9" s="6">
        <f t="shared" si="9"/>
        <v>11</v>
      </c>
      <c r="AF9" s="69">
        <v>11</v>
      </c>
      <c r="AG9" s="66">
        <v>0</v>
      </c>
      <c r="AH9" s="4">
        <f t="shared" si="10"/>
        <v>435</v>
      </c>
      <c r="AI9" s="50"/>
      <c r="AJ9" s="91"/>
    </row>
    <row r="10" spans="1:36" ht="15.75" x14ac:dyDescent="0.25">
      <c r="A10" s="30">
        <v>3</v>
      </c>
      <c r="B10" s="11"/>
      <c r="C10" s="66">
        <v>11200</v>
      </c>
      <c r="D10" s="69">
        <v>60</v>
      </c>
      <c r="E10" s="94">
        <v>9</v>
      </c>
      <c r="F10" s="1"/>
      <c r="G10" s="5">
        <f t="shared" si="0"/>
        <v>592</v>
      </c>
      <c r="H10" s="66">
        <v>528</v>
      </c>
      <c r="I10" s="66">
        <v>64</v>
      </c>
      <c r="J10" s="4">
        <f t="shared" si="1"/>
        <v>7486</v>
      </c>
      <c r="K10" s="6">
        <f t="shared" si="2"/>
        <v>22</v>
      </c>
      <c r="L10" s="66">
        <v>22</v>
      </c>
      <c r="M10" s="66">
        <v>0</v>
      </c>
      <c r="N10" s="4">
        <f t="shared" si="3"/>
        <v>319</v>
      </c>
      <c r="O10" s="69">
        <v>0</v>
      </c>
      <c r="P10" s="4">
        <f t="shared" si="4"/>
        <v>0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6">
        <f t="shared" si="7"/>
        <v>5</v>
      </c>
      <c r="AB10" s="69">
        <v>0</v>
      </c>
      <c r="AC10" s="66">
        <v>5</v>
      </c>
      <c r="AD10" s="4">
        <f t="shared" si="8"/>
        <v>1998</v>
      </c>
      <c r="AE10" s="6">
        <f t="shared" si="9"/>
        <v>12</v>
      </c>
      <c r="AF10" s="69">
        <v>12</v>
      </c>
      <c r="AG10" s="66">
        <v>0</v>
      </c>
      <c r="AH10" s="4">
        <f t="shared" si="10"/>
        <v>447</v>
      </c>
      <c r="AI10" s="50"/>
      <c r="AJ10" s="91"/>
    </row>
    <row r="11" spans="1:36" ht="15.75" x14ac:dyDescent="0.25">
      <c r="A11" s="30">
        <v>4</v>
      </c>
      <c r="B11" s="11"/>
      <c r="C11" s="66">
        <v>10900</v>
      </c>
      <c r="D11" s="95">
        <v>60</v>
      </c>
      <c r="E11" s="96">
        <v>9</v>
      </c>
      <c r="F11" s="1"/>
      <c r="G11" s="5">
        <f t="shared" si="0"/>
        <v>503</v>
      </c>
      <c r="H11" s="66">
        <v>430</v>
      </c>
      <c r="I11" s="66">
        <v>73</v>
      </c>
      <c r="J11" s="4">
        <f t="shared" si="1"/>
        <v>7989</v>
      </c>
      <c r="K11" s="6">
        <f t="shared" si="2"/>
        <v>24</v>
      </c>
      <c r="L11" s="66">
        <v>22</v>
      </c>
      <c r="M11" s="66">
        <v>2</v>
      </c>
      <c r="N11" s="4">
        <f t="shared" si="3"/>
        <v>343</v>
      </c>
      <c r="O11" s="69">
        <v>0</v>
      </c>
      <c r="P11" s="4">
        <f t="shared" si="4"/>
        <v>0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6">
        <f t="shared" si="7"/>
        <v>6</v>
      </c>
      <c r="AB11" s="69">
        <v>0</v>
      </c>
      <c r="AC11" s="66">
        <v>6</v>
      </c>
      <c r="AD11" s="4">
        <f t="shared" si="8"/>
        <v>2004</v>
      </c>
      <c r="AE11" s="6">
        <f t="shared" si="9"/>
        <v>19</v>
      </c>
      <c r="AF11" s="69">
        <v>19</v>
      </c>
      <c r="AG11" s="66">
        <v>0</v>
      </c>
      <c r="AH11" s="4">
        <f t="shared" si="10"/>
        <v>466</v>
      </c>
      <c r="AI11" s="50"/>
      <c r="AJ11" s="91"/>
    </row>
    <row r="12" spans="1:36" ht="15.75" x14ac:dyDescent="0.25">
      <c r="A12" s="30">
        <v>5</v>
      </c>
      <c r="B12" s="11"/>
      <c r="C12" s="66">
        <v>10500</v>
      </c>
      <c r="D12" s="69">
        <v>61</v>
      </c>
      <c r="E12" s="96">
        <v>8.9</v>
      </c>
      <c r="F12" s="1"/>
      <c r="G12" s="5">
        <f t="shared" si="0"/>
        <v>325</v>
      </c>
      <c r="H12" s="66">
        <v>279</v>
      </c>
      <c r="I12" s="66">
        <v>46</v>
      </c>
      <c r="J12" s="4">
        <f t="shared" si="1"/>
        <v>8314</v>
      </c>
      <c r="K12" s="6">
        <f t="shared" si="2"/>
        <v>12</v>
      </c>
      <c r="L12" s="66">
        <v>10</v>
      </c>
      <c r="M12" s="66">
        <v>2</v>
      </c>
      <c r="N12" s="4">
        <f t="shared" si="3"/>
        <v>355</v>
      </c>
      <c r="O12" s="69">
        <v>0</v>
      </c>
      <c r="P12" s="4">
        <f t="shared" si="4"/>
        <v>0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6">
        <f t="shared" si="7"/>
        <v>2</v>
      </c>
      <c r="AB12" s="69">
        <v>0</v>
      </c>
      <c r="AC12" s="66">
        <v>2</v>
      </c>
      <c r="AD12" s="4">
        <f t="shared" si="8"/>
        <v>2006</v>
      </c>
      <c r="AE12" s="6">
        <f t="shared" si="9"/>
        <v>15</v>
      </c>
      <c r="AF12" s="69">
        <v>15</v>
      </c>
      <c r="AG12" s="66">
        <v>0</v>
      </c>
      <c r="AH12" s="4">
        <f t="shared" si="10"/>
        <v>481</v>
      </c>
      <c r="AI12" s="50"/>
      <c r="AJ12" s="91"/>
    </row>
    <row r="13" spans="1:36" ht="15.75" x14ac:dyDescent="0.25">
      <c r="A13" s="30">
        <v>6</v>
      </c>
      <c r="B13" s="11"/>
      <c r="C13" s="66">
        <v>10300</v>
      </c>
      <c r="D13" s="69">
        <v>61</v>
      </c>
      <c r="E13" s="96">
        <v>8.6</v>
      </c>
      <c r="F13" s="1"/>
      <c r="G13" s="5">
        <f t="shared" si="0"/>
        <v>722</v>
      </c>
      <c r="H13" s="66">
        <v>630</v>
      </c>
      <c r="I13" s="66">
        <v>92</v>
      </c>
      <c r="J13" s="4">
        <f t="shared" si="1"/>
        <v>9036</v>
      </c>
      <c r="K13" s="6">
        <f t="shared" si="2"/>
        <v>22</v>
      </c>
      <c r="L13" s="66">
        <v>20</v>
      </c>
      <c r="M13" s="66">
        <v>2</v>
      </c>
      <c r="N13" s="4">
        <f t="shared" si="3"/>
        <v>377</v>
      </c>
      <c r="O13" s="69">
        <v>2</v>
      </c>
      <c r="P13" s="4">
        <f t="shared" si="4"/>
        <v>2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6">
        <f t="shared" si="7"/>
        <v>3</v>
      </c>
      <c r="AB13" s="69">
        <v>0</v>
      </c>
      <c r="AC13" s="66">
        <v>3</v>
      </c>
      <c r="AD13" s="4">
        <f t="shared" si="8"/>
        <v>2009</v>
      </c>
      <c r="AE13" s="6">
        <f t="shared" si="9"/>
        <v>18</v>
      </c>
      <c r="AF13" s="69">
        <v>18</v>
      </c>
      <c r="AG13" s="66">
        <v>0</v>
      </c>
      <c r="AH13" s="4">
        <f t="shared" si="10"/>
        <v>499</v>
      </c>
      <c r="AI13" s="50"/>
      <c r="AJ13" s="91"/>
    </row>
    <row r="14" spans="1:36" ht="15.75" x14ac:dyDescent="0.25">
      <c r="A14" s="30">
        <v>7</v>
      </c>
      <c r="B14" s="11"/>
      <c r="C14" s="66">
        <v>10300</v>
      </c>
      <c r="D14" s="69">
        <v>61</v>
      </c>
      <c r="E14" s="96">
        <v>8.6</v>
      </c>
      <c r="F14" s="1"/>
      <c r="G14" s="5">
        <f t="shared" si="0"/>
        <v>474</v>
      </c>
      <c r="H14" s="66">
        <v>428</v>
      </c>
      <c r="I14" s="66">
        <v>46</v>
      </c>
      <c r="J14" s="4">
        <f t="shared" si="1"/>
        <v>9510</v>
      </c>
      <c r="K14" s="6">
        <f t="shared" si="2"/>
        <v>19</v>
      </c>
      <c r="L14" s="66">
        <v>19</v>
      </c>
      <c r="M14" s="66">
        <v>0</v>
      </c>
      <c r="N14" s="4">
        <f t="shared" si="3"/>
        <v>396</v>
      </c>
      <c r="O14" s="69">
        <v>1</v>
      </c>
      <c r="P14" s="4">
        <f t="shared" si="4"/>
        <v>3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6">
        <f t="shared" si="7"/>
        <v>4</v>
      </c>
      <c r="AB14" s="69">
        <v>0</v>
      </c>
      <c r="AC14" s="66">
        <v>4</v>
      </c>
      <c r="AD14" s="4">
        <f t="shared" si="8"/>
        <v>2013</v>
      </c>
      <c r="AE14" s="6">
        <f t="shared" si="9"/>
        <v>13</v>
      </c>
      <c r="AF14" s="69">
        <v>13</v>
      </c>
      <c r="AG14" s="66">
        <v>0</v>
      </c>
      <c r="AH14" s="4">
        <f t="shared" si="10"/>
        <v>512</v>
      </c>
      <c r="AI14" s="50"/>
      <c r="AJ14" s="91"/>
    </row>
    <row r="15" spans="1:36" ht="15.75" x14ac:dyDescent="0.25">
      <c r="A15" s="30">
        <v>8</v>
      </c>
      <c r="B15" s="11"/>
      <c r="C15" s="66">
        <v>10300</v>
      </c>
      <c r="D15" s="69"/>
      <c r="E15" s="96"/>
      <c r="F15" s="1"/>
      <c r="G15" s="5">
        <f t="shared" si="0"/>
        <v>422</v>
      </c>
      <c r="H15" s="66">
        <v>369</v>
      </c>
      <c r="I15" s="66">
        <v>53</v>
      </c>
      <c r="J15" s="4">
        <f t="shared" si="1"/>
        <v>9932</v>
      </c>
      <c r="K15" s="6">
        <f t="shared" si="2"/>
        <v>29</v>
      </c>
      <c r="L15" s="66">
        <v>26</v>
      </c>
      <c r="M15" s="66">
        <v>3</v>
      </c>
      <c r="N15" s="4">
        <f t="shared" si="3"/>
        <v>425</v>
      </c>
      <c r="O15" s="69">
        <v>2</v>
      </c>
      <c r="P15" s="4">
        <f t="shared" si="4"/>
        <v>5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6">
        <f t="shared" si="7"/>
        <v>2</v>
      </c>
      <c r="AB15" s="69">
        <v>0</v>
      </c>
      <c r="AC15" s="66">
        <v>2</v>
      </c>
      <c r="AD15" s="4">
        <f t="shared" si="8"/>
        <v>2015</v>
      </c>
      <c r="AE15" s="6">
        <f t="shared" si="9"/>
        <v>15</v>
      </c>
      <c r="AF15" s="69">
        <v>15</v>
      </c>
      <c r="AG15" s="66">
        <v>0</v>
      </c>
      <c r="AH15" s="4">
        <f t="shared" si="10"/>
        <v>527</v>
      </c>
      <c r="AI15" s="50"/>
      <c r="AJ15" s="91"/>
    </row>
    <row r="16" spans="1:36" ht="15.75" x14ac:dyDescent="0.25">
      <c r="A16" s="30">
        <v>9</v>
      </c>
      <c r="B16" s="11"/>
      <c r="C16" s="66">
        <v>10200</v>
      </c>
      <c r="D16" s="69"/>
      <c r="E16" s="96"/>
      <c r="F16" s="1"/>
      <c r="G16" s="5">
        <f t="shared" si="0"/>
        <v>562</v>
      </c>
      <c r="H16" s="66">
        <v>485</v>
      </c>
      <c r="I16" s="66">
        <v>77</v>
      </c>
      <c r="J16" s="4">
        <f t="shared" si="1"/>
        <v>10494</v>
      </c>
      <c r="K16" s="6">
        <f t="shared" si="2"/>
        <v>24</v>
      </c>
      <c r="L16" s="66">
        <v>24</v>
      </c>
      <c r="M16" s="66">
        <v>0</v>
      </c>
      <c r="N16" s="4">
        <f t="shared" si="3"/>
        <v>449</v>
      </c>
      <c r="O16" s="69">
        <v>0</v>
      </c>
      <c r="P16" s="4">
        <f t="shared" si="4"/>
        <v>5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6">
        <f t="shared" si="7"/>
        <v>3</v>
      </c>
      <c r="AB16" s="69">
        <v>0</v>
      </c>
      <c r="AC16" s="66">
        <v>3</v>
      </c>
      <c r="AD16" s="4">
        <f t="shared" si="8"/>
        <v>2018</v>
      </c>
      <c r="AE16" s="6">
        <f t="shared" si="9"/>
        <v>20</v>
      </c>
      <c r="AF16" s="69">
        <v>20</v>
      </c>
      <c r="AG16" s="66">
        <v>0</v>
      </c>
      <c r="AH16" s="4">
        <f t="shared" si="10"/>
        <v>547</v>
      </c>
      <c r="AI16" s="50"/>
      <c r="AJ16" s="91"/>
    </row>
    <row r="17" spans="1:36" ht="15.75" x14ac:dyDescent="0.25">
      <c r="A17" s="30">
        <v>10</v>
      </c>
      <c r="B17" s="11"/>
      <c r="C17" s="66">
        <v>9910</v>
      </c>
      <c r="D17" s="69">
        <v>60</v>
      </c>
      <c r="E17" s="96">
        <v>8.3000000000000007</v>
      </c>
      <c r="F17" s="1"/>
      <c r="G17" s="5">
        <f t="shared" si="0"/>
        <v>466</v>
      </c>
      <c r="H17" s="66">
        <v>415</v>
      </c>
      <c r="I17" s="66">
        <v>51</v>
      </c>
      <c r="J17" s="4">
        <f t="shared" si="1"/>
        <v>10960</v>
      </c>
      <c r="K17" s="6">
        <f t="shared" si="2"/>
        <v>17</v>
      </c>
      <c r="L17" s="66">
        <v>14</v>
      </c>
      <c r="M17" s="66">
        <v>3</v>
      </c>
      <c r="N17" s="4">
        <f t="shared" si="3"/>
        <v>466</v>
      </c>
      <c r="O17" s="69">
        <v>2</v>
      </c>
      <c r="P17" s="4">
        <f t="shared" si="4"/>
        <v>7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6">
        <f t="shared" si="7"/>
        <v>1</v>
      </c>
      <c r="AB17" s="69">
        <v>0</v>
      </c>
      <c r="AC17" s="66">
        <v>1</v>
      </c>
      <c r="AD17" s="4">
        <f t="shared" si="8"/>
        <v>2019</v>
      </c>
      <c r="AE17" s="6">
        <f t="shared" si="9"/>
        <v>9</v>
      </c>
      <c r="AF17" s="69">
        <v>9</v>
      </c>
      <c r="AG17" s="66">
        <v>0</v>
      </c>
      <c r="AH17" s="4">
        <f t="shared" si="10"/>
        <v>556</v>
      </c>
      <c r="AI17" s="50"/>
      <c r="AJ17" s="91"/>
    </row>
    <row r="18" spans="1:36" ht="15.75" x14ac:dyDescent="0.25">
      <c r="A18" s="30">
        <v>11</v>
      </c>
      <c r="B18" s="11"/>
      <c r="C18" s="66">
        <v>9550</v>
      </c>
      <c r="D18" s="69">
        <v>59</v>
      </c>
      <c r="E18" s="96">
        <v>8.3000000000000007</v>
      </c>
      <c r="F18" s="1"/>
      <c r="G18" s="5">
        <f t="shared" si="0"/>
        <v>384</v>
      </c>
      <c r="H18" s="66">
        <v>336</v>
      </c>
      <c r="I18" s="66">
        <v>48</v>
      </c>
      <c r="J18" s="4">
        <f t="shared" si="1"/>
        <v>11344</v>
      </c>
      <c r="K18" s="6">
        <f t="shared" si="2"/>
        <v>13</v>
      </c>
      <c r="L18" s="66">
        <v>13</v>
      </c>
      <c r="M18" s="66">
        <v>0</v>
      </c>
      <c r="N18" s="4">
        <f t="shared" si="3"/>
        <v>479</v>
      </c>
      <c r="O18" s="69">
        <v>2</v>
      </c>
      <c r="P18" s="4">
        <f t="shared" si="4"/>
        <v>9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6">
        <f t="shared" si="7"/>
        <v>3</v>
      </c>
      <c r="AB18" s="69">
        <v>0</v>
      </c>
      <c r="AC18" s="66">
        <v>3</v>
      </c>
      <c r="AD18" s="4">
        <f t="shared" si="8"/>
        <v>2022</v>
      </c>
      <c r="AE18" s="6">
        <f t="shared" si="9"/>
        <v>11</v>
      </c>
      <c r="AF18" s="69">
        <v>11</v>
      </c>
      <c r="AG18" s="66">
        <v>0</v>
      </c>
      <c r="AH18" s="4">
        <f t="shared" si="10"/>
        <v>567</v>
      </c>
      <c r="AI18" s="50"/>
      <c r="AJ18" s="91"/>
    </row>
    <row r="19" spans="1:36" ht="15.75" x14ac:dyDescent="0.25">
      <c r="A19" s="30">
        <v>12</v>
      </c>
      <c r="B19" s="11"/>
      <c r="C19" s="66">
        <v>9300</v>
      </c>
      <c r="D19" s="95">
        <v>59</v>
      </c>
      <c r="E19" s="96">
        <v>8.5</v>
      </c>
      <c r="F19" s="1"/>
      <c r="G19" s="5">
        <f t="shared" si="0"/>
        <v>470</v>
      </c>
      <c r="H19" s="66">
        <v>412</v>
      </c>
      <c r="I19" s="66">
        <v>58</v>
      </c>
      <c r="J19" s="4">
        <f t="shared" si="1"/>
        <v>11814</v>
      </c>
      <c r="K19" s="6">
        <f t="shared" si="2"/>
        <v>19</v>
      </c>
      <c r="L19" s="66">
        <v>18</v>
      </c>
      <c r="M19" s="66">
        <v>1</v>
      </c>
      <c r="N19" s="4">
        <f t="shared" si="3"/>
        <v>498</v>
      </c>
      <c r="O19" s="69">
        <v>3</v>
      </c>
      <c r="P19" s="4">
        <f t="shared" si="4"/>
        <v>12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6">
        <f t="shared" si="7"/>
        <v>1</v>
      </c>
      <c r="AB19" s="69">
        <v>0</v>
      </c>
      <c r="AC19" s="66">
        <v>1</v>
      </c>
      <c r="AD19" s="4">
        <f t="shared" si="8"/>
        <v>2023</v>
      </c>
      <c r="AE19" s="6">
        <f t="shared" si="9"/>
        <v>17</v>
      </c>
      <c r="AF19" s="69">
        <v>17</v>
      </c>
      <c r="AG19" s="66">
        <v>0</v>
      </c>
      <c r="AH19" s="4">
        <f t="shared" si="10"/>
        <v>584</v>
      </c>
      <c r="AI19" s="50"/>
      <c r="AJ19" s="91"/>
    </row>
    <row r="20" spans="1:36" ht="15.75" x14ac:dyDescent="0.25">
      <c r="A20" s="30">
        <v>13</v>
      </c>
      <c r="B20" s="11"/>
      <c r="C20" s="66">
        <v>9250</v>
      </c>
      <c r="D20" s="69">
        <v>60</v>
      </c>
      <c r="E20" s="96">
        <v>8.6</v>
      </c>
      <c r="F20" s="1"/>
      <c r="G20" s="5">
        <f t="shared" si="0"/>
        <v>575</v>
      </c>
      <c r="H20" s="66">
        <v>510</v>
      </c>
      <c r="I20" s="66">
        <v>65</v>
      </c>
      <c r="J20" s="4">
        <f t="shared" si="1"/>
        <v>12389</v>
      </c>
      <c r="K20" s="6">
        <f t="shared" si="2"/>
        <v>20</v>
      </c>
      <c r="L20" s="66">
        <v>19</v>
      </c>
      <c r="M20" s="66">
        <v>1</v>
      </c>
      <c r="N20" s="4">
        <f t="shared" si="3"/>
        <v>518</v>
      </c>
      <c r="O20" s="69">
        <v>3</v>
      </c>
      <c r="P20" s="4">
        <f t="shared" si="4"/>
        <v>15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6">
        <f t="shared" si="7"/>
        <v>4</v>
      </c>
      <c r="AB20" s="69">
        <v>0</v>
      </c>
      <c r="AC20" s="66">
        <v>4</v>
      </c>
      <c r="AD20" s="4">
        <f t="shared" si="8"/>
        <v>2027</v>
      </c>
      <c r="AE20" s="6">
        <f t="shared" si="9"/>
        <v>19</v>
      </c>
      <c r="AF20" s="69">
        <v>19</v>
      </c>
      <c r="AG20" s="66">
        <v>0</v>
      </c>
      <c r="AH20" s="4">
        <f t="shared" si="10"/>
        <v>603</v>
      </c>
      <c r="AI20" s="50"/>
      <c r="AJ20" s="91"/>
    </row>
    <row r="21" spans="1:36" ht="15.75" x14ac:dyDescent="0.25">
      <c r="A21" s="30">
        <v>14</v>
      </c>
      <c r="B21" s="11"/>
      <c r="C21" s="66">
        <v>9280</v>
      </c>
      <c r="D21" s="69">
        <v>61</v>
      </c>
      <c r="E21" s="96">
        <v>8.8000000000000007</v>
      </c>
      <c r="F21" s="1"/>
      <c r="G21" s="5">
        <f t="shared" si="0"/>
        <v>514</v>
      </c>
      <c r="H21" s="66">
        <v>434</v>
      </c>
      <c r="I21" s="66">
        <v>80</v>
      </c>
      <c r="J21" s="4">
        <f t="shared" si="1"/>
        <v>12903</v>
      </c>
      <c r="K21" s="6">
        <f t="shared" si="2"/>
        <v>18</v>
      </c>
      <c r="L21" s="66">
        <v>16</v>
      </c>
      <c r="M21" s="66">
        <v>2</v>
      </c>
      <c r="N21" s="4">
        <f t="shared" si="3"/>
        <v>536</v>
      </c>
      <c r="O21" s="69">
        <v>0</v>
      </c>
      <c r="P21" s="4">
        <f t="shared" si="4"/>
        <v>15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6">
        <f t="shared" si="7"/>
        <v>3</v>
      </c>
      <c r="AB21" s="69">
        <v>0</v>
      </c>
      <c r="AC21" s="66">
        <v>3</v>
      </c>
      <c r="AD21" s="4">
        <f t="shared" si="8"/>
        <v>2030</v>
      </c>
      <c r="AE21" s="6">
        <f t="shared" si="9"/>
        <v>15</v>
      </c>
      <c r="AF21" s="69">
        <v>15</v>
      </c>
      <c r="AG21" s="66">
        <v>0</v>
      </c>
      <c r="AH21" s="4">
        <f t="shared" si="10"/>
        <v>618</v>
      </c>
      <c r="AI21" s="50"/>
      <c r="AJ21" s="91"/>
    </row>
    <row r="22" spans="1:36" ht="15.75" x14ac:dyDescent="0.25">
      <c r="A22" s="30">
        <v>15</v>
      </c>
      <c r="B22" s="11"/>
      <c r="C22" s="66">
        <v>9150</v>
      </c>
      <c r="D22" s="69"/>
      <c r="E22" s="96"/>
      <c r="F22" s="1"/>
      <c r="G22" s="5">
        <f t="shared" si="0"/>
        <v>368</v>
      </c>
      <c r="H22" s="66">
        <v>322</v>
      </c>
      <c r="I22" s="66">
        <v>46</v>
      </c>
      <c r="J22" s="4">
        <f t="shared" si="1"/>
        <v>13271</v>
      </c>
      <c r="K22" s="6">
        <f t="shared" si="2"/>
        <v>12</v>
      </c>
      <c r="L22" s="66">
        <v>10</v>
      </c>
      <c r="M22" s="66">
        <v>2</v>
      </c>
      <c r="N22" s="4">
        <f t="shared" si="3"/>
        <v>548</v>
      </c>
      <c r="O22" s="69">
        <v>2</v>
      </c>
      <c r="P22" s="4">
        <f t="shared" si="4"/>
        <v>17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6">
        <f t="shared" si="7"/>
        <v>3</v>
      </c>
      <c r="AB22" s="69">
        <v>0</v>
      </c>
      <c r="AC22" s="66">
        <v>3</v>
      </c>
      <c r="AD22" s="4">
        <f t="shared" si="8"/>
        <v>2033</v>
      </c>
      <c r="AE22" s="6">
        <f t="shared" si="9"/>
        <v>10</v>
      </c>
      <c r="AF22" s="69">
        <v>10</v>
      </c>
      <c r="AG22" s="66">
        <v>0</v>
      </c>
      <c r="AH22" s="4">
        <f t="shared" si="10"/>
        <v>628</v>
      </c>
      <c r="AI22" s="50"/>
      <c r="AJ22" s="91"/>
    </row>
    <row r="23" spans="1:36" ht="15.75" x14ac:dyDescent="0.25">
      <c r="A23" s="30">
        <v>16</v>
      </c>
      <c r="B23" s="11"/>
      <c r="C23" s="66">
        <v>9050</v>
      </c>
      <c r="D23" s="69"/>
      <c r="E23" s="96"/>
      <c r="F23" s="1"/>
      <c r="G23" s="64">
        <f t="shared" si="0"/>
        <v>364</v>
      </c>
      <c r="H23" s="82">
        <v>318</v>
      </c>
      <c r="I23" s="82">
        <v>46</v>
      </c>
      <c r="J23" s="4">
        <f t="shared" si="1"/>
        <v>13635</v>
      </c>
      <c r="K23" s="6">
        <f t="shared" si="2"/>
        <v>25</v>
      </c>
      <c r="L23" s="66">
        <v>22</v>
      </c>
      <c r="M23" s="66">
        <v>3</v>
      </c>
      <c r="N23" s="4">
        <f t="shared" si="3"/>
        <v>573</v>
      </c>
      <c r="O23" s="69">
        <v>1</v>
      </c>
      <c r="P23" s="4">
        <f t="shared" si="4"/>
        <v>18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3">
        <f t="shared" si="7"/>
        <v>2</v>
      </c>
      <c r="AB23" s="81">
        <v>0</v>
      </c>
      <c r="AC23" s="82">
        <v>2</v>
      </c>
      <c r="AD23" s="4">
        <f t="shared" si="8"/>
        <v>2035</v>
      </c>
      <c r="AE23" s="3">
        <f t="shared" si="9"/>
        <v>14</v>
      </c>
      <c r="AF23" s="81">
        <v>14</v>
      </c>
      <c r="AG23" s="82">
        <v>0</v>
      </c>
      <c r="AH23" s="4">
        <f t="shared" si="10"/>
        <v>642</v>
      </c>
      <c r="AI23" s="50"/>
      <c r="AJ23" s="91"/>
    </row>
    <row r="24" spans="1:36" ht="15.75" x14ac:dyDescent="0.25">
      <c r="A24" s="30">
        <v>17</v>
      </c>
      <c r="B24" s="11"/>
      <c r="C24" s="66">
        <v>8920</v>
      </c>
      <c r="D24" s="69">
        <v>68</v>
      </c>
      <c r="E24" s="96">
        <v>8.6</v>
      </c>
      <c r="F24" s="1"/>
      <c r="G24" s="5">
        <f t="shared" si="0"/>
        <v>453</v>
      </c>
      <c r="H24" s="66">
        <v>396</v>
      </c>
      <c r="I24" s="66">
        <v>57</v>
      </c>
      <c r="J24" s="4">
        <f t="shared" si="1"/>
        <v>14088</v>
      </c>
      <c r="K24" s="6">
        <f t="shared" si="2"/>
        <v>16</v>
      </c>
      <c r="L24" s="66">
        <v>15</v>
      </c>
      <c r="M24" s="66">
        <v>1</v>
      </c>
      <c r="N24" s="4">
        <f t="shared" si="3"/>
        <v>589</v>
      </c>
      <c r="O24" s="69">
        <v>4</v>
      </c>
      <c r="P24" s="4">
        <f t="shared" si="4"/>
        <v>22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6">
        <f t="shared" si="7"/>
        <v>4</v>
      </c>
      <c r="AB24" s="69">
        <v>0</v>
      </c>
      <c r="AC24" s="66">
        <v>4</v>
      </c>
      <c r="AD24" s="4">
        <f t="shared" si="8"/>
        <v>2039</v>
      </c>
      <c r="AE24" s="6">
        <f t="shared" si="9"/>
        <v>17</v>
      </c>
      <c r="AF24" s="69">
        <v>17</v>
      </c>
      <c r="AG24" s="66">
        <v>0</v>
      </c>
      <c r="AH24" s="4">
        <f t="shared" si="10"/>
        <v>659</v>
      </c>
      <c r="AI24" s="50"/>
      <c r="AJ24" s="91"/>
    </row>
    <row r="25" spans="1:36" ht="15.75" x14ac:dyDescent="0.25">
      <c r="A25" s="30">
        <v>18</v>
      </c>
      <c r="B25" s="11"/>
      <c r="C25" s="66">
        <v>8890</v>
      </c>
      <c r="D25" s="69">
        <v>68</v>
      </c>
      <c r="E25" s="96">
        <v>8.6</v>
      </c>
      <c r="F25" s="1"/>
      <c r="G25" s="5">
        <f t="shared" si="0"/>
        <v>292</v>
      </c>
      <c r="H25" s="66">
        <v>253</v>
      </c>
      <c r="I25" s="66">
        <v>39</v>
      </c>
      <c r="J25" s="4">
        <f t="shared" si="1"/>
        <v>14380</v>
      </c>
      <c r="K25" s="6">
        <f t="shared" si="2"/>
        <v>10</v>
      </c>
      <c r="L25" s="66">
        <v>10</v>
      </c>
      <c r="M25" s="66">
        <v>0</v>
      </c>
      <c r="N25" s="4">
        <f t="shared" si="3"/>
        <v>599</v>
      </c>
      <c r="O25" s="69">
        <v>1</v>
      </c>
      <c r="P25" s="4">
        <f t="shared" si="4"/>
        <v>23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6">
        <f t="shared" si="7"/>
        <v>1</v>
      </c>
      <c r="AB25" s="69">
        <v>0</v>
      </c>
      <c r="AC25" s="66">
        <v>1</v>
      </c>
      <c r="AD25" s="4">
        <f t="shared" si="8"/>
        <v>2040</v>
      </c>
      <c r="AE25" s="6">
        <f t="shared" si="9"/>
        <v>12</v>
      </c>
      <c r="AF25" s="69">
        <v>12</v>
      </c>
      <c r="AG25" s="66">
        <v>0</v>
      </c>
      <c r="AH25" s="4">
        <f t="shared" si="10"/>
        <v>671</v>
      </c>
      <c r="AI25" s="50"/>
      <c r="AJ25" s="91"/>
    </row>
    <row r="26" spans="1:36" ht="15.75" x14ac:dyDescent="0.25">
      <c r="A26" s="30">
        <v>19</v>
      </c>
      <c r="B26" s="11"/>
      <c r="C26" s="66">
        <v>8830</v>
      </c>
      <c r="D26" s="69">
        <v>66</v>
      </c>
      <c r="E26" s="96">
        <v>8.6</v>
      </c>
      <c r="F26" s="1"/>
      <c r="G26" s="5">
        <f t="shared" si="0"/>
        <v>239</v>
      </c>
      <c r="H26" s="66">
        <v>194</v>
      </c>
      <c r="I26" s="66">
        <v>45</v>
      </c>
      <c r="J26" s="4">
        <f t="shared" si="1"/>
        <v>14619</v>
      </c>
      <c r="K26" s="6">
        <f t="shared" si="2"/>
        <v>10</v>
      </c>
      <c r="L26" s="66">
        <v>10</v>
      </c>
      <c r="M26" s="66">
        <v>0</v>
      </c>
      <c r="N26" s="4">
        <f t="shared" si="3"/>
        <v>609</v>
      </c>
      <c r="O26" s="69">
        <v>0</v>
      </c>
      <c r="P26" s="4">
        <f t="shared" si="4"/>
        <v>23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6">
        <f t="shared" si="7"/>
        <v>3</v>
      </c>
      <c r="AB26" s="69">
        <v>0</v>
      </c>
      <c r="AC26" s="66">
        <v>3</v>
      </c>
      <c r="AD26" s="4">
        <f t="shared" si="8"/>
        <v>2043</v>
      </c>
      <c r="AE26" s="6">
        <f t="shared" si="9"/>
        <v>12</v>
      </c>
      <c r="AF26" s="69">
        <v>12</v>
      </c>
      <c r="AG26" s="66">
        <v>0</v>
      </c>
      <c r="AH26" s="4">
        <f t="shared" si="10"/>
        <v>683</v>
      </c>
      <c r="AI26" s="50"/>
      <c r="AJ26" s="91"/>
    </row>
    <row r="27" spans="1:36" ht="15.75" x14ac:dyDescent="0.25">
      <c r="A27" s="30">
        <v>20</v>
      </c>
      <c r="B27" s="11"/>
      <c r="C27" s="66">
        <v>8790</v>
      </c>
      <c r="D27" s="69">
        <v>66</v>
      </c>
      <c r="E27" s="96">
        <v>8.4</v>
      </c>
      <c r="F27" s="1"/>
      <c r="G27" s="5">
        <f t="shared" si="0"/>
        <v>256</v>
      </c>
      <c r="H27" s="66">
        <v>225</v>
      </c>
      <c r="I27" s="66">
        <v>31</v>
      </c>
      <c r="J27" s="4">
        <f t="shared" si="1"/>
        <v>14875</v>
      </c>
      <c r="K27" s="6">
        <f t="shared" si="2"/>
        <v>6</v>
      </c>
      <c r="L27" s="66">
        <v>6</v>
      </c>
      <c r="M27" s="66">
        <v>0</v>
      </c>
      <c r="N27" s="4">
        <f t="shared" si="3"/>
        <v>615</v>
      </c>
      <c r="O27" s="69">
        <v>1</v>
      </c>
      <c r="P27" s="4">
        <f t="shared" si="4"/>
        <v>24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6">
        <f t="shared" si="7"/>
        <v>1</v>
      </c>
      <c r="AB27" s="69">
        <v>0</v>
      </c>
      <c r="AC27" s="66">
        <v>1</v>
      </c>
      <c r="AD27" s="4">
        <f t="shared" si="8"/>
        <v>2044</v>
      </c>
      <c r="AE27" s="6">
        <f t="shared" si="9"/>
        <v>7</v>
      </c>
      <c r="AF27" s="69">
        <v>7</v>
      </c>
      <c r="AG27" s="66">
        <v>0</v>
      </c>
      <c r="AH27" s="4">
        <f t="shared" si="10"/>
        <v>690</v>
      </c>
      <c r="AI27" s="50"/>
      <c r="AJ27" s="91"/>
    </row>
    <row r="28" spans="1:36" ht="15.75" x14ac:dyDescent="0.25">
      <c r="A28" s="30">
        <v>21</v>
      </c>
      <c r="B28" s="11"/>
      <c r="C28" s="66">
        <v>8960</v>
      </c>
      <c r="D28" s="69">
        <v>64</v>
      </c>
      <c r="E28" s="96">
        <v>8.1999999999999993</v>
      </c>
      <c r="F28" s="1"/>
      <c r="G28" s="5">
        <f t="shared" si="0"/>
        <v>169</v>
      </c>
      <c r="H28" s="66">
        <v>149</v>
      </c>
      <c r="I28" s="66">
        <v>20</v>
      </c>
      <c r="J28" s="4">
        <f t="shared" si="1"/>
        <v>15044</v>
      </c>
      <c r="K28" s="6">
        <f t="shared" si="2"/>
        <v>11</v>
      </c>
      <c r="L28" s="66">
        <v>11</v>
      </c>
      <c r="M28" s="66">
        <v>0</v>
      </c>
      <c r="N28" s="4">
        <f t="shared" si="3"/>
        <v>626</v>
      </c>
      <c r="O28" s="69">
        <v>0</v>
      </c>
      <c r="P28" s="4">
        <f t="shared" si="4"/>
        <v>24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6">
        <f t="shared" si="7"/>
        <v>2</v>
      </c>
      <c r="AB28" s="69">
        <v>0</v>
      </c>
      <c r="AC28" s="66">
        <v>2</v>
      </c>
      <c r="AD28" s="4">
        <f t="shared" si="8"/>
        <v>2046</v>
      </c>
      <c r="AE28" s="6">
        <f t="shared" si="9"/>
        <v>4</v>
      </c>
      <c r="AF28" s="69">
        <v>4</v>
      </c>
      <c r="AG28" s="66">
        <v>0</v>
      </c>
      <c r="AH28" s="4">
        <f t="shared" si="10"/>
        <v>694</v>
      </c>
      <c r="AI28" s="50"/>
      <c r="AJ28" s="91"/>
    </row>
    <row r="29" spans="1:36" ht="15.75" x14ac:dyDescent="0.25">
      <c r="A29" s="30">
        <v>22</v>
      </c>
      <c r="B29" s="11"/>
      <c r="C29" s="66">
        <v>8860</v>
      </c>
      <c r="D29" s="69"/>
      <c r="E29" s="96"/>
      <c r="F29" s="1"/>
      <c r="G29" s="5">
        <f t="shared" si="0"/>
        <v>260</v>
      </c>
      <c r="H29" s="66">
        <v>228</v>
      </c>
      <c r="I29" s="66">
        <v>32</v>
      </c>
      <c r="J29" s="4">
        <f t="shared" si="1"/>
        <v>15304</v>
      </c>
      <c r="K29" s="6">
        <f t="shared" si="2"/>
        <v>12</v>
      </c>
      <c r="L29" s="66">
        <v>12</v>
      </c>
      <c r="M29" s="66">
        <v>0</v>
      </c>
      <c r="N29" s="4">
        <f t="shared" si="3"/>
        <v>638</v>
      </c>
      <c r="O29" s="69">
        <v>0</v>
      </c>
      <c r="P29" s="4">
        <f t="shared" si="4"/>
        <v>24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6">
        <f t="shared" si="7"/>
        <v>2</v>
      </c>
      <c r="AB29" s="69">
        <v>0</v>
      </c>
      <c r="AC29" s="66">
        <v>2</v>
      </c>
      <c r="AD29" s="4">
        <f t="shared" si="8"/>
        <v>2048</v>
      </c>
      <c r="AE29" s="6">
        <f t="shared" si="9"/>
        <v>7</v>
      </c>
      <c r="AF29" s="69">
        <v>7</v>
      </c>
      <c r="AG29" s="66">
        <v>0</v>
      </c>
      <c r="AH29" s="4">
        <f t="shared" si="10"/>
        <v>701</v>
      </c>
      <c r="AI29" s="50"/>
      <c r="AJ29" s="91"/>
    </row>
    <row r="30" spans="1:36" ht="15.75" x14ac:dyDescent="0.25">
      <c r="A30" s="30">
        <v>23</v>
      </c>
      <c r="B30" s="11"/>
      <c r="C30" s="66">
        <v>8890</v>
      </c>
      <c r="D30" s="69"/>
      <c r="E30" s="96"/>
      <c r="F30" s="1"/>
      <c r="G30" s="5">
        <f t="shared" si="0"/>
        <v>233</v>
      </c>
      <c r="H30" s="66">
        <v>202</v>
      </c>
      <c r="I30" s="66">
        <v>31</v>
      </c>
      <c r="J30" s="4">
        <f t="shared" si="1"/>
        <v>15537</v>
      </c>
      <c r="K30" s="6">
        <f t="shared" si="2"/>
        <v>15</v>
      </c>
      <c r="L30" s="66">
        <v>15</v>
      </c>
      <c r="M30" s="66">
        <v>0</v>
      </c>
      <c r="N30" s="4">
        <f t="shared" si="3"/>
        <v>653</v>
      </c>
      <c r="O30" s="69">
        <v>0</v>
      </c>
      <c r="P30" s="4">
        <f t="shared" si="4"/>
        <v>24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6">
        <f t="shared" si="7"/>
        <v>2</v>
      </c>
      <c r="AB30" s="69">
        <v>0</v>
      </c>
      <c r="AC30" s="66">
        <v>2</v>
      </c>
      <c r="AD30" s="4">
        <f t="shared" si="8"/>
        <v>2050</v>
      </c>
      <c r="AE30" s="6">
        <f t="shared" si="9"/>
        <v>15</v>
      </c>
      <c r="AF30" s="69">
        <v>15</v>
      </c>
      <c r="AG30" s="66">
        <v>0</v>
      </c>
      <c r="AH30" s="4">
        <f t="shared" si="10"/>
        <v>716</v>
      </c>
      <c r="AI30" s="50"/>
      <c r="AJ30" s="91"/>
    </row>
    <row r="31" spans="1:36" ht="15.75" x14ac:dyDescent="0.25">
      <c r="A31" s="30">
        <v>24</v>
      </c>
      <c r="B31" s="11"/>
      <c r="C31" s="66">
        <v>8890</v>
      </c>
      <c r="D31" s="69">
        <v>60</v>
      </c>
      <c r="E31" s="96">
        <v>8.5</v>
      </c>
      <c r="F31" s="1"/>
      <c r="G31" s="5">
        <f t="shared" si="0"/>
        <v>171</v>
      </c>
      <c r="H31" s="66">
        <v>153</v>
      </c>
      <c r="I31" s="66">
        <v>18</v>
      </c>
      <c r="J31" s="4">
        <f t="shared" si="1"/>
        <v>15708</v>
      </c>
      <c r="K31" s="6">
        <f t="shared" si="2"/>
        <v>11</v>
      </c>
      <c r="L31" s="66">
        <v>11</v>
      </c>
      <c r="M31" s="66">
        <v>0</v>
      </c>
      <c r="N31" s="4">
        <f t="shared" si="3"/>
        <v>664</v>
      </c>
      <c r="O31" s="69">
        <v>3</v>
      </c>
      <c r="P31" s="4">
        <f t="shared" si="4"/>
        <v>27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6">
        <f t="shared" si="7"/>
        <v>2</v>
      </c>
      <c r="AB31" s="69">
        <v>0</v>
      </c>
      <c r="AC31" s="66">
        <v>2</v>
      </c>
      <c r="AD31" s="4">
        <f t="shared" si="8"/>
        <v>2052</v>
      </c>
      <c r="AE31" s="6">
        <f t="shared" si="9"/>
        <v>11</v>
      </c>
      <c r="AF31" s="69">
        <v>11</v>
      </c>
      <c r="AG31" s="66">
        <v>0</v>
      </c>
      <c r="AH31" s="4">
        <f t="shared" si="10"/>
        <v>727</v>
      </c>
      <c r="AI31" s="50"/>
      <c r="AJ31" s="91"/>
    </row>
    <row r="32" spans="1:36" ht="15.75" x14ac:dyDescent="0.25">
      <c r="A32" s="30">
        <v>25</v>
      </c>
      <c r="B32" s="11"/>
      <c r="C32" s="66">
        <v>8960</v>
      </c>
      <c r="D32" s="69">
        <v>60</v>
      </c>
      <c r="E32" s="96">
        <v>8.8000000000000007</v>
      </c>
      <c r="F32" s="1"/>
      <c r="G32" s="5">
        <f t="shared" si="0"/>
        <v>204</v>
      </c>
      <c r="H32" s="66">
        <v>182</v>
      </c>
      <c r="I32" s="66">
        <v>22</v>
      </c>
      <c r="J32" s="4">
        <f t="shared" si="1"/>
        <v>15912</v>
      </c>
      <c r="K32" s="6">
        <f t="shared" si="2"/>
        <v>14</v>
      </c>
      <c r="L32" s="66">
        <v>12</v>
      </c>
      <c r="M32" s="66">
        <v>2</v>
      </c>
      <c r="N32" s="4">
        <f t="shared" si="3"/>
        <v>678</v>
      </c>
      <c r="O32" s="69">
        <v>2</v>
      </c>
      <c r="P32" s="4">
        <f t="shared" si="4"/>
        <v>29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6">
        <f t="shared" si="7"/>
        <v>2</v>
      </c>
      <c r="AB32" s="69">
        <v>0</v>
      </c>
      <c r="AC32" s="66">
        <v>2</v>
      </c>
      <c r="AD32" s="4">
        <f t="shared" si="8"/>
        <v>2054</v>
      </c>
      <c r="AE32" s="6">
        <f t="shared" si="9"/>
        <v>20</v>
      </c>
      <c r="AF32" s="69">
        <v>20</v>
      </c>
      <c r="AG32" s="66">
        <v>0</v>
      </c>
      <c r="AH32" s="4">
        <f t="shared" si="10"/>
        <v>747</v>
      </c>
      <c r="AI32" s="50"/>
      <c r="AJ32" s="91"/>
    </row>
    <row r="33" spans="1:36" ht="15.75" x14ac:dyDescent="0.25">
      <c r="A33" s="30">
        <v>26</v>
      </c>
      <c r="B33" s="11"/>
      <c r="C33" s="66">
        <v>9600</v>
      </c>
      <c r="D33" s="69">
        <v>60</v>
      </c>
      <c r="E33" s="96">
        <v>8.8000000000000007</v>
      </c>
      <c r="F33" s="1"/>
      <c r="G33" s="5">
        <f t="shared" si="0"/>
        <v>232</v>
      </c>
      <c r="H33" s="66">
        <v>204</v>
      </c>
      <c r="I33" s="66">
        <v>28</v>
      </c>
      <c r="J33" s="4">
        <f t="shared" si="1"/>
        <v>16144</v>
      </c>
      <c r="K33" s="6">
        <f t="shared" si="2"/>
        <v>21</v>
      </c>
      <c r="L33" s="66">
        <v>21</v>
      </c>
      <c r="M33" s="66">
        <v>0</v>
      </c>
      <c r="N33" s="4">
        <f t="shared" si="3"/>
        <v>699</v>
      </c>
      <c r="O33" s="69">
        <v>1</v>
      </c>
      <c r="P33" s="4">
        <f t="shared" si="4"/>
        <v>30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6">
        <f t="shared" si="7"/>
        <v>3</v>
      </c>
      <c r="AB33" s="69">
        <v>0</v>
      </c>
      <c r="AC33" s="66">
        <v>3</v>
      </c>
      <c r="AD33" s="4">
        <f t="shared" si="8"/>
        <v>2057</v>
      </c>
      <c r="AE33" s="6">
        <f t="shared" si="9"/>
        <v>8</v>
      </c>
      <c r="AF33" s="69">
        <v>8</v>
      </c>
      <c r="AG33" s="66">
        <v>0</v>
      </c>
      <c r="AH33" s="4">
        <f t="shared" si="10"/>
        <v>755</v>
      </c>
      <c r="AI33" s="50"/>
      <c r="AJ33" s="91"/>
    </row>
    <row r="34" spans="1:36" ht="15.75" x14ac:dyDescent="0.25">
      <c r="A34" s="30">
        <v>27</v>
      </c>
      <c r="B34" s="11"/>
      <c r="C34" s="66">
        <v>10300</v>
      </c>
      <c r="D34" s="69"/>
      <c r="E34" s="96"/>
      <c r="F34" s="1"/>
      <c r="G34" s="5">
        <f t="shared" si="0"/>
        <v>214</v>
      </c>
      <c r="H34" s="66">
        <v>176</v>
      </c>
      <c r="I34" s="66">
        <v>38</v>
      </c>
      <c r="J34" s="4">
        <f t="shared" si="1"/>
        <v>16358</v>
      </c>
      <c r="K34" s="6">
        <f t="shared" si="2"/>
        <v>15</v>
      </c>
      <c r="L34" s="66">
        <v>14</v>
      </c>
      <c r="M34" s="66">
        <v>1</v>
      </c>
      <c r="N34" s="4">
        <f t="shared" si="3"/>
        <v>714</v>
      </c>
      <c r="O34" s="69">
        <v>0</v>
      </c>
      <c r="P34" s="4">
        <f t="shared" si="4"/>
        <v>30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6">
        <f t="shared" si="7"/>
        <v>1</v>
      </c>
      <c r="AB34" s="69">
        <v>0</v>
      </c>
      <c r="AC34" s="66">
        <v>1</v>
      </c>
      <c r="AD34" s="4">
        <f t="shared" si="8"/>
        <v>2058</v>
      </c>
      <c r="AE34" s="6">
        <f t="shared" si="9"/>
        <v>19</v>
      </c>
      <c r="AF34" s="69">
        <v>19</v>
      </c>
      <c r="AG34" s="66">
        <v>0</v>
      </c>
      <c r="AH34" s="4">
        <f t="shared" si="10"/>
        <v>774</v>
      </c>
      <c r="AI34" s="50"/>
      <c r="AJ34" s="91"/>
    </row>
    <row r="35" spans="1:36" ht="15.75" x14ac:dyDescent="0.25">
      <c r="A35" s="30">
        <v>28</v>
      </c>
      <c r="B35" s="11"/>
      <c r="C35" s="66">
        <v>9850</v>
      </c>
      <c r="D35" s="69"/>
      <c r="E35" s="96"/>
      <c r="F35" s="1"/>
      <c r="G35" s="5">
        <f t="shared" si="0"/>
        <v>242</v>
      </c>
      <c r="H35" s="66">
        <v>215</v>
      </c>
      <c r="I35" s="66">
        <v>27</v>
      </c>
      <c r="J35" s="4">
        <f t="shared" si="1"/>
        <v>16600</v>
      </c>
      <c r="K35" s="6">
        <f t="shared" si="2"/>
        <v>18</v>
      </c>
      <c r="L35" s="66">
        <v>18</v>
      </c>
      <c r="M35" s="66">
        <v>0</v>
      </c>
      <c r="N35" s="4">
        <f t="shared" si="3"/>
        <v>732</v>
      </c>
      <c r="O35" s="69">
        <v>0</v>
      </c>
      <c r="P35" s="4">
        <f t="shared" si="4"/>
        <v>30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6">
        <f t="shared" si="7"/>
        <v>1</v>
      </c>
      <c r="AB35" s="69">
        <v>0</v>
      </c>
      <c r="AC35" s="66">
        <v>1</v>
      </c>
      <c r="AD35" s="4">
        <f t="shared" si="8"/>
        <v>2059</v>
      </c>
      <c r="AE35" s="6">
        <f t="shared" si="9"/>
        <v>18</v>
      </c>
      <c r="AF35" s="69">
        <v>18</v>
      </c>
      <c r="AG35" s="66">
        <v>0</v>
      </c>
      <c r="AH35" s="4">
        <f t="shared" si="10"/>
        <v>792</v>
      </c>
      <c r="AI35" s="50"/>
      <c r="AJ35" s="91"/>
    </row>
    <row r="36" spans="1:36" ht="15.75" x14ac:dyDescent="0.25">
      <c r="A36" s="30">
        <v>29</v>
      </c>
      <c r="B36" s="11"/>
      <c r="C36" s="67">
        <v>9880</v>
      </c>
      <c r="D36" s="70">
        <v>61</v>
      </c>
      <c r="E36" s="97">
        <v>8.6</v>
      </c>
      <c r="F36" s="11"/>
      <c r="G36" s="5">
        <f t="shared" si="0"/>
        <v>197</v>
      </c>
      <c r="H36" s="67">
        <v>168</v>
      </c>
      <c r="I36" s="67">
        <v>29</v>
      </c>
      <c r="J36" s="4">
        <f t="shared" si="1"/>
        <v>16797</v>
      </c>
      <c r="K36" s="18">
        <f t="shared" si="2"/>
        <v>7</v>
      </c>
      <c r="L36" s="67">
        <v>7</v>
      </c>
      <c r="M36" s="67">
        <v>0</v>
      </c>
      <c r="N36" s="4">
        <f t="shared" si="3"/>
        <v>739</v>
      </c>
      <c r="O36" s="70">
        <v>0</v>
      </c>
      <c r="P36" s="4">
        <f t="shared" si="4"/>
        <v>30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6">
        <f t="shared" si="7"/>
        <v>0</v>
      </c>
      <c r="AB36" s="69">
        <v>0</v>
      </c>
      <c r="AC36" s="66">
        <v>0</v>
      </c>
      <c r="AD36" s="4">
        <f t="shared" si="8"/>
        <v>2059</v>
      </c>
      <c r="AE36" s="6">
        <f t="shared" si="9"/>
        <v>13</v>
      </c>
      <c r="AF36" s="69">
        <v>13</v>
      </c>
      <c r="AG36" s="66">
        <v>0</v>
      </c>
      <c r="AH36" s="4">
        <f t="shared" si="10"/>
        <v>805</v>
      </c>
      <c r="AI36" s="51"/>
      <c r="AJ36" s="91"/>
    </row>
    <row r="37" spans="1:36" ht="15.75" x14ac:dyDescent="0.25">
      <c r="A37" s="30">
        <v>30</v>
      </c>
      <c r="B37" s="11"/>
      <c r="C37" s="67">
        <v>9550</v>
      </c>
      <c r="D37" s="70"/>
      <c r="E37" s="97">
        <v>8.8000000000000007</v>
      </c>
      <c r="F37" s="11"/>
      <c r="G37" s="5">
        <f t="shared" si="0"/>
        <v>193</v>
      </c>
      <c r="H37" s="67">
        <v>168</v>
      </c>
      <c r="I37" s="67">
        <v>25</v>
      </c>
      <c r="J37" s="4">
        <f t="shared" si="1"/>
        <v>16990</v>
      </c>
      <c r="K37" s="18">
        <f t="shared" si="2"/>
        <v>13</v>
      </c>
      <c r="L37" s="67">
        <v>13</v>
      </c>
      <c r="M37" s="67">
        <v>0</v>
      </c>
      <c r="N37" s="4">
        <f t="shared" si="3"/>
        <v>752</v>
      </c>
      <c r="O37" s="70">
        <v>0</v>
      </c>
      <c r="P37" s="4">
        <f t="shared" si="4"/>
        <v>30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6">
        <f t="shared" si="7"/>
        <v>2</v>
      </c>
      <c r="AB37" s="69">
        <v>0</v>
      </c>
      <c r="AC37" s="66">
        <v>2</v>
      </c>
      <c r="AD37" s="4">
        <f t="shared" si="8"/>
        <v>2061</v>
      </c>
      <c r="AE37" s="6">
        <f t="shared" si="9"/>
        <v>30</v>
      </c>
      <c r="AF37" s="69">
        <v>30</v>
      </c>
      <c r="AG37" s="66">
        <v>0</v>
      </c>
      <c r="AH37" s="4">
        <f t="shared" si="10"/>
        <v>835</v>
      </c>
      <c r="AI37" s="51"/>
      <c r="AJ37" s="91"/>
    </row>
    <row r="38" spans="1:36" ht="16.5" thickBot="1" x14ac:dyDescent="0.3">
      <c r="A38" s="31">
        <v>31</v>
      </c>
      <c r="B38" s="32"/>
      <c r="C38" s="68">
        <v>9480</v>
      </c>
      <c r="D38" s="71"/>
      <c r="E38" s="98"/>
      <c r="F38" s="32"/>
      <c r="G38" s="41">
        <f t="shared" si="0"/>
        <v>230</v>
      </c>
      <c r="H38" s="68">
        <v>184</v>
      </c>
      <c r="I38" s="68">
        <v>46</v>
      </c>
      <c r="J38" s="21">
        <f t="shared" si="1"/>
        <v>17220</v>
      </c>
      <c r="K38" s="19">
        <f t="shared" si="2"/>
        <v>7</v>
      </c>
      <c r="L38" s="68">
        <v>7</v>
      </c>
      <c r="M38" s="68">
        <v>0</v>
      </c>
      <c r="N38" s="21">
        <f t="shared" si="3"/>
        <v>759</v>
      </c>
      <c r="O38" s="71">
        <v>0</v>
      </c>
      <c r="P38" s="21">
        <f t="shared" si="4"/>
        <v>30</v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20">
        <f t="shared" si="7"/>
        <v>5</v>
      </c>
      <c r="AB38" s="72">
        <v>0</v>
      </c>
      <c r="AC38" s="73">
        <v>5</v>
      </c>
      <c r="AD38" s="21">
        <f t="shared" si="8"/>
        <v>2066</v>
      </c>
      <c r="AE38" s="38">
        <f t="shared" si="9"/>
        <v>18</v>
      </c>
      <c r="AF38" s="72">
        <v>18</v>
      </c>
      <c r="AG38" s="73">
        <v>0</v>
      </c>
      <c r="AH38" s="39">
        <f t="shared" si="10"/>
        <v>853</v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31" priority="6" stopIfTrue="1">
      <formula>S8+T8&lt;&gt;R8</formula>
    </cfRule>
  </conditionalFormatting>
  <conditionalFormatting sqref="R9:R38">
    <cfRule type="expression" dxfId="30" priority="5" stopIfTrue="1">
      <formula>S9+T9&lt;&gt;R9</formula>
    </cfRule>
  </conditionalFormatting>
  <conditionalFormatting sqref="V9:V34">
    <cfRule type="expression" dxfId="29" priority="4" stopIfTrue="1">
      <formula>W9+X9&lt;&gt;V9</formula>
    </cfRule>
  </conditionalFormatting>
  <conditionalFormatting sqref="V8">
    <cfRule type="expression" dxfId="28" priority="3" stopIfTrue="1">
      <formula>W8+X8&lt;&gt;V8</formula>
    </cfRule>
  </conditionalFormatting>
  <conditionalFormatting sqref="V36:V38">
    <cfRule type="expression" dxfId="27" priority="2" stopIfTrue="1">
      <formula>W36+X36&lt;&gt;V36</formula>
    </cfRule>
  </conditionalFormatting>
  <conditionalFormatting sqref="V35">
    <cfRule type="expression" dxfId="26" priority="1" stopIfTrue="1">
      <formula>W35+X35&lt;&gt;V35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39"/>
  <sheetViews>
    <sheetView zoomScale="90" zoomScaleNormal="90" zoomScalePageLayoutView="90" workbookViewId="0">
      <pane ySplit="7" topLeftCell="A8" activePane="bottomLeft" state="frozen"/>
      <selection pane="bottomLeft" activeCell="K15" sqref="K15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8.7109375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31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May!J38</f>
        <v>17220</v>
      </c>
      <c r="K7" s="15" t="s">
        <v>22</v>
      </c>
      <c r="L7" s="12" t="s">
        <v>23</v>
      </c>
      <c r="M7" s="12" t="s">
        <v>24</v>
      </c>
      <c r="N7" s="16">
        <f>May!N38</f>
        <v>759</v>
      </c>
      <c r="O7" s="23"/>
      <c r="P7" s="16">
        <f>May!P38</f>
        <v>30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May!AH38</f>
        <v>853</v>
      </c>
      <c r="AI7" s="1"/>
      <c r="AJ7" s="54"/>
    </row>
    <row r="8" spans="1:36" ht="15" customHeight="1" x14ac:dyDescent="0.25">
      <c r="A8" s="29">
        <v>1</v>
      </c>
      <c r="B8" s="11"/>
      <c r="C8" s="66">
        <v>9480</v>
      </c>
      <c r="D8" s="69">
        <v>66</v>
      </c>
      <c r="E8" s="94"/>
      <c r="F8" s="1"/>
      <c r="G8" s="5">
        <f t="shared" ref="G8:G38" si="0">IF(AND(H8="",I8=""),"",H8+I8)</f>
        <v>218</v>
      </c>
      <c r="H8" s="66">
        <v>187</v>
      </c>
      <c r="I8" s="66">
        <v>31</v>
      </c>
      <c r="J8" s="4">
        <f t="shared" ref="J8:J38" si="1">IF(G8="","",IF(G8&lt;-1000,"Error",J7+G8))</f>
        <v>17438</v>
      </c>
      <c r="K8" s="5">
        <f t="shared" ref="K8:K38" si="2">IF(AND(L8="",M8=""),"",L8+M8)</f>
        <v>14</v>
      </c>
      <c r="L8" s="66">
        <v>14</v>
      </c>
      <c r="M8" s="69">
        <v>0</v>
      </c>
      <c r="N8" s="4">
        <f t="shared" ref="N8:N37" si="3">IF(K8="","",IF(K8&lt;-1000,"Error",N7+K8))</f>
        <v>773</v>
      </c>
      <c r="O8" s="69">
        <v>0</v>
      </c>
      <c r="P8" s="4">
        <f t="shared" ref="P8:P37" si="4">IF(O8="","",IF(O8&lt;-1000,"Error",P7+O8))</f>
        <v>30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23"/>
      <c r="AB8" s="23"/>
      <c r="AC8" s="42"/>
      <c r="AD8" s="45" t="str">
        <f t="shared" ref="AD8:AD38" si="7">IF(AA8="","",IF(AA8&lt;-1000,"",AD7+AA8))</f>
        <v/>
      </c>
      <c r="AE8" s="6">
        <f t="shared" ref="AE8:AE38" si="8">IF(AND(AF8="",AG8=""),"",AF8+AG8)</f>
        <v>23</v>
      </c>
      <c r="AF8" s="69">
        <v>23</v>
      </c>
      <c r="AG8" s="66">
        <v>0</v>
      </c>
      <c r="AH8" s="4">
        <f t="shared" ref="AH8:AH38" si="9">IF(AE8="","",IF(AE8&lt;-1000,"Error",AH7+AE8))</f>
        <v>876</v>
      </c>
      <c r="AI8" s="50"/>
      <c r="AJ8" s="91"/>
    </row>
    <row r="9" spans="1:36" ht="15.75" x14ac:dyDescent="0.25">
      <c r="A9" s="30">
        <v>2</v>
      </c>
      <c r="B9" s="11"/>
      <c r="C9" s="66">
        <v>9450</v>
      </c>
      <c r="D9" s="69">
        <v>68</v>
      </c>
      <c r="E9" s="94">
        <v>9.3000000000000007</v>
      </c>
      <c r="F9" s="1"/>
      <c r="G9" s="5">
        <f t="shared" si="0"/>
        <v>328</v>
      </c>
      <c r="H9" s="66">
        <v>285</v>
      </c>
      <c r="I9" s="66">
        <v>43</v>
      </c>
      <c r="J9" s="4">
        <f t="shared" si="1"/>
        <v>17766</v>
      </c>
      <c r="K9" s="6">
        <f t="shared" si="2"/>
        <v>27</v>
      </c>
      <c r="L9" s="66">
        <v>26</v>
      </c>
      <c r="M9" s="66">
        <v>1</v>
      </c>
      <c r="N9" s="4">
        <f t="shared" si="3"/>
        <v>800</v>
      </c>
      <c r="O9" s="69">
        <v>2</v>
      </c>
      <c r="P9" s="4">
        <f t="shared" si="4"/>
        <v>32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23"/>
      <c r="AB9" s="23"/>
      <c r="AC9" s="42"/>
      <c r="AD9" s="45" t="str">
        <f t="shared" si="7"/>
        <v/>
      </c>
      <c r="AE9" s="6">
        <f t="shared" si="8"/>
        <v>22</v>
      </c>
      <c r="AF9" s="69">
        <v>21</v>
      </c>
      <c r="AG9" s="66">
        <v>1</v>
      </c>
      <c r="AH9" s="4">
        <f t="shared" si="9"/>
        <v>898</v>
      </c>
      <c r="AI9" s="50"/>
      <c r="AJ9" s="91"/>
    </row>
    <row r="10" spans="1:36" ht="15.75" x14ac:dyDescent="0.25">
      <c r="A10" s="30">
        <v>3</v>
      </c>
      <c r="B10" s="11"/>
      <c r="C10" s="66">
        <v>9880</v>
      </c>
      <c r="D10" s="69">
        <v>70</v>
      </c>
      <c r="E10" s="94">
        <v>9.5</v>
      </c>
      <c r="F10" s="1"/>
      <c r="G10" s="5">
        <f t="shared" si="0"/>
        <v>213</v>
      </c>
      <c r="H10" s="66">
        <v>174</v>
      </c>
      <c r="I10" s="66">
        <v>39</v>
      </c>
      <c r="J10" s="4">
        <f t="shared" si="1"/>
        <v>17979</v>
      </c>
      <c r="K10" s="6">
        <f t="shared" si="2"/>
        <v>13</v>
      </c>
      <c r="L10" s="66">
        <v>10</v>
      </c>
      <c r="M10" s="66">
        <v>3</v>
      </c>
      <c r="N10" s="4">
        <f t="shared" si="3"/>
        <v>813</v>
      </c>
      <c r="O10" s="69">
        <v>1</v>
      </c>
      <c r="P10" s="4">
        <f t="shared" si="4"/>
        <v>33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23"/>
      <c r="AB10" s="23"/>
      <c r="AC10" s="42"/>
      <c r="AD10" s="45" t="str">
        <f t="shared" si="7"/>
        <v/>
      </c>
      <c r="AE10" s="6">
        <f t="shared" si="8"/>
        <v>19</v>
      </c>
      <c r="AF10" s="69">
        <v>15</v>
      </c>
      <c r="AG10" s="66">
        <v>4</v>
      </c>
      <c r="AH10" s="4">
        <f t="shared" si="9"/>
        <v>917</v>
      </c>
      <c r="AI10" s="50"/>
      <c r="AJ10" s="91"/>
    </row>
    <row r="11" spans="1:36" ht="15.75" x14ac:dyDescent="0.25">
      <c r="A11" s="30">
        <v>4</v>
      </c>
      <c r="B11" s="11"/>
      <c r="C11" s="66">
        <v>10100</v>
      </c>
      <c r="D11" s="95">
        <v>71</v>
      </c>
      <c r="E11" s="96">
        <v>9.6999999999999993</v>
      </c>
      <c r="F11" s="1"/>
      <c r="G11" s="5">
        <f t="shared" si="0"/>
        <v>204</v>
      </c>
      <c r="H11" s="66">
        <v>182</v>
      </c>
      <c r="I11" s="66">
        <v>22</v>
      </c>
      <c r="J11" s="4">
        <f t="shared" si="1"/>
        <v>18183</v>
      </c>
      <c r="K11" s="6">
        <f t="shared" si="2"/>
        <v>11</v>
      </c>
      <c r="L11" s="66">
        <v>11</v>
      </c>
      <c r="M11" s="66">
        <v>0</v>
      </c>
      <c r="N11" s="4">
        <f t="shared" si="3"/>
        <v>824</v>
      </c>
      <c r="O11" s="69">
        <v>0</v>
      </c>
      <c r="P11" s="4">
        <f t="shared" si="4"/>
        <v>33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23"/>
      <c r="AB11" s="23"/>
      <c r="AC11" s="42"/>
      <c r="AD11" s="45" t="str">
        <f t="shared" si="7"/>
        <v/>
      </c>
      <c r="AE11" s="6">
        <f t="shared" si="8"/>
        <v>14</v>
      </c>
      <c r="AF11" s="69">
        <v>11</v>
      </c>
      <c r="AG11" s="66">
        <v>3</v>
      </c>
      <c r="AH11" s="4">
        <f t="shared" si="9"/>
        <v>931</v>
      </c>
      <c r="AI11" s="50"/>
      <c r="AJ11" s="91"/>
    </row>
    <row r="12" spans="1:36" ht="15.75" x14ac:dyDescent="0.25">
      <c r="A12" s="30">
        <v>5</v>
      </c>
      <c r="B12" s="11"/>
      <c r="C12" s="66">
        <v>9480</v>
      </c>
      <c r="D12" s="69"/>
      <c r="E12" s="96"/>
      <c r="F12" s="1"/>
      <c r="G12" s="5">
        <f t="shared" si="0"/>
        <v>178</v>
      </c>
      <c r="H12" s="66">
        <v>155</v>
      </c>
      <c r="I12" s="66">
        <v>23</v>
      </c>
      <c r="J12" s="4">
        <f t="shared" si="1"/>
        <v>18361</v>
      </c>
      <c r="K12" s="6">
        <f t="shared" si="2"/>
        <v>11</v>
      </c>
      <c r="L12" s="66">
        <v>10</v>
      </c>
      <c r="M12" s="66">
        <v>1</v>
      </c>
      <c r="N12" s="4">
        <f t="shared" si="3"/>
        <v>835</v>
      </c>
      <c r="O12" s="69">
        <v>1</v>
      </c>
      <c r="P12" s="4">
        <f t="shared" si="4"/>
        <v>34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23"/>
      <c r="AB12" s="23"/>
      <c r="AC12" s="42"/>
      <c r="AD12" s="45" t="str">
        <f t="shared" si="7"/>
        <v/>
      </c>
      <c r="AE12" s="6">
        <f t="shared" si="8"/>
        <v>14</v>
      </c>
      <c r="AF12" s="69">
        <v>14</v>
      </c>
      <c r="AG12" s="66">
        <v>0</v>
      </c>
      <c r="AH12" s="4">
        <f t="shared" si="9"/>
        <v>945</v>
      </c>
      <c r="AI12" s="50"/>
      <c r="AJ12" s="91"/>
    </row>
    <row r="13" spans="1:36" ht="15.75" x14ac:dyDescent="0.25">
      <c r="A13" s="30">
        <v>6</v>
      </c>
      <c r="B13" s="11"/>
      <c r="C13" s="66">
        <v>8790</v>
      </c>
      <c r="D13" s="69"/>
      <c r="E13" s="96"/>
      <c r="F13" s="1"/>
      <c r="G13" s="5">
        <f t="shared" si="0"/>
        <v>143</v>
      </c>
      <c r="H13" s="66">
        <v>124</v>
      </c>
      <c r="I13" s="66">
        <v>19</v>
      </c>
      <c r="J13" s="4">
        <f t="shared" si="1"/>
        <v>18504</v>
      </c>
      <c r="K13" s="6">
        <f t="shared" si="2"/>
        <v>3</v>
      </c>
      <c r="L13" s="66">
        <v>3</v>
      </c>
      <c r="M13" s="66">
        <v>0</v>
      </c>
      <c r="N13" s="4">
        <f t="shared" si="3"/>
        <v>838</v>
      </c>
      <c r="O13" s="69">
        <v>1</v>
      </c>
      <c r="P13" s="4">
        <f t="shared" si="4"/>
        <v>35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23"/>
      <c r="AB13" s="23"/>
      <c r="AC13" s="42"/>
      <c r="AD13" s="45" t="str">
        <f t="shared" si="7"/>
        <v/>
      </c>
      <c r="AE13" s="6">
        <f t="shared" si="8"/>
        <v>13</v>
      </c>
      <c r="AF13" s="69">
        <v>11</v>
      </c>
      <c r="AG13" s="66">
        <v>2</v>
      </c>
      <c r="AH13" s="4">
        <f t="shared" si="9"/>
        <v>958</v>
      </c>
      <c r="AI13" s="50"/>
      <c r="AJ13" s="91"/>
    </row>
    <row r="14" spans="1:36" ht="15.75" x14ac:dyDescent="0.25">
      <c r="A14" s="30">
        <v>7</v>
      </c>
      <c r="B14" s="11"/>
      <c r="C14" s="66">
        <v>8700</v>
      </c>
      <c r="D14" s="69">
        <v>70</v>
      </c>
      <c r="E14" s="96">
        <v>9.1999999999999993</v>
      </c>
      <c r="F14" s="1"/>
      <c r="G14" s="5">
        <f t="shared" si="0"/>
        <v>157</v>
      </c>
      <c r="H14" s="66">
        <v>130</v>
      </c>
      <c r="I14" s="66">
        <v>27</v>
      </c>
      <c r="J14" s="4">
        <f t="shared" si="1"/>
        <v>18661</v>
      </c>
      <c r="K14" s="6">
        <f t="shared" si="2"/>
        <v>6</v>
      </c>
      <c r="L14" s="66">
        <v>6</v>
      </c>
      <c r="M14" s="66">
        <v>0</v>
      </c>
      <c r="N14" s="4">
        <f t="shared" si="3"/>
        <v>844</v>
      </c>
      <c r="O14" s="69">
        <v>0</v>
      </c>
      <c r="P14" s="4">
        <f t="shared" si="4"/>
        <v>35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23"/>
      <c r="AB14" s="23"/>
      <c r="AC14" s="42"/>
      <c r="AD14" s="45" t="str">
        <f t="shared" si="7"/>
        <v/>
      </c>
      <c r="AE14" s="6">
        <f t="shared" si="8"/>
        <v>17</v>
      </c>
      <c r="AF14" s="69">
        <v>15</v>
      </c>
      <c r="AG14" s="66">
        <v>2</v>
      </c>
      <c r="AH14" s="4">
        <f t="shared" si="9"/>
        <v>975</v>
      </c>
      <c r="AI14" s="50"/>
      <c r="AJ14" s="91"/>
    </row>
    <row r="15" spans="1:36" ht="15.75" x14ac:dyDescent="0.25">
      <c r="A15" s="30">
        <v>8</v>
      </c>
      <c r="B15" s="11"/>
      <c r="C15" s="66">
        <v>8320</v>
      </c>
      <c r="D15" s="69">
        <v>68</v>
      </c>
      <c r="E15" s="96">
        <v>9.1999999999999993</v>
      </c>
      <c r="F15" s="1"/>
      <c r="G15" s="5">
        <f t="shared" si="0"/>
        <v>226</v>
      </c>
      <c r="H15" s="66">
        <v>188</v>
      </c>
      <c r="I15" s="66">
        <v>38</v>
      </c>
      <c r="J15" s="4">
        <f t="shared" si="1"/>
        <v>18887</v>
      </c>
      <c r="K15" s="6">
        <f t="shared" si="2"/>
        <v>7</v>
      </c>
      <c r="L15" s="66">
        <v>7</v>
      </c>
      <c r="M15" s="66">
        <v>0</v>
      </c>
      <c r="N15" s="4">
        <f t="shared" si="3"/>
        <v>851</v>
      </c>
      <c r="O15" s="69">
        <v>6</v>
      </c>
      <c r="P15" s="4">
        <f t="shared" si="4"/>
        <v>41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23"/>
      <c r="AB15" s="23"/>
      <c r="AC15" s="42"/>
      <c r="AD15" s="45" t="str">
        <f t="shared" si="7"/>
        <v/>
      </c>
      <c r="AE15" s="6">
        <f t="shared" si="8"/>
        <v>15</v>
      </c>
      <c r="AF15" s="69">
        <v>14</v>
      </c>
      <c r="AG15" s="66">
        <v>1</v>
      </c>
      <c r="AH15" s="4">
        <f t="shared" si="9"/>
        <v>990</v>
      </c>
      <c r="AI15" s="50"/>
      <c r="AJ15" s="91"/>
    </row>
    <row r="16" spans="1:36" ht="15.75" x14ac:dyDescent="0.25">
      <c r="A16" s="30">
        <v>9</v>
      </c>
      <c r="B16" s="11"/>
      <c r="C16" s="66">
        <v>8220</v>
      </c>
      <c r="D16" s="69">
        <v>68</v>
      </c>
      <c r="E16" s="96">
        <v>9.5</v>
      </c>
      <c r="F16" s="1"/>
      <c r="G16" s="5">
        <f t="shared" si="0"/>
        <v>252</v>
      </c>
      <c r="H16" s="66">
        <v>211</v>
      </c>
      <c r="I16" s="66">
        <v>41</v>
      </c>
      <c r="J16" s="4">
        <f t="shared" si="1"/>
        <v>19139</v>
      </c>
      <c r="K16" s="6">
        <f t="shared" si="2"/>
        <v>9</v>
      </c>
      <c r="L16" s="66">
        <v>8</v>
      </c>
      <c r="M16" s="66">
        <v>1</v>
      </c>
      <c r="N16" s="4">
        <f t="shared" si="3"/>
        <v>860</v>
      </c>
      <c r="O16" s="69">
        <v>13</v>
      </c>
      <c r="P16" s="4">
        <f t="shared" si="4"/>
        <v>54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23"/>
      <c r="AB16" s="23"/>
      <c r="AC16" s="42"/>
      <c r="AD16" s="45" t="str">
        <f t="shared" si="7"/>
        <v/>
      </c>
      <c r="AE16" s="6">
        <f t="shared" si="8"/>
        <v>25</v>
      </c>
      <c r="AF16" s="69">
        <v>24</v>
      </c>
      <c r="AG16" s="66">
        <v>1</v>
      </c>
      <c r="AH16" s="4">
        <f t="shared" si="9"/>
        <v>1015</v>
      </c>
      <c r="AI16" s="50"/>
      <c r="AJ16" s="91"/>
    </row>
    <row r="17" spans="1:36" ht="15.75" x14ac:dyDescent="0.25">
      <c r="A17" s="30">
        <v>10</v>
      </c>
      <c r="B17" s="11"/>
      <c r="C17" s="66">
        <v>8130</v>
      </c>
      <c r="D17" s="69">
        <v>67</v>
      </c>
      <c r="E17" s="96">
        <v>9.5</v>
      </c>
      <c r="F17" s="1"/>
      <c r="G17" s="5">
        <f t="shared" si="0"/>
        <v>262</v>
      </c>
      <c r="H17" s="66">
        <v>231</v>
      </c>
      <c r="I17" s="66">
        <v>31</v>
      </c>
      <c r="J17" s="4">
        <f t="shared" si="1"/>
        <v>19401</v>
      </c>
      <c r="K17" s="6">
        <f t="shared" si="2"/>
        <v>13</v>
      </c>
      <c r="L17" s="66">
        <v>13</v>
      </c>
      <c r="M17" s="66">
        <v>0</v>
      </c>
      <c r="N17" s="4">
        <f t="shared" si="3"/>
        <v>873</v>
      </c>
      <c r="O17" s="69">
        <v>11</v>
      </c>
      <c r="P17" s="4">
        <f t="shared" si="4"/>
        <v>65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23"/>
      <c r="AB17" s="23"/>
      <c r="AC17" s="42"/>
      <c r="AD17" s="45" t="str">
        <f t="shared" si="7"/>
        <v/>
      </c>
      <c r="AE17" s="6">
        <f t="shared" si="8"/>
        <v>23</v>
      </c>
      <c r="AF17" s="69">
        <v>22</v>
      </c>
      <c r="AG17" s="66">
        <v>1</v>
      </c>
      <c r="AH17" s="4">
        <f t="shared" si="9"/>
        <v>1038</v>
      </c>
      <c r="AI17" s="50"/>
      <c r="AJ17" s="91"/>
    </row>
    <row r="18" spans="1:36" ht="15.75" x14ac:dyDescent="0.25">
      <c r="A18" s="30">
        <v>11</v>
      </c>
      <c r="B18" s="11"/>
      <c r="C18" s="66">
        <v>8160</v>
      </c>
      <c r="D18" s="69">
        <v>67</v>
      </c>
      <c r="E18" s="96">
        <v>9.5</v>
      </c>
      <c r="F18" s="1"/>
      <c r="G18" s="5">
        <f t="shared" si="0"/>
        <v>139</v>
      </c>
      <c r="H18" s="66">
        <v>116</v>
      </c>
      <c r="I18" s="66">
        <v>23</v>
      </c>
      <c r="J18" s="4">
        <f t="shared" si="1"/>
        <v>19540</v>
      </c>
      <c r="K18" s="6">
        <f t="shared" si="2"/>
        <v>10</v>
      </c>
      <c r="L18" s="66">
        <v>10</v>
      </c>
      <c r="M18" s="66">
        <v>0</v>
      </c>
      <c r="N18" s="4">
        <f t="shared" si="3"/>
        <v>883</v>
      </c>
      <c r="O18" s="69">
        <v>6</v>
      </c>
      <c r="P18" s="4">
        <f t="shared" si="4"/>
        <v>71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23"/>
      <c r="AB18" s="23"/>
      <c r="AC18" s="42"/>
      <c r="AD18" s="45" t="str">
        <f t="shared" si="7"/>
        <v/>
      </c>
      <c r="AE18" s="6">
        <f t="shared" si="8"/>
        <v>13</v>
      </c>
      <c r="AF18" s="69">
        <v>12</v>
      </c>
      <c r="AG18" s="66">
        <v>1</v>
      </c>
      <c r="AH18" s="4">
        <f t="shared" si="9"/>
        <v>1051</v>
      </c>
      <c r="AI18" s="50"/>
      <c r="AJ18" s="91"/>
    </row>
    <row r="19" spans="1:36" ht="15.75" x14ac:dyDescent="0.25">
      <c r="A19" s="30">
        <v>12</v>
      </c>
      <c r="B19" s="11"/>
      <c r="C19" s="66">
        <v>8220</v>
      </c>
      <c r="D19" s="95"/>
      <c r="E19" s="96"/>
      <c r="F19" s="1"/>
      <c r="G19" s="5">
        <f t="shared" si="0"/>
        <v>244</v>
      </c>
      <c r="H19" s="66">
        <v>202</v>
      </c>
      <c r="I19" s="66">
        <v>42</v>
      </c>
      <c r="J19" s="4">
        <f t="shared" si="1"/>
        <v>19784</v>
      </c>
      <c r="K19" s="6">
        <f t="shared" si="2"/>
        <v>13</v>
      </c>
      <c r="L19" s="66">
        <v>12</v>
      </c>
      <c r="M19" s="66">
        <v>1</v>
      </c>
      <c r="N19" s="4">
        <f t="shared" si="3"/>
        <v>896</v>
      </c>
      <c r="O19" s="69">
        <v>21</v>
      </c>
      <c r="P19" s="4">
        <f t="shared" si="4"/>
        <v>92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23"/>
      <c r="AB19" s="23"/>
      <c r="AC19" s="42"/>
      <c r="AD19" s="45" t="str">
        <f t="shared" si="7"/>
        <v/>
      </c>
      <c r="AE19" s="6">
        <f t="shared" si="8"/>
        <v>33</v>
      </c>
      <c r="AF19" s="69">
        <v>30</v>
      </c>
      <c r="AG19" s="66">
        <v>3</v>
      </c>
      <c r="AH19" s="4">
        <f t="shared" si="9"/>
        <v>1084</v>
      </c>
      <c r="AI19" s="50"/>
      <c r="AJ19" s="91"/>
    </row>
    <row r="20" spans="1:36" ht="15.75" x14ac:dyDescent="0.25">
      <c r="A20" s="30">
        <v>13</v>
      </c>
      <c r="B20" s="11"/>
      <c r="C20" s="66">
        <v>8670</v>
      </c>
      <c r="D20" s="69"/>
      <c r="E20" s="96"/>
      <c r="F20" s="1"/>
      <c r="G20" s="5">
        <f t="shared" si="0"/>
        <v>440</v>
      </c>
      <c r="H20" s="66">
        <v>358</v>
      </c>
      <c r="I20" s="66">
        <v>82</v>
      </c>
      <c r="J20" s="4">
        <f t="shared" si="1"/>
        <v>20224</v>
      </c>
      <c r="K20" s="6">
        <f t="shared" si="2"/>
        <v>37</v>
      </c>
      <c r="L20" s="66">
        <v>35</v>
      </c>
      <c r="M20" s="66">
        <v>2</v>
      </c>
      <c r="N20" s="4">
        <f t="shared" si="3"/>
        <v>933</v>
      </c>
      <c r="O20" s="69">
        <v>10</v>
      </c>
      <c r="P20" s="4">
        <f t="shared" si="4"/>
        <v>102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23"/>
      <c r="AB20" s="23"/>
      <c r="AC20" s="42"/>
      <c r="AD20" s="45" t="str">
        <f t="shared" si="7"/>
        <v/>
      </c>
      <c r="AE20" s="6">
        <f t="shared" si="8"/>
        <v>40</v>
      </c>
      <c r="AF20" s="69">
        <v>37</v>
      </c>
      <c r="AG20" s="66">
        <v>3</v>
      </c>
      <c r="AH20" s="4">
        <f t="shared" si="9"/>
        <v>1124</v>
      </c>
      <c r="AI20" s="50"/>
      <c r="AJ20" s="91"/>
    </row>
    <row r="21" spans="1:36" ht="15.75" x14ac:dyDescent="0.25">
      <c r="A21" s="30">
        <v>14</v>
      </c>
      <c r="B21" s="11"/>
      <c r="C21" s="66">
        <v>9280</v>
      </c>
      <c r="D21" s="69">
        <v>65</v>
      </c>
      <c r="E21" s="96">
        <v>8.6999999999999993</v>
      </c>
      <c r="F21" s="1"/>
      <c r="G21" s="5">
        <f t="shared" si="0"/>
        <v>443</v>
      </c>
      <c r="H21" s="66">
        <v>378</v>
      </c>
      <c r="I21" s="66">
        <v>65</v>
      </c>
      <c r="J21" s="4">
        <f t="shared" si="1"/>
        <v>20667</v>
      </c>
      <c r="K21" s="6">
        <f t="shared" si="2"/>
        <v>27</v>
      </c>
      <c r="L21" s="66">
        <v>24</v>
      </c>
      <c r="M21" s="66">
        <v>3</v>
      </c>
      <c r="N21" s="4">
        <f t="shared" si="3"/>
        <v>960</v>
      </c>
      <c r="O21" s="69">
        <v>39</v>
      </c>
      <c r="P21" s="4">
        <f t="shared" si="4"/>
        <v>141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23"/>
      <c r="AB21" s="23"/>
      <c r="AC21" s="42"/>
      <c r="AD21" s="45" t="str">
        <f t="shared" si="7"/>
        <v/>
      </c>
      <c r="AE21" s="6">
        <f t="shared" si="8"/>
        <v>25</v>
      </c>
      <c r="AF21" s="69">
        <v>23</v>
      </c>
      <c r="AG21" s="66">
        <v>2</v>
      </c>
      <c r="AH21" s="4">
        <f t="shared" si="9"/>
        <v>1149</v>
      </c>
      <c r="AI21" s="50"/>
      <c r="AJ21" s="91"/>
    </row>
    <row r="22" spans="1:36" ht="15.75" x14ac:dyDescent="0.25">
      <c r="A22" s="30">
        <v>15</v>
      </c>
      <c r="B22" s="11"/>
      <c r="C22" s="66">
        <v>9280</v>
      </c>
      <c r="D22" s="69"/>
      <c r="E22" s="96"/>
      <c r="F22" s="1"/>
      <c r="G22" s="5">
        <f t="shared" si="0"/>
        <v>476</v>
      </c>
      <c r="H22" s="66">
        <v>403</v>
      </c>
      <c r="I22" s="66">
        <v>73</v>
      </c>
      <c r="J22" s="4">
        <f t="shared" si="1"/>
        <v>21143</v>
      </c>
      <c r="K22" s="6">
        <f t="shared" si="2"/>
        <v>21</v>
      </c>
      <c r="L22" s="66">
        <v>21</v>
      </c>
      <c r="M22" s="66">
        <v>0</v>
      </c>
      <c r="N22" s="4">
        <f t="shared" si="3"/>
        <v>981</v>
      </c>
      <c r="O22" s="69">
        <v>43</v>
      </c>
      <c r="P22" s="4">
        <f t="shared" si="4"/>
        <v>184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23"/>
      <c r="AB22" s="23"/>
      <c r="AC22" s="42"/>
      <c r="AD22" s="45" t="str">
        <f t="shared" si="7"/>
        <v/>
      </c>
      <c r="AE22" s="6">
        <f t="shared" si="8"/>
        <v>27</v>
      </c>
      <c r="AF22" s="69">
        <v>27</v>
      </c>
      <c r="AG22" s="66">
        <v>0</v>
      </c>
      <c r="AH22" s="4">
        <f t="shared" si="9"/>
        <v>1176</v>
      </c>
      <c r="AI22" s="50"/>
      <c r="AJ22" s="91"/>
    </row>
    <row r="23" spans="1:36" ht="15.75" x14ac:dyDescent="0.25">
      <c r="A23" s="30">
        <v>16</v>
      </c>
      <c r="B23" s="11"/>
      <c r="C23" s="66">
        <v>9120</v>
      </c>
      <c r="D23" s="69">
        <v>65</v>
      </c>
      <c r="E23" s="96">
        <v>8.5</v>
      </c>
      <c r="F23" s="1"/>
      <c r="G23" s="5">
        <f t="shared" si="0"/>
        <v>399</v>
      </c>
      <c r="H23" s="66">
        <v>356</v>
      </c>
      <c r="I23" s="66">
        <v>43</v>
      </c>
      <c r="J23" s="4">
        <f t="shared" si="1"/>
        <v>21542</v>
      </c>
      <c r="K23" s="6">
        <f t="shared" si="2"/>
        <v>20</v>
      </c>
      <c r="L23" s="66">
        <v>20</v>
      </c>
      <c r="M23" s="66">
        <v>0</v>
      </c>
      <c r="N23" s="4">
        <f t="shared" si="3"/>
        <v>1001</v>
      </c>
      <c r="O23" s="69">
        <v>42</v>
      </c>
      <c r="P23" s="4">
        <f t="shared" si="4"/>
        <v>226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23"/>
      <c r="AB23" s="23"/>
      <c r="AC23" s="42"/>
      <c r="AD23" s="45" t="str">
        <f t="shared" si="7"/>
        <v/>
      </c>
      <c r="AE23" s="6">
        <f t="shared" si="8"/>
        <v>22</v>
      </c>
      <c r="AF23" s="69">
        <v>21</v>
      </c>
      <c r="AG23" s="66">
        <v>1</v>
      </c>
      <c r="AH23" s="4">
        <f t="shared" si="9"/>
        <v>1198</v>
      </c>
      <c r="AI23" s="50"/>
      <c r="AJ23" s="91"/>
    </row>
    <row r="24" spans="1:36" ht="15.75" x14ac:dyDescent="0.25">
      <c r="A24" s="30">
        <v>17</v>
      </c>
      <c r="B24" s="11"/>
      <c r="C24" s="66">
        <v>8700</v>
      </c>
      <c r="D24" s="69"/>
      <c r="E24" s="96"/>
      <c r="F24" s="1"/>
      <c r="G24" s="5">
        <f t="shared" si="0"/>
        <v>487</v>
      </c>
      <c r="H24" s="66">
        <v>403</v>
      </c>
      <c r="I24" s="66">
        <v>84</v>
      </c>
      <c r="J24" s="4">
        <f t="shared" si="1"/>
        <v>22029</v>
      </c>
      <c r="K24" s="6">
        <f t="shared" si="2"/>
        <v>21</v>
      </c>
      <c r="L24" s="66">
        <v>18</v>
      </c>
      <c r="M24" s="66">
        <v>3</v>
      </c>
      <c r="N24" s="4">
        <f t="shared" si="3"/>
        <v>1022</v>
      </c>
      <c r="O24" s="69">
        <v>71</v>
      </c>
      <c r="P24" s="4">
        <f t="shared" si="4"/>
        <v>297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23"/>
      <c r="AB24" s="23"/>
      <c r="AC24" s="42"/>
      <c r="AD24" s="45" t="str">
        <f t="shared" si="7"/>
        <v/>
      </c>
      <c r="AE24" s="6">
        <f t="shared" si="8"/>
        <v>15</v>
      </c>
      <c r="AF24" s="69">
        <v>15</v>
      </c>
      <c r="AG24" s="66">
        <v>0</v>
      </c>
      <c r="AH24" s="4">
        <f t="shared" si="9"/>
        <v>1213</v>
      </c>
      <c r="AI24" s="50"/>
      <c r="AJ24" s="91"/>
    </row>
    <row r="25" spans="1:36" ht="15.75" x14ac:dyDescent="0.25">
      <c r="A25" s="30">
        <v>18</v>
      </c>
      <c r="B25" s="11"/>
      <c r="C25" s="66">
        <v>8410</v>
      </c>
      <c r="D25" s="69"/>
      <c r="E25" s="96"/>
      <c r="F25" s="1"/>
      <c r="G25" s="5">
        <f t="shared" si="0"/>
        <v>745</v>
      </c>
      <c r="H25" s="66">
        <v>592</v>
      </c>
      <c r="I25" s="66">
        <v>153</v>
      </c>
      <c r="J25" s="4">
        <f t="shared" si="1"/>
        <v>22774</v>
      </c>
      <c r="K25" s="6">
        <f t="shared" si="2"/>
        <v>29</v>
      </c>
      <c r="L25" s="66">
        <v>27</v>
      </c>
      <c r="M25" s="66">
        <v>2</v>
      </c>
      <c r="N25" s="4">
        <f t="shared" si="3"/>
        <v>1051</v>
      </c>
      <c r="O25" s="69">
        <v>98</v>
      </c>
      <c r="P25" s="4">
        <f t="shared" si="4"/>
        <v>395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23"/>
      <c r="AB25" s="23"/>
      <c r="AC25" s="42"/>
      <c r="AD25" s="45" t="str">
        <f t="shared" si="7"/>
        <v/>
      </c>
      <c r="AE25" s="6">
        <f t="shared" si="8"/>
        <v>29</v>
      </c>
      <c r="AF25" s="69">
        <v>28</v>
      </c>
      <c r="AG25" s="66">
        <v>1</v>
      </c>
      <c r="AH25" s="4">
        <f t="shared" si="9"/>
        <v>1242</v>
      </c>
      <c r="AI25" s="50"/>
      <c r="AJ25" s="91"/>
    </row>
    <row r="26" spans="1:36" ht="15.75" x14ac:dyDescent="0.25">
      <c r="A26" s="30">
        <v>19</v>
      </c>
      <c r="B26" s="11"/>
      <c r="C26" s="66">
        <v>8540</v>
      </c>
      <c r="D26" s="69">
        <v>68</v>
      </c>
      <c r="E26" s="96">
        <v>8.5</v>
      </c>
      <c r="F26" s="1"/>
      <c r="G26" s="5">
        <f t="shared" si="0"/>
        <v>723</v>
      </c>
      <c r="H26" s="66">
        <v>599</v>
      </c>
      <c r="I26" s="66">
        <v>124</v>
      </c>
      <c r="J26" s="4">
        <f t="shared" si="1"/>
        <v>23497</v>
      </c>
      <c r="K26" s="6">
        <f t="shared" si="2"/>
        <v>39</v>
      </c>
      <c r="L26" s="66">
        <v>37</v>
      </c>
      <c r="M26" s="66">
        <v>2</v>
      </c>
      <c r="N26" s="4">
        <f t="shared" si="3"/>
        <v>1090</v>
      </c>
      <c r="O26" s="69">
        <v>88</v>
      </c>
      <c r="P26" s="4">
        <f t="shared" si="4"/>
        <v>483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23"/>
      <c r="AB26" s="23"/>
      <c r="AC26" s="42"/>
      <c r="AD26" s="45" t="str">
        <f t="shared" si="7"/>
        <v/>
      </c>
      <c r="AE26" s="6">
        <f t="shared" si="8"/>
        <v>28</v>
      </c>
      <c r="AF26" s="69">
        <v>27</v>
      </c>
      <c r="AG26" s="66">
        <v>1</v>
      </c>
      <c r="AH26" s="4">
        <f t="shared" si="9"/>
        <v>1270</v>
      </c>
      <c r="AI26" s="50"/>
      <c r="AJ26" s="91"/>
    </row>
    <row r="27" spans="1:36" ht="15.75" x14ac:dyDescent="0.25">
      <c r="A27" s="30">
        <v>20</v>
      </c>
      <c r="B27" s="11"/>
      <c r="C27" s="66">
        <v>9980</v>
      </c>
      <c r="D27" s="69"/>
      <c r="E27" s="96"/>
      <c r="F27" s="1"/>
      <c r="G27" s="5">
        <f t="shared" si="0"/>
        <v>609</v>
      </c>
      <c r="H27" s="66">
        <v>486</v>
      </c>
      <c r="I27" s="66">
        <v>123</v>
      </c>
      <c r="J27" s="4">
        <f t="shared" si="1"/>
        <v>24106</v>
      </c>
      <c r="K27" s="6">
        <f t="shared" si="2"/>
        <v>27</v>
      </c>
      <c r="L27" s="66">
        <v>23</v>
      </c>
      <c r="M27" s="66">
        <v>4</v>
      </c>
      <c r="N27" s="4">
        <f t="shared" si="3"/>
        <v>1117</v>
      </c>
      <c r="O27" s="69">
        <v>121</v>
      </c>
      <c r="P27" s="4">
        <f t="shared" si="4"/>
        <v>604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23"/>
      <c r="AB27" s="23"/>
      <c r="AC27" s="42"/>
      <c r="AD27" s="45" t="str">
        <f t="shared" si="7"/>
        <v/>
      </c>
      <c r="AE27" s="6">
        <f t="shared" si="8"/>
        <v>24</v>
      </c>
      <c r="AF27" s="69">
        <v>21</v>
      </c>
      <c r="AG27" s="66">
        <v>3</v>
      </c>
      <c r="AH27" s="4">
        <f t="shared" si="9"/>
        <v>1294</v>
      </c>
      <c r="AI27" s="50"/>
      <c r="AJ27" s="91" t="s">
        <v>37</v>
      </c>
    </row>
    <row r="28" spans="1:36" ht="15.75" x14ac:dyDescent="0.25">
      <c r="A28" s="30">
        <v>21</v>
      </c>
      <c r="B28" s="11"/>
      <c r="C28" s="66">
        <v>10300</v>
      </c>
      <c r="D28" s="69">
        <v>71</v>
      </c>
      <c r="E28" s="96">
        <v>9.5</v>
      </c>
      <c r="F28" s="1"/>
      <c r="G28" s="5">
        <f t="shared" si="0"/>
        <v>602</v>
      </c>
      <c r="H28" s="66">
        <v>507</v>
      </c>
      <c r="I28" s="66">
        <v>95</v>
      </c>
      <c r="J28" s="4">
        <f t="shared" si="1"/>
        <v>24708</v>
      </c>
      <c r="K28" s="6">
        <v>21</v>
      </c>
      <c r="L28" s="66">
        <v>16</v>
      </c>
      <c r="M28" s="66">
        <v>5</v>
      </c>
      <c r="N28" s="4">
        <f t="shared" si="3"/>
        <v>1138</v>
      </c>
      <c r="O28" s="69">
        <v>114</v>
      </c>
      <c r="P28" s="4">
        <f t="shared" si="4"/>
        <v>718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23"/>
      <c r="AB28" s="23"/>
      <c r="AC28" s="42"/>
      <c r="AD28" s="45" t="str">
        <f t="shared" si="7"/>
        <v/>
      </c>
      <c r="AE28" s="6">
        <v>22</v>
      </c>
      <c r="AF28" s="69">
        <v>17</v>
      </c>
      <c r="AG28" s="66">
        <v>5</v>
      </c>
      <c r="AH28" s="4">
        <f t="shared" si="9"/>
        <v>1316</v>
      </c>
      <c r="AI28" s="50"/>
      <c r="AJ28" s="91"/>
    </row>
    <row r="29" spans="1:36" ht="15.75" x14ac:dyDescent="0.25">
      <c r="A29" s="30">
        <v>22</v>
      </c>
      <c r="B29" s="11"/>
      <c r="C29" s="66">
        <v>10000</v>
      </c>
      <c r="D29" s="69">
        <v>73</v>
      </c>
      <c r="E29" s="96">
        <v>9.5</v>
      </c>
      <c r="F29" s="1"/>
      <c r="G29" s="5">
        <f t="shared" si="0"/>
        <v>444</v>
      </c>
      <c r="H29" s="66">
        <v>382</v>
      </c>
      <c r="I29" s="66">
        <v>62</v>
      </c>
      <c r="J29" s="4">
        <f t="shared" si="1"/>
        <v>25152</v>
      </c>
      <c r="K29" s="6">
        <f t="shared" si="2"/>
        <v>22</v>
      </c>
      <c r="L29" s="66">
        <v>18</v>
      </c>
      <c r="M29" s="66">
        <v>4</v>
      </c>
      <c r="N29" s="4">
        <f t="shared" si="3"/>
        <v>1160</v>
      </c>
      <c r="O29" s="69">
        <v>147</v>
      </c>
      <c r="P29" s="4">
        <f t="shared" si="4"/>
        <v>865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23"/>
      <c r="AB29" s="23"/>
      <c r="AC29" s="42"/>
      <c r="AD29" s="45" t="str">
        <f t="shared" si="7"/>
        <v/>
      </c>
      <c r="AE29" s="6">
        <f t="shared" si="8"/>
        <v>23</v>
      </c>
      <c r="AF29" s="69">
        <v>18</v>
      </c>
      <c r="AG29" s="66">
        <v>5</v>
      </c>
      <c r="AH29" s="4">
        <f t="shared" si="9"/>
        <v>1339</v>
      </c>
      <c r="AI29" s="50"/>
      <c r="AJ29" s="91"/>
    </row>
    <row r="30" spans="1:36" ht="15.75" x14ac:dyDescent="0.25">
      <c r="A30" s="30">
        <v>23</v>
      </c>
      <c r="B30" s="11"/>
      <c r="C30" s="66">
        <v>9950</v>
      </c>
      <c r="D30" s="69">
        <v>74</v>
      </c>
      <c r="E30" s="96">
        <v>9.6</v>
      </c>
      <c r="F30" s="1"/>
      <c r="G30" s="5">
        <f t="shared" si="0"/>
        <v>373</v>
      </c>
      <c r="H30" s="66">
        <v>318</v>
      </c>
      <c r="I30" s="66">
        <v>55</v>
      </c>
      <c r="J30" s="4">
        <f t="shared" si="1"/>
        <v>25525</v>
      </c>
      <c r="K30" s="6">
        <f t="shared" si="2"/>
        <v>12</v>
      </c>
      <c r="L30" s="66">
        <v>12</v>
      </c>
      <c r="M30" s="66">
        <v>0</v>
      </c>
      <c r="N30" s="4">
        <f t="shared" si="3"/>
        <v>1172</v>
      </c>
      <c r="O30" s="69">
        <v>117</v>
      </c>
      <c r="P30" s="4">
        <f t="shared" si="4"/>
        <v>982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23"/>
      <c r="AB30" s="23"/>
      <c r="AC30" s="42"/>
      <c r="AD30" s="45" t="str">
        <f t="shared" si="7"/>
        <v/>
      </c>
      <c r="AE30" s="6">
        <f t="shared" si="8"/>
        <v>15</v>
      </c>
      <c r="AF30" s="69">
        <v>12</v>
      </c>
      <c r="AG30" s="66">
        <v>3</v>
      </c>
      <c r="AH30" s="4">
        <f t="shared" si="9"/>
        <v>1354</v>
      </c>
      <c r="AI30" s="50"/>
      <c r="AJ30" s="91"/>
    </row>
    <row r="31" spans="1:36" ht="15.75" x14ac:dyDescent="0.25">
      <c r="A31" s="30">
        <v>24</v>
      </c>
      <c r="B31" s="11"/>
      <c r="C31" s="66">
        <v>9880</v>
      </c>
      <c r="D31" s="69">
        <v>75</v>
      </c>
      <c r="E31" s="96">
        <v>9.6</v>
      </c>
      <c r="F31" s="1"/>
      <c r="G31" s="5">
        <f t="shared" si="0"/>
        <v>272</v>
      </c>
      <c r="H31" s="66">
        <v>232</v>
      </c>
      <c r="I31" s="66">
        <v>40</v>
      </c>
      <c r="J31" s="4">
        <f t="shared" si="1"/>
        <v>25797</v>
      </c>
      <c r="K31" s="6">
        <f t="shared" si="2"/>
        <v>12</v>
      </c>
      <c r="L31" s="66">
        <v>12</v>
      </c>
      <c r="M31" s="66">
        <v>0</v>
      </c>
      <c r="N31" s="4">
        <f t="shared" si="3"/>
        <v>1184</v>
      </c>
      <c r="O31" s="69">
        <v>112</v>
      </c>
      <c r="P31" s="4">
        <f t="shared" si="4"/>
        <v>1094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23"/>
      <c r="AB31" s="23"/>
      <c r="AC31" s="42"/>
      <c r="AD31" s="45" t="str">
        <f t="shared" si="7"/>
        <v/>
      </c>
      <c r="AE31" s="3">
        <f t="shared" si="8"/>
        <v>18</v>
      </c>
      <c r="AF31" s="81">
        <v>17</v>
      </c>
      <c r="AG31" s="82">
        <v>1</v>
      </c>
      <c r="AH31" s="4">
        <f t="shared" si="9"/>
        <v>1372</v>
      </c>
      <c r="AI31" s="50"/>
      <c r="AJ31" s="91"/>
    </row>
    <row r="32" spans="1:36" ht="15.75" x14ac:dyDescent="0.25">
      <c r="A32" s="30">
        <v>25</v>
      </c>
      <c r="B32" s="11"/>
      <c r="C32" s="66">
        <v>9880</v>
      </c>
      <c r="D32" s="69">
        <v>77</v>
      </c>
      <c r="E32" s="96">
        <v>9.6</v>
      </c>
      <c r="F32" s="1"/>
      <c r="G32" s="5">
        <f t="shared" si="0"/>
        <v>116</v>
      </c>
      <c r="H32" s="66">
        <v>100</v>
      </c>
      <c r="I32" s="66">
        <v>16</v>
      </c>
      <c r="J32" s="4">
        <f t="shared" si="1"/>
        <v>25913</v>
      </c>
      <c r="K32" s="6">
        <f t="shared" si="2"/>
        <v>10</v>
      </c>
      <c r="L32" s="66">
        <v>7</v>
      </c>
      <c r="M32" s="66">
        <v>3</v>
      </c>
      <c r="N32" s="4">
        <f t="shared" si="3"/>
        <v>1194</v>
      </c>
      <c r="O32" s="69">
        <v>57</v>
      </c>
      <c r="P32" s="4">
        <f t="shared" si="4"/>
        <v>1151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23"/>
      <c r="AB32" s="23"/>
      <c r="AC32" s="42"/>
      <c r="AD32" s="45" t="str">
        <f t="shared" si="7"/>
        <v/>
      </c>
      <c r="AE32" s="6">
        <f t="shared" si="8"/>
        <v>8</v>
      </c>
      <c r="AF32" s="69">
        <v>8</v>
      </c>
      <c r="AG32" s="66">
        <v>0</v>
      </c>
      <c r="AH32" s="4">
        <f t="shared" si="9"/>
        <v>1380</v>
      </c>
      <c r="AI32" s="50"/>
      <c r="AJ32" s="91"/>
    </row>
    <row r="33" spans="1:36" ht="15.75" x14ac:dyDescent="0.25">
      <c r="A33" s="30">
        <v>26</v>
      </c>
      <c r="B33" s="11"/>
      <c r="C33" s="66">
        <v>9610</v>
      </c>
      <c r="D33" s="69"/>
      <c r="E33" s="96"/>
      <c r="F33" s="1"/>
      <c r="G33" s="5">
        <f t="shared" si="0"/>
        <v>76</v>
      </c>
      <c r="H33" s="66">
        <v>70</v>
      </c>
      <c r="I33" s="66">
        <v>6</v>
      </c>
      <c r="J33" s="4">
        <f t="shared" si="1"/>
        <v>25989</v>
      </c>
      <c r="K33" s="6">
        <f t="shared" si="2"/>
        <v>6</v>
      </c>
      <c r="L33" s="66">
        <v>6</v>
      </c>
      <c r="M33" s="66">
        <v>0</v>
      </c>
      <c r="N33" s="4">
        <f t="shared" si="3"/>
        <v>1200</v>
      </c>
      <c r="O33" s="69">
        <v>76</v>
      </c>
      <c r="P33" s="4">
        <f t="shared" si="4"/>
        <v>1227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23"/>
      <c r="AB33" s="23"/>
      <c r="AC33" s="42"/>
      <c r="AD33" s="45" t="str">
        <f t="shared" si="7"/>
        <v/>
      </c>
      <c r="AE33" s="6">
        <f t="shared" si="8"/>
        <v>7</v>
      </c>
      <c r="AF33" s="69">
        <v>7</v>
      </c>
      <c r="AG33" s="66">
        <v>0</v>
      </c>
      <c r="AH33" s="4">
        <f t="shared" si="9"/>
        <v>1387</v>
      </c>
      <c r="AI33" s="50"/>
      <c r="AJ33" s="91"/>
    </row>
    <row r="34" spans="1:36" ht="15.75" x14ac:dyDescent="0.25">
      <c r="A34" s="30">
        <v>27</v>
      </c>
      <c r="B34" s="11"/>
      <c r="C34" s="66">
        <v>9780</v>
      </c>
      <c r="D34" s="69">
        <v>77</v>
      </c>
      <c r="E34" s="96">
        <v>9.4</v>
      </c>
      <c r="F34" s="1"/>
      <c r="G34" s="5">
        <f t="shared" si="0"/>
        <v>34</v>
      </c>
      <c r="H34" s="66">
        <v>31</v>
      </c>
      <c r="I34" s="66">
        <v>3</v>
      </c>
      <c r="J34" s="4">
        <f t="shared" si="1"/>
        <v>26023</v>
      </c>
      <c r="K34" s="6">
        <f t="shared" si="2"/>
        <v>5</v>
      </c>
      <c r="L34" s="66">
        <v>5</v>
      </c>
      <c r="M34" s="66">
        <v>0</v>
      </c>
      <c r="N34" s="4">
        <f t="shared" si="3"/>
        <v>1205</v>
      </c>
      <c r="O34" s="69">
        <v>41</v>
      </c>
      <c r="P34" s="4">
        <f t="shared" si="4"/>
        <v>1268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23"/>
      <c r="AB34" s="23"/>
      <c r="AC34" s="42"/>
      <c r="AD34" s="45" t="str">
        <f t="shared" si="7"/>
        <v/>
      </c>
      <c r="AE34" s="3">
        <f t="shared" si="8"/>
        <v>5</v>
      </c>
      <c r="AF34" s="81">
        <v>5</v>
      </c>
      <c r="AG34" s="82">
        <v>0</v>
      </c>
      <c r="AH34" s="4">
        <f t="shared" si="9"/>
        <v>1392</v>
      </c>
      <c r="AI34" s="50"/>
      <c r="AJ34" s="91"/>
    </row>
    <row r="35" spans="1:36" ht="15.75" x14ac:dyDescent="0.25">
      <c r="A35" s="30">
        <v>28</v>
      </c>
      <c r="B35" s="11"/>
      <c r="C35" s="66">
        <v>9880</v>
      </c>
      <c r="D35" s="69"/>
      <c r="E35" s="96"/>
      <c r="F35" s="1"/>
      <c r="G35" s="5">
        <f t="shared" si="0"/>
        <v>9</v>
      </c>
      <c r="H35" s="66">
        <v>8</v>
      </c>
      <c r="I35" s="66">
        <v>1</v>
      </c>
      <c r="J35" s="4">
        <f t="shared" si="1"/>
        <v>26032</v>
      </c>
      <c r="K35" s="6">
        <f t="shared" si="2"/>
        <v>0</v>
      </c>
      <c r="L35" s="66">
        <v>0</v>
      </c>
      <c r="M35" s="66">
        <v>0</v>
      </c>
      <c r="N35" s="4">
        <f t="shared" si="3"/>
        <v>1205</v>
      </c>
      <c r="O35" s="69">
        <v>11</v>
      </c>
      <c r="P35" s="4">
        <f t="shared" si="4"/>
        <v>1279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23"/>
      <c r="AB35" s="23"/>
      <c r="AC35" s="42"/>
      <c r="AD35" s="45" t="str">
        <f t="shared" si="7"/>
        <v/>
      </c>
      <c r="AE35" s="6">
        <f t="shared" si="8"/>
        <v>0</v>
      </c>
      <c r="AF35" s="69">
        <v>0</v>
      </c>
      <c r="AG35" s="66">
        <v>0</v>
      </c>
      <c r="AH35" s="4">
        <f t="shared" si="9"/>
        <v>1392</v>
      </c>
      <c r="AI35" s="50"/>
      <c r="AJ35" s="91"/>
    </row>
    <row r="36" spans="1:36" ht="15.75" x14ac:dyDescent="0.25">
      <c r="A36" s="30">
        <v>29</v>
      </c>
      <c r="B36" s="11"/>
      <c r="C36" s="67">
        <v>9650</v>
      </c>
      <c r="D36" s="70">
        <v>79</v>
      </c>
      <c r="E36" s="97">
        <v>7.4</v>
      </c>
      <c r="F36" s="11"/>
      <c r="G36" s="5">
        <f t="shared" si="0"/>
        <v>0</v>
      </c>
      <c r="H36" s="67">
        <v>0</v>
      </c>
      <c r="I36" s="67">
        <v>0</v>
      </c>
      <c r="J36" s="4">
        <f t="shared" si="1"/>
        <v>26032</v>
      </c>
      <c r="K36" s="18">
        <f t="shared" si="2"/>
        <v>0</v>
      </c>
      <c r="L36" s="67">
        <v>0</v>
      </c>
      <c r="M36" s="67">
        <v>0</v>
      </c>
      <c r="N36" s="4">
        <f t="shared" si="3"/>
        <v>1205</v>
      </c>
      <c r="O36" s="70">
        <v>1</v>
      </c>
      <c r="P36" s="4">
        <f t="shared" si="4"/>
        <v>1280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23"/>
      <c r="AB36" s="23"/>
      <c r="AC36" s="42"/>
      <c r="AD36" s="45" t="str">
        <f t="shared" si="7"/>
        <v/>
      </c>
      <c r="AE36" s="6">
        <f t="shared" si="8"/>
        <v>0</v>
      </c>
      <c r="AF36" s="69">
        <v>0</v>
      </c>
      <c r="AG36" s="66">
        <v>0</v>
      </c>
      <c r="AH36" s="4">
        <f t="shared" si="9"/>
        <v>1392</v>
      </c>
      <c r="AI36" s="51"/>
      <c r="AJ36" s="91"/>
    </row>
    <row r="37" spans="1:36" ht="15.75" x14ac:dyDescent="0.25">
      <c r="A37" s="30">
        <v>30</v>
      </c>
      <c r="B37" s="11"/>
      <c r="C37" s="67">
        <v>9220</v>
      </c>
      <c r="D37" s="70">
        <v>79</v>
      </c>
      <c r="E37" s="97">
        <v>8.1999999999999993</v>
      </c>
      <c r="F37" s="11"/>
      <c r="G37" s="5">
        <f t="shared" si="0"/>
        <v>0</v>
      </c>
      <c r="H37" s="67">
        <v>0</v>
      </c>
      <c r="I37" s="67">
        <v>0</v>
      </c>
      <c r="J37" s="4">
        <f t="shared" si="1"/>
        <v>26032</v>
      </c>
      <c r="K37" s="18">
        <f t="shared" si="2"/>
        <v>0</v>
      </c>
      <c r="L37" s="67">
        <v>0</v>
      </c>
      <c r="M37" s="67">
        <v>0</v>
      </c>
      <c r="N37" s="4">
        <f t="shared" si="3"/>
        <v>1205</v>
      </c>
      <c r="O37" s="70">
        <v>0</v>
      </c>
      <c r="P37" s="4">
        <f t="shared" si="4"/>
        <v>1280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23"/>
      <c r="AB37" s="23"/>
      <c r="AC37" s="42"/>
      <c r="AD37" s="45" t="str">
        <f t="shared" si="7"/>
        <v/>
      </c>
      <c r="AE37" s="6">
        <f t="shared" si="8"/>
        <v>0</v>
      </c>
      <c r="AF37" s="69">
        <v>0</v>
      </c>
      <c r="AG37" s="66">
        <v>0</v>
      </c>
      <c r="AH37" s="4">
        <f t="shared" si="9"/>
        <v>1392</v>
      </c>
      <c r="AI37" s="51"/>
      <c r="AJ37" s="91"/>
    </row>
    <row r="38" spans="1:36" ht="16.5" thickBot="1" x14ac:dyDescent="0.3">
      <c r="A38" s="31">
        <v>31</v>
      </c>
      <c r="B38" s="32"/>
      <c r="C38" s="68"/>
      <c r="D38" s="71"/>
      <c r="E38" s="98"/>
      <c r="F38" s="32"/>
      <c r="G38" s="41" t="str">
        <f t="shared" si="0"/>
        <v/>
      </c>
      <c r="H38" s="68"/>
      <c r="I38" s="68"/>
      <c r="J38" s="21" t="str">
        <f t="shared" si="1"/>
        <v/>
      </c>
      <c r="K38" s="19" t="str">
        <f t="shared" si="2"/>
        <v/>
      </c>
      <c r="L38" s="68"/>
      <c r="M38" s="68"/>
      <c r="N38" s="68"/>
      <c r="O38" s="68"/>
      <c r="P38" s="68"/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43"/>
      <c r="AB38" s="43"/>
      <c r="AC38" s="44"/>
      <c r="AD38" s="46" t="str">
        <f t="shared" si="7"/>
        <v/>
      </c>
      <c r="AE38" s="38" t="str">
        <f t="shared" si="8"/>
        <v/>
      </c>
      <c r="AF38" s="72"/>
      <c r="AG38" s="73"/>
      <c r="AH38" s="39" t="str">
        <f t="shared" si="9"/>
        <v/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25" priority="8" stopIfTrue="1">
      <formula>S8+T8&lt;&gt;R8</formula>
    </cfRule>
  </conditionalFormatting>
  <conditionalFormatting sqref="R9:R38">
    <cfRule type="expression" dxfId="24" priority="7" stopIfTrue="1">
      <formula>S9+T9&lt;&gt;R9</formula>
    </cfRule>
  </conditionalFormatting>
  <conditionalFormatting sqref="V9:V34">
    <cfRule type="expression" dxfId="23" priority="6" stopIfTrue="1">
      <formula>W9+X9&lt;&gt;V9</formula>
    </cfRule>
  </conditionalFormatting>
  <conditionalFormatting sqref="V8">
    <cfRule type="expression" dxfId="22" priority="5" stopIfTrue="1">
      <formula>W8+X8&lt;&gt;V8</formula>
    </cfRule>
  </conditionalFormatting>
  <conditionalFormatting sqref="V36:V38">
    <cfRule type="expression" dxfId="21" priority="4" stopIfTrue="1">
      <formula>W36+X36&lt;&gt;V36</formula>
    </cfRule>
  </conditionalFormatting>
  <conditionalFormatting sqref="V35">
    <cfRule type="expression" dxfId="20" priority="3" stopIfTrue="1">
      <formula>W35+X35&lt;&gt;V35</formula>
    </cfRule>
  </conditionalFormatting>
  <conditionalFormatting sqref="AA8:AA37">
    <cfRule type="expression" dxfId="19" priority="2" stopIfTrue="1">
      <formula>AB8+AC8&lt;&gt;AA8</formula>
    </cfRule>
  </conditionalFormatting>
  <conditionalFormatting sqref="AA38">
    <cfRule type="expression" dxfId="18" priority="1" stopIfTrue="1">
      <formula>AB38+AC38&lt;&gt;AA38</formula>
    </cfRule>
  </conditionalFormatting>
  <printOptions horizontalCentered="1"/>
  <pageMargins left="0.25" right="0.25" top="0.5" bottom="0.5" header="0" footer="0"/>
  <pageSetup scale="55" fitToWidth="0" fitToHeight="0" orientation="landscape" r:id="rId1"/>
  <headerFooter alignWithMargins="0">
    <oddHeader>&amp;C&amp;"Arial,Bold"&amp;12WILLAMETTE FALLS FISHWAY COUNTS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39"/>
  <sheetViews>
    <sheetView zoomScale="90" zoomScaleNormal="90" workbookViewId="0">
      <pane ySplit="7" topLeftCell="A8" activePane="bottomLeft" state="frozen"/>
      <selection activeCell="N36" sqref="N36"/>
      <selection pane="bottomLeft" activeCell="N36" sqref="N36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7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8.5703125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7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bestFit="1" customWidth="1"/>
    <col min="19" max="19" width="9.140625" style="7" bestFit="1" customWidth="1"/>
    <col min="20" max="20" width="7.42578125" style="7" bestFit="1" customWidth="1"/>
    <col min="21" max="21" width="7" style="7" bestFit="1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32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19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June!J37</f>
        <v>26032</v>
      </c>
      <c r="K7" s="15" t="s">
        <v>22</v>
      </c>
      <c r="L7" s="12" t="s">
        <v>23</v>
      </c>
      <c r="M7" s="12" t="s">
        <v>24</v>
      </c>
      <c r="N7" s="16">
        <f>June!N37</f>
        <v>1205</v>
      </c>
      <c r="O7" s="23"/>
      <c r="P7" s="16">
        <f>June!P37</f>
        <v>1280</v>
      </c>
      <c r="Q7" s="11"/>
      <c r="R7" s="15" t="s">
        <v>22</v>
      </c>
      <c r="S7" s="12" t="s">
        <v>23</v>
      </c>
      <c r="T7" s="12" t="s">
        <v>24</v>
      </c>
      <c r="U7" s="4"/>
      <c r="V7" s="15" t="s">
        <v>22</v>
      </c>
      <c r="W7" s="12" t="s">
        <v>23</v>
      </c>
      <c r="X7" s="12" t="s">
        <v>24</v>
      </c>
      <c r="Y7" s="4"/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June!AH37</f>
        <v>1392</v>
      </c>
      <c r="AI7" s="1"/>
      <c r="AJ7" s="54"/>
    </row>
    <row r="8" spans="1:36" ht="15.75" x14ac:dyDescent="0.25">
      <c r="A8" s="29">
        <v>1</v>
      </c>
      <c r="B8" s="11"/>
      <c r="C8" s="66">
        <v>7910</v>
      </c>
      <c r="D8" s="69">
        <v>79</v>
      </c>
      <c r="E8" s="94">
        <v>8.5</v>
      </c>
      <c r="F8" s="1"/>
      <c r="G8" s="5">
        <f t="shared" ref="G8:G38" si="0">IF(AND(H8="",I8=""),"",H8+I8)</f>
        <v>0</v>
      </c>
      <c r="H8" s="66">
        <v>0</v>
      </c>
      <c r="I8" s="66">
        <v>0</v>
      </c>
      <c r="J8" s="4">
        <f t="shared" ref="J8:J38" si="1">IF(G8="","",IF(G8&lt;-1000,"Error",J7+G8))</f>
        <v>26032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38" si="3">IF(K8="","",IF(K8&lt;-1000,"Error",N7+K8))</f>
        <v>1205</v>
      </c>
      <c r="O8" s="69">
        <v>2</v>
      </c>
      <c r="P8" s="4">
        <f t="shared" ref="P8:P38" si="4">IF(O8="","",IF(O8&lt;-1000,"Error",P7+O8))</f>
        <v>1282</v>
      </c>
      <c r="Q8" s="1"/>
      <c r="R8" s="23"/>
      <c r="S8" s="23"/>
      <c r="T8" s="42"/>
      <c r="U8" s="45" t="str">
        <f t="shared" ref="U8:U38" si="5">IF(R8="","",IF(R8&lt;-1000,"",U7+R8))</f>
        <v/>
      </c>
      <c r="V8" s="23"/>
      <c r="W8" s="23"/>
      <c r="X8" s="42"/>
      <c r="Y8" s="45" t="str">
        <f t="shared" ref="Y8:Y38" si="6">IF(V8="","",IF(V8&lt;-1000,"",Y7+V8))</f>
        <v/>
      </c>
      <c r="Z8" s="1"/>
      <c r="AA8" s="23"/>
      <c r="AB8" s="23"/>
      <c r="AC8" s="42"/>
      <c r="AD8" s="45" t="str">
        <f t="shared" ref="AD8:AD38" si="7">IF(AA8="","",IF(AA8&lt;-1000,"",AD7+AA8))</f>
        <v/>
      </c>
      <c r="AE8" s="6">
        <f t="shared" ref="AE8:AE38" si="8">IF(AND(AF8="",AG8=""),"",AF8+AG8)</f>
        <v>0</v>
      </c>
      <c r="AF8" s="69">
        <v>0</v>
      </c>
      <c r="AG8" s="66">
        <v>0</v>
      </c>
      <c r="AH8" s="4">
        <f t="shared" ref="AH8:AH38" si="9">IF(AE8="","",IF(AE8&lt;-1000,"Error",AH7+AE8))</f>
        <v>1392</v>
      </c>
      <c r="AI8" s="50"/>
      <c r="AJ8" s="91"/>
    </row>
    <row r="9" spans="1:36" ht="15.75" x14ac:dyDescent="0.25">
      <c r="A9" s="30">
        <v>2</v>
      </c>
      <c r="B9" s="11"/>
      <c r="C9" s="66">
        <v>7480</v>
      </c>
      <c r="D9" s="69"/>
      <c r="E9" s="94"/>
      <c r="F9" s="1"/>
      <c r="G9" s="5">
        <f t="shared" si="0"/>
        <v>0</v>
      </c>
      <c r="H9" s="66">
        <v>0</v>
      </c>
      <c r="I9" s="66">
        <v>0</v>
      </c>
      <c r="J9" s="4">
        <f t="shared" si="1"/>
        <v>26032</v>
      </c>
      <c r="K9" s="6">
        <f t="shared" si="2"/>
        <v>2</v>
      </c>
      <c r="L9" s="66">
        <v>1</v>
      </c>
      <c r="M9" s="66">
        <v>1</v>
      </c>
      <c r="N9" s="4">
        <f t="shared" si="3"/>
        <v>1207</v>
      </c>
      <c r="O9" s="69">
        <v>0</v>
      </c>
      <c r="P9" s="4">
        <f t="shared" si="4"/>
        <v>1282</v>
      </c>
      <c r="Q9" s="1"/>
      <c r="R9" s="23"/>
      <c r="S9" s="23"/>
      <c r="T9" s="42"/>
      <c r="U9" s="45" t="str">
        <f t="shared" si="5"/>
        <v/>
      </c>
      <c r="V9" s="23"/>
      <c r="W9" s="23"/>
      <c r="X9" s="42"/>
      <c r="Y9" s="45" t="str">
        <f t="shared" si="6"/>
        <v/>
      </c>
      <c r="Z9" s="1"/>
      <c r="AA9" s="23"/>
      <c r="AB9" s="23"/>
      <c r="AC9" s="42"/>
      <c r="AD9" s="45" t="str">
        <f t="shared" si="7"/>
        <v/>
      </c>
      <c r="AE9" s="6">
        <f t="shared" si="8"/>
        <v>0</v>
      </c>
      <c r="AF9" s="69">
        <v>0</v>
      </c>
      <c r="AG9" s="66">
        <v>0</v>
      </c>
      <c r="AH9" s="4">
        <f t="shared" si="9"/>
        <v>1392</v>
      </c>
      <c r="AI9" s="50"/>
      <c r="AJ9" s="91" t="s">
        <v>38</v>
      </c>
    </row>
    <row r="10" spans="1:36" ht="15.75" x14ac:dyDescent="0.25">
      <c r="A10" s="30">
        <v>3</v>
      </c>
      <c r="B10" s="11"/>
      <c r="C10" s="66">
        <v>7090</v>
      </c>
      <c r="D10" s="69"/>
      <c r="E10" s="94"/>
      <c r="F10" s="1"/>
      <c r="G10" s="5">
        <f t="shared" si="0"/>
        <v>3</v>
      </c>
      <c r="H10" s="66">
        <v>1</v>
      </c>
      <c r="I10" s="66">
        <v>2</v>
      </c>
      <c r="J10" s="4">
        <f t="shared" si="1"/>
        <v>26035</v>
      </c>
      <c r="K10" s="6">
        <f t="shared" si="2"/>
        <v>0</v>
      </c>
      <c r="L10" s="66">
        <v>0</v>
      </c>
      <c r="M10" s="66">
        <v>0</v>
      </c>
      <c r="N10" s="4">
        <f t="shared" si="3"/>
        <v>1207</v>
      </c>
      <c r="O10" s="69">
        <v>0</v>
      </c>
      <c r="P10" s="4">
        <f t="shared" si="4"/>
        <v>1282</v>
      </c>
      <c r="Q10" s="1"/>
      <c r="R10" s="23"/>
      <c r="S10" s="23"/>
      <c r="T10" s="42"/>
      <c r="U10" s="45" t="str">
        <f t="shared" si="5"/>
        <v/>
      </c>
      <c r="V10" s="23"/>
      <c r="W10" s="23"/>
      <c r="X10" s="42"/>
      <c r="Y10" s="45" t="str">
        <f t="shared" si="6"/>
        <v/>
      </c>
      <c r="Z10" s="1"/>
      <c r="AA10" s="23"/>
      <c r="AB10" s="23"/>
      <c r="AC10" s="42"/>
      <c r="AD10" s="45" t="str">
        <f t="shared" si="7"/>
        <v/>
      </c>
      <c r="AE10" s="6">
        <f t="shared" si="8"/>
        <v>0</v>
      </c>
      <c r="AF10" s="69">
        <v>0</v>
      </c>
      <c r="AG10" s="66">
        <v>0</v>
      </c>
      <c r="AH10" s="4">
        <f t="shared" si="9"/>
        <v>1392</v>
      </c>
      <c r="AI10" s="50"/>
      <c r="AJ10" s="91"/>
    </row>
    <row r="11" spans="1:36" ht="15.75" x14ac:dyDescent="0.25">
      <c r="A11" s="30">
        <v>4</v>
      </c>
      <c r="B11" s="11"/>
      <c r="C11" s="66">
        <v>6790</v>
      </c>
      <c r="D11" s="95"/>
      <c r="E11" s="96"/>
      <c r="F11" s="1"/>
      <c r="G11" s="5">
        <f t="shared" si="0"/>
        <v>11</v>
      </c>
      <c r="H11" s="66">
        <v>10</v>
      </c>
      <c r="I11" s="66">
        <v>1</v>
      </c>
      <c r="J11" s="4">
        <f t="shared" si="1"/>
        <v>26046</v>
      </c>
      <c r="K11" s="6">
        <f t="shared" si="2"/>
        <v>0</v>
      </c>
      <c r="L11" s="66">
        <v>0</v>
      </c>
      <c r="M11" s="66">
        <v>0</v>
      </c>
      <c r="N11" s="4">
        <f t="shared" si="3"/>
        <v>1207</v>
      </c>
      <c r="O11" s="69">
        <v>0</v>
      </c>
      <c r="P11" s="4">
        <f t="shared" si="4"/>
        <v>1282</v>
      </c>
      <c r="Q11" s="1"/>
      <c r="R11" s="23"/>
      <c r="S11" s="23"/>
      <c r="T11" s="42"/>
      <c r="U11" s="45" t="str">
        <f t="shared" si="5"/>
        <v/>
      </c>
      <c r="V11" s="23"/>
      <c r="W11" s="23"/>
      <c r="X11" s="42"/>
      <c r="Y11" s="45" t="str">
        <f t="shared" si="6"/>
        <v/>
      </c>
      <c r="Z11" s="1"/>
      <c r="AA11" s="23"/>
      <c r="AB11" s="23"/>
      <c r="AC11" s="42"/>
      <c r="AD11" s="45" t="str">
        <f t="shared" si="7"/>
        <v/>
      </c>
      <c r="AE11" s="6">
        <f t="shared" si="8"/>
        <v>0</v>
      </c>
      <c r="AF11" s="69">
        <v>0</v>
      </c>
      <c r="AG11" s="66">
        <v>0</v>
      </c>
      <c r="AH11" s="4">
        <f t="shared" si="9"/>
        <v>1392</v>
      </c>
      <c r="AI11" s="50"/>
      <c r="AJ11" s="91"/>
    </row>
    <row r="12" spans="1:36" ht="15.75" x14ac:dyDescent="0.25">
      <c r="A12" s="30">
        <v>5</v>
      </c>
      <c r="B12" s="11"/>
      <c r="C12" s="66">
        <v>6670</v>
      </c>
      <c r="D12" s="69"/>
      <c r="E12" s="96"/>
      <c r="F12" s="1"/>
      <c r="G12" s="5">
        <f t="shared" si="0"/>
        <v>8</v>
      </c>
      <c r="H12" s="66">
        <v>6</v>
      </c>
      <c r="I12" s="66">
        <v>2</v>
      </c>
      <c r="J12" s="4">
        <f t="shared" si="1"/>
        <v>26054</v>
      </c>
      <c r="K12" s="6">
        <f t="shared" si="2"/>
        <v>2</v>
      </c>
      <c r="L12" s="66">
        <v>2</v>
      </c>
      <c r="M12" s="66">
        <v>0</v>
      </c>
      <c r="N12" s="4">
        <f t="shared" si="3"/>
        <v>1209</v>
      </c>
      <c r="O12" s="69">
        <v>2</v>
      </c>
      <c r="P12" s="4">
        <f t="shared" si="4"/>
        <v>1284</v>
      </c>
      <c r="Q12" s="1"/>
      <c r="R12" s="23"/>
      <c r="S12" s="23"/>
      <c r="T12" s="42"/>
      <c r="U12" s="45" t="str">
        <f t="shared" si="5"/>
        <v/>
      </c>
      <c r="V12" s="23"/>
      <c r="W12" s="23"/>
      <c r="X12" s="42"/>
      <c r="Y12" s="45" t="str">
        <f t="shared" si="6"/>
        <v/>
      </c>
      <c r="Z12" s="1"/>
      <c r="AA12" s="23"/>
      <c r="AB12" s="23"/>
      <c r="AC12" s="42"/>
      <c r="AD12" s="45" t="str">
        <f t="shared" si="7"/>
        <v/>
      </c>
      <c r="AE12" s="6">
        <f t="shared" si="8"/>
        <v>0</v>
      </c>
      <c r="AF12" s="69">
        <v>0</v>
      </c>
      <c r="AG12" s="66">
        <v>0</v>
      </c>
      <c r="AH12" s="4">
        <f t="shared" si="9"/>
        <v>1392</v>
      </c>
      <c r="AI12" s="50"/>
      <c r="AJ12" s="91"/>
    </row>
    <row r="13" spans="1:36" ht="15.75" x14ac:dyDescent="0.25">
      <c r="A13" s="30">
        <v>6</v>
      </c>
      <c r="B13" s="11"/>
      <c r="C13" s="66">
        <v>6560</v>
      </c>
      <c r="D13" s="69">
        <v>75</v>
      </c>
      <c r="E13" s="96">
        <v>7.7</v>
      </c>
      <c r="F13" s="1"/>
      <c r="G13" s="5">
        <f t="shared" si="0"/>
        <v>37</v>
      </c>
      <c r="H13" s="66">
        <v>26</v>
      </c>
      <c r="I13" s="66">
        <v>11</v>
      </c>
      <c r="J13" s="4">
        <f t="shared" si="1"/>
        <v>26091</v>
      </c>
      <c r="K13" s="6">
        <f t="shared" si="2"/>
        <v>2</v>
      </c>
      <c r="L13" s="66">
        <v>2</v>
      </c>
      <c r="M13" s="66">
        <v>0</v>
      </c>
      <c r="N13" s="4">
        <f t="shared" si="3"/>
        <v>1211</v>
      </c>
      <c r="O13" s="69">
        <v>10</v>
      </c>
      <c r="P13" s="4">
        <f t="shared" si="4"/>
        <v>1294</v>
      </c>
      <c r="Q13" s="1"/>
      <c r="R13" s="23"/>
      <c r="S13" s="23"/>
      <c r="T13" s="42"/>
      <c r="U13" s="45" t="str">
        <f t="shared" si="5"/>
        <v/>
      </c>
      <c r="V13" s="23"/>
      <c r="W13" s="23"/>
      <c r="X13" s="42"/>
      <c r="Y13" s="45" t="str">
        <f t="shared" si="6"/>
        <v/>
      </c>
      <c r="Z13" s="1"/>
      <c r="AA13" s="23"/>
      <c r="AB13" s="23"/>
      <c r="AC13" s="42"/>
      <c r="AD13" s="45" t="str">
        <f t="shared" si="7"/>
        <v/>
      </c>
      <c r="AE13" s="6">
        <f t="shared" si="8"/>
        <v>1</v>
      </c>
      <c r="AF13" s="69">
        <v>1</v>
      </c>
      <c r="AG13" s="66">
        <v>0</v>
      </c>
      <c r="AH13" s="4">
        <f t="shared" si="9"/>
        <v>1393</v>
      </c>
      <c r="AI13" s="50"/>
      <c r="AJ13" s="91"/>
    </row>
    <row r="14" spans="1:36" ht="15.75" x14ac:dyDescent="0.25">
      <c r="A14" s="30">
        <v>7</v>
      </c>
      <c r="B14" s="11"/>
      <c r="C14" s="66">
        <v>6440</v>
      </c>
      <c r="D14" s="69">
        <v>75</v>
      </c>
      <c r="E14" s="96">
        <v>7.8</v>
      </c>
      <c r="F14" s="1"/>
      <c r="G14" s="5">
        <f t="shared" si="0"/>
        <v>151</v>
      </c>
      <c r="H14" s="66">
        <v>125</v>
      </c>
      <c r="I14" s="66">
        <v>26</v>
      </c>
      <c r="J14" s="4">
        <f t="shared" si="1"/>
        <v>26242</v>
      </c>
      <c r="K14" s="6">
        <f t="shared" si="2"/>
        <v>9</v>
      </c>
      <c r="L14" s="66">
        <v>9</v>
      </c>
      <c r="M14" s="66">
        <v>0</v>
      </c>
      <c r="N14" s="4">
        <f t="shared" si="3"/>
        <v>1220</v>
      </c>
      <c r="O14" s="69">
        <v>35</v>
      </c>
      <c r="P14" s="4">
        <f t="shared" si="4"/>
        <v>1329</v>
      </c>
      <c r="Q14" s="1"/>
      <c r="R14" s="23"/>
      <c r="S14" s="23"/>
      <c r="T14" s="42"/>
      <c r="U14" s="45" t="str">
        <f t="shared" si="5"/>
        <v/>
      </c>
      <c r="V14" s="23"/>
      <c r="W14" s="23"/>
      <c r="X14" s="42"/>
      <c r="Y14" s="45" t="str">
        <f t="shared" si="6"/>
        <v/>
      </c>
      <c r="Z14" s="1"/>
      <c r="AA14" s="23"/>
      <c r="AB14" s="23"/>
      <c r="AC14" s="42"/>
      <c r="AD14" s="45" t="str">
        <f t="shared" si="7"/>
        <v/>
      </c>
      <c r="AE14" s="6">
        <f t="shared" si="8"/>
        <v>4</v>
      </c>
      <c r="AF14" s="69">
        <v>4</v>
      </c>
      <c r="AG14" s="66">
        <v>0</v>
      </c>
      <c r="AH14" s="4">
        <f t="shared" si="9"/>
        <v>1397</v>
      </c>
      <c r="AI14" s="50"/>
      <c r="AJ14" s="91"/>
    </row>
    <row r="15" spans="1:36" ht="15.75" x14ac:dyDescent="0.25">
      <c r="A15" s="30">
        <v>8</v>
      </c>
      <c r="B15" s="11"/>
      <c r="C15" s="66">
        <v>6600</v>
      </c>
      <c r="D15" s="69">
        <v>75</v>
      </c>
      <c r="E15" s="96">
        <v>7.8</v>
      </c>
      <c r="F15" s="1"/>
      <c r="G15" s="5">
        <f t="shared" si="0"/>
        <v>70</v>
      </c>
      <c r="H15" s="66">
        <v>56</v>
      </c>
      <c r="I15" s="66">
        <v>14</v>
      </c>
      <c r="J15" s="4">
        <f t="shared" si="1"/>
        <v>26312</v>
      </c>
      <c r="K15" s="6">
        <f t="shared" si="2"/>
        <v>4</v>
      </c>
      <c r="L15" s="66">
        <v>2</v>
      </c>
      <c r="M15" s="66">
        <v>2</v>
      </c>
      <c r="N15" s="4">
        <f t="shared" si="3"/>
        <v>1224</v>
      </c>
      <c r="O15" s="69">
        <v>26</v>
      </c>
      <c r="P15" s="4">
        <f t="shared" si="4"/>
        <v>1355</v>
      </c>
      <c r="Q15" s="1"/>
      <c r="R15" s="23"/>
      <c r="S15" s="23"/>
      <c r="T15" s="42"/>
      <c r="U15" s="45" t="str">
        <f t="shared" si="5"/>
        <v/>
      </c>
      <c r="V15" s="23"/>
      <c r="W15" s="23"/>
      <c r="X15" s="42"/>
      <c r="Y15" s="45" t="str">
        <f t="shared" si="6"/>
        <v/>
      </c>
      <c r="Z15" s="1"/>
      <c r="AA15" s="23"/>
      <c r="AB15" s="23"/>
      <c r="AC15" s="42"/>
      <c r="AD15" s="45" t="str">
        <f t="shared" si="7"/>
        <v/>
      </c>
      <c r="AE15" s="6">
        <f t="shared" si="8"/>
        <v>1</v>
      </c>
      <c r="AF15" s="69">
        <v>1</v>
      </c>
      <c r="AG15" s="66">
        <v>0</v>
      </c>
      <c r="AH15" s="4">
        <f t="shared" si="9"/>
        <v>1398</v>
      </c>
      <c r="AI15" s="50"/>
      <c r="AJ15" s="91"/>
    </row>
    <row r="16" spans="1:36" ht="15.75" x14ac:dyDescent="0.25">
      <c r="A16" s="30">
        <v>9</v>
      </c>
      <c r="B16" s="11"/>
      <c r="C16" s="66">
        <v>6900</v>
      </c>
      <c r="D16" s="69">
        <v>76</v>
      </c>
      <c r="E16" s="96">
        <v>8</v>
      </c>
      <c r="F16" s="1"/>
      <c r="G16" s="5">
        <f t="shared" si="0"/>
        <v>210</v>
      </c>
      <c r="H16" s="66">
        <v>162</v>
      </c>
      <c r="I16" s="66">
        <v>48</v>
      </c>
      <c r="J16" s="4">
        <f t="shared" si="1"/>
        <v>26522</v>
      </c>
      <c r="K16" s="6">
        <f t="shared" si="2"/>
        <v>10</v>
      </c>
      <c r="L16" s="66">
        <v>9</v>
      </c>
      <c r="M16" s="66">
        <v>1</v>
      </c>
      <c r="N16" s="4">
        <f t="shared" si="3"/>
        <v>1234</v>
      </c>
      <c r="O16" s="69">
        <v>34</v>
      </c>
      <c r="P16" s="4">
        <f t="shared" si="4"/>
        <v>1389</v>
      </c>
      <c r="Q16" s="1"/>
      <c r="R16" s="23"/>
      <c r="S16" s="23"/>
      <c r="T16" s="42"/>
      <c r="U16" s="45" t="str">
        <f t="shared" si="5"/>
        <v/>
      </c>
      <c r="V16" s="23"/>
      <c r="W16" s="23"/>
      <c r="X16" s="42"/>
      <c r="Y16" s="45" t="str">
        <f t="shared" si="6"/>
        <v/>
      </c>
      <c r="Z16" s="1"/>
      <c r="AA16" s="23"/>
      <c r="AB16" s="23"/>
      <c r="AC16" s="42"/>
      <c r="AD16" s="45" t="str">
        <f t="shared" si="7"/>
        <v/>
      </c>
      <c r="AE16" s="6">
        <f t="shared" si="8"/>
        <v>1</v>
      </c>
      <c r="AF16" s="69">
        <v>1</v>
      </c>
      <c r="AG16" s="66">
        <v>0</v>
      </c>
      <c r="AH16" s="4">
        <f t="shared" si="9"/>
        <v>1399</v>
      </c>
      <c r="AI16" s="50"/>
      <c r="AJ16" s="91"/>
    </row>
    <row r="17" spans="1:36" ht="15.75" x14ac:dyDescent="0.25">
      <c r="A17" s="30">
        <v>10</v>
      </c>
      <c r="B17" s="11"/>
      <c r="C17" s="66">
        <v>6730</v>
      </c>
      <c r="D17" s="69"/>
      <c r="E17" s="96"/>
      <c r="F17" s="1"/>
      <c r="G17" s="5">
        <f t="shared" si="0"/>
        <v>380</v>
      </c>
      <c r="H17" s="66">
        <v>307</v>
      </c>
      <c r="I17" s="66">
        <v>73</v>
      </c>
      <c r="J17" s="4">
        <f t="shared" si="1"/>
        <v>26902</v>
      </c>
      <c r="K17" s="6">
        <f t="shared" si="2"/>
        <v>16</v>
      </c>
      <c r="L17" s="66">
        <v>13</v>
      </c>
      <c r="M17" s="66">
        <v>3</v>
      </c>
      <c r="N17" s="4">
        <f t="shared" si="3"/>
        <v>1250</v>
      </c>
      <c r="O17" s="69">
        <v>35</v>
      </c>
      <c r="P17" s="4">
        <f t="shared" si="4"/>
        <v>1424</v>
      </c>
      <c r="Q17" s="1"/>
      <c r="R17" s="23"/>
      <c r="S17" s="23"/>
      <c r="T17" s="42"/>
      <c r="U17" s="45" t="str">
        <f t="shared" si="5"/>
        <v/>
      </c>
      <c r="V17" s="23"/>
      <c r="W17" s="23"/>
      <c r="X17" s="42"/>
      <c r="Y17" s="45" t="str">
        <f t="shared" si="6"/>
        <v/>
      </c>
      <c r="Z17" s="1"/>
      <c r="AA17" s="23"/>
      <c r="AB17" s="23"/>
      <c r="AC17" s="42"/>
      <c r="AD17" s="45" t="str">
        <f t="shared" si="7"/>
        <v/>
      </c>
      <c r="AE17" s="6">
        <f t="shared" si="8"/>
        <v>0</v>
      </c>
      <c r="AF17" s="69">
        <v>0</v>
      </c>
      <c r="AG17" s="66">
        <v>0</v>
      </c>
      <c r="AH17" s="4">
        <f t="shared" si="9"/>
        <v>1399</v>
      </c>
      <c r="AI17" s="50"/>
      <c r="AJ17" s="91"/>
    </row>
    <row r="18" spans="1:36" ht="15.75" x14ac:dyDescent="0.25">
      <c r="A18" s="30">
        <v>11</v>
      </c>
      <c r="B18" s="11"/>
      <c r="C18" s="66">
        <v>6380</v>
      </c>
      <c r="D18" s="69"/>
      <c r="E18" s="96"/>
      <c r="F18" s="1"/>
      <c r="G18" s="5">
        <f t="shared" si="0"/>
        <v>270</v>
      </c>
      <c r="H18" s="66">
        <v>220</v>
      </c>
      <c r="I18" s="66">
        <v>50</v>
      </c>
      <c r="J18" s="4">
        <f t="shared" si="1"/>
        <v>27172</v>
      </c>
      <c r="K18" s="6">
        <f t="shared" si="2"/>
        <v>22</v>
      </c>
      <c r="L18" s="66">
        <v>21</v>
      </c>
      <c r="M18" s="66">
        <v>1</v>
      </c>
      <c r="N18" s="4">
        <f t="shared" si="3"/>
        <v>1272</v>
      </c>
      <c r="O18" s="69">
        <v>17</v>
      </c>
      <c r="P18" s="4">
        <f t="shared" si="4"/>
        <v>1441</v>
      </c>
      <c r="Q18" s="1"/>
      <c r="R18" s="23"/>
      <c r="S18" s="23"/>
      <c r="T18" s="42"/>
      <c r="U18" s="45" t="str">
        <f t="shared" si="5"/>
        <v/>
      </c>
      <c r="V18" s="23"/>
      <c r="W18" s="23"/>
      <c r="X18" s="42"/>
      <c r="Y18" s="45" t="str">
        <f t="shared" si="6"/>
        <v/>
      </c>
      <c r="Z18" s="1"/>
      <c r="AA18" s="23"/>
      <c r="AB18" s="23"/>
      <c r="AC18" s="42"/>
      <c r="AD18" s="45" t="str">
        <f t="shared" si="7"/>
        <v/>
      </c>
      <c r="AE18" s="6">
        <f t="shared" si="8"/>
        <v>2</v>
      </c>
      <c r="AF18" s="69">
        <v>1</v>
      </c>
      <c r="AG18" s="66">
        <v>1</v>
      </c>
      <c r="AH18" s="4">
        <f t="shared" si="9"/>
        <v>1401</v>
      </c>
      <c r="AI18" s="50"/>
      <c r="AJ18" s="91"/>
    </row>
    <row r="19" spans="1:36" ht="15.75" x14ac:dyDescent="0.25">
      <c r="A19" s="30">
        <v>12</v>
      </c>
      <c r="B19" s="11"/>
      <c r="C19" s="66">
        <v>6470</v>
      </c>
      <c r="D19" s="95">
        <v>78</v>
      </c>
      <c r="E19" s="96">
        <v>8.1999999999999993</v>
      </c>
      <c r="F19" s="1"/>
      <c r="G19" s="5">
        <f t="shared" si="0"/>
        <v>305</v>
      </c>
      <c r="H19" s="66">
        <v>258</v>
      </c>
      <c r="I19" s="66">
        <v>47</v>
      </c>
      <c r="J19" s="4">
        <f t="shared" si="1"/>
        <v>27477</v>
      </c>
      <c r="K19" s="6">
        <f t="shared" si="2"/>
        <v>18</v>
      </c>
      <c r="L19" s="66">
        <v>17</v>
      </c>
      <c r="M19" s="66">
        <v>1</v>
      </c>
      <c r="N19" s="4">
        <f t="shared" si="3"/>
        <v>1290</v>
      </c>
      <c r="O19" s="69">
        <v>24</v>
      </c>
      <c r="P19" s="4">
        <f t="shared" si="4"/>
        <v>1465</v>
      </c>
      <c r="Q19" s="1"/>
      <c r="R19" s="23"/>
      <c r="S19" s="23"/>
      <c r="T19" s="42"/>
      <c r="U19" s="45" t="str">
        <f t="shared" si="5"/>
        <v/>
      </c>
      <c r="V19" s="23"/>
      <c r="W19" s="23"/>
      <c r="X19" s="42"/>
      <c r="Y19" s="45" t="str">
        <f t="shared" si="6"/>
        <v/>
      </c>
      <c r="Z19" s="1"/>
      <c r="AA19" s="23"/>
      <c r="AB19" s="23"/>
      <c r="AC19" s="42"/>
      <c r="AD19" s="45" t="str">
        <f t="shared" si="7"/>
        <v/>
      </c>
      <c r="AE19" s="6">
        <f t="shared" si="8"/>
        <v>0</v>
      </c>
      <c r="AF19" s="69">
        <v>0</v>
      </c>
      <c r="AG19" s="66">
        <v>0</v>
      </c>
      <c r="AH19" s="4">
        <f t="shared" si="9"/>
        <v>1401</v>
      </c>
      <c r="AI19" s="50"/>
      <c r="AJ19" s="91"/>
    </row>
    <row r="20" spans="1:36" ht="15.75" x14ac:dyDescent="0.25">
      <c r="A20" s="30">
        <v>13</v>
      </c>
      <c r="B20" s="11"/>
      <c r="C20" s="66">
        <v>6440</v>
      </c>
      <c r="D20" s="69">
        <v>78</v>
      </c>
      <c r="E20" s="96">
        <v>8.5</v>
      </c>
      <c r="F20" s="1"/>
      <c r="G20" s="5">
        <f t="shared" si="0"/>
        <v>261</v>
      </c>
      <c r="H20" s="66">
        <v>208</v>
      </c>
      <c r="I20" s="66">
        <v>53</v>
      </c>
      <c r="J20" s="4">
        <f t="shared" si="1"/>
        <v>27738</v>
      </c>
      <c r="K20" s="6">
        <f t="shared" si="2"/>
        <v>16</v>
      </c>
      <c r="L20" s="66">
        <v>16</v>
      </c>
      <c r="M20" s="66">
        <v>0</v>
      </c>
      <c r="N20" s="4">
        <f t="shared" si="3"/>
        <v>1306</v>
      </c>
      <c r="O20" s="69">
        <v>31</v>
      </c>
      <c r="P20" s="4">
        <f t="shared" si="4"/>
        <v>1496</v>
      </c>
      <c r="Q20" s="1"/>
      <c r="R20" s="23"/>
      <c r="S20" s="23"/>
      <c r="T20" s="42"/>
      <c r="U20" s="45" t="str">
        <f t="shared" si="5"/>
        <v/>
      </c>
      <c r="V20" s="23"/>
      <c r="W20" s="23"/>
      <c r="X20" s="42"/>
      <c r="Y20" s="45" t="str">
        <f t="shared" si="6"/>
        <v/>
      </c>
      <c r="Z20" s="1"/>
      <c r="AA20" s="23"/>
      <c r="AB20" s="23"/>
      <c r="AC20" s="42"/>
      <c r="AD20" s="45" t="str">
        <f t="shared" si="7"/>
        <v/>
      </c>
      <c r="AE20" s="6">
        <f t="shared" si="8"/>
        <v>2</v>
      </c>
      <c r="AF20" s="69">
        <v>2</v>
      </c>
      <c r="AG20" s="66">
        <v>0</v>
      </c>
      <c r="AH20" s="4">
        <f t="shared" si="9"/>
        <v>1403</v>
      </c>
      <c r="AI20" s="50"/>
      <c r="AJ20" s="91"/>
    </row>
    <row r="21" spans="1:36" ht="15.75" x14ac:dyDescent="0.25">
      <c r="A21" s="30">
        <v>14</v>
      </c>
      <c r="B21" s="11"/>
      <c r="C21" s="66">
        <v>6200</v>
      </c>
      <c r="D21" s="69">
        <v>78</v>
      </c>
      <c r="E21" s="96">
        <v>8.5</v>
      </c>
      <c r="F21" s="1"/>
      <c r="G21" s="5">
        <f t="shared" si="0"/>
        <v>128</v>
      </c>
      <c r="H21" s="66">
        <v>103</v>
      </c>
      <c r="I21" s="66">
        <v>25</v>
      </c>
      <c r="J21" s="4">
        <f t="shared" si="1"/>
        <v>27866</v>
      </c>
      <c r="K21" s="6">
        <f t="shared" si="2"/>
        <v>10</v>
      </c>
      <c r="L21" s="66">
        <v>10</v>
      </c>
      <c r="M21" s="66">
        <v>0</v>
      </c>
      <c r="N21" s="4">
        <f t="shared" si="3"/>
        <v>1316</v>
      </c>
      <c r="O21" s="69">
        <v>33</v>
      </c>
      <c r="P21" s="4">
        <f t="shared" si="4"/>
        <v>1529</v>
      </c>
      <c r="Q21" s="1"/>
      <c r="R21" s="23"/>
      <c r="S21" s="23"/>
      <c r="T21" s="42"/>
      <c r="U21" s="45" t="str">
        <f t="shared" si="5"/>
        <v/>
      </c>
      <c r="V21" s="23"/>
      <c r="W21" s="23"/>
      <c r="X21" s="42"/>
      <c r="Y21" s="45" t="str">
        <f t="shared" si="6"/>
        <v/>
      </c>
      <c r="Z21" s="1"/>
      <c r="AA21" s="23"/>
      <c r="AB21" s="23"/>
      <c r="AC21" s="42"/>
      <c r="AD21" s="45" t="str">
        <f t="shared" si="7"/>
        <v/>
      </c>
      <c r="AE21" s="6">
        <f t="shared" si="8"/>
        <v>2</v>
      </c>
      <c r="AF21" s="69">
        <v>0</v>
      </c>
      <c r="AG21" s="66">
        <v>2</v>
      </c>
      <c r="AH21" s="4">
        <f t="shared" si="9"/>
        <v>1405</v>
      </c>
      <c r="AI21" s="50"/>
      <c r="AJ21" s="91"/>
    </row>
    <row r="22" spans="1:36" ht="15.75" x14ac:dyDescent="0.25">
      <c r="A22" s="30">
        <v>15</v>
      </c>
      <c r="B22" s="11"/>
      <c r="C22" s="66">
        <v>6100</v>
      </c>
      <c r="D22" s="69">
        <v>77</v>
      </c>
      <c r="E22" s="96">
        <v>8.6</v>
      </c>
      <c r="F22" s="1"/>
      <c r="G22" s="5">
        <f t="shared" si="0"/>
        <v>104</v>
      </c>
      <c r="H22" s="66">
        <v>82</v>
      </c>
      <c r="I22" s="66">
        <v>22</v>
      </c>
      <c r="J22" s="4">
        <f t="shared" si="1"/>
        <v>27970</v>
      </c>
      <c r="K22" s="6">
        <f t="shared" si="2"/>
        <v>17</v>
      </c>
      <c r="L22" s="66">
        <v>15</v>
      </c>
      <c r="M22" s="66">
        <v>2</v>
      </c>
      <c r="N22" s="4">
        <f t="shared" si="3"/>
        <v>1333</v>
      </c>
      <c r="O22" s="69">
        <v>31</v>
      </c>
      <c r="P22" s="4">
        <f t="shared" si="4"/>
        <v>1560</v>
      </c>
      <c r="Q22" s="1"/>
      <c r="R22" s="23"/>
      <c r="S22" s="23"/>
      <c r="T22" s="42"/>
      <c r="U22" s="45" t="str">
        <f t="shared" si="5"/>
        <v/>
      </c>
      <c r="V22" s="23"/>
      <c r="W22" s="23"/>
      <c r="X22" s="42"/>
      <c r="Y22" s="45" t="str">
        <f t="shared" si="6"/>
        <v/>
      </c>
      <c r="Z22" s="1"/>
      <c r="AA22" s="23"/>
      <c r="AB22" s="23"/>
      <c r="AC22" s="42"/>
      <c r="AD22" s="45" t="str">
        <f t="shared" si="7"/>
        <v/>
      </c>
      <c r="AE22" s="6">
        <f t="shared" si="8"/>
        <v>5</v>
      </c>
      <c r="AF22" s="69">
        <v>5</v>
      </c>
      <c r="AG22" s="66">
        <v>0</v>
      </c>
      <c r="AH22" s="4">
        <f t="shared" si="9"/>
        <v>1410</v>
      </c>
      <c r="AI22" s="50"/>
      <c r="AJ22" s="91"/>
    </row>
    <row r="23" spans="1:36" ht="15.75" x14ac:dyDescent="0.25">
      <c r="A23" s="30">
        <v>16</v>
      </c>
      <c r="B23" s="11"/>
      <c r="C23" s="66">
        <v>6070</v>
      </c>
      <c r="D23" s="69">
        <v>77</v>
      </c>
      <c r="E23" s="96">
        <v>8.6</v>
      </c>
      <c r="F23" s="1"/>
      <c r="G23" s="5">
        <f t="shared" si="0"/>
        <v>82</v>
      </c>
      <c r="H23" s="66">
        <v>65</v>
      </c>
      <c r="I23" s="66">
        <v>17</v>
      </c>
      <c r="J23" s="4">
        <f t="shared" si="1"/>
        <v>28052</v>
      </c>
      <c r="K23" s="6">
        <f t="shared" si="2"/>
        <v>3</v>
      </c>
      <c r="L23" s="66">
        <v>2</v>
      </c>
      <c r="M23" s="66">
        <v>1</v>
      </c>
      <c r="N23" s="4">
        <f t="shared" si="3"/>
        <v>1336</v>
      </c>
      <c r="O23" s="69">
        <v>25</v>
      </c>
      <c r="P23" s="4">
        <f t="shared" si="4"/>
        <v>1585</v>
      </c>
      <c r="Q23" s="1"/>
      <c r="R23" s="23"/>
      <c r="S23" s="23"/>
      <c r="T23" s="42"/>
      <c r="U23" s="45" t="str">
        <f t="shared" si="5"/>
        <v/>
      </c>
      <c r="V23" s="23"/>
      <c r="W23" s="23"/>
      <c r="X23" s="42"/>
      <c r="Y23" s="45" t="str">
        <f t="shared" si="6"/>
        <v/>
      </c>
      <c r="Z23" s="1"/>
      <c r="AA23" s="23"/>
      <c r="AB23" s="23"/>
      <c r="AC23" s="42"/>
      <c r="AD23" s="45" t="str">
        <f t="shared" si="7"/>
        <v/>
      </c>
      <c r="AE23" s="6">
        <f t="shared" si="8"/>
        <v>2</v>
      </c>
      <c r="AF23" s="69">
        <v>2</v>
      </c>
      <c r="AG23" s="66">
        <v>0</v>
      </c>
      <c r="AH23" s="4">
        <f t="shared" si="9"/>
        <v>1412</v>
      </c>
      <c r="AI23" s="50"/>
      <c r="AJ23" s="91"/>
    </row>
    <row r="24" spans="1:36" ht="15.75" x14ac:dyDescent="0.25">
      <c r="A24" s="30">
        <v>17</v>
      </c>
      <c r="B24" s="11"/>
      <c r="C24" s="66">
        <v>5960</v>
      </c>
      <c r="D24" s="69"/>
      <c r="E24" s="96"/>
      <c r="F24" s="1"/>
      <c r="G24" s="5">
        <f t="shared" si="0"/>
        <v>79</v>
      </c>
      <c r="H24" s="66">
        <v>63</v>
      </c>
      <c r="I24" s="66">
        <v>16</v>
      </c>
      <c r="J24" s="4">
        <f t="shared" si="1"/>
        <v>28131</v>
      </c>
      <c r="K24" s="6">
        <f t="shared" si="2"/>
        <v>2</v>
      </c>
      <c r="L24" s="66">
        <v>2</v>
      </c>
      <c r="M24" s="66">
        <v>0</v>
      </c>
      <c r="N24" s="4">
        <f t="shared" si="3"/>
        <v>1338</v>
      </c>
      <c r="O24" s="69">
        <v>18</v>
      </c>
      <c r="P24" s="4">
        <f t="shared" si="4"/>
        <v>1603</v>
      </c>
      <c r="Q24" s="1"/>
      <c r="R24" s="23"/>
      <c r="S24" s="23"/>
      <c r="T24" s="42"/>
      <c r="U24" s="45" t="str">
        <f t="shared" si="5"/>
        <v/>
      </c>
      <c r="V24" s="23"/>
      <c r="W24" s="23"/>
      <c r="X24" s="42"/>
      <c r="Y24" s="45" t="str">
        <f t="shared" si="6"/>
        <v/>
      </c>
      <c r="Z24" s="1"/>
      <c r="AA24" s="23"/>
      <c r="AB24" s="23"/>
      <c r="AC24" s="42"/>
      <c r="AD24" s="45" t="str">
        <f t="shared" si="7"/>
        <v/>
      </c>
      <c r="AE24" s="6">
        <f t="shared" si="8"/>
        <v>0</v>
      </c>
      <c r="AF24" s="69">
        <v>0</v>
      </c>
      <c r="AG24" s="66">
        <v>0</v>
      </c>
      <c r="AH24" s="4">
        <f t="shared" si="9"/>
        <v>1412</v>
      </c>
      <c r="AI24" s="50"/>
      <c r="AJ24" s="91"/>
    </row>
    <row r="25" spans="1:36" ht="15.75" x14ac:dyDescent="0.25">
      <c r="A25" s="30">
        <v>18</v>
      </c>
      <c r="B25" s="11"/>
      <c r="C25" s="66">
        <v>5930</v>
      </c>
      <c r="D25" s="69"/>
      <c r="E25" s="96"/>
      <c r="F25" s="1"/>
      <c r="G25" s="5">
        <f t="shared" si="0"/>
        <v>29</v>
      </c>
      <c r="H25" s="66">
        <v>21</v>
      </c>
      <c r="I25" s="66">
        <v>8</v>
      </c>
      <c r="J25" s="4">
        <f t="shared" si="1"/>
        <v>28160</v>
      </c>
      <c r="K25" s="6">
        <f t="shared" si="2"/>
        <v>1</v>
      </c>
      <c r="L25" s="66">
        <v>1</v>
      </c>
      <c r="M25" s="66">
        <v>0</v>
      </c>
      <c r="N25" s="4">
        <f t="shared" si="3"/>
        <v>1339</v>
      </c>
      <c r="O25" s="69">
        <v>10</v>
      </c>
      <c r="P25" s="4">
        <f t="shared" si="4"/>
        <v>1613</v>
      </c>
      <c r="Q25" s="1"/>
      <c r="R25" s="23"/>
      <c r="S25" s="23"/>
      <c r="T25" s="42"/>
      <c r="U25" s="45" t="str">
        <f t="shared" si="5"/>
        <v/>
      </c>
      <c r="V25" s="23"/>
      <c r="W25" s="23"/>
      <c r="X25" s="42"/>
      <c r="Y25" s="45" t="str">
        <f t="shared" si="6"/>
        <v/>
      </c>
      <c r="Z25" s="1"/>
      <c r="AA25" s="23"/>
      <c r="AB25" s="23"/>
      <c r="AC25" s="42"/>
      <c r="AD25" s="45" t="str">
        <f t="shared" si="7"/>
        <v/>
      </c>
      <c r="AE25" s="6">
        <f t="shared" si="8"/>
        <v>1</v>
      </c>
      <c r="AF25" s="69">
        <v>1</v>
      </c>
      <c r="AG25" s="66">
        <v>0</v>
      </c>
      <c r="AH25" s="4">
        <f t="shared" si="9"/>
        <v>1413</v>
      </c>
      <c r="AI25" s="50"/>
      <c r="AJ25" s="91"/>
    </row>
    <row r="26" spans="1:36" ht="15.75" x14ac:dyDescent="0.25">
      <c r="A26" s="30">
        <v>19</v>
      </c>
      <c r="B26" s="11"/>
      <c r="C26" s="66">
        <v>5930</v>
      </c>
      <c r="D26" s="69">
        <v>78</v>
      </c>
      <c r="E26" s="96">
        <v>9</v>
      </c>
      <c r="F26" s="1"/>
      <c r="G26" s="5">
        <f t="shared" si="0"/>
        <v>13</v>
      </c>
      <c r="H26" s="66">
        <v>8</v>
      </c>
      <c r="I26" s="66">
        <v>5</v>
      </c>
      <c r="J26" s="4">
        <f t="shared" si="1"/>
        <v>28173</v>
      </c>
      <c r="K26" s="6">
        <f t="shared" si="2"/>
        <v>2</v>
      </c>
      <c r="L26" s="66">
        <v>2</v>
      </c>
      <c r="M26" s="66">
        <v>0</v>
      </c>
      <c r="N26" s="4">
        <f t="shared" si="3"/>
        <v>1341</v>
      </c>
      <c r="O26" s="69">
        <v>23</v>
      </c>
      <c r="P26" s="4">
        <f t="shared" si="4"/>
        <v>1636</v>
      </c>
      <c r="Q26" s="1"/>
      <c r="R26" s="23"/>
      <c r="S26" s="23"/>
      <c r="T26" s="42"/>
      <c r="U26" s="45" t="str">
        <f t="shared" si="5"/>
        <v/>
      </c>
      <c r="V26" s="23"/>
      <c r="W26" s="23"/>
      <c r="X26" s="42"/>
      <c r="Y26" s="45" t="str">
        <f t="shared" si="6"/>
        <v/>
      </c>
      <c r="Z26" s="1"/>
      <c r="AA26" s="23"/>
      <c r="AB26" s="23"/>
      <c r="AC26" s="42"/>
      <c r="AD26" s="45" t="str">
        <f t="shared" si="7"/>
        <v/>
      </c>
      <c r="AE26" s="6">
        <f t="shared" si="8"/>
        <v>0</v>
      </c>
      <c r="AF26" s="69">
        <v>0</v>
      </c>
      <c r="AG26" s="66">
        <v>0</v>
      </c>
      <c r="AH26" s="4">
        <f t="shared" si="9"/>
        <v>1413</v>
      </c>
      <c r="AI26" s="50"/>
      <c r="AJ26" s="91"/>
    </row>
    <row r="27" spans="1:36" ht="15.75" x14ac:dyDescent="0.25">
      <c r="A27" s="30">
        <v>20</v>
      </c>
      <c r="B27" s="11"/>
      <c r="C27" s="66">
        <v>5930</v>
      </c>
      <c r="D27" s="69">
        <v>79</v>
      </c>
      <c r="E27" s="96">
        <v>9</v>
      </c>
      <c r="F27" s="1"/>
      <c r="G27" s="5">
        <f t="shared" si="0"/>
        <v>10</v>
      </c>
      <c r="H27" s="66">
        <v>9</v>
      </c>
      <c r="I27" s="66">
        <v>1</v>
      </c>
      <c r="J27" s="4">
        <f t="shared" si="1"/>
        <v>28183</v>
      </c>
      <c r="K27" s="6">
        <f t="shared" si="2"/>
        <v>0</v>
      </c>
      <c r="L27" s="66">
        <v>0</v>
      </c>
      <c r="M27" s="66">
        <v>0</v>
      </c>
      <c r="N27" s="4">
        <f t="shared" si="3"/>
        <v>1341</v>
      </c>
      <c r="O27" s="69">
        <v>17</v>
      </c>
      <c r="P27" s="4">
        <f t="shared" si="4"/>
        <v>1653</v>
      </c>
      <c r="Q27" s="1"/>
      <c r="R27" s="23"/>
      <c r="S27" s="23"/>
      <c r="T27" s="42"/>
      <c r="U27" s="45" t="str">
        <f t="shared" si="5"/>
        <v/>
      </c>
      <c r="V27" s="23"/>
      <c r="W27" s="23"/>
      <c r="X27" s="42"/>
      <c r="Y27" s="45" t="str">
        <f t="shared" si="6"/>
        <v/>
      </c>
      <c r="Z27" s="1"/>
      <c r="AA27" s="23"/>
      <c r="AB27" s="23"/>
      <c r="AC27" s="42"/>
      <c r="AD27" s="45" t="str">
        <f t="shared" si="7"/>
        <v/>
      </c>
      <c r="AE27" s="6">
        <f t="shared" si="8"/>
        <v>1</v>
      </c>
      <c r="AF27" s="69">
        <v>1</v>
      </c>
      <c r="AG27" s="66">
        <v>0</v>
      </c>
      <c r="AH27" s="4">
        <f t="shared" si="9"/>
        <v>1414</v>
      </c>
      <c r="AI27" s="50"/>
      <c r="AJ27" s="91"/>
    </row>
    <row r="28" spans="1:36" ht="15.75" x14ac:dyDescent="0.25">
      <c r="A28" s="30">
        <v>21</v>
      </c>
      <c r="B28" s="11"/>
      <c r="C28" s="66">
        <v>5790</v>
      </c>
      <c r="D28" s="69">
        <v>77</v>
      </c>
      <c r="E28" s="96">
        <v>9</v>
      </c>
      <c r="F28" s="1"/>
      <c r="G28" s="5">
        <f t="shared" si="0"/>
        <v>17</v>
      </c>
      <c r="H28" s="66">
        <v>11</v>
      </c>
      <c r="I28" s="66">
        <v>6</v>
      </c>
      <c r="J28" s="4">
        <f t="shared" si="1"/>
        <v>28200</v>
      </c>
      <c r="K28" s="6">
        <f t="shared" si="2"/>
        <v>2</v>
      </c>
      <c r="L28" s="66">
        <v>2</v>
      </c>
      <c r="M28" s="66">
        <v>0</v>
      </c>
      <c r="N28" s="4">
        <f t="shared" si="3"/>
        <v>1343</v>
      </c>
      <c r="O28" s="69">
        <v>23</v>
      </c>
      <c r="P28" s="4">
        <f t="shared" si="4"/>
        <v>1676</v>
      </c>
      <c r="Q28" s="1"/>
      <c r="R28" s="23"/>
      <c r="S28" s="23"/>
      <c r="T28" s="42"/>
      <c r="U28" s="45" t="str">
        <f t="shared" si="5"/>
        <v/>
      </c>
      <c r="V28" s="23"/>
      <c r="W28" s="23"/>
      <c r="X28" s="42"/>
      <c r="Y28" s="45" t="str">
        <f t="shared" si="6"/>
        <v/>
      </c>
      <c r="Z28" s="1"/>
      <c r="AA28" s="23"/>
      <c r="AB28" s="23"/>
      <c r="AC28" s="42"/>
      <c r="AD28" s="45" t="str">
        <f t="shared" si="7"/>
        <v/>
      </c>
      <c r="AE28" s="6">
        <f t="shared" si="8"/>
        <v>1</v>
      </c>
      <c r="AF28" s="69">
        <v>1</v>
      </c>
      <c r="AG28" s="66">
        <v>0</v>
      </c>
      <c r="AH28" s="4">
        <f t="shared" si="9"/>
        <v>1415</v>
      </c>
      <c r="AI28" s="50"/>
      <c r="AJ28" s="91"/>
    </row>
    <row r="29" spans="1:36" ht="15.75" x14ac:dyDescent="0.25">
      <c r="A29" s="30">
        <v>22</v>
      </c>
      <c r="B29" s="11"/>
      <c r="C29" s="66">
        <v>5790</v>
      </c>
      <c r="D29" s="69">
        <v>75</v>
      </c>
      <c r="E29" s="96">
        <v>9</v>
      </c>
      <c r="F29" s="1"/>
      <c r="G29" s="5">
        <f t="shared" si="0"/>
        <v>44</v>
      </c>
      <c r="H29" s="66">
        <v>28</v>
      </c>
      <c r="I29" s="66">
        <v>16</v>
      </c>
      <c r="J29" s="4">
        <f t="shared" si="1"/>
        <v>28244</v>
      </c>
      <c r="K29" s="6">
        <f t="shared" si="2"/>
        <v>4</v>
      </c>
      <c r="L29" s="66">
        <v>2</v>
      </c>
      <c r="M29" s="66">
        <v>2</v>
      </c>
      <c r="N29" s="4">
        <f t="shared" si="3"/>
        <v>1347</v>
      </c>
      <c r="O29" s="69">
        <v>29</v>
      </c>
      <c r="P29" s="4">
        <f t="shared" si="4"/>
        <v>1705</v>
      </c>
      <c r="Q29" s="1"/>
      <c r="R29" s="23"/>
      <c r="S29" s="23"/>
      <c r="T29" s="42"/>
      <c r="U29" s="45" t="str">
        <f t="shared" si="5"/>
        <v/>
      </c>
      <c r="V29" s="23"/>
      <c r="W29" s="23"/>
      <c r="X29" s="42"/>
      <c r="Y29" s="45" t="str">
        <f t="shared" si="6"/>
        <v/>
      </c>
      <c r="Z29" s="1"/>
      <c r="AA29" s="23"/>
      <c r="AB29" s="23"/>
      <c r="AC29" s="42"/>
      <c r="AD29" s="45" t="str">
        <f t="shared" si="7"/>
        <v/>
      </c>
      <c r="AE29" s="6">
        <f t="shared" si="8"/>
        <v>4</v>
      </c>
      <c r="AF29" s="69">
        <v>4</v>
      </c>
      <c r="AG29" s="66">
        <v>0</v>
      </c>
      <c r="AH29" s="4">
        <f t="shared" si="9"/>
        <v>1419</v>
      </c>
      <c r="AI29" s="50"/>
      <c r="AJ29" s="91"/>
    </row>
    <row r="30" spans="1:36" ht="15.75" x14ac:dyDescent="0.25">
      <c r="A30" s="30">
        <v>23</v>
      </c>
      <c r="B30" s="11"/>
      <c r="C30" s="66">
        <v>5800</v>
      </c>
      <c r="D30" s="69">
        <v>75</v>
      </c>
      <c r="E30" s="96">
        <v>9.1999999999999993</v>
      </c>
      <c r="F30" s="1"/>
      <c r="G30" s="5">
        <f t="shared" si="0"/>
        <v>50</v>
      </c>
      <c r="H30" s="66">
        <v>38</v>
      </c>
      <c r="I30" s="66">
        <v>12</v>
      </c>
      <c r="J30" s="4">
        <f t="shared" si="1"/>
        <v>28294</v>
      </c>
      <c r="K30" s="6">
        <f t="shared" si="2"/>
        <v>5</v>
      </c>
      <c r="L30" s="66">
        <v>3</v>
      </c>
      <c r="M30" s="66">
        <v>2</v>
      </c>
      <c r="N30" s="4">
        <f t="shared" si="3"/>
        <v>1352</v>
      </c>
      <c r="O30" s="69">
        <v>38</v>
      </c>
      <c r="P30" s="4">
        <f t="shared" si="4"/>
        <v>1743</v>
      </c>
      <c r="Q30" s="1"/>
      <c r="R30" s="23"/>
      <c r="S30" s="23"/>
      <c r="T30" s="42"/>
      <c r="U30" s="45" t="str">
        <f t="shared" si="5"/>
        <v/>
      </c>
      <c r="V30" s="23"/>
      <c r="W30" s="23"/>
      <c r="X30" s="42"/>
      <c r="Y30" s="45" t="str">
        <f t="shared" si="6"/>
        <v/>
      </c>
      <c r="Z30" s="1"/>
      <c r="AA30" s="23"/>
      <c r="AB30" s="23"/>
      <c r="AC30" s="42"/>
      <c r="AD30" s="45" t="str">
        <f t="shared" si="7"/>
        <v/>
      </c>
      <c r="AE30" s="6">
        <f t="shared" si="8"/>
        <v>2</v>
      </c>
      <c r="AF30" s="69">
        <v>1</v>
      </c>
      <c r="AG30" s="66">
        <v>1</v>
      </c>
      <c r="AH30" s="4">
        <f t="shared" si="9"/>
        <v>1421</v>
      </c>
      <c r="AI30" s="50"/>
      <c r="AJ30" s="91"/>
    </row>
    <row r="31" spans="1:36" ht="15.75" x14ac:dyDescent="0.25">
      <c r="A31" s="30">
        <v>24</v>
      </c>
      <c r="B31" s="11"/>
      <c r="C31" s="66">
        <v>5760</v>
      </c>
      <c r="D31" s="69"/>
      <c r="E31" s="96"/>
      <c r="F31" s="1"/>
      <c r="G31" s="5">
        <f t="shared" si="0"/>
        <v>48</v>
      </c>
      <c r="H31" s="66">
        <v>32</v>
      </c>
      <c r="I31" s="66">
        <v>16</v>
      </c>
      <c r="J31" s="4">
        <f t="shared" si="1"/>
        <v>28342</v>
      </c>
      <c r="K31" s="6">
        <f t="shared" si="2"/>
        <v>5</v>
      </c>
      <c r="L31" s="66">
        <v>4</v>
      </c>
      <c r="M31" s="66">
        <v>1</v>
      </c>
      <c r="N31" s="4">
        <f t="shared" si="3"/>
        <v>1357</v>
      </c>
      <c r="O31" s="69">
        <v>29</v>
      </c>
      <c r="P31" s="4">
        <f t="shared" si="4"/>
        <v>1772</v>
      </c>
      <c r="Q31" s="1"/>
      <c r="R31" s="23"/>
      <c r="S31" s="23"/>
      <c r="T31" s="42"/>
      <c r="U31" s="45" t="str">
        <f t="shared" si="5"/>
        <v/>
      </c>
      <c r="V31" s="23"/>
      <c r="W31" s="23"/>
      <c r="X31" s="42"/>
      <c r="Y31" s="45" t="str">
        <f t="shared" si="6"/>
        <v/>
      </c>
      <c r="Z31" s="1"/>
      <c r="AA31" s="23"/>
      <c r="AB31" s="23"/>
      <c r="AC31" s="42"/>
      <c r="AD31" s="45" t="str">
        <f t="shared" si="7"/>
        <v/>
      </c>
      <c r="AE31" s="6">
        <f t="shared" si="8"/>
        <v>6</v>
      </c>
      <c r="AF31" s="69">
        <v>3</v>
      </c>
      <c r="AG31" s="66">
        <v>3</v>
      </c>
      <c r="AH31" s="4">
        <f t="shared" si="9"/>
        <v>1427</v>
      </c>
      <c r="AI31" s="50"/>
      <c r="AJ31" s="91"/>
    </row>
    <row r="32" spans="1:36" ht="15.75" x14ac:dyDescent="0.25">
      <c r="A32" s="30">
        <v>25</v>
      </c>
      <c r="B32" s="11"/>
      <c r="C32" s="66">
        <v>5760</v>
      </c>
      <c r="D32" s="69"/>
      <c r="E32" s="96"/>
      <c r="F32" s="1"/>
      <c r="G32" s="5">
        <f t="shared" si="0"/>
        <v>41</v>
      </c>
      <c r="H32" s="66">
        <v>29</v>
      </c>
      <c r="I32" s="66">
        <v>12</v>
      </c>
      <c r="J32" s="4">
        <f t="shared" si="1"/>
        <v>28383</v>
      </c>
      <c r="K32" s="6">
        <f t="shared" si="2"/>
        <v>1</v>
      </c>
      <c r="L32" s="66">
        <v>0</v>
      </c>
      <c r="M32" s="66">
        <v>1</v>
      </c>
      <c r="N32" s="4">
        <f t="shared" si="3"/>
        <v>1358</v>
      </c>
      <c r="O32" s="69">
        <v>31</v>
      </c>
      <c r="P32" s="4">
        <f t="shared" si="4"/>
        <v>1803</v>
      </c>
      <c r="Q32" s="1"/>
      <c r="R32" s="23"/>
      <c r="S32" s="23"/>
      <c r="T32" s="42"/>
      <c r="U32" s="45" t="str">
        <f t="shared" si="5"/>
        <v/>
      </c>
      <c r="V32" s="23"/>
      <c r="W32" s="23"/>
      <c r="X32" s="42"/>
      <c r="Y32" s="45" t="str">
        <f t="shared" si="6"/>
        <v/>
      </c>
      <c r="Z32" s="1"/>
      <c r="AA32" s="23"/>
      <c r="AB32" s="23"/>
      <c r="AC32" s="42"/>
      <c r="AD32" s="45" t="str">
        <f t="shared" si="7"/>
        <v/>
      </c>
      <c r="AE32" s="6">
        <f t="shared" si="8"/>
        <v>0</v>
      </c>
      <c r="AF32" s="69">
        <v>0</v>
      </c>
      <c r="AG32" s="66">
        <v>0</v>
      </c>
      <c r="AH32" s="4">
        <f t="shared" si="9"/>
        <v>1427</v>
      </c>
      <c r="AI32" s="50"/>
      <c r="AJ32" s="91"/>
    </row>
    <row r="33" spans="1:36" ht="15.75" x14ac:dyDescent="0.25">
      <c r="A33" s="30">
        <v>26</v>
      </c>
      <c r="B33" s="11"/>
      <c r="C33" s="66">
        <v>5760</v>
      </c>
      <c r="D33" s="69">
        <v>77</v>
      </c>
      <c r="E33" s="96">
        <v>9.3000000000000007</v>
      </c>
      <c r="F33" s="1"/>
      <c r="G33" s="5">
        <f t="shared" si="0"/>
        <v>37</v>
      </c>
      <c r="H33" s="66">
        <v>22</v>
      </c>
      <c r="I33" s="66">
        <v>15</v>
      </c>
      <c r="J33" s="4">
        <f t="shared" si="1"/>
        <v>28420</v>
      </c>
      <c r="K33" s="6">
        <f t="shared" si="2"/>
        <v>5</v>
      </c>
      <c r="L33" s="66">
        <v>4</v>
      </c>
      <c r="M33" s="66">
        <v>1</v>
      </c>
      <c r="N33" s="4">
        <f t="shared" si="3"/>
        <v>1363</v>
      </c>
      <c r="O33" s="69">
        <v>21</v>
      </c>
      <c r="P33" s="4">
        <f t="shared" si="4"/>
        <v>1824</v>
      </c>
      <c r="Q33" s="1"/>
      <c r="R33" s="23"/>
      <c r="S33" s="23"/>
      <c r="T33" s="42"/>
      <c r="U33" s="45" t="str">
        <f t="shared" si="5"/>
        <v/>
      </c>
      <c r="V33" s="23"/>
      <c r="W33" s="23"/>
      <c r="X33" s="42"/>
      <c r="Y33" s="45" t="str">
        <f t="shared" si="6"/>
        <v/>
      </c>
      <c r="Z33" s="1"/>
      <c r="AA33" s="23"/>
      <c r="AB33" s="23"/>
      <c r="AC33" s="42"/>
      <c r="AD33" s="45" t="str">
        <f t="shared" si="7"/>
        <v/>
      </c>
      <c r="AE33" s="6">
        <f t="shared" si="8"/>
        <v>2</v>
      </c>
      <c r="AF33" s="69">
        <v>2</v>
      </c>
      <c r="AG33" s="66">
        <v>0</v>
      </c>
      <c r="AH33" s="4">
        <f t="shared" si="9"/>
        <v>1429</v>
      </c>
      <c r="AI33" s="50"/>
      <c r="AJ33" s="91"/>
    </row>
    <row r="34" spans="1:36" ht="15.75" x14ac:dyDescent="0.25">
      <c r="A34" s="30">
        <v>27</v>
      </c>
      <c r="B34" s="11"/>
      <c r="C34" s="66">
        <v>5700</v>
      </c>
      <c r="D34" s="69">
        <v>77</v>
      </c>
      <c r="E34" s="96">
        <v>9.3000000000000007</v>
      </c>
      <c r="F34" s="1"/>
      <c r="G34" s="5">
        <f t="shared" si="0"/>
        <v>24</v>
      </c>
      <c r="H34" s="66">
        <v>15</v>
      </c>
      <c r="I34" s="66">
        <v>9</v>
      </c>
      <c r="J34" s="4">
        <f t="shared" si="1"/>
        <v>28444</v>
      </c>
      <c r="K34" s="6">
        <f t="shared" si="2"/>
        <v>4</v>
      </c>
      <c r="L34" s="66">
        <v>4</v>
      </c>
      <c r="M34" s="66">
        <v>0</v>
      </c>
      <c r="N34" s="4">
        <f t="shared" si="3"/>
        <v>1367</v>
      </c>
      <c r="O34" s="69">
        <v>15</v>
      </c>
      <c r="P34" s="4">
        <f t="shared" si="4"/>
        <v>1839</v>
      </c>
      <c r="Q34" s="1"/>
      <c r="R34" s="23"/>
      <c r="S34" s="23"/>
      <c r="T34" s="42"/>
      <c r="U34" s="45" t="str">
        <f t="shared" si="5"/>
        <v/>
      </c>
      <c r="V34" s="23"/>
      <c r="W34" s="23"/>
      <c r="X34" s="42"/>
      <c r="Y34" s="45" t="str">
        <f t="shared" si="6"/>
        <v/>
      </c>
      <c r="Z34" s="1"/>
      <c r="AA34" s="23"/>
      <c r="AB34" s="23"/>
      <c r="AC34" s="42"/>
      <c r="AD34" s="45" t="str">
        <f t="shared" si="7"/>
        <v/>
      </c>
      <c r="AE34" s="6">
        <f t="shared" si="8"/>
        <v>4</v>
      </c>
      <c r="AF34" s="69">
        <v>1</v>
      </c>
      <c r="AG34" s="66">
        <v>3</v>
      </c>
      <c r="AH34" s="4">
        <f t="shared" si="9"/>
        <v>1433</v>
      </c>
      <c r="AI34" s="50"/>
      <c r="AJ34" s="91"/>
    </row>
    <row r="35" spans="1:36" ht="15.75" x14ac:dyDescent="0.25">
      <c r="A35" s="30">
        <v>28</v>
      </c>
      <c r="B35" s="11"/>
      <c r="C35" s="66">
        <v>5650</v>
      </c>
      <c r="D35" s="69">
        <v>78</v>
      </c>
      <c r="E35" s="96">
        <v>9.5</v>
      </c>
      <c r="F35" s="1"/>
      <c r="G35" s="5">
        <f t="shared" si="0"/>
        <v>15</v>
      </c>
      <c r="H35" s="66">
        <v>7</v>
      </c>
      <c r="I35" s="66">
        <v>8</v>
      </c>
      <c r="J35" s="4">
        <f t="shared" si="1"/>
        <v>28459</v>
      </c>
      <c r="K35" s="6">
        <f t="shared" si="2"/>
        <v>2</v>
      </c>
      <c r="L35" s="66">
        <v>2</v>
      </c>
      <c r="M35" s="66">
        <v>0</v>
      </c>
      <c r="N35" s="4">
        <f t="shared" si="3"/>
        <v>1369</v>
      </c>
      <c r="O35" s="69">
        <v>18</v>
      </c>
      <c r="P35" s="4">
        <f t="shared" si="4"/>
        <v>1857</v>
      </c>
      <c r="Q35" s="1"/>
      <c r="R35" s="23"/>
      <c r="S35" s="23"/>
      <c r="T35" s="42"/>
      <c r="U35" s="45" t="str">
        <f t="shared" si="5"/>
        <v/>
      </c>
      <c r="V35" s="23"/>
      <c r="W35" s="23"/>
      <c r="X35" s="42"/>
      <c r="Y35" s="45" t="str">
        <f t="shared" si="6"/>
        <v/>
      </c>
      <c r="Z35" s="1"/>
      <c r="AA35" s="23"/>
      <c r="AB35" s="23"/>
      <c r="AC35" s="42"/>
      <c r="AD35" s="45" t="str">
        <f t="shared" si="7"/>
        <v/>
      </c>
      <c r="AE35" s="6">
        <f t="shared" si="8"/>
        <v>0</v>
      </c>
      <c r="AF35" s="69">
        <v>0</v>
      </c>
      <c r="AG35" s="66">
        <v>0</v>
      </c>
      <c r="AH35" s="4">
        <f t="shared" si="9"/>
        <v>1433</v>
      </c>
      <c r="AI35" s="50"/>
      <c r="AJ35" s="91"/>
    </row>
    <row r="36" spans="1:36" ht="15.75" x14ac:dyDescent="0.25">
      <c r="A36" s="30">
        <v>29</v>
      </c>
      <c r="B36" s="11"/>
      <c r="C36" s="67">
        <v>5650</v>
      </c>
      <c r="D36" s="70">
        <v>78</v>
      </c>
      <c r="E36" s="97">
        <v>9.5</v>
      </c>
      <c r="F36" s="11"/>
      <c r="G36" s="5">
        <f t="shared" si="0"/>
        <v>21</v>
      </c>
      <c r="H36" s="67">
        <v>14</v>
      </c>
      <c r="I36" s="67">
        <v>7</v>
      </c>
      <c r="J36" s="4">
        <f t="shared" si="1"/>
        <v>28480</v>
      </c>
      <c r="K36" s="18">
        <f t="shared" si="2"/>
        <v>1</v>
      </c>
      <c r="L36" s="67">
        <v>0</v>
      </c>
      <c r="M36" s="67">
        <v>1</v>
      </c>
      <c r="N36" s="4">
        <f t="shared" si="3"/>
        <v>1370</v>
      </c>
      <c r="O36" s="70">
        <v>11</v>
      </c>
      <c r="P36" s="4">
        <f t="shared" si="4"/>
        <v>1868</v>
      </c>
      <c r="Q36" s="11"/>
      <c r="R36" s="23"/>
      <c r="S36" s="23"/>
      <c r="T36" s="42"/>
      <c r="U36" s="45" t="str">
        <f t="shared" si="5"/>
        <v/>
      </c>
      <c r="V36" s="23"/>
      <c r="W36" s="23"/>
      <c r="X36" s="42"/>
      <c r="Y36" s="45" t="str">
        <f t="shared" si="6"/>
        <v/>
      </c>
      <c r="Z36" s="1"/>
      <c r="AA36" s="23"/>
      <c r="AB36" s="23"/>
      <c r="AC36" s="42"/>
      <c r="AD36" s="45" t="str">
        <f t="shared" si="7"/>
        <v/>
      </c>
      <c r="AE36" s="6">
        <f t="shared" si="8"/>
        <v>0</v>
      </c>
      <c r="AF36" s="69">
        <v>0</v>
      </c>
      <c r="AG36" s="66">
        <v>0</v>
      </c>
      <c r="AH36" s="4">
        <f t="shared" si="9"/>
        <v>1433</v>
      </c>
      <c r="AI36" s="51"/>
      <c r="AJ36" s="91"/>
    </row>
    <row r="37" spans="1:36" ht="15.75" x14ac:dyDescent="0.25">
      <c r="A37" s="30">
        <v>30</v>
      </c>
      <c r="B37" s="11"/>
      <c r="C37" s="67">
        <v>5620</v>
      </c>
      <c r="D37" s="70">
        <v>78</v>
      </c>
      <c r="E37" s="97">
        <v>9.3000000000000007</v>
      </c>
      <c r="F37" s="11"/>
      <c r="G37" s="5">
        <f t="shared" si="0"/>
        <v>17</v>
      </c>
      <c r="H37" s="67">
        <v>13</v>
      </c>
      <c r="I37" s="67">
        <v>4</v>
      </c>
      <c r="J37" s="4">
        <f t="shared" si="1"/>
        <v>28497</v>
      </c>
      <c r="K37" s="18">
        <f t="shared" si="2"/>
        <v>1</v>
      </c>
      <c r="L37" s="67">
        <v>1</v>
      </c>
      <c r="M37" s="67">
        <v>0</v>
      </c>
      <c r="N37" s="4">
        <f t="shared" si="3"/>
        <v>1371</v>
      </c>
      <c r="O37" s="70">
        <v>12</v>
      </c>
      <c r="P37" s="4">
        <f t="shared" si="4"/>
        <v>1880</v>
      </c>
      <c r="Q37" s="11"/>
      <c r="R37" s="23"/>
      <c r="S37" s="23"/>
      <c r="T37" s="42"/>
      <c r="U37" s="45" t="str">
        <f t="shared" si="5"/>
        <v/>
      </c>
      <c r="V37" s="23"/>
      <c r="W37" s="23"/>
      <c r="X37" s="42"/>
      <c r="Y37" s="45" t="str">
        <f t="shared" si="6"/>
        <v/>
      </c>
      <c r="Z37" s="1"/>
      <c r="AA37" s="23"/>
      <c r="AB37" s="23"/>
      <c r="AC37" s="42"/>
      <c r="AD37" s="45" t="str">
        <f t="shared" si="7"/>
        <v/>
      </c>
      <c r="AE37" s="6">
        <f t="shared" si="8"/>
        <v>2</v>
      </c>
      <c r="AF37" s="69">
        <v>2</v>
      </c>
      <c r="AG37" s="66">
        <v>0</v>
      </c>
      <c r="AH37" s="4">
        <f t="shared" si="9"/>
        <v>1435</v>
      </c>
      <c r="AI37" s="51"/>
      <c r="AJ37" s="91"/>
    </row>
    <row r="38" spans="1:36" ht="16.5" thickBot="1" x14ac:dyDescent="0.3">
      <c r="A38" s="31">
        <v>31</v>
      </c>
      <c r="B38" s="32"/>
      <c r="C38" s="68">
        <v>5620</v>
      </c>
      <c r="D38" s="71"/>
      <c r="E38" s="98"/>
      <c r="F38" s="32"/>
      <c r="G38" s="41">
        <f t="shared" si="0"/>
        <v>14</v>
      </c>
      <c r="H38" s="68">
        <v>10</v>
      </c>
      <c r="I38" s="68">
        <v>4</v>
      </c>
      <c r="J38" s="21">
        <f t="shared" si="1"/>
        <v>28511</v>
      </c>
      <c r="K38" s="19">
        <f t="shared" si="2"/>
        <v>2</v>
      </c>
      <c r="L38" s="68">
        <v>2</v>
      </c>
      <c r="M38" s="68">
        <v>0</v>
      </c>
      <c r="N38" s="21">
        <f t="shared" si="3"/>
        <v>1373</v>
      </c>
      <c r="O38" s="71">
        <v>2</v>
      </c>
      <c r="P38" s="21">
        <f t="shared" si="4"/>
        <v>1882</v>
      </c>
      <c r="Q38" s="32"/>
      <c r="R38" s="43"/>
      <c r="S38" s="43"/>
      <c r="T38" s="44"/>
      <c r="U38" s="46" t="str">
        <f t="shared" si="5"/>
        <v/>
      </c>
      <c r="V38" s="43"/>
      <c r="W38" s="43"/>
      <c r="X38" s="44"/>
      <c r="Y38" s="46" t="str">
        <f t="shared" si="6"/>
        <v/>
      </c>
      <c r="Z38" s="40"/>
      <c r="AA38" s="43"/>
      <c r="AB38" s="43"/>
      <c r="AC38" s="44"/>
      <c r="AD38" s="46" t="str">
        <f t="shared" si="7"/>
        <v/>
      </c>
      <c r="AE38" s="38">
        <f t="shared" si="8"/>
        <v>0</v>
      </c>
      <c r="AF38" s="72">
        <v>0</v>
      </c>
      <c r="AG38" s="73"/>
      <c r="AH38" s="39">
        <f t="shared" si="9"/>
        <v>1435</v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R8">
    <cfRule type="expression" dxfId="17" priority="8" stopIfTrue="1">
      <formula>S8+T8&lt;&gt;R8</formula>
    </cfRule>
  </conditionalFormatting>
  <conditionalFormatting sqref="R9:R38">
    <cfRule type="expression" dxfId="16" priority="7" stopIfTrue="1">
      <formula>S9+T9&lt;&gt;R9</formula>
    </cfRule>
  </conditionalFormatting>
  <conditionalFormatting sqref="V9:V34">
    <cfRule type="expression" dxfId="15" priority="6" stopIfTrue="1">
      <formula>W9+X9&lt;&gt;V9</formula>
    </cfRule>
  </conditionalFormatting>
  <conditionalFormatting sqref="V8">
    <cfRule type="expression" dxfId="14" priority="5" stopIfTrue="1">
      <formula>W8+X8&lt;&gt;V8</formula>
    </cfRule>
  </conditionalFormatting>
  <conditionalFormatting sqref="V36:V38">
    <cfRule type="expression" dxfId="13" priority="4" stopIfTrue="1">
      <formula>W36+X36&lt;&gt;V36</formula>
    </cfRule>
  </conditionalFormatting>
  <conditionalFormatting sqref="V35">
    <cfRule type="expression" dxfId="12" priority="3" stopIfTrue="1">
      <formula>W35+X35&lt;&gt;V35</formula>
    </cfRule>
  </conditionalFormatting>
  <conditionalFormatting sqref="AA8:AA37">
    <cfRule type="expression" dxfId="11" priority="2" stopIfTrue="1">
      <formula>AB8+AC8&lt;&gt;AA8</formula>
    </cfRule>
  </conditionalFormatting>
  <conditionalFormatting sqref="AA38">
    <cfRule type="expression" dxfId="10" priority="1" stopIfTrue="1">
      <formula>AB38+AC38&lt;&gt;AA38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39"/>
  <sheetViews>
    <sheetView zoomScale="90" zoomScaleNormal="90" workbookViewId="0">
      <pane ySplit="7" topLeftCell="A8" activePane="bottomLeft" state="frozen"/>
      <selection pane="bottomLeft" activeCell="AG39" sqref="AG39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7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customWidth="1"/>
    <col min="8" max="8" width="9.140625" style="7" bestFit="1" customWidth="1"/>
    <col min="9" max="9" width="7.42578125" style="7" bestFit="1" customWidth="1"/>
    <col min="10" max="10" width="9.28515625" style="7" customWidth="1"/>
    <col min="11" max="11" width="6.28515625" style="7" customWidth="1"/>
    <col min="12" max="12" width="9.140625" style="7" bestFit="1" customWidth="1"/>
    <col min="13" max="13" width="7.42578125" style="7" bestFit="1" customWidth="1"/>
    <col min="14" max="14" width="8.140625" style="7" customWidth="1"/>
    <col min="15" max="15" width="6.28515625" style="7" customWidth="1"/>
    <col min="16" max="16" width="7" style="7" customWidth="1"/>
    <col min="17" max="17" width="0.7109375" style="7" customWidth="1"/>
    <col min="18" max="18" width="6.28515625" style="7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customWidth="1"/>
    <col min="23" max="23" width="9.140625" style="7" bestFit="1" customWidth="1"/>
    <col min="24" max="24" width="7.42578125" style="7" bestFit="1" customWidth="1"/>
    <col min="25" max="25" width="7" style="7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customWidth="1"/>
    <col min="32" max="32" width="9.140625" style="7" bestFit="1" customWidth="1"/>
    <col min="33" max="33" width="7.42578125" style="7" bestFit="1" customWidth="1"/>
    <col min="34" max="34" width="7" style="7" customWidth="1"/>
    <col min="35" max="35" width="0.7109375" style="7" customWidth="1"/>
    <col min="36" max="36" width="21.28515625" style="7" bestFit="1" customWidth="1"/>
    <col min="37" max="37" width="9.285156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17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26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34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11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11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July!J38</f>
        <v>28511</v>
      </c>
      <c r="K7" s="15" t="s">
        <v>22</v>
      </c>
      <c r="L7" s="12" t="s">
        <v>23</v>
      </c>
      <c r="M7" s="12" t="s">
        <v>24</v>
      </c>
      <c r="N7" s="16">
        <f>July!N38</f>
        <v>1373</v>
      </c>
      <c r="O7" s="23"/>
      <c r="P7" s="16">
        <f>July!P38</f>
        <v>1882</v>
      </c>
      <c r="Q7" s="11"/>
      <c r="R7" s="15" t="s">
        <v>22</v>
      </c>
      <c r="S7" s="12" t="s">
        <v>23</v>
      </c>
      <c r="T7" s="12" t="s">
        <v>24</v>
      </c>
      <c r="U7" s="4">
        <v>0</v>
      </c>
      <c r="V7" s="15" t="s">
        <v>22</v>
      </c>
      <c r="W7" s="12" t="s">
        <v>23</v>
      </c>
      <c r="X7" s="12" t="s">
        <v>24</v>
      </c>
      <c r="Y7" s="4">
        <v>0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July!AH38</f>
        <v>1435</v>
      </c>
      <c r="AI7" s="1"/>
      <c r="AJ7" s="54"/>
    </row>
    <row r="8" spans="1:36" ht="15.75" x14ac:dyDescent="0.25">
      <c r="A8" s="29">
        <v>1</v>
      </c>
      <c r="B8" s="11"/>
      <c r="C8" s="66">
        <v>5700</v>
      </c>
      <c r="D8" s="69"/>
      <c r="E8" s="94"/>
      <c r="F8" s="1"/>
      <c r="G8" s="5">
        <f t="shared" ref="G8:G38" si="0">IF(AND(H8="",I8=""),"",H8+I8)</f>
        <v>2</v>
      </c>
      <c r="H8" s="66">
        <v>2</v>
      </c>
      <c r="I8" s="66">
        <v>0</v>
      </c>
      <c r="J8" s="4">
        <f t="shared" ref="J8:J22" si="1">IF(G8="","",IF(G8&lt;-1000,"Error",J7+G8))</f>
        <v>28513</v>
      </c>
      <c r="K8" s="5">
        <f t="shared" ref="K8:K38" si="2">IF(AND(L8="",M8=""),"",L8+M8)</f>
        <v>0</v>
      </c>
      <c r="L8" s="66">
        <v>0</v>
      </c>
      <c r="M8" s="69">
        <v>0</v>
      </c>
      <c r="N8" s="4">
        <f t="shared" ref="N8:N22" si="3">IF(K8="","",IF(K8&lt;-1000,"Error",N7+K8))</f>
        <v>1373</v>
      </c>
      <c r="O8" s="69">
        <v>4</v>
      </c>
      <c r="P8" s="4">
        <f t="shared" ref="P8:P38" si="4">IF(O8="","",IF(O8&lt;-1000,"Error",P7+O8))</f>
        <v>1886</v>
      </c>
      <c r="Q8" s="1"/>
      <c r="R8" s="6">
        <f t="shared" ref="R8:R38" si="5">IF(AND(S8="",T8=""),"",S8+T8)</f>
        <v>0</v>
      </c>
      <c r="S8" s="69">
        <v>0</v>
      </c>
      <c r="T8" s="69">
        <v>0</v>
      </c>
      <c r="U8" s="4">
        <f t="shared" ref="U8:U38" si="6">IF(R8="","",IF(R8&lt;-1000,"Error",U7+R8))</f>
        <v>0</v>
      </c>
      <c r="V8" s="6">
        <f t="shared" ref="V8:V38" si="7">IF(AND(W8="",X8=""),"",W8+X8)</f>
        <v>0</v>
      </c>
      <c r="W8" s="69">
        <v>0</v>
      </c>
      <c r="X8" s="69">
        <v>0</v>
      </c>
      <c r="Y8" s="4">
        <f t="shared" ref="Y8:Y38" si="8">IF(V8="","",IF(V8&lt;-1000,"Error",Y7+V8))</f>
        <v>0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0</v>
      </c>
      <c r="AF8" s="69">
        <v>0</v>
      </c>
      <c r="AG8" s="66">
        <v>0</v>
      </c>
      <c r="AH8" s="4">
        <f t="shared" ref="AH8:AH38" si="11">IF(AE8="","",IF(AE8&lt;-1000,"Error",AH7+AE8))</f>
        <v>1435</v>
      </c>
      <c r="AI8" s="50"/>
      <c r="AJ8" s="91"/>
    </row>
    <row r="9" spans="1:36" ht="15.75" x14ac:dyDescent="0.25">
      <c r="A9" s="30">
        <v>2</v>
      </c>
      <c r="B9" s="11"/>
      <c r="C9" s="66">
        <v>5730</v>
      </c>
      <c r="D9" s="69">
        <v>79</v>
      </c>
      <c r="E9" s="94">
        <v>8.3000000000000007</v>
      </c>
      <c r="F9" s="1"/>
      <c r="G9" s="5">
        <f t="shared" si="0"/>
        <v>1</v>
      </c>
      <c r="H9" s="66">
        <v>1</v>
      </c>
      <c r="I9" s="66">
        <v>0</v>
      </c>
      <c r="J9" s="4">
        <f t="shared" si="1"/>
        <v>28514</v>
      </c>
      <c r="K9" s="6">
        <f t="shared" si="2"/>
        <v>0</v>
      </c>
      <c r="L9" s="66">
        <v>0</v>
      </c>
      <c r="M9" s="66">
        <v>0</v>
      </c>
      <c r="N9" s="4">
        <f t="shared" si="3"/>
        <v>1373</v>
      </c>
      <c r="O9" s="69">
        <v>1</v>
      </c>
      <c r="P9" s="4">
        <f t="shared" si="4"/>
        <v>1887</v>
      </c>
      <c r="Q9" s="1"/>
      <c r="R9" s="6">
        <f t="shared" si="5"/>
        <v>0</v>
      </c>
      <c r="S9" s="69">
        <v>0</v>
      </c>
      <c r="T9" s="69">
        <v>0</v>
      </c>
      <c r="U9" s="4">
        <f t="shared" si="6"/>
        <v>0</v>
      </c>
      <c r="V9" s="6">
        <f t="shared" si="7"/>
        <v>0</v>
      </c>
      <c r="W9" s="69">
        <v>0</v>
      </c>
      <c r="X9" s="69">
        <v>0</v>
      </c>
      <c r="Y9" s="4">
        <f t="shared" si="8"/>
        <v>0</v>
      </c>
      <c r="Z9" s="1"/>
      <c r="AA9" s="23"/>
      <c r="AB9" s="23"/>
      <c r="AC9" s="42"/>
      <c r="AD9" s="45" t="str">
        <f t="shared" si="9"/>
        <v/>
      </c>
      <c r="AE9" s="6">
        <f t="shared" si="10"/>
        <v>0</v>
      </c>
      <c r="AF9" s="69">
        <v>0</v>
      </c>
      <c r="AG9" s="66">
        <v>0</v>
      </c>
      <c r="AH9" s="4">
        <f t="shared" si="11"/>
        <v>1435</v>
      </c>
      <c r="AI9" s="50"/>
      <c r="AJ9" s="91"/>
    </row>
    <row r="10" spans="1:36" ht="15.75" x14ac:dyDescent="0.25">
      <c r="A10" s="30">
        <v>3</v>
      </c>
      <c r="B10" s="11"/>
      <c r="C10" s="66">
        <v>5700</v>
      </c>
      <c r="D10" s="69">
        <v>79</v>
      </c>
      <c r="E10" s="94">
        <v>8.3000000000000007</v>
      </c>
      <c r="F10" s="1"/>
      <c r="G10" s="5">
        <f t="shared" si="0"/>
        <v>0</v>
      </c>
      <c r="H10" s="66">
        <v>0</v>
      </c>
      <c r="I10" s="66">
        <v>0</v>
      </c>
      <c r="J10" s="4">
        <f t="shared" si="1"/>
        <v>28514</v>
      </c>
      <c r="K10" s="6">
        <f t="shared" si="2"/>
        <v>0</v>
      </c>
      <c r="L10" s="66">
        <v>0</v>
      </c>
      <c r="M10" s="66">
        <v>0</v>
      </c>
      <c r="N10" s="4">
        <f t="shared" si="3"/>
        <v>1373</v>
      </c>
      <c r="O10" s="69">
        <v>0</v>
      </c>
      <c r="P10" s="4">
        <f t="shared" si="4"/>
        <v>1887</v>
      </c>
      <c r="Q10" s="1"/>
      <c r="R10" s="6">
        <f t="shared" si="5"/>
        <v>0</v>
      </c>
      <c r="S10" s="69">
        <v>0</v>
      </c>
      <c r="T10" s="69">
        <v>0</v>
      </c>
      <c r="U10" s="4">
        <f t="shared" si="6"/>
        <v>0</v>
      </c>
      <c r="V10" s="6">
        <f t="shared" si="7"/>
        <v>0</v>
      </c>
      <c r="W10" s="69">
        <v>0</v>
      </c>
      <c r="X10" s="69">
        <v>0</v>
      </c>
      <c r="Y10" s="4">
        <f t="shared" si="8"/>
        <v>0</v>
      </c>
      <c r="Z10" s="1"/>
      <c r="AA10" s="23"/>
      <c r="AB10" s="23"/>
      <c r="AC10" s="42"/>
      <c r="AD10" s="45" t="str">
        <f t="shared" si="9"/>
        <v/>
      </c>
      <c r="AE10" s="6">
        <f t="shared" si="10"/>
        <v>0</v>
      </c>
      <c r="AF10" s="69">
        <v>0</v>
      </c>
      <c r="AG10" s="66">
        <v>0</v>
      </c>
      <c r="AH10" s="4">
        <f t="shared" si="11"/>
        <v>1435</v>
      </c>
      <c r="AI10" s="50"/>
      <c r="AJ10" s="91"/>
    </row>
    <row r="11" spans="1:36" ht="15.75" x14ac:dyDescent="0.25">
      <c r="A11" s="30">
        <v>4</v>
      </c>
      <c r="B11" s="11"/>
      <c r="C11" s="66">
        <v>5590</v>
      </c>
      <c r="D11" s="95">
        <v>80</v>
      </c>
      <c r="E11" s="96">
        <v>8.6</v>
      </c>
      <c r="F11" s="1"/>
      <c r="G11" s="5">
        <f t="shared" si="0"/>
        <v>0</v>
      </c>
      <c r="H11" s="66">
        <v>0</v>
      </c>
      <c r="I11" s="66">
        <v>0</v>
      </c>
      <c r="J11" s="4">
        <f t="shared" si="1"/>
        <v>28514</v>
      </c>
      <c r="K11" s="6">
        <f t="shared" si="2"/>
        <v>0</v>
      </c>
      <c r="L11" s="66">
        <v>0</v>
      </c>
      <c r="M11" s="66">
        <v>0</v>
      </c>
      <c r="N11" s="4">
        <f t="shared" si="3"/>
        <v>1373</v>
      </c>
      <c r="O11" s="69">
        <v>0</v>
      </c>
      <c r="P11" s="4">
        <f t="shared" si="4"/>
        <v>1887</v>
      </c>
      <c r="Q11" s="1"/>
      <c r="R11" s="6">
        <f t="shared" si="5"/>
        <v>0</v>
      </c>
      <c r="S11" s="69">
        <v>0</v>
      </c>
      <c r="T11" s="69">
        <v>0</v>
      </c>
      <c r="U11" s="4">
        <f t="shared" si="6"/>
        <v>0</v>
      </c>
      <c r="V11" s="6">
        <f t="shared" si="7"/>
        <v>0</v>
      </c>
      <c r="W11" s="69">
        <v>0</v>
      </c>
      <c r="X11" s="69">
        <v>0</v>
      </c>
      <c r="Y11" s="4">
        <f t="shared" si="8"/>
        <v>0</v>
      </c>
      <c r="Z11" s="1"/>
      <c r="AA11" s="23"/>
      <c r="AB11" s="23"/>
      <c r="AC11" s="42"/>
      <c r="AD11" s="45" t="str">
        <f t="shared" si="9"/>
        <v/>
      </c>
      <c r="AE11" s="6">
        <f t="shared" si="10"/>
        <v>0</v>
      </c>
      <c r="AF11" s="69">
        <v>0</v>
      </c>
      <c r="AG11" s="66">
        <v>0</v>
      </c>
      <c r="AH11" s="4">
        <f t="shared" si="11"/>
        <v>1435</v>
      </c>
      <c r="AI11" s="50"/>
      <c r="AJ11" s="91"/>
    </row>
    <row r="12" spans="1:36" ht="15.75" x14ac:dyDescent="0.25">
      <c r="A12" s="30">
        <v>5</v>
      </c>
      <c r="B12" s="11"/>
      <c r="C12" s="66">
        <v>5590</v>
      </c>
      <c r="D12" s="69">
        <v>80</v>
      </c>
      <c r="E12" s="96">
        <v>8.8000000000000007</v>
      </c>
      <c r="F12" s="1"/>
      <c r="G12" s="5">
        <f t="shared" si="0"/>
        <v>0</v>
      </c>
      <c r="H12" s="66">
        <v>0</v>
      </c>
      <c r="I12" s="66">
        <v>0</v>
      </c>
      <c r="J12" s="4">
        <f t="shared" si="1"/>
        <v>28514</v>
      </c>
      <c r="K12" s="6">
        <f t="shared" si="2"/>
        <v>0</v>
      </c>
      <c r="L12" s="66">
        <v>0</v>
      </c>
      <c r="M12" s="66">
        <v>0</v>
      </c>
      <c r="N12" s="4">
        <f t="shared" si="3"/>
        <v>1373</v>
      </c>
      <c r="O12" s="69">
        <v>1</v>
      </c>
      <c r="P12" s="4">
        <f t="shared" si="4"/>
        <v>1888</v>
      </c>
      <c r="Q12" s="1"/>
      <c r="R12" s="6">
        <f t="shared" si="5"/>
        <v>0</v>
      </c>
      <c r="S12" s="69">
        <v>0</v>
      </c>
      <c r="T12" s="69">
        <v>0</v>
      </c>
      <c r="U12" s="4">
        <f t="shared" si="6"/>
        <v>0</v>
      </c>
      <c r="V12" s="6">
        <f t="shared" si="7"/>
        <v>0</v>
      </c>
      <c r="W12" s="69">
        <v>0</v>
      </c>
      <c r="X12" s="69">
        <v>0</v>
      </c>
      <c r="Y12" s="4">
        <f t="shared" si="8"/>
        <v>0</v>
      </c>
      <c r="Z12" s="1"/>
      <c r="AA12" s="23"/>
      <c r="AB12" s="23"/>
      <c r="AC12" s="42"/>
      <c r="AD12" s="45" t="str">
        <f t="shared" si="9"/>
        <v/>
      </c>
      <c r="AE12" s="6">
        <f t="shared" si="10"/>
        <v>0</v>
      </c>
      <c r="AF12" s="69">
        <v>0</v>
      </c>
      <c r="AG12" s="66">
        <v>0</v>
      </c>
      <c r="AH12" s="4">
        <f t="shared" si="11"/>
        <v>1435</v>
      </c>
      <c r="AI12" s="50"/>
      <c r="AJ12" s="91"/>
    </row>
    <row r="13" spans="1:36" ht="15.75" x14ac:dyDescent="0.25">
      <c r="A13" s="30">
        <v>6</v>
      </c>
      <c r="B13" s="11"/>
      <c r="C13" s="66">
        <v>5570</v>
      </c>
      <c r="D13" s="69">
        <v>78</v>
      </c>
      <c r="E13" s="96">
        <v>9.1999999999999993</v>
      </c>
      <c r="F13" s="1"/>
      <c r="G13" s="5">
        <f t="shared" si="0"/>
        <v>0</v>
      </c>
      <c r="H13" s="66">
        <v>0</v>
      </c>
      <c r="I13" s="66">
        <v>0</v>
      </c>
      <c r="J13" s="4">
        <f t="shared" si="1"/>
        <v>28514</v>
      </c>
      <c r="K13" s="6">
        <f t="shared" si="2"/>
        <v>1</v>
      </c>
      <c r="L13" s="66">
        <v>1</v>
      </c>
      <c r="M13" s="66">
        <v>0</v>
      </c>
      <c r="N13" s="4">
        <f t="shared" si="3"/>
        <v>1374</v>
      </c>
      <c r="O13" s="69">
        <v>1</v>
      </c>
      <c r="P13" s="4">
        <f t="shared" si="4"/>
        <v>1889</v>
      </c>
      <c r="Q13" s="1"/>
      <c r="R13" s="6">
        <f t="shared" si="5"/>
        <v>0</v>
      </c>
      <c r="S13" s="69">
        <v>0</v>
      </c>
      <c r="T13" s="69">
        <v>0</v>
      </c>
      <c r="U13" s="4">
        <f t="shared" si="6"/>
        <v>0</v>
      </c>
      <c r="V13" s="6">
        <f t="shared" si="7"/>
        <v>0</v>
      </c>
      <c r="W13" s="69">
        <v>0</v>
      </c>
      <c r="X13" s="69">
        <v>0</v>
      </c>
      <c r="Y13" s="4">
        <f t="shared" si="8"/>
        <v>0</v>
      </c>
      <c r="Z13" s="1"/>
      <c r="AA13" s="23"/>
      <c r="AB13" s="23"/>
      <c r="AC13" s="42"/>
      <c r="AD13" s="45" t="str">
        <f t="shared" si="9"/>
        <v/>
      </c>
      <c r="AE13" s="6">
        <f t="shared" si="10"/>
        <v>0</v>
      </c>
      <c r="AF13" s="69">
        <v>0</v>
      </c>
      <c r="AG13" s="66">
        <v>0</v>
      </c>
      <c r="AH13" s="4">
        <f t="shared" si="11"/>
        <v>1435</v>
      </c>
      <c r="AI13" s="50"/>
      <c r="AJ13" s="91"/>
    </row>
    <row r="14" spans="1:36" ht="15.75" x14ac:dyDescent="0.25">
      <c r="A14" s="30">
        <v>7</v>
      </c>
      <c r="B14" s="11"/>
      <c r="C14" s="66">
        <v>5620</v>
      </c>
      <c r="D14" s="69"/>
      <c r="E14" s="96"/>
      <c r="F14" s="1"/>
      <c r="G14" s="5">
        <f t="shared" si="0"/>
        <v>3</v>
      </c>
      <c r="H14" s="66">
        <v>3</v>
      </c>
      <c r="I14" s="66">
        <v>0</v>
      </c>
      <c r="J14" s="4">
        <f t="shared" si="1"/>
        <v>28517</v>
      </c>
      <c r="K14" s="6">
        <f t="shared" si="2"/>
        <v>1</v>
      </c>
      <c r="L14" s="66">
        <v>1</v>
      </c>
      <c r="M14" s="66">
        <v>0</v>
      </c>
      <c r="N14" s="4">
        <f t="shared" si="3"/>
        <v>1375</v>
      </c>
      <c r="O14" s="69">
        <v>5</v>
      </c>
      <c r="P14" s="4">
        <f t="shared" si="4"/>
        <v>1894</v>
      </c>
      <c r="Q14" s="1"/>
      <c r="R14" s="6">
        <f t="shared" si="5"/>
        <v>0</v>
      </c>
      <c r="S14" s="69">
        <v>0</v>
      </c>
      <c r="T14" s="69">
        <v>0</v>
      </c>
      <c r="U14" s="4">
        <f t="shared" si="6"/>
        <v>0</v>
      </c>
      <c r="V14" s="6">
        <f t="shared" si="7"/>
        <v>0</v>
      </c>
      <c r="W14" s="69">
        <v>0</v>
      </c>
      <c r="X14" s="69">
        <v>0</v>
      </c>
      <c r="Y14" s="4">
        <f t="shared" si="8"/>
        <v>0</v>
      </c>
      <c r="Z14" s="1"/>
      <c r="AA14" s="23"/>
      <c r="AB14" s="23"/>
      <c r="AC14" s="42"/>
      <c r="AD14" s="45" t="str">
        <f t="shared" si="9"/>
        <v/>
      </c>
      <c r="AE14" s="6">
        <f t="shared" si="10"/>
        <v>0</v>
      </c>
      <c r="AF14" s="69">
        <v>0</v>
      </c>
      <c r="AG14" s="66">
        <v>0</v>
      </c>
      <c r="AH14" s="4">
        <f t="shared" si="11"/>
        <v>1435</v>
      </c>
      <c r="AI14" s="50"/>
      <c r="AJ14" s="91"/>
    </row>
    <row r="15" spans="1:36" ht="15.75" x14ac:dyDescent="0.25">
      <c r="A15" s="30">
        <v>8</v>
      </c>
      <c r="B15" s="11"/>
      <c r="C15" s="66">
        <v>5590</v>
      </c>
      <c r="D15" s="69"/>
      <c r="E15" s="96"/>
      <c r="F15" s="1"/>
      <c r="G15" s="5">
        <f t="shared" si="0"/>
        <v>4</v>
      </c>
      <c r="H15" s="66">
        <v>4</v>
      </c>
      <c r="I15" s="66">
        <v>0</v>
      </c>
      <c r="J15" s="4">
        <f t="shared" si="1"/>
        <v>28521</v>
      </c>
      <c r="K15" s="6">
        <f t="shared" si="2"/>
        <v>0</v>
      </c>
      <c r="L15" s="66">
        <v>0</v>
      </c>
      <c r="M15" s="66">
        <v>0</v>
      </c>
      <c r="N15" s="4">
        <f t="shared" si="3"/>
        <v>1375</v>
      </c>
      <c r="O15" s="69">
        <v>4</v>
      </c>
      <c r="P15" s="4">
        <f t="shared" si="4"/>
        <v>1898</v>
      </c>
      <c r="Q15" s="1"/>
      <c r="R15" s="6">
        <f t="shared" si="5"/>
        <v>0</v>
      </c>
      <c r="S15" s="69">
        <v>0</v>
      </c>
      <c r="T15" s="69">
        <v>0</v>
      </c>
      <c r="U15" s="4">
        <f t="shared" si="6"/>
        <v>0</v>
      </c>
      <c r="V15" s="6">
        <f t="shared" si="7"/>
        <v>0</v>
      </c>
      <c r="W15" s="69">
        <v>0</v>
      </c>
      <c r="X15" s="69">
        <v>0</v>
      </c>
      <c r="Y15" s="4">
        <f t="shared" si="8"/>
        <v>0</v>
      </c>
      <c r="Z15" s="1"/>
      <c r="AA15" s="23"/>
      <c r="AB15" s="23"/>
      <c r="AC15" s="42"/>
      <c r="AD15" s="45" t="str">
        <f t="shared" si="9"/>
        <v/>
      </c>
      <c r="AE15" s="6">
        <f t="shared" si="10"/>
        <v>0</v>
      </c>
      <c r="AF15" s="69">
        <v>0</v>
      </c>
      <c r="AG15" s="66">
        <v>0</v>
      </c>
      <c r="AH15" s="4">
        <f t="shared" si="11"/>
        <v>1435</v>
      </c>
      <c r="AI15" s="50"/>
      <c r="AJ15" s="91"/>
    </row>
    <row r="16" spans="1:36" ht="15.75" x14ac:dyDescent="0.25">
      <c r="A16" s="30">
        <v>9</v>
      </c>
      <c r="B16" s="11"/>
      <c r="C16" s="66">
        <v>5650</v>
      </c>
      <c r="D16" s="69">
        <v>77</v>
      </c>
      <c r="E16" s="96">
        <v>9.1999999999999993</v>
      </c>
      <c r="F16" s="1"/>
      <c r="G16" s="5">
        <f t="shared" si="0"/>
        <v>5</v>
      </c>
      <c r="H16" s="66">
        <v>3</v>
      </c>
      <c r="I16" s="66">
        <v>2</v>
      </c>
      <c r="J16" s="4">
        <f t="shared" si="1"/>
        <v>28526</v>
      </c>
      <c r="K16" s="6">
        <f t="shared" si="2"/>
        <v>1</v>
      </c>
      <c r="L16" s="66">
        <v>0</v>
      </c>
      <c r="M16" s="66">
        <v>1</v>
      </c>
      <c r="N16" s="4">
        <f t="shared" si="3"/>
        <v>1376</v>
      </c>
      <c r="O16" s="69">
        <v>2</v>
      </c>
      <c r="P16" s="4">
        <f t="shared" si="4"/>
        <v>1900</v>
      </c>
      <c r="Q16" s="1"/>
      <c r="R16" s="6">
        <f t="shared" si="5"/>
        <v>0</v>
      </c>
      <c r="S16" s="69">
        <v>0</v>
      </c>
      <c r="T16" s="69">
        <v>0</v>
      </c>
      <c r="U16" s="4">
        <f t="shared" si="6"/>
        <v>0</v>
      </c>
      <c r="V16" s="6">
        <f t="shared" si="7"/>
        <v>0</v>
      </c>
      <c r="W16" s="69">
        <v>0</v>
      </c>
      <c r="X16" s="69">
        <v>0</v>
      </c>
      <c r="Y16" s="4">
        <f t="shared" si="8"/>
        <v>0</v>
      </c>
      <c r="Z16" s="1"/>
      <c r="AA16" s="23"/>
      <c r="AB16" s="23"/>
      <c r="AC16" s="42"/>
      <c r="AD16" s="45" t="str">
        <f t="shared" si="9"/>
        <v/>
      </c>
      <c r="AE16" s="6">
        <f t="shared" si="10"/>
        <v>1</v>
      </c>
      <c r="AF16" s="69">
        <v>1</v>
      </c>
      <c r="AG16" s="66">
        <v>0</v>
      </c>
      <c r="AH16" s="4">
        <f t="shared" si="11"/>
        <v>1436</v>
      </c>
      <c r="AI16" s="50"/>
      <c r="AJ16" s="91"/>
    </row>
    <row r="17" spans="1:36" ht="15.75" x14ac:dyDescent="0.25">
      <c r="A17" s="30">
        <v>10</v>
      </c>
      <c r="B17" s="11"/>
      <c r="C17" s="66">
        <v>5590</v>
      </c>
      <c r="D17" s="69">
        <v>78</v>
      </c>
      <c r="E17" s="96">
        <v>9.1999999999999993</v>
      </c>
      <c r="F17" s="1"/>
      <c r="G17" s="5">
        <f t="shared" si="0"/>
        <v>30</v>
      </c>
      <c r="H17" s="66">
        <v>22</v>
      </c>
      <c r="I17" s="66">
        <v>8</v>
      </c>
      <c r="J17" s="4">
        <f t="shared" si="1"/>
        <v>28556</v>
      </c>
      <c r="K17" s="6">
        <f t="shared" si="2"/>
        <v>1</v>
      </c>
      <c r="L17" s="66">
        <v>1</v>
      </c>
      <c r="M17" s="66">
        <v>0</v>
      </c>
      <c r="N17" s="4">
        <f t="shared" si="3"/>
        <v>1377</v>
      </c>
      <c r="O17" s="69">
        <v>8</v>
      </c>
      <c r="P17" s="4">
        <f t="shared" si="4"/>
        <v>1908</v>
      </c>
      <c r="Q17" s="1"/>
      <c r="R17" s="6">
        <f t="shared" si="5"/>
        <v>0</v>
      </c>
      <c r="S17" s="69">
        <v>0</v>
      </c>
      <c r="T17" s="69">
        <v>0</v>
      </c>
      <c r="U17" s="4">
        <f t="shared" si="6"/>
        <v>0</v>
      </c>
      <c r="V17" s="6">
        <f t="shared" si="7"/>
        <v>0</v>
      </c>
      <c r="W17" s="69">
        <v>0</v>
      </c>
      <c r="X17" s="69">
        <v>0</v>
      </c>
      <c r="Y17" s="4">
        <f t="shared" si="8"/>
        <v>0</v>
      </c>
      <c r="Z17" s="1"/>
      <c r="AA17" s="23"/>
      <c r="AB17" s="23"/>
      <c r="AC17" s="42"/>
      <c r="AD17" s="45" t="str">
        <f t="shared" si="9"/>
        <v/>
      </c>
      <c r="AE17" s="6">
        <f t="shared" si="10"/>
        <v>0</v>
      </c>
      <c r="AF17" s="69">
        <v>0</v>
      </c>
      <c r="AG17" s="66">
        <v>0</v>
      </c>
      <c r="AH17" s="4">
        <f t="shared" si="11"/>
        <v>1436</v>
      </c>
      <c r="AI17" s="50"/>
      <c r="AJ17" s="91"/>
    </row>
    <row r="18" spans="1:36" ht="15.75" x14ac:dyDescent="0.25">
      <c r="A18" s="30">
        <v>11</v>
      </c>
      <c r="B18" s="11"/>
      <c r="C18" s="66">
        <v>5590</v>
      </c>
      <c r="D18" s="69">
        <v>78</v>
      </c>
      <c r="E18" s="96">
        <v>9.3000000000000007</v>
      </c>
      <c r="F18" s="1"/>
      <c r="G18" s="5">
        <f t="shared" si="0"/>
        <v>20</v>
      </c>
      <c r="H18" s="66">
        <v>12</v>
      </c>
      <c r="I18" s="66">
        <v>8</v>
      </c>
      <c r="J18" s="4">
        <f t="shared" si="1"/>
        <v>28576</v>
      </c>
      <c r="K18" s="6">
        <f t="shared" si="2"/>
        <v>1</v>
      </c>
      <c r="L18" s="66">
        <v>0</v>
      </c>
      <c r="M18" s="66">
        <v>1</v>
      </c>
      <c r="N18" s="4">
        <f t="shared" si="3"/>
        <v>1378</v>
      </c>
      <c r="O18" s="69">
        <v>13</v>
      </c>
      <c r="P18" s="4">
        <f t="shared" si="4"/>
        <v>1921</v>
      </c>
      <c r="Q18" s="1"/>
      <c r="R18" s="6">
        <f t="shared" si="5"/>
        <v>0</v>
      </c>
      <c r="S18" s="69">
        <v>0</v>
      </c>
      <c r="T18" s="69">
        <v>0</v>
      </c>
      <c r="U18" s="4">
        <f t="shared" si="6"/>
        <v>0</v>
      </c>
      <c r="V18" s="6">
        <f t="shared" si="7"/>
        <v>0</v>
      </c>
      <c r="W18" s="69">
        <v>0</v>
      </c>
      <c r="X18" s="69">
        <v>0</v>
      </c>
      <c r="Y18" s="4">
        <f t="shared" si="8"/>
        <v>0</v>
      </c>
      <c r="Z18" s="1"/>
      <c r="AA18" s="23"/>
      <c r="AB18" s="23"/>
      <c r="AC18" s="42"/>
      <c r="AD18" s="45" t="str">
        <f t="shared" si="9"/>
        <v/>
      </c>
      <c r="AE18" s="6">
        <f t="shared" si="10"/>
        <v>0</v>
      </c>
      <c r="AF18" s="69">
        <v>0</v>
      </c>
      <c r="AG18" s="66">
        <v>0</v>
      </c>
      <c r="AH18" s="4">
        <f t="shared" si="11"/>
        <v>1436</v>
      </c>
      <c r="AI18" s="50"/>
      <c r="AJ18" s="91"/>
    </row>
    <row r="19" spans="1:36" ht="15.75" x14ac:dyDescent="0.25">
      <c r="A19" s="30">
        <v>12</v>
      </c>
      <c r="B19" s="11"/>
      <c r="C19" s="66">
        <v>5620</v>
      </c>
      <c r="D19" s="95">
        <v>78</v>
      </c>
      <c r="E19" s="96">
        <v>9.3000000000000007</v>
      </c>
      <c r="F19" s="1"/>
      <c r="G19" s="5">
        <f t="shared" si="0"/>
        <v>33</v>
      </c>
      <c r="H19" s="66">
        <v>25</v>
      </c>
      <c r="I19" s="66">
        <v>8</v>
      </c>
      <c r="J19" s="4">
        <f t="shared" si="1"/>
        <v>28609</v>
      </c>
      <c r="K19" s="6">
        <f t="shared" si="2"/>
        <v>1</v>
      </c>
      <c r="L19" s="66">
        <v>1</v>
      </c>
      <c r="M19" s="66">
        <v>0</v>
      </c>
      <c r="N19" s="4">
        <f t="shared" si="3"/>
        <v>1379</v>
      </c>
      <c r="O19" s="69">
        <v>4</v>
      </c>
      <c r="P19" s="4">
        <f t="shared" si="4"/>
        <v>1925</v>
      </c>
      <c r="Q19" s="1"/>
      <c r="R19" s="6">
        <f t="shared" si="5"/>
        <v>0</v>
      </c>
      <c r="S19" s="69">
        <v>0</v>
      </c>
      <c r="T19" s="69">
        <v>0</v>
      </c>
      <c r="U19" s="4">
        <f t="shared" si="6"/>
        <v>0</v>
      </c>
      <c r="V19" s="6">
        <f t="shared" si="7"/>
        <v>0</v>
      </c>
      <c r="W19" s="69">
        <v>0</v>
      </c>
      <c r="X19" s="69">
        <v>0</v>
      </c>
      <c r="Y19" s="4">
        <f t="shared" si="8"/>
        <v>0</v>
      </c>
      <c r="Z19" s="1"/>
      <c r="AA19" s="23"/>
      <c r="AB19" s="23"/>
      <c r="AC19" s="42"/>
      <c r="AD19" s="45" t="str">
        <f t="shared" si="9"/>
        <v/>
      </c>
      <c r="AE19" s="6">
        <f t="shared" si="10"/>
        <v>0</v>
      </c>
      <c r="AF19" s="69">
        <v>0</v>
      </c>
      <c r="AG19" s="66">
        <v>0</v>
      </c>
      <c r="AH19" s="4">
        <f t="shared" si="11"/>
        <v>1436</v>
      </c>
      <c r="AI19" s="50"/>
      <c r="AJ19" s="91"/>
    </row>
    <row r="20" spans="1:36" ht="15.75" x14ac:dyDescent="0.25">
      <c r="A20" s="30">
        <v>13</v>
      </c>
      <c r="B20" s="11"/>
      <c r="C20" s="66">
        <v>5680</v>
      </c>
      <c r="D20" s="69">
        <v>78</v>
      </c>
      <c r="E20" s="96">
        <v>9.3000000000000007</v>
      </c>
      <c r="F20" s="1"/>
      <c r="G20" s="5">
        <f t="shared" si="0"/>
        <v>14</v>
      </c>
      <c r="H20" s="66">
        <v>10</v>
      </c>
      <c r="I20" s="66">
        <v>4</v>
      </c>
      <c r="J20" s="4">
        <f t="shared" si="1"/>
        <v>28623</v>
      </c>
      <c r="K20" s="6">
        <f t="shared" si="2"/>
        <v>0</v>
      </c>
      <c r="L20" s="66">
        <v>0</v>
      </c>
      <c r="M20" s="66">
        <v>0</v>
      </c>
      <c r="N20" s="4">
        <f t="shared" si="3"/>
        <v>1379</v>
      </c>
      <c r="O20" s="69">
        <v>17</v>
      </c>
      <c r="P20" s="4">
        <f t="shared" si="4"/>
        <v>1942</v>
      </c>
      <c r="Q20" s="1"/>
      <c r="R20" s="6">
        <f t="shared" si="5"/>
        <v>0</v>
      </c>
      <c r="S20" s="69">
        <v>0</v>
      </c>
      <c r="T20" s="69">
        <v>0</v>
      </c>
      <c r="U20" s="4">
        <f t="shared" si="6"/>
        <v>0</v>
      </c>
      <c r="V20" s="6">
        <f t="shared" si="7"/>
        <v>0</v>
      </c>
      <c r="W20" s="69">
        <v>0</v>
      </c>
      <c r="X20" s="69">
        <v>0</v>
      </c>
      <c r="Y20" s="4">
        <f t="shared" si="8"/>
        <v>0</v>
      </c>
      <c r="Z20" s="1"/>
      <c r="AA20" s="23"/>
      <c r="AB20" s="23"/>
      <c r="AC20" s="42"/>
      <c r="AD20" s="45" t="str">
        <f t="shared" si="9"/>
        <v/>
      </c>
      <c r="AE20" s="6">
        <f t="shared" si="10"/>
        <v>0</v>
      </c>
      <c r="AF20" s="69">
        <v>0</v>
      </c>
      <c r="AG20" s="66">
        <v>0</v>
      </c>
      <c r="AH20" s="4">
        <f t="shared" si="11"/>
        <v>1436</v>
      </c>
      <c r="AI20" s="50"/>
      <c r="AJ20" s="91"/>
    </row>
    <row r="21" spans="1:36" ht="15.75" x14ac:dyDescent="0.25">
      <c r="A21" s="30">
        <v>14</v>
      </c>
      <c r="B21" s="11"/>
      <c r="C21" s="66">
        <v>5590</v>
      </c>
      <c r="D21" s="69"/>
      <c r="E21" s="96"/>
      <c r="F21" s="1"/>
      <c r="G21" s="5">
        <f t="shared" si="0"/>
        <v>13</v>
      </c>
      <c r="H21" s="66">
        <v>6</v>
      </c>
      <c r="I21" s="66">
        <v>7</v>
      </c>
      <c r="J21" s="4">
        <f t="shared" si="1"/>
        <v>28636</v>
      </c>
      <c r="K21" s="6">
        <f t="shared" si="2"/>
        <v>0</v>
      </c>
      <c r="L21" s="66">
        <v>0</v>
      </c>
      <c r="M21" s="66">
        <v>0</v>
      </c>
      <c r="N21" s="4">
        <f t="shared" si="3"/>
        <v>1379</v>
      </c>
      <c r="O21" s="69">
        <v>4</v>
      </c>
      <c r="P21" s="4">
        <f t="shared" si="4"/>
        <v>1946</v>
      </c>
      <c r="Q21" s="1"/>
      <c r="R21" s="6">
        <f t="shared" si="5"/>
        <v>0</v>
      </c>
      <c r="S21" s="69">
        <v>0</v>
      </c>
      <c r="T21" s="69">
        <v>0</v>
      </c>
      <c r="U21" s="4">
        <f t="shared" si="6"/>
        <v>0</v>
      </c>
      <c r="V21" s="6">
        <f t="shared" si="7"/>
        <v>0</v>
      </c>
      <c r="W21" s="69">
        <v>0</v>
      </c>
      <c r="X21" s="69">
        <v>0</v>
      </c>
      <c r="Y21" s="4">
        <f t="shared" si="8"/>
        <v>0</v>
      </c>
      <c r="Z21" s="1"/>
      <c r="AA21" s="23"/>
      <c r="AB21" s="23"/>
      <c r="AC21" s="42"/>
      <c r="AD21" s="45" t="str">
        <f t="shared" si="9"/>
        <v/>
      </c>
      <c r="AE21" s="6">
        <f t="shared" si="10"/>
        <v>1</v>
      </c>
      <c r="AF21" s="69">
        <v>1</v>
      </c>
      <c r="AG21" s="66">
        <v>0</v>
      </c>
      <c r="AH21" s="4">
        <f t="shared" si="11"/>
        <v>1437</v>
      </c>
      <c r="AI21" s="50"/>
      <c r="AJ21" s="91"/>
    </row>
    <row r="22" spans="1:36" ht="16.5" thickBot="1" x14ac:dyDescent="0.3">
      <c r="A22" s="30">
        <v>15</v>
      </c>
      <c r="B22" s="11"/>
      <c r="C22" s="66">
        <v>5590</v>
      </c>
      <c r="D22" s="69">
        <v>79</v>
      </c>
      <c r="E22" s="96">
        <v>9.5</v>
      </c>
      <c r="F22" s="1"/>
      <c r="G22" s="41">
        <f t="shared" si="0"/>
        <v>10</v>
      </c>
      <c r="H22" s="73">
        <v>7</v>
      </c>
      <c r="I22" s="73">
        <v>3</v>
      </c>
      <c r="J22" s="39">
        <f t="shared" si="1"/>
        <v>28646</v>
      </c>
      <c r="K22" s="38">
        <f t="shared" si="2"/>
        <v>0</v>
      </c>
      <c r="L22" s="73">
        <v>0</v>
      </c>
      <c r="M22" s="73">
        <v>0</v>
      </c>
      <c r="N22" s="39">
        <f t="shared" si="3"/>
        <v>1379</v>
      </c>
      <c r="O22" s="69">
        <v>2</v>
      </c>
      <c r="P22" s="4">
        <f t="shared" si="4"/>
        <v>1948</v>
      </c>
      <c r="Q22" s="1"/>
      <c r="R22" s="6">
        <f t="shared" si="5"/>
        <v>0</v>
      </c>
      <c r="S22" s="69">
        <v>0</v>
      </c>
      <c r="T22" s="69">
        <v>0</v>
      </c>
      <c r="U22" s="4">
        <f t="shared" si="6"/>
        <v>0</v>
      </c>
      <c r="V22" s="6">
        <f t="shared" si="7"/>
        <v>0</v>
      </c>
      <c r="W22" s="69">
        <v>0</v>
      </c>
      <c r="X22" s="69">
        <v>0</v>
      </c>
      <c r="Y22" s="4">
        <f t="shared" si="8"/>
        <v>0</v>
      </c>
      <c r="Z22" s="1"/>
      <c r="AA22" s="23"/>
      <c r="AB22" s="23"/>
      <c r="AC22" s="42"/>
      <c r="AD22" s="45" t="str">
        <f t="shared" si="9"/>
        <v/>
      </c>
      <c r="AE22" s="6">
        <f t="shared" si="10"/>
        <v>0</v>
      </c>
      <c r="AF22" s="69">
        <v>0</v>
      </c>
      <c r="AG22" s="66">
        <v>0</v>
      </c>
      <c r="AH22" s="4">
        <f t="shared" si="11"/>
        <v>1437</v>
      </c>
      <c r="AI22" s="50"/>
      <c r="AJ22" s="91"/>
    </row>
    <row r="23" spans="1:36" ht="15.75" x14ac:dyDescent="0.25">
      <c r="A23" s="30">
        <v>16</v>
      </c>
      <c r="B23" s="11"/>
      <c r="C23" s="66">
        <v>5650</v>
      </c>
      <c r="D23" s="69">
        <v>79</v>
      </c>
      <c r="E23" s="96">
        <v>9.5</v>
      </c>
      <c r="F23" s="1"/>
      <c r="G23" s="53">
        <f t="shared" si="0"/>
        <v>6</v>
      </c>
      <c r="H23" s="93">
        <v>2</v>
      </c>
      <c r="I23" s="93">
        <v>4</v>
      </c>
      <c r="J23" s="56">
        <f>IF(G23="","",G23)</f>
        <v>6</v>
      </c>
      <c r="K23" s="57">
        <f t="shared" si="2"/>
        <v>0</v>
      </c>
      <c r="L23" s="93">
        <v>0</v>
      </c>
      <c r="M23" s="93">
        <v>0</v>
      </c>
      <c r="N23" s="56">
        <f>IF(K23="","",K23)</f>
        <v>0</v>
      </c>
      <c r="O23" s="69">
        <v>1</v>
      </c>
      <c r="P23" s="4">
        <f t="shared" si="4"/>
        <v>1949</v>
      </c>
      <c r="Q23" s="1"/>
      <c r="R23" s="6">
        <f t="shared" si="5"/>
        <v>0</v>
      </c>
      <c r="S23" s="69">
        <v>0</v>
      </c>
      <c r="T23" s="69">
        <v>0</v>
      </c>
      <c r="U23" s="4">
        <f t="shared" si="6"/>
        <v>0</v>
      </c>
      <c r="V23" s="6">
        <f t="shared" si="7"/>
        <v>0</v>
      </c>
      <c r="W23" s="69">
        <v>0</v>
      </c>
      <c r="X23" s="69">
        <v>0</v>
      </c>
      <c r="Y23" s="4">
        <f t="shared" si="8"/>
        <v>0</v>
      </c>
      <c r="Z23" s="1"/>
      <c r="AA23" s="23"/>
      <c r="AB23" s="23"/>
      <c r="AC23" s="42"/>
      <c r="AD23" s="45" t="str">
        <f t="shared" si="9"/>
        <v/>
      </c>
      <c r="AE23" s="6">
        <f t="shared" si="10"/>
        <v>0</v>
      </c>
      <c r="AF23" s="69">
        <v>0</v>
      </c>
      <c r="AG23" s="66">
        <v>0</v>
      </c>
      <c r="AH23" s="4">
        <f t="shared" si="11"/>
        <v>1437</v>
      </c>
      <c r="AI23" s="50"/>
      <c r="AJ23" s="91"/>
    </row>
    <row r="24" spans="1:36" ht="15.75" x14ac:dyDescent="0.25">
      <c r="A24" s="30">
        <v>17</v>
      </c>
      <c r="B24" s="11"/>
      <c r="C24" s="66">
        <v>5650</v>
      </c>
      <c r="D24" s="69">
        <v>79</v>
      </c>
      <c r="E24" s="96">
        <v>9.5</v>
      </c>
      <c r="F24" s="1"/>
      <c r="G24" s="5">
        <f t="shared" si="0"/>
        <v>3</v>
      </c>
      <c r="H24" s="66">
        <v>2</v>
      </c>
      <c r="I24" s="66">
        <v>1</v>
      </c>
      <c r="J24" s="4">
        <f t="shared" ref="J24:J38" si="12">IF(G24="","",IF(G24&lt;-1000,"Error",J23+G24))</f>
        <v>9</v>
      </c>
      <c r="K24" s="6">
        <f t="shared" si="2"/>
        <v>0</v>
      </c>
      <c r="L24" s="66">
        <v>0</v>
      </c>
      <c r="M24" s="66">
        <v>0</v>
      </c>
      <c r="N24" s="4">
        <f t="shared" ref="N24:N38" si="13">IF(K24="","",IF(K24&lt;-1000,"Error",N23+K24))</f>
        <v>0</v>
      </c>
      <c r="O24" s="69">
        <v>1</v>
      </c>
      <c r="P24" s="4">
        <f t="shared" si="4"/>
        <v>1950</v>
      </c>
      <c r="Q24" s="1"/>
      <c r="R24" s="6">
        <f t="shared" si="5"/>
        <v>0</v>
      </c>
      <c r="S24" s="69">
        <v>0</v>
      </c>
      <c r="T24" s="69">
        <v>0</v>
      </c>
      <c r="U24" s="4">
        <f t="shared" si="6"/>
        <v>0</v>
      </c>
      <c r="V24" s="6">
        <f t="shared" si="7"/>
        <v>0</v>
      </c>
      <c r="W24" s="69">
        <v>0</v>
      </c>
      <c r="X24" s="69">
        <v>0</v>
      </c>
      <c r="Y24" s="4">
        <f t="shared" si="8"/>
        <v>0</v>
      </c>
      <c r="Z24" s="1"/>
      <c r="AA24" s="23"/>
      <c r="AB24" s="23"/>
      <c r="AC24" s="42"/>
      <c r="AD24" s="45" t="str">
        <f t="shared" si="9"/>
        <v/>
      </c>
      <c r="AE24" s="6">
        <f t="shared" si="10"/>
        <v>1</v>
      </c>
      <c r="AF24" s="69">
        <v>1</v>
      </c>
      <c r="AG24" s="66">
        <v>0</v>
      </c>
      <c r="AH24" s="4">
        <f t="shared" si="11"/>
        <v>1438</v>
      </c>
      <c r="AI24" s="50"/>
      <c r="AJ24" s="91"/>
    </row>
    <row r="25" spans="1:36" ht="15.75" x14ac:dyDescent="0.25">
      <c r="A25" s="30">
        <v>18</v>
      </c>
      <c r="B25" s="11"/>
      <c r="C25" s="66">
        <v>5650</v>
      </c>
      <c r="D25" s="69">
        <v>78</v>
      </c>
      <c r="E25" s="96">
        <v>9.5</v>
      </c>
      <c r="F25" s="1"/>
      <c r="G25" s="5">
        <f t="shared" si="0"/>
        <v>2</v>
      </c>
      <c r="H25" s="66">
        <v>1</v>
      </c>
      <c r="I25" s="66">
        <v>1</v>
      </c>
      <c r="J25" s="4">
        <f t="shared" si="12"/>
        <v>11</v>
      </c>
      <c r="K25" s="6">
        <f t="shared" si="2"/>
        <v>0</v>
      </c>
      <c r="L25" s="66">
        <v>0</v>
      </c>
      <c r="M25" s="66">
        <v>0</v>
      </c>
      <c r="N25" s="4">
        <f t="shared" si="13"/>
        <v>0</v>
      </c>
      <c r="O25" s="69">
        <v>0</v>
      </c>
      <c r="P25" s="4">
        <f t="shared" si="4"/>
        <v>1950</v>
      </c>
      <c r="Q25" s="1"/>
      <c r="R25" s="6">
        <f t="shared" si="5"/>
        <v>0</v>
      </c>
      <c r="S25" s="69">
        <v>0</v>
      </c>
      <c r="T25" s="69">
        <v>0</v>
      </c>
      <c r="U25" s="4">
        <f t="shared" si="6"/>
        <v>0</v>
      </c>
      <c r="V25" s="6">
        <f t="shared" si="7"/>
        <v>0</v>
      </c>
      <c r="W25" s="69">
        <v>0</v>
      </c>
      <c r="X25" s="69">
        <v>0</v>
      </c>
      <c r="Y25" s="4">
        <f t="shared" si="8"/>
        <v>0</v>
      </c>
      <c r="Z25" s="1"/>
      <c r="AA25" s="23"/>
      <c r="AB25" s="23"/>
      <c r="AC25" s="42"/>
      <c r="AD25" s="45" t="str">
        <f t="shared" si="9"/>
        <v/>
      </c>
      <c r="AE25" s="6">
        <f t="shared" si="10"/>
        <v>0</v>
      </c>
      <c r="AF25" s="69">
        <v>0</v>
      </c>
      <c r="AG25" s="66">
        <v>0</v>
      </c>
      <c r="AH25" s="4">
        <f t="shared" si="11"/>
        <v>1438</v>
      </c>
      <c r="AI25" s="50"/>
      <c r="AJ25" s="91"/>
    </row>
    <row r="26" spans="1:36" ht="15.75" x14ac:dyDescent="0.25">
      <c r="A26" s="30">
        <v>19</v>
      </c>
      <c r="B26" s="11"/>
      <c r="C26" s="66">
        <v>5680</v>
      </c>
      <c r="D26" s="69"/>
      <c r="E26" s="96"/>
      <c r="F26" s="1"/>
      <c r="G26" s="5">
        <f t="shared" si="0"/>
        <v>5</v>
      </c>
      <c r="H26" s="66">
        <v>5</v>
      </c>
      <c r="I26" s="66">
        <v>0</v>
      </c>
      <c r="J26" s="4">
        <f t="shared" si="12"/>
        <v>16</v>
      </c>
      <c r="K26" s="6">
        <f t="shared" si="2"/>
        <v>0</v>
      </c>
      <c r="L26" s="66">
        <v>0</v>
      </c>
      <c r="M26" s="66">
        <v>0</v>
      </c>
      <c r="N26" s="4">
        <f t="shared" si="13"/>
        <v>0</v>
      </c>
      <c r="O26" s="69">
        <v>0</v>
      </c>
      <c r="P26" s="4">
        <f t="shared" si="4"/>
        <v>1950</v>
      </c>
      <c r="Q26" s="1"/>
      <c r="R26" s="6">
        <f t="shared" si="5"/>
        <v>0</v>
      </c>
      <c r="S26" s="69">
        <v>0</v>
      </c>
      <c r="T26" s="69">
        <v>0</v>
      </c>
      <c r="U26" s="4">
        <f t="shared" si="6"/>
        <v>0</v>
      </c>
      <c r="V26" s="6">
        <f t="shared" si="7"/>
        <v>0</v>
      </c>
      <c r="W26" s="69">
        <v>0</v>
      </c>
      <c r="X26" s="69">
        <v>0</v>
      </c>
      <c r="Y26" s="4">
        <f t="shared" si="8"/>
        <v>0</v>
      </c>
      <c r="Z26" s="1"/>
      <c r="AA26" s="23"/>
      <c r="AB26" s="23"/>
      <c r="AC26" s="42"/>
      <c r="AD26" s="45" t="str">
        <f t="shared" si="9"/>
        <v/>
      </c>
      <c r="AE26" s="6">
        <f t="shared" si="10"/>
        <v>0</v>
      </c>
      <c r="AF26" s="69">
        <v>0</v>
      </c>
      <c r="AG26" s="66">
        <v>0</v>
      </c>
      <c r="AH26" s="4">
        <f t="shared" si="11"/>
        <v>1438</v>
      </c>
      <c r="AI26" s="50"/>
      <c r="AJ26" s="91"/>
    </row>
    <row r="27" spans="1:36" ht="15.75" x14ac:dyDescent="0.25">
      <c r="A27" s="30">
        <v>20</v>
      </c>
      <c r="B27" s="11"/>
      <c r="C27" s="66">
        <v>5790</v>
      </c>
      <c r="D27" s="69">
        <v>77</v>
      </c>
      <c r="E27" s="96"/>
      <c r="F27" s="1"/>
      <c r="G27" s="5">
        <f t="shared" si="0"/>
        <v>5</v>
      </c>
      <c r="H27" s="66">
        <v>2</v>
      </c>
      <c r="I27" s="66">
        <v>3</v>
      </c>
      <c r="J27" s="4">
        <f t="shared" si="12"/>
        <v>21</v>
      </c>
      <c r="K27" s="6">
        <f t="shared" si="2"/>
        <v>1</v>
      </c>
      <c r="L27" s="66">
        <v>1</v>
      </c>
      <c r="M27" s="66">
        <v>0</v>
      </c>
      <c r="N27" s="4">
        <f t="shared" si="13"/>
        <v>1</v>
      </c>
      <c r="O27" s="69">
        <v>0</v>
      </c>
      <c r="P27" s="4">
        <f t="shared" si="4"/>
        <v>1950</v>
      </c>
      <c r="Q27" s="1"/>
      <c r="R27" s="6">
        <f t="shared" si="5"/>
        <v>0</v>
      </c>
      <c r="S27" s="69">
        <v>0</v>
      </c>
      <c r="T27" s="69">
        <v>0</v>
      </c>
      <c r="U27" s="4">
        <f t="shared" si="6"/>
        <v>0</v>
      </c>
      <c r="V27" s="6">
        <f t="shared" si="7"/>
        <v>0</v>
      </c>
      <c r="W27" s="69">
        <v>0</v>
      </c>
      <c r="X27" s="69">
        <v>0</v>
      </c>
      <c r="Y27" s="4">
        <f t="shared" si="8"/>
        <v>0</v>
      </c>
      <c r="Z27" s="1"/>
      <c r="AA27" s="23"/>
      <c r="AB27" s="23"/>
      <c r="AC27" s="42"/>
      <c r="AD27" s="45" t="str">
        <f t="shared" si="9"/>
        <v/>
      </c>
      <c r="AE27" s="6">
        <f t="shared" si="10"/>
        <v>0</v>
      </c>
      <c r="AF27" s="69">
        <v>0</v>
      </c>
      <c r="AG27" s="66">
        <v>0</v>
      </c>
      <c r="AH27" s="4">
        <f t="shared" si="11"/>
        <v>1438</v>
      </c>
      <c r="AI27" s="50"/>
      <c r="AJ27" s="91"/>
    </row>
    <row r="28" spans="1:36" ht="15.75" x14ac:dyDescent="0.25">
      <c r="A28" s="30">
        <v>21</v>
      </c>
      <c r="B28" s="11"/>
      <c r="C28" s="66">
        <v>5490</v>
      </c>
      <c r="D28" s="69"/>
      <c r="E28" s="96"/>
      <c r="F28" s="1"/>
      <c r="G28" s="5">
        <f t="shared" si="0"/>
        <v>8</v>
      </c>
      <c r="H28" s="66">
        <v>5</v>
      </c>
      <c r="I28" s="66">
        <v>3</v>
      </c>
      <c r="J28" s="4">
        <f t="shared" si="12"/>
        <v>29</v>
      </c>
      <c r="K28" s="6">
        <f t="shared" si="2"/>
        <v>0</v>
      </c>
      <c r="L28" s="66">
        <v>0</v>
      </c>
      <c r="M28" s="66">
        <v>0</v>
      </c>
      <c r="N28" s="4">
        <f t="shared" si="13"/>
        <v>1</v>
      </c>
      <c r="O28" s="69">
        <v>1</v>
      </c>
      <c r="P28" s="4">
        <f t="shared" si="4"/>
        <v>1951</v>
      </c>
      <c r="Q28" s="1"/>
      <c r="R28" s="6">
        <f t="shared" si="5"/>
        <v>0</v>
      </c>
      <c r="S28" s="69">
        <v>0</v>
      </c>
      <c r="T28" s="69">
        <v>0</v>
      </c>
      <c r="U28" s="4">
        <f t="shared" si="6"/>
        <v>0</v>
      </c>
      <c r="V28" s="6">
        <f t="shared" si="7"/>
        <v>0</v>
      </c>
      <c r="W28" s="69">
        <v>0</v>
      </c>
      <c r="X28" s="69">
        <v>0</v>
      </c>
      <c r="Y28" s="4">
        <f t="shared" si="8"/>
        <v>0</v>
      </c>
      <c r="Z28" s="1"/>
      <c r="AA28" s="23"/>
      <c r="AB28" s="23"/>
      <c r="AC28" s="42"/>
      <c r="AD28" s="45" t="str">
        <f t="shared" si="9"/>
        <v/>
      </c>
      <c r="AE28" s="6">
        <f t="shared" si="10"/>
        <v>0</v>
      </c>
      <c r="AF28" s="69">
        <v>0</v>
      </c>
      <c r="AG28" s="66">
        <v>0</v>
      </c>
      <c r="AH28" s="4">
        <f t="shared" si="11"/>
        <v>1438</v>
      </c>
      <c r="AI28" s="50"/>
      <c r="AJ28" s="91"/>
    </row>
    <row r="29" spans="1:36" ht="15.75" x14ac:dyDescent="0.25">
      <c r="A29" s="30">
        <v>22</v>
      </c>
      <c r="B29" s="11"/>
      <c r="C29" s="66">
        <v>5700</v>
      </c>
      <c r="D29" s="69"/>
      <c r="E29" s="96"/>
      <c r="F29" s="1"/>
      <c r="G29" s="5">
        <f t="shared" si="0"/>
        <v>20</v>
      </c>
      <c r="H29" s="66">
        <v>17</v>
      </c>
      <c r="I29" s="66">
        <v>3</v>
      </c>
      <c r="J29" s="4">
        <f t="shared" si="12"/>
        <v>49</v>
      </c>
      <c r="K29" s="6">
        <f t="shared" si="2"/>
        <v>4</v>
      </c>
      <c r="L29" s="66">
        <v>4</v>
      </c>
      <c r="M29" s="66">
        <v>0</v>
      </c>
      <c r="N29" s="4">
        <f t="shared" si="13"/>
        <v>5</v>
      </c>
      <c r="O29" s="69">
        <v>7</v>
      </c>
      <c r="P29" s="4">
        <f t="shared" si="4"/>
        <v>1958</v>
      </c>
      <c r="Q29" s="1"/>
      <c r="R29" s="6">
        <f t="shared" si="5"/>
        <v>0</v>
      </c>
      <c r="S29" s="69">
        <v>0</v>
      </c>
      <c r="T29" s="69">
        <v>0</v>
      </c>
      <c r="U29" s="4">
        <f t="shared" si="6"/>
        <v>0</v>
      </c>
      <c r="V29" s="6">
        <f t="shared" si="7"/>
        <v>0</v>
      </c>
      <c r="W29" s="69">
        <v>0</v>
      </c>
      <c r="X29" s="69">
        <v>0</v>
      </c>
      <c r="Y29" s="4">
        <f t="shared" si="8"/>
        <v>0</v>
      </c>
      <c r="Z29" s="1"/>
      <c r="AA29" s="23"/>
      <c r="AB29" s="23"/>
      <c r="AC29" s="42"/>
      <c r="AD29" s="45" t="str">
        <f t="shared" si="9"/>
        <v/>
      </c>
      <c r="AE29" s="6">
        <f t="shared" si="10"/>
        <v>1</v>
      </c>
      <c r="AF29" s="69">
        <v>0</v>
      </c>
      <c r="AG29" s="66">
        <v>1</v>
      </c>
      <c r="AH29" s="4">
        <f t="shared" si="11"/>
        <v>1439</v>
      </c>
      <c r="AI29" s="50"/>
      <c r="AJ29" s="91"/>
    </row>
    <row r="30" spans="1:36" ht="15.75" x14ac:dyDescent="0.25">
      <c r="A30" s="30">
        <v>23</v>
      </c>
      <c r="B30" s="11"/>
      <c r="C30" s="66">
        <v>5840</v>
      </c>
      <c r="D30" s="69">
        <v>73</v>
      </c>
      <c r="E30" s="96">
        <v>9.6</v>
      </c>
      <c r="F30" s="1"/>
      <c r="G30" s="5">
        <f t="shared" si="0"/>
        <v>56</v>
      </c>
      <c r="H30" s="66">
        <v>40</v>
      </c>
      <c r="I30" s="66">
        <v>16</v>
      </c>
      <c r="J30" s="4">
        <f t="shared" si="12"/>
        <v>105</v>
      </c>
      <c r="K30" s="6">
        <f t="shared" si="2"/>
        <v>4</v>
      </c>
      <c r="L30" s="66">
        <v>2</v>
      </c>
      <c r="M30" s="66">
        <v>2</v>
      </c>
      <c r="N30" s="4">
        <f t="shared" si="13"/>
        <v>9</v>
      </c>
      <c r="O30" s="69">
        <v>10</v>
      </c>
      <c r="P30" s="4">
        <f t="shared" si="4"/>
        <v>1968</v>
      </c>
      <c r="Q30" s="1"/>
      <c r="R30" s="6">
        <f t="shared" si="5"/>
        <v>1</v>
      </c>
      <c r="S30" s="69">
        <v>1</v>
      </c>
      <c r="T30" s="69">
        <v>0</v>
      </c>
      <c r="U30" s="4">
        <f t="shared" si="6"/>
        <v>1</v>
      </c>
      <c r="V30" s="6">
        <f t="shared" si="7"/>
        <v>0</v>
      </c>
      <c r="W30" s="69">
        <v>0</v>
      </c>
      <c r="X30" s="69">
        <v>0</v>
      </c>
      <c r="Y30" s="4">
        <f t="shared" si="8"/>
        <v>0</v>
      </c>
      <c r="Z30" s="1"/>
      <c r="AA30" s="23"/>
      <c r="AB30" s="23"/>
      <c r="AC30" s="42"/>
      <c r="AD30" s="45" t="str">
        <f t="shared" si="9"/>
        <v/>
      </c>
      <c r="AE30" s="6">
        <f t="shared" si="10"/>
        <v>2</v>
      </c>
      <c r="AF30" s="69">
        <v>2</v>
      </c>
      <c r="AG30" s="66">
        <v>0</v>
      </c>
      <c r="AH30" s="4">
        <f t="shared" si="11"/>
        <v>1441</v>
      </c>
      <c r="AI30" s="50"/>
      <c r="AJ30" s="91"/>
    </row>
    <row r="31" spans="1:36" ht="15.75" x14ac:dyDescent="0.25">
      <c r="A31" s="30">
        <v>24</v>
      </c>
      <c r="B31" s="11"/>
      <c r="C31" s="66">
        <v>5790</v>
      </c>
      <c r="D31" s="69">
        <v>73</v>
      </c>
      <c r="E31" s="96">
        <v>9.6</v>
      </c>
      <c r="F31" s="1"/>
      <c r="G31" s="5">
        <f t="shared" si="0"/>
        <v>196</v>
      </c>
      <c r="H31" s="66">
        <v>140</v>
      </c>
      <c r="I31" s="66">
        <v>56</v>
      </c>
      <c r="J31" s="4">
        <f t="shared" si="12"/>
        <v>301</v>
      </c>
      <c r="K31" s="6">
        <f t="shared" si="2"/>
        <v>10</v>
      </c>
      <c r="L31" s="66">
        <v>7</v>
      </c>
      <c r="M31" s="66">
        <v>3</v>
      </c>
      <c r="N31" s="4">
        <f t="shared" si="13"/>
        <v>19</v>
      </c>
      <c r="O31" s="69">
        <v>52</v>
      </c>
      <c r="P31" s="4">
        <f t="shared" si="4"/>
        <v>2020</v>
      </c>
      <c r="Q31" s="1"/>
      <c r="R31" s="6">
        <f t="shared" si="5"/>
        <v>0</v>
      </c>
      <c r="S31" s="69">
        <v>0</v>
      </c>
      <c r="T31" s="69">
        <v>0</v>
      </c>
      <c r="U31" s="4">
        <f t="shared" si="6"/>
        <v>1</v>
      </c>
      <c r="V31" s="6">
        <f t="shared" si="7"/>
        <v>0</v>
      </c>
      <c r="W31" s="69">
        <v>0</v>
      </c>
      <c r="X31" s="69">
        <v>0</v>
      </c>
      <c r="Y31" s="4">
        <f t="shared" si="8"/>
        <v>0</v>
      </c>
      <c r="Z31" s="1"/>
      <c r="AA31" s="23"/>
      <c r="AB31" s="23"/>
      <c r="AC31" s="42"/>
      <c r="AD31" s="45" t="str">
        <f t="shared" si="9"/>
        <v/>
      </c>
      <c r="AE31" s="6">
        <f t="shared" si="10"/>
        <v>2</v>
      </c>
      <c r="AF31" s="69">
        <v>2</v>
      </c>
      <c r="AG31" s="66">
        <v>0</v>
      </c>
      <c r="AH31" s="4">
        <f t="shared" si="11"/>
        <v>1443</v>
      </c>
      <c r="AI31" s="50"/>
      <c r="AJ31" s="91"/>
    </row>
    <row r="32" spans="1:36" ht="15.75" x14ac:dyDescent="0.25">
      <c r="A32" s="30">
        <v>25</v>
      </c>
      <c r="B32" s="11"/>
      <c r="C32" s="66">
        <v>5840</v>
      </c>
      <c r="D32" s="69">
        <v>72</v>
      </c>
      <c r="E32" s="96">
        <v>9.6999999999999993</v>
      </c>
      <c r="F32" s="1"/>
      <c r="G32" s="5">
        <f t="shared" si="0"/>
        <v>223</v>
      </c>
      <c r="H32" s="66">
        <v>158</v>
      </c>
      <c r="I32" s="66">
        <v>65</v>
      </c>
      <c r="J32" s="4">
        <f t="shared" si="12"/>
        <v>524</v>
      </c>
      <c r="K32" s="6">
        <f t="shared" si="2"/>
        <v>10</v>
      </c>
      <c r="L32" s="66">
        <v>7</v>
      </c>
      <c r="M32" s="66">
        <v>3</v>
      </c>
      <c r="N32" s="4">
        <f t="shared" si="13"/>
        <v>29</v>
      </c>
      <c r="O32" s="69">
        <v>64</v>
      </c>
      <c r="P32" s="4">
        <f t="shared" si="4"/>
        <v>2084</v>
      </c>
      <c r="Q32" s="1"/>
      <c r="R32" s="6">
        <f t="shared" si="5"/>
        <v>1</v>
      </c>
      <c r="S32" s="69">
        <v>1</v>
      </c>
      <c r="T32" s="69">
        <v>0</v>
      </c>
      <c r="U32" s="4">
        <f t="shared" si="6"/>
        <v>2</v>
      </c>
      <c r="V32" s="6">
        <f t="shared" si="7"/>
        <v>0</v>
      </c>
      <c r="W32" s="69">
        <v>0</v>
      </c>
      <c r="X32" s="69">
        <v>0</v>
      </c>
      <c r="Y32" s="4">
        <f t="shared" si="8"/>
        <v>0</v>
      </c>
      <c r="Z32" s="1"/>
      <c r="AA32" s="23"/>
      <c r="AB32" s="23"/>
      <c r="AC32" s="42"/>
      <c r="AD32" s="45" t="str">
        <f t="shared" si="9"/>
        <v/>
      </c>
      <c r="AE32" s="6">
        <f t="shared" si="10"/>
        <v>9</v>
      </c>
      <c r="AF32" s="69">
        <v>9</v>
      </c>
      <c r="AG32" s="66">
        <v>0</v>
      </c>
      <c r="AH32" s="4">
        <f t="shared" si="11"/>
        <v>1452</v>
      </c>
      <c r="AI32" s="50"/>
      <c r="AJ32" s="91"/>
    </row>
    <row r="33" spans="1:36" ht="15.75" x14ac:dyDescent="0.25">
      <c r="A33" s="30">
        <v>26</v>
      </c>
      <c r="B33" s="11"/>
      <c r="C33" s="66">
        <v>5760</v>
      </c>
      <c r="D33" s="69">
        <v>72</v>
      </c>
      <c r="E33" s="96">
        <v>9.6999999999999993</v>
      </c>
      <c r="F33" s="1"/>
      <c r="G33" s="5">
        <f t="shared" si="0"/>
        <v>103</v>
      </c>
      <c r="H33" s="66">
        <v>66</v>
      </c>
      <c r="I33" s="66">
        <v>37</v>
      </c>
      <c r="J33" s="4">
        <f t="shared" si="12"/>
        <v>627</v>
      </c>
      <c r="K33" s="6">
        <f t="shared" si="2"/>
        <v>7</v>
      </c>
      <c r="L33" s="66">
        <v>3</v>
      </c>
      <c r="M33" s="66">
        <v>4</v>
      </c>
      <c r="N33" s="4">
        <f t="shared" si="13"/>
        <v>36</v>
      </c>
      <c r="O33" s="69">
        <v>29</v>
      </c>
      <c r="P33" s="4">
        <f t="shared" si="4"/>
        <v>2113</v>
      </c>
      <c r="Q33" s="1"/>
      <c r="R33" s="6">
        <f t="shared" si="5"/>
        <v>1</v>
      </c>
      <c r="S33" s="69">
        <v>0</v>
      </c>
      <c r="T33" s="69">
        <v>1</v>
      </c>
      <c r="U33" s="4">
        <f t="shared" si="6"/>
        <v>3</v>
      </c>
      <c r="V33" s="6">
        <f t="shared" si="7"/>
        <v>0</v>
      </c>
      <c r="W33" s="69">
        <v>0</v>
      </c>
      <c r="X33" s="69">
        <v>0</v>
      </c>
      <c r="Y33" s="4">
        <f t="shared" si="8"/>
        <v>0</v>
      </c>
      <c r="Z33" s="1"/>
      <c r="AA33" s="23"/>
      <c r="AB33" s="23"/>
      <c r="AC33" s="42"/>
      <c r="AD33" s="45" t="str">
        <f t="shared" si="9"/>
        <v/>
      </c>
      <c r="AE33" s="6">
        <f t="shared" si="10"/>
        <v>10</v>
      </c>
      <c r="AF33" s="69">
        <v>9</v>
      </c>
      <c r="AG33" s="66">
        <v>1</v>
      </c>
      <c r="AH33" s="4">
        <f t="shared" si="11"/>
        <v>1462</v>
      </c>
      <c r="AI33" s="50"/>
      <c r="AJ33" s="91"/>
    </row>
    <row r="34" spans="1:36" ht="15.75" x14ac:dyDescent="0.25">
      <c r="A34" s="30">
        <v>27</v>
      </c>
      <c r="B34" s="11"/>
      <c r="C34" s="66">
        <v>5820</v>
      </c>
      <c r="D34" s="69">
        <v>72</v>
      </c>
      <c r="E34" s="96">
        <v>9.4</v>
      </c>
      <c r="F34" s="1"/>
      <c r="G34" s="5">
        <f t="shared" si="0"/>
        <v>88</v>
      </c>
      <c r="H34" s="66">
        <v>55</v>
      </c>
      <c r="I34" s="66">
        <v>33</v>
      </c>
      <c r="J34" s="4">
        <f t="shared" si="12"/>
        <v>715</v>
      </c>
      <c r="K34" s="6">
        <f t="shared" si="2"/>
        <v>6</v>
      </c>
      <c r="L34" s="66">
        <v>4</v>
      </c>
      <c r="M34" s="66">
        <v>2</v>
      </c>
      <c r="N34" s="4">
        <f t="shared" si="13"/>
        <v>42</v>
      </c>
      <c r="O34" s="69">
        <v>25</v>
      </c>
      <c r="P34" s="4">
        <f t="shared" si="4"/>
        <v>2138</v>
      </c>
      <c r="Q34" s="1"/>
      <c r="R34" s="6">
        <f t="shared" si="5"/>
        <v>1</v>
      </c>
      <c r="S34" s="69">
        <v>0</v>
      </c>
      <c r="T34" s="69">
        <v>1</v>
      </c>
      <c r="U34" s="4">
        <f t="shared" si="6"/>
        <v>4</v>
      </c>
      <c r="V34" s="6">
        <f t="shared" si="7"/>
        <v>0</v>
      </c>
      <c r="W34" s="69">
        <v>0</v>
      </c>
      <c r="X34" s="69">
        <v>0</v>
      </c>
      <c r="Y34" s="4">
        <f t="shared" si="8"/>
        <v>0</v>
      </c>
      <c r="Z34" s="1"/>
      <c r="AA34" s="23"/>
      <c r="AB34" s="23"/>
      <c r="AC34" s="42"/>
      <c r="AD34" s="45" t="str">
        <f t="shared" si="9"/>
        <v/>
      </c>
      <c r="AE34" s="6">
        <f t="shared" si="10"/>
        <v>5</v>
      </c>
      <c r="AF34" s="69">
        <v>5</v>
      </c>
      <c r="AG34" s="66">
        <v>0</v>
      </c>
      <c r="AH34" s="4">
        <f t="shared" si="11"/>
        <v>1467</v>
      </c>
      <c r="AI34" s="50"/>
      <c r="AJ34" s="91"/>
    </row>
    <row r="35" spans="1:36" ht="15.75" x14ac:dyDescent="0.25">
      <c r="A35" s="30">
        <v>28</v>
      </c>
      <c r="B35" s="11"/>
      <c r="C35" s="66">
        <v>5790</v>
      </c>
      <c r="D35" s="69"/>
      <c r="E35" s="96"/>
      <c r="F35" s="1"/>
      <c r="G35" s="5">
        <f t="shared" si="0"/>
        <v>112</v>
      </c>
      <c r="H35" s="66">
        <v>57</v>
      </c>
      <c r="I35" s="66">
        <v>55</v>
      </c>
      <c r="J35" s="4">
        <f t="shared" si="12"/>
        <v>827</v>
      </c>
      <c r="K35" s="6">
        <f t="shared" si="2"/>
        <v>8</v>
      </c>
      <c r="L35" s="66">
        <v>2</v>
      </c>
      <c r="M35" s="66">
        <v>6</v>
      </c>
      <c r="N35" s="4">
        <f t="shared" si="13"/>
        <v>50</v>
      </c>
      <c r="O35" s="69">
        <v>25</v>
      </c>
      <c r="P35" s="4">
        <f t="shared" si="4"/>
        <v>2163</v>
      </c>
      <c r="Q35" s="1"/>
      <c r="R35" s="6">
        <f t="shared" si="5"/>
        <v>1</v>
      </c>
      <c r="S35" s="69">
        <v>0</v>
      </c>
      <c r="T35" s="69">
        <v>1</v>
      </c>
      <c r="U35" s="4">
        <f t="shared" si="6"/>
        <v>5</v>
      </c>
      <c r="V35" s="6">
        <f t="shared" si="7"/>
        <v>0</v>
      </c>
      <c r="W35" s="69">
        <v>0</v>
      </c>
      <c r="X35" s="69">
        <v>0</v>
      </c>
      <c r="Y35" s="4">
        <f t="shared" si="8"/>
        <v>0</v>
      </c>
      <c r="Z35" s="1"/>
      <c r="AA35" s="23"/>
      <c r="AB35" s="23"/>
      <c r="AC35" s="42"/>
      <c r="AD35" s="45" t="str">
        <f t="shared" si="9"/>
        <v/>
      </c>
      <c r="AE35" s="6">
        <f t="shared" si="10"/>
        <v>8</v>
      </c>
      <c r="AF35" s="69">
        <v>8</v>
      </c>
      <c r="AG35" s="66">
        <v>0</v>
      </c>
      <c r="AH35" s="4">
        <f t="shared" si="11"/>
        <v>1475</v>
      </c>
      <c r="AI35" s="50"/>
      <c r="AJ35" s="91"/>
    </row>
    <row r="36" spans="1:36" ht="15.75" x14ac:dyDescent="0.25">
      <c r="A36" s="30">
        <v>29</v>
      </c>
      <c r="B36" s="11"/>
      <c r="C36" s="67">
        <v>5730</v>
      </c>
      <c r="D36" s="70"/>
      <c r="E36" s="97"/>
      <c r="F36" s="11"/>
      <c r="G36" s="5">
        <f t="shared" si="0"/>
        <v>111</v>
      </c>
      <c r="H36" s="67">
        <v>57</v>
      </c>
      <c r="I36" s="67">
        <v>54</v>
      </c>
      <c r="J36" s="4">
        <f t="shared" si="12"/>
        <v>938</v>
      </c>
      <c r="K36" s="18">
        <f t="shared" si="2"/>
        <v>24</v>
      </c>
      <c r="L36" s="67">
        <v>3</v>
      </c>
      <c r="M36" s="67">
        <v>21</v>
      </c>
      <c r="N36" s="4">
        <f t="shared" si="13"/>
        <v>74</v>
      </c>
      <c r="O36" s="70">
        <v>35</v>
      </c>
      <c r="P36" s="4">
        <f t="shared" si="4"/>
        <v>2198</v>
      </c>
      <c r="Q36" s="11"/>
      <c r="R36" s="6">
        <f t="shared" si="5"/>
        <v>3</v>
      </c>
      <c r="S36" s="69">
        <v>2</v>
      </c>
      <c r="T36" s="69">
        <v>1</v>
      </c>
      <c r="U36" s="4">
        <f t="shared" si="6"/>
        <v>8</v>
      </c>
      <c r="V36" s="6">
        <f t="shared" si="7"/>
        <v>0</v>
      </c>
      <c r="W36" s="69">
        <v>0</v>
      </c>
      <c r="X36" s="69">
        <v>0</v>
      </c>
      <c r="Y36" s="4">
        <f t="shared" si="8"/>
        <v>0</v>
      </c>
      <c r="Z36" s="1"/>
      <c r="AA36" s="23"/>
      <c r="AB36" s="23"/>
      <c r="AC36" s="42"/>
      <c r="AD36" s="45" t="str">
        <f t="shared" si="9"/>
        <v/>
      </c>
      <c r="AE36" s="6">
        <f t="shared" si="10"/>
        <v>12</v>
      </c>
      <c r="AF36" s="69">
        <v>10</v>
      </c>
      <c r="AG36" s="66">
        <v>2</v>
      </c>
      <c r="AH36" s="4">
        <f t="shared" si="11"/>
        <v>1487</v>
      </c>
      <c r="AI36" s="51"/>
      <c r="AJ36" s="91"/>
    </row>
    <row r="37" spans="1:36" ht="15.75" x14ac:dyDescent="0.25">
      <c r="A37" s="30">
        <v>30</v>
      </c>
      <c r="B37" s="11"/>
      <c r="C37" s="67">
        <v>5820</v>
      </c>
      <c r="D37" s="70">
        <v>70</v>
      </c>
      <c r="E37" s="97">
        <v>9.3000000000000007</v>
      </c>
      <c r="F37" s="11"/>
      <c r="G37" s="5">
        <f t="shared" si="0"/>
        <v>70</v>
      </c>
      <c r="H37" s="67">
        <v>25</v>
      </c>
      <c r="I37" s="67">
        <v>45</v>
      </c>
      <c r="J37" s="4">
        <f t="shared" si="12"/>
        <v>1008</v>
      </c>
      <c r="K37" s="18">
        <f t="shared" si="2"/>
        <v>17</v>
      </c>
      <c r="L37" s="67">
        <v>6</v>
      </c>
      <c r="M37" s="67">
        <v>11</v>
      </c>
      <c r="N37" s="4">
        <f t="shared" si="13"/>
        <v>91</v>
      </c>
      <c r="O37" s="70">
        <v>21</v>
      </c>
      <c r="P37" s="4">
        <f t="shared" si="4"/>
        <v>2219</v>
      </c>
      <c r="Q37" s="11"/>
      <c r="R37" s="6">
        <f t="shared" si="5"/>
        <v>3</v>
      </c>
      <c r="S37" s="69">
        <v>2</v>
      </c>
      <c r="T37" s="69">
        <v>1</v>
      </c>
      <c r="U37" s="4">
        <f t="shared" si="6"/>
        <v>11</v>
      </c>
      <c r="V37" s="6">
        <f t="shared" si="7"/>
        <v>0</v>
      </c>
      <c r="W37" s="69">
        <v>0</v>
      </c>
      <c r="X37" s="69">
        <v>0</v>
      </c>
      <c r="Y37" s="4">
        <f t="shared" si="8"/>
        <v>0</v>
      </c>
      <c r="Z37" s="1"/>
      <c r="AA37" s="23"/>
      <c r="AB37" s="23"/>
      <c r="AC37" s="42"/>
      <c r="AD37" s="45" t="str">
        <f t="shared" si="9"/>
        <v/>
      </c>
      <c r="AE37" s="6">
        <f t="shared" si="10"/>
        <v>10</v>
      </c>
      <c r="AF37" s="69">
        <v>5</v>
      </c>
      <c r="AG37" s="66">
        <v>5</v>
      </c>
      <c r="AH37" s="4">
        <f t="shared" si="11"/>
        <v>1497</v>
      </c>
      <c r="AI37" s="51"/>
      <c r="AJ37" s="91"/>
    </row>
    <row r="38" spans="1:36" ht="16.5" thickBot="1" x14ac:dyDescent="0.3">
      <c r="A38" s="31">
        <v>31</v>
      </c>
      <c r="B38" s="32"/>
      <c r="C38" s="68">
        <v>5760</v>
      </c>
      <c r="D38" s="71">
        <v>70</v>
      </c>
      <c r="E38" s="98">
        <v>9.3000000000000007</v>
      </c>
      <c r="F38" s="32"/>
      <c r="G38" s="41">
        <f t="shared" si="0"/>
        <v>39</v>
      </c>
      <c r="H38" s="68">
        <v>10</v>
      </c>
      <c r="I38" s="68">
        <v>29</v>
      </c>
      <c r="J38" s="21">
        <f t="shared" si="12"/>
        <v>1047</v>
      </c>
      <c r="K38" s="19">
        <f t="shared" si="2"/>
        <v>12</v>
      </c>
      <c r="L38" s="68">
        <v>5</v>
      </c>
      <c r="M38" s="68">
        <v>7</v>
      </c>
      <c r="N38" s="21">
        <f t="shared" si="13"/>
        <v>103</v>
      </c>
      <c r="O38" s="71">
        <v>10</v>
      </c>
      <c r="P38" s="21">
        <f t="shared" si="4"/>
        <v>2229</v>
      </c>
      <c r="Q38" s="32"/>
      <c r="R38" s="20">
        <f t="shared" si="5"/>
        <v>6</v>
      </c>
      <c r="S38" s="72">
        <v>1</v>
      </c>
      <c r="T38" s="72">
        <v>5</v>
      </c>
      <c r="U38" s="21">
        <f t="shared" si="6"/>
        <v>17</v>
      </c>
      <c r="V38" s="20">
        <f t="shared" si="7"/>
        <v>0</v>
      </c>
      <c r="W38" s="72">
        <v>0</v>
      </c>
      <c r="X38" s="72">
        <v>0</v>
      </c>
      <c r="Y38" s="21">
        <f t="shared" si="8"/>
        <v>0</v>
      </c>
      <c r="Z38" s="40"/>
      <c r="AA38" s="43"/>
      <c r="AB38" s="43"/>
      <c r="AC38" s="44"/>
      <c r="AD38" s="46" t="str">
        <f t="shared" si="9"/>
        <v/>
      </c>
      <c r="AE38" s="38">
        <f t="shared" si="10"/>
        <v>7</v>
      </c>
      <c r="AF38" s="72">
        <v>6</v>
      </c>
      <c r="AG38" s="73">
        <v>1</v>
      </c>
      <c r="AH38" s="39">
        <f t="shared" si="11"/>
        <v>1504</v>
      </c>
      <c r="AI38" s="32"/>
      <c r="AJ38" s="92"/>
    </row>
    <row r="39" spans="1:36" x14ac:dyDescent="0.2">
      <c r="M39" s="8"/>
      <c r="N39" s="8"/>
    </row>
  </sheetData>
  <sheetProtection sheet="1" objects="1" scenarios="1"/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AA8:AA37">
    <cfRule type="expression" dxfId="9" priority="2" stopIfTrue="1">
      <formula>AB8+AC8&lt;&gt;AA8</formula>
    </cfRule>
  </conditionalFormatting>
  <conditionalFormatting sqref="AA38">
    <cfRule type="expression" dxfId="8" priority="1" stopIfTrue="1">
      <formula>AB38+AC38&lt;&gt;AA38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  <ignoredErrors>
    <ignoredError sqref="N23 J23" formula="1"/>
    <ignoredError sqref="P12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39"/>
  <sheetViews>
    <sheetView zoomScale="90" zoomScaleNormal="90" workbookViewId="0">
      <pane ySplit="7" topLeftCell="A14" activePane="bottomLeft" state="frozen"/>
      <selection pane="bottomLeft" activeCell="AF28" sqref="AF28"/>
    </sheetView>
  </sheetViews>
  <sheetFormatPr defaultColWidth="9.140625" defaultRowHeight="12.75" x14ac:dyDescent="0.2"/>
  <cols>
    <col min="1" max="1" width="6.140625" style="7" bestFit="1" customWidth="1"/>
    <col min="2" max="2" width="0.7109375" style="7" customWidth="1"/>
    <col min="3" max="3" width="8.28515625" style="7" bestFit="1" customWidth="1"/>
    <col min="4" max="4" width="7.7109375" style="7" customWidth="1"/>
    <col min="5" max="5" width="5.28515625" style="7" customWidth="1"/>
    <col min="6" max="6" width="0.7109375" style="7" customWidth="1"/>
    <col min="7" max="7" width="6.28515625" style="7" bestFit="1" customWidth="1"/>
    <col min="8" max="8" width="9.140625" style="7" bestFit="1" customWidth="1"/>
    <col min="9" max="9" width="7.42578125" style="7" bestFit="1" customWidth="1"/>
    <col min="10" max="10" width="7" style="7" customWidth="1"/>
    <col min="11" max="11" width="6.28515625" style="7" bestFit="1" customWidth="1"/>
    <col min="12" max="12" width="9.140625" style="7" bestFit="1" customWidth="1"/>
    <col min="13" max="13" width="7.42578125" style="7" bestFit="1" customWidth="1"/>
    <col min="14" max="14" width="7" style="7" bestFit="1" customWidth="1"/>
    <col min="15" max="15" width="6.28515625" style="7" bestFit="1" customWidth="1"/>
    <col min="16" max="16" width="7" style="7" bestFit="1" customWidth="1"/>
    <col min="17" max="17" width="0.7109375" style="7" customWidth="1"/>
    <col min="18" max="18" width="7" style="7" bestFit="1" customWidth="1"/>
    <col min="19" max="19" width="9.140625" style="7" bestFit="1" customWidth="1"/>
    <col min="20" max="20" width="7.42578125" style="7" bestFit="1" customWidth="1"/>
    <col min="21" max="21" width="7" style="7" customWidth="1"/>
    <col min="22" max="22" width="6.28515625" style="7" bestFit="1" customWidth="1"/>
    <col min="23" max="23" width="9.140625" style="7" bestFit="1" customWidth="1"/>
    <col min="24" max="24" width="7.42578125" style="7" bestFit="1" customWidth="1"/>
    <col min="25" max="25" width="7" style="7" bestFit="1" customWidth="1"/>
    <col min="26" max="26" width="0.7109375" style="7" customWidth="1"/>
    <col min="27" max="27" width="6.28515625" style="7" bestFit="1" customWidth="1"/>
    <col min="28" max="28" width="9.140625" style="7" bestFit="1" customWidth="1"/>
    <col min="29" max="29" width="7.42578125" style="7" bestFit="1" customWidth="1"/>
    <col min="30" max="30" width="7" style="7" bestFit="1" customWidth="1"/>
    <col min="31" max="31" width="6.28515625" style="7" bestFit="1" customWidth="1"/>
    <col min="32" max="32" width="9.140625" style="7" bestFit="1" customWidth="1"/>
    <col min="33" max="33" width="7.42578125" style="7" bestFit="1" customWidth="1"/>
    <col min="34" max="34" width="8.28515625" style="7" bestFit="1" customWidth="1"/>
    <col min="35" max="35" width="0.7109375" style="7" customWidth="1"/>
    <col min="36" max="36" width="21.28515625" style="7" bestFit="1" customWidth="1"/>
    <col min="37" max="37" width="12.42578125" style="7" bestFit="1" customWidth="1"/>
    <col min="38" max="16384" width="9.140625" style="7"/>
  </cols>
  <sheetData>
    <row r="1" spans="1:36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26"/>
      <c r="AF1" s="26"/>
      <c r="AG1" s="10"/>
      <c r="AH1" s="10"/>
      <c r="AI1" s="26" t="s">
        <v>27</v>
      </c>
      <c r="AJ1" s="63">
        <v>2021</v>
      </c>
    </row>
    <row r="2" spans="1:36" ht="15.75" x14ac:dyDescent="0.25">
      <c r="A2" s="24"/>
      <c r="B2" s="24"/>
      <c r="C2" s="24"/>
      <c r="D2" s="24"/>
      <c r="E2" s="24"/>
      <c r="F2" s="24"/>
      <c r="G2" s="25"/>
      <c r="H2" s="26"/>
      <c r="I2" s="26"/>
      <c r="J2" s="26"/>
      <c r="K2" s="10"/>
      <c r="L2" s="10"/>
      <c r="M2" s="10"/>
      <c r="N2" s="10"/>
      <c r="O2" s="24"/>
      <c r="P2" s="24"/>
      <c r="Q2" s="26"/>
      <c r="R2" s="26"/>
      <c r="S2" s="26"/>
      <c r="T2" s="26"/>
      <c r="U2" s="26"/>
      <c r="V2" s="26"/>
      <c r="W2" s="26"/>
      <c r="X2" s="26"/>
      <c r="Y2" s="26"/>
      <c r="Z2" s="25"/>
      <c r="AA2" s="25"/>
      <c r="AB2" s="24"/>
      <c r="AC2" s="24"/>
      <c r="AD2" s="24"/>
      <c r="AE2" s="26"/>
      <c r="AF2" s="26"/>
      <c r="AG2" s="10"/>
      <c r="AH2" s="10"/>
      <c r="AI2" s="26" t="s">
        <v>28</v>
      </c>
      <c r="AJ2" s="63" t="s">
        <v>16</v>
      </c>
    </row>
    <row r="3" spans="1:36" ht="15.75" thickBot="1" x14ac:dyDescent="0.25">
      <c r="A3" s="24"/>
      <c r="B3" s="24"/>
      <c r="C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9"/>
      <c r="AJ3" s="9"/>
    </row>
    <row r="4" spans="1:36" ht="15.75" x14ac:dyDescent="0.25">
      <c r="A4" s="33"/>
      <c r="B4" s="34"/>
      <c r="C4" s="35"/>
      <c r="D4" s="36"/>
      <c r="E4" s="37"/>
      <c r="F4" s="34"/>
      <c r="G4" s="119" t="s">
        <v>12</v>
      </c>
      <c r="H4" s="120"/>
      <c r="I4" s="120"/>
      <c r="J4" s="120"/>
      <c r="K4" s="120"/>
      <c r="L4" s="120"/>
      <c r="M4" s="120"/>
      <c r="N4" s="120"/>
      <c r="O4" s="120"/>
      <c r="P4" s="121"/>
      <c r="Q4" s="34"/>
      <c r="R4" s="116" t="s">
        <v>8</v>
      </c>
      <c r="S4" s="117"/>
      <c r="T4" s="117"/>
      <c r="U4" s="117"/>
      <c r="V4" s="117"/>
      <c r="W4" s="117"/>
      <c r="X4" s="117"/>
      <c r="Y4" s="118"/>
      <c r="Z4" s="34"/>
      <c r="AA4" s="113" t="s">
        <v>9</v>
      </c>
      <c r="AB4" s="114"/>
      <c r="AC4" s="114"/>
      <c r="AD4" s="114"/>
      <c r="AE4" s="114"/>
      <c r="AF4" s="114"/>
      <c r="AG4" s="114"/>
      <c r="AH4" s="115"/>
      <c r="AI4" s="55"/>
      <c r="AJ4" s="60" t="s">
        <v>33</v>
      </c>
    </row>
    <row r="5" spans="1:36" ht="15" x14ac:dyDescent="0.2">
      <c r="A5" s="27" t="s">
        <v>0</v>
      </c>
      <c r="B5" s="11"/>
      <c r="C5" s="110" t="s">
        <v>2</v>
      </c>
      <c r="D5" s="111"/>
      <c r="E5" s="112"/>
      <c r="F5" s="11"/>
      <c r="G5" s="107" t="s">
        <v>4</v>
      </c>
      <c r="H5" s="108"/>
      <c r="I5" s="108"/>
      <c r="J5" s="109"/>
      <c r="K5" s="107" t="s">
        <v>5</v>
      </c>
      <c r="L5" s="108"/>
      <c r="M5" s="108"/>
      <c r="N5" s="109"/>
      <c r="O5" s="107" t="s">
        <v>6</v>
      </c>
      <c r="P5" s="109"/>
      <c r="Q5" s="11"/>
      <c r="R5" s="107" t="s">
        <v>4</v>
      </c>
      <c r="S5" s="108"/>
      <c r="T5" s="108"/>
      <c r="U5" s="109"/>
      <c r="V5" s="107" t="s">
        <v>5</v>
      </c>
      <c r="W5" s="108"/>
      <c r="X5" s="108"/>
      <c r="Y5" s="109"/>
      <c r="Z5" s="11"/>
      <c r="AA5" s="107" t="s">
        <v>11</v>
      </c>
      <c r="AB5" s="108"/>
      <c r="AC5" s="108"/>
      <c r="AD5" s="109"/>
      <c r="AE5" s="107" t="s">
        <v>10</v>
      </c>
      <c r="AF5" s="108"/>
      <c r="AG5" s="108"/>
      <c r="AH5" s="109"/>
      <c r="AI5" s="48"/>
      <c r="AJ5" s="59"/>
    </row>
    <row r="6" spans="1:36" ht="15.75" x14ac:dyDescent="0.25">
      <c r="A6" s="27"/>
      <c r="B6" s="11"/>
      <c r="C6" s="12" t="s">
        <v>3</v>
      </c>
      <c r="D6" s="12" t="s">
        <v>20</v>
      </c>
      <c r="E6" s="13" t="s">
        <v>21</v>
      </c>
      <c r="F6" s="11"/>
      <c r="G6" s="107" t="s">
        <v>7</v>
      </c>
      <c r="H6" s="108"/>
      <c r="I6" s="109"/>
      <c r="J6" s="14" t="s">
        <v>1</v>
      </c>
      <c r="K6" s="107" t="s">
        <v>7</v>
      </c>
      <c r="L6" s="108"/>
      <c r="M6" s="109"/>
      <c r="N6" s="14" t="s">
        <v>1</v>
      </c>
      <c r="O6" s="12" t="s">
        <v>7</v>
      </c>
      <c r="P6" s="14" t="s">
        <v>1</v>
      </c>
      <c r="Q6" s="11"/>
      <c r="R6" s="13" t="s">
        <v>7</v>
      </c>
      <c r="S6" s="13"/>
      <c r="T6" s="13"/>
      <c r="U6" s="22" t="s">
        <v>1</v>
      </c>
      <c r="V6" s="13" t="s">
        <v>7</v>
      </c>
      <c r="W6" s="13"/>
      <c r="X6" s="13"/>
      <c r="Y6" s="22" t="s">
        <v>1</v>
      </c>
      <c r="Z6" s="11"/>
      <c r="AA6" s="107" t="s">
        <v>7</v>
      </c>
      <c r="AB6" s="108"/>
      <c r="AC6" s="109"/>
      <c r="AD6" s="14" t="s">
        <v>1</v>
      </c>
      <c r="AE6" s="110" t="s">
        <v>7</v>
      </c>
      <c r="AF6" s="111"/>
      <c r="AG6" s="112"/>
      <c r="AH6" s="22" t="s">
        <v>1</v>
      </c>
      <c r="AI6" s="49"/>
      <c r="AJ6" s="52" t="s">
        <v>35</v>
      </c>
    </row>
    <row r="7" spans="1:36" ht="15.75" x14ac:dyDescent="0.25">
      <c r="A7" s="28"/>
      <c r="B7" s="11"/>
      <c r="C7" s="23"/>
      <c r="D7" s="23"/>
      <c r="E7" s="23"/>
      <c r="F7" s="11"/>
      <c r="G7" s="15" t="s">
        <v>22</v>
      </c>
      <c r="H7" s="12" t="s">
        <v>23</v>
      </c>
      <c r="I7" s="12" t="s">
        <v>24</v>
      </c>
      <c r="J7" s="16">
        <f>August!J38</f>
        <v>1047</v>
      </c>
      <c r="K7" s="15" t="s">
        <v>22</v>
      </c>
      <c r="L7" s="12" t="s">
        <v>23</v>
      </c>
      <c r="M7" s="12" t="s">
        <v>24</v>
      </c>
      <c r="N7" s="16">
        <f>August!N38</f>
        <v>103</v>
      </c>
      <c r="O7" s="23"/>
      <c r="P7" s="16">
        <f>August!P38</f>
        <v>2229</v>
      </c>
      <c r="Q7" s="11"/>
      <c r="R7" s="15" t="s">
        <v>22</v>
      </c>
      <c r="S7" s="12" t="s">
        <v>23</v>
      </c>
      <c r="T7" s="12" t="s">
        <v>24</v>
      </c>
      <c r="U7" s="4">
        <f>August!U38</f>
        <v>17</v>
      </c>
      <c r="V7" s="15" t="s">
        <v>22</v>
      </c>
      <c r="W7" s="12" t="s">
        <v>23</v>
      </c>
      <c r="X7" s="12" t="s">
        <v>24</v>
      </c>
      <c r="Y7" s="4">
        <f>August!Y38</f>
        <v>0</v>
      </c>
      <c r="Z7" s="1"/>
      <c r="AA7" s="3" t="s">
        <v>22</v>
      </c>
      <c r="AB7" s="2" t="s">
        <v>23</v>
      </c>
      <c r="AC7" s="2" t="s">
        <v>24</v>
      </c>
      <c r="AD7" s="4"/>
      <c r="AE7" s="15" t="s">
        <v>22</v>
      </c>
      <c r="AF7" s="12" t="s">
        <v>23</v>
      </c>
      <c r="AG7" s="12" t="s">
        <v>24</v>
      </c>
      <c r="AH7" s="16">
        <f>August!AH38</f>
        <v>1504</v>
      </c>
      <c r="AI7" s="50"/>
      <c r="AJ7" s="54"/>
    </row>
    <row r="8" spans="1:36" ht="15.75" x14ac:dyDescent="0.25">
      <c r="A8" s="29">
        <v>1</v>
      </c>
      <c r="B8" s="11"/>
      <c r="C8" s="66">
        <v>5700</v>
      </c>
      <c r="D8" s="69">
        <v>70</v>
      </c>
      <c r="E8" s="94">
        <v>9.1999999999999993</v>
      </c>
      <c r="F8" s="1"/>
      <c r="G8" s="5">
        <f t="shared" ref="G8:G38" si="0">IF(AND(H8="",I8=""),"",H8+I8)</f>
        <v>58</v>
      </c>
      <c r="H8" s="66">
        <v>9</v>
      </c>
      <c r="I8" s="66">
        <v>49</v>
      </c>
      <c r="J8" s="4">
        <f t="shared" ref="J8:J38" si="1">IF(G8="","",IF(G8&lt;-1000,"Error",J7+G8))</f>
        <v>1105</v>
      </c>
      <c r="K8" s="5">
        <f t="shared" ref="K8:K38" si="2">IF(AND(L8="",M8=""),"",L8+M8)</f>
        <v>5</v>
      </c>
      <c r="L8" s="66">
        <v>0</v>
      </c>
      <c r="M8" s="69">
        <v>5</v>
      </c>
      <c r="N8" s="4">
        <f t="shared" ref="N8:N38" si="3">IF(K8="","",IF(K8&lt;-1000,"Error",N7+K8))</f>
        <v>108</v>
      </c>
      <c r="O8" s="69">
        <v>9</v>
      </c>
      <c r="P8" s="4">
        <f t="shared" ref="P8:P38" si="4">IF(O8="","",IF(O8&lt;-1000,"Error",P7+O8))</f>
        <v>2238</v>
      </c>
      <c r="Q8" s="1"/>
      <c r="R8" s="6">
        <f t="shared" ref="R8:R38" si="5">IF(AND(S8="",T8=""),"",S8+T8)</f>
        <v>2</v>
      </c>
      <c r="S8" s="69">
        <v>0</v>
      </c>
      <c r="T8" s="69">
        <v>2</v>
      </c>
      <c r="U8" s="4">
        <f t="shared" ref="U8:U38" si="6">IF(R8="","",IF(R8&lt;-1000,"Error",U7+R8))</f>
        <v>19</v>
      </c>
      <c r="V8" s="6">
        <f t="shared" ref="V8:V38" si="7">IF(AND(W8="",X8=""),"",W8+X8)</f>
        <v>0</v>
      </c>
      <c r="W8" s="69">
        <v>0</v>
      </c>
      <c r="X8" s="69">
        <v>0</v>
      </c>
      <c r="Y8" s="4">
        <f t="shared" ref="Y8:Y38" si="8">IF(V8="","",IF(V8&lt;-1000,"Error",Y7+V8))</f>
        <v>0</v>
      </c>
      <c r="Z8" s="1"/>
      <c r="AA8" s="23"/>
      <c r="AB8" s="23"/>
      <c r="AC8" s="42"/>
      <c r="AD8" s="45" t="str">
        <f t="shared" ref="AD8:AD38" si="9">IF(AA8="","",IF(AA8&lt;-1000,"",AD7+AA8))</f>
        <v/>
      </c>
      <c r="AE8" s="6">
        <f t="shared" ref="AE8:AE38" si="10">IF(AND(AF8="",AG8=""),"",AF8+AG8)</f>
        <v>6</v>
      </c>
      <c r="AF8" s="69">
        <v>4</v>
      </c>
      <c r="AG8" s="66">
        <v>2</v>
      </c>
      <c r="AH8" s="4">
        <f t="shared" ref="AH8:AH38" si="11">IF(AE8="","",IF(AE8&lt;-1000,"Error",AH7+AE8))</f>
        <v>1510</v>
      </c>
      <c r="AI8" s="50"/>
      <c r="AJ8" s="91"/>
    </row>
    <row r="9" spans="1:36" ht="15.75" x14ac:dyDescent="0.25">
      <c r="A9" s="30">
        <v>2</v>
      </c>
      <c r="B9" s="11"/>
      <c r="C9" s="66">
        <v>6070</v>
      </c>
      <c r="D9" s="69">
        <v>70</v>
      </c>
      <c r="E9" s="94">
        <v>9.1999999999999993</v>
      </c>
      <c r="F9" s="1"/>
      <c r="G9" s="5">
        <f t="shared" si="0"/>
        <v>39</v>
      </c>
      <c r="H9" s="66">
        <v>7</v>
      </c>
      <c r="I9" s="66">
        <v>32</v>
      </c>
      <c r="J9" s="4">
        <f t="shared" si="1"/>
        <v>1144</v>
      </c>
      <c r="K9" s="6">
        <f t="shared" si="2"/>
        <v>5</v>
      </c>
      <c r="L9" s="66">
        <v>2</v>
      </c>
      <c r="M9" s="66">
        <v>3</v>
      </c>
      <c r="N9" s="4">
        <f t="shared" si="3"/>
        <v>113</v>
      </c>
      <c r="O9" s="69">
        <v>21</v>
      </c>
      <c r="P9" s="4">
        <f t="shared" si="4"/>
        <v>2259</v>
      </c>
      <c r="Q9" s="1"/>
      <c r="R9" s="6">
        <f t="shared" si="5"/>
        <v>7</v>
      </c>
      <c r="S9" s="69">
        <v>1</v>
      </c>
      <c r="T9" s="69">
        <v>6</v>
      </c>
      <c r="U9" s="4">
        <f t="shared" si="6"/>
        <v>26</v>
      </c>
      <c r="V9" s="6">
        <f t="shared" si="7"/>
        <v>0</v>
      </c>
      <c r="W9" s="69">
        <v>0</v>
      </c>
      <c r="X9" s="69">
        <v>0</v>
      </c>
      <c r="Y9" s="4">
        <f t="shared" si="8"/>
        <v>0</v>
      </c>
      <c r="Z9" s="1"/>
      <c r="AA9" s="23"/>
      <c r="AB9" s="23"/>
      <c r="AC9" s="42"/>
      <c r="AD9" s="45" t="str">
        <f t="shared" si="9"/>
        <v/>
      </c>
      <c r="AE9" s="6">
        <f t="shared" si="10"/>
        <v>7</v>
      </c>
      <c r="AF9" s="69">
        <v>2</v>
      </c>
      <c r="AG9" s="66">
        <v>5</v>
      </c>
      <c r="AH9" s="4">
        <f t="shared" si="11"/>
        <v>1517</v>
      </c>
      <c r="AI9" s="50"/>
      <c r="AJ9" s="91"/>
    </row>
    <row r="10" spans="1:36" ht="15.75" x14ac:dyDescent="0.25">
      <c r="A10" s="30">
        <v>3</v>
      </c>
      <c r="B10" s="11"/>
      <c r="C10" s="66">
        <v>6400</v>
      </c>
      <c r="D10" s="69">
        <v>70</v>
      </c>
      <c r="E10" s="94">
        <v>9</v>
      </c>
      <c r="F10" s="1"/>
      <c r="G10" s="5">
        <f t="shared" si="0"/>
        <v>38</v>
      </c>
      <c r="H10" s="66">
        <v>11</v>
      </c>
      <c r="I10" s="66">
        <v>27</v>
      </c>
      <c r="J10" s="4">
        <f t="shared" si="1"/>
        <v>1182</v>
      </c>
      <c r="K10" s="6">
        <f t="shared" si="2"/>
        <v>6</v>
      </c>
      <c r="L10" s="66">
        <v>0</v>
      </c>
      <c r="M10" s="66">
        <v>6</v>
      </c>
      <c r="N10" s="4">
        <f t="shared" si="3"/>
        <v>119</v>
      </c>
      <c r="O10" s="69">
        <v>18</v>
      </c>
      <c r="P10" s="4">
        <f t="shared" si="4"/>
        <v>2277</v>
      </c>
      <c r="Q10" s="1"/>
      <c r="R10" s="6">
        <f t="shared" si="5"/>
        <v>14</v>
      </c>
      <c r="S10" s="69">
        <v>5</v>
      </c>
      <c r="T10" s="69">
        <v>9</v>
      </c>
      <c r="U10" s="4">
        <f t="shared" si="6"/>
        <v>40</v>
      </c>
      <c r="V10" s="6">
        <f t="shared" si="7"/>
        <v>0</v>
      </c>
      <c r="W10" s="69">
        <v>0</v>
      </c>
      <c r="X10" s="69">
        <v>0</v>
      </c>
      <c r="Y10" s="4">
        <f t="shared" si="8"/>
        <v>0</v>
      </c>
      <c r="Z10" s="1"/>
      <c r="AA10" s="23"/>
      <c r="AB10" s="23"/>
      <c r="AC10" s="42"/>
      <c r="AD10" s="45" t="str">
        <f t="shared" si="9"/>
        <v/>
      </c>
      <c r="AE10" s="6">
        <f t="shared" si="10"/>
        <v>6</v>
      </c>
      <c r="AF10" s="69">
        <v>5</v>
      </c>
      <c r="AG10" s="66">
        <v>1</v>
      </c>
      <c r="AH10" s="4">
        <f t="shared" si="11"/>
        <v>1523</v>
      </c>
      <c r="AI10" s="50"/>
      <c r="AJ10" s="91"/>
    </row>
    <row r="11" spans="1:36" ht="15.75" x14ac:dyDescent="0.25">
      <c r="A11" s="30">
        <v>4</v>
      </c>
      <c r="B11" s="11"/>
      <c r="C11" s="66">
        <v>6440</v>
      </c>
      <c r="D11" s="95"/>
      <c r="E11" s="96"/>
      <c r="F11" s="1"/>
      <c r="G11" s="5">
        <f t="shared" si="0"/>
        <v>36</v>
      </c>
      <c r="H11" s="66">
        <v>6</v>
      </c>
      <c r="I11" s="66">
        <v>30</v>
      </c>
      <c r="J11" s="4">
        <f t="shared" si="1"/>
        <v>1218</v>
      </c>
      <c r="K11" s="6">
        <f t="shared" si="2"/>
        <v>9</v>
      </c>
      <c r="L11" s="66">
        <v>0</v>
      </c>
      <c r="M11" s="66">
        <v>9</v>
      </c>
      <c r="N11" s="4">
        <f t="shared" si="3"/>
        <v>128</v>
      </c>
      <c r="O11" s="69">
        <v>16</v>
      </c>
      <c r="P11" s="4">
        <f t="shared" si="4"/>
        <v>2293</v>
      </c>
      <c r="Q11" s="1"/>
      <c r="R11" s="6">
        <f t="shared" si="5"/>
        <v>2</v>
      </c>
      <c r="S11" s="69">
        <v>0</v>
      </c>
      <c r="T11" s="69">
        <v>2</v>
      </c>
      <c r="U11" s="4">
        <f t="shared" si="6"/>
        <v>42</v>
      </c>
      <c r="V11" s="6">
        <f t="shared" si="7"/>
        <v>0</v>
      </c>
      <c r="W11" s="69">
        <v>0</v>
      </c>
      <c r="X11" s="69">
        <v>0</v>
      </c>
      <c r="Y11" s="4">
        <f t="shared" si="8"/>
        <v>0</v>
      </c>
      <c r="Z11" s="1"/>
      <c r="AA11" s="23"/>
      <c r="AB11" s="23"/>
      <c r="AC11" s="42"/>
      <c r="AD11" s="45" t="str">
        <f t="shared" si="9"/>
        <v/>
      </c>
      <c r="AE11" s="6">
        <f t="shared" si="10"/>
        <v>8</v>
      </c>
      <c r="AF11" s="69">
        <v>6</v>
      </c>
      <c r="AG11" s="66">
        <v>2</v>
      </c>
      <c r="AH11" s="4">
        <f t="shared" si="11"/>
        <v>1531</v>
      </c>
      <c r="AI11" s="50"/>
      <c r="AJ11" s="91" t="s">
        <v>39</v>
      </c>
    </row>
    <row r="12" spans="1:36" ht="15.75" x14ac:dyDescent="0.25">
      <c r="A12" s="30">
        <v>5</v>
      </c>
      <c r="B12" s="11"/>
      <c r="C12" s="66">
        <v>6530</v>
      </c>
      <c r="D12" s="69"/>
      <c r="E12" s="96"/>
      <c r="F12" s="1"/>
      <c r="G12" s="5">
        <f t="shared" si="0"/>
        <v>24</v>
      </c>
      <c r="H12" s="66">
        <v>6</v>
      </c>
      <c r="I12" s="66">
        <v>18</v>
      </c>
      <c r="J12" s="4">
        <f t="shared" si="1"/>
        <v>1242</v>
      </c>
      <c r="K12" s="6">
        <f t="shared" si="2"/>
        <v>8</v>
      </c>
      <c r="L12" s="66">
        <v>0</v>
      </c>
      <c r="M12" s="66">
        <v>8</v>
      </c>
      <c r="N12" s="4">
        <f t="shared" si="3"/>
        <v>136</v>
      </c>
      <c r="O12" s="69">
        <v>14</v>
      </c>
      <c r="P12" s="4">
        <f t="shared" si="4"/>
        <v>2307</v>
      </c>
      <c r="Q12" s="1"/>
      <c r="R12" s="6">
        <f t="shared" si="5"/>
        <v>5</v>
      </c>
      <c r="S12" s="69">
        <v>1</v>
      </c>
      <c r="T12" s="69">
        <v>4</v>
      </c>
      <c r="U12" s="4">
        <f t="shared" si="6"/>
        <v>47</v>
      </c>
      <c r="V12" s="6">
        <f t="shared" si="7"/>
        <v>3</v>
      </c>
      <c r="W12" s="69">
        <v>2</v>
      </c>
      <c r="X12" s="69">
        <v>1</v>
      </c>
      <c r="Y12" s="4">
        <f t="shared" si="8"/>
        <v>3</v>
      </c>
      <c r="Z12" s="1"/>
      <c r="AA12" s="23"/>
      <c r="AB12" s="23"/>
      <c r="AC12" s="42"/>
      <c r="AD12" s="45" t="str">
        <f t="shared" si="9"/>
        <v/>
      </c>
      <c r="AE12" s="6">
        <f t="shared" si="10"/>
        <v>9</v>
      </c>
      <c r="AF12" s="69">
        <v>9</v>
      </c>
      <c r="AG12" s="66">
        <v>0</v>
      </c>
      <c r="AH12" s="4">
        <f t="shared" si="11"/>
        <v>1540</v>
      </c>
      <c r="AI12" s="50"/>
      <c r="AJ12" s="91"/>
    </row>
    <row r="13" spans="1:36" ht="15.75" x14ac:dyDescent="0.25">
      <c r="A13" s="30">
        <v>6</v>
      </c>
      <c r="B13" s="11"/>
      <c r="C13" s="66">
        <v>6600</v>
      </c>
      <c r="D13" s="69"/>
      <c r="E13" s="96"/>
      <c r="F13" s="1"/>
      <c r="G13" s="5">
        <f t="shared" si="0"/>
        <v>40</v>
      </c>
      <c r="H13" s="66">
        <v>8</v>
      </c>
      <c r="I13" s="66">
        <v>32</v>
      </c>
      <c r="J13" s="4">
        <f t="shared" si="1"/>
        <v>1282</v>
      </c>
      <c r="K13" s="6">
        <f t="shared" si="2"/>
        <v>24</v>
      </c>
      <c r="L13" s="66">
        <v>1</v>
      </c>
      <c r="M13" s="66">
        <v>23</v>
      </c>
      <c r="N13" s="4">
        <f t="shared" si="3"/>
        <v>160</v>
      </c>
      <c r="O13" s="69">
        <v>37</v>
      </c>
      <c r="P13" s="4">
        <f t="shared" si="4"/>
        <v>2344</v>
      </c>
      <c r="Q13" s="1"/>
      <c r="R13" s="6">
        <f t="shared" si="5"/>
        <v>16</v>
      </c>
      <c r="S13" s="69">
        <v>0</v>
      </c>
      <c r="T13" s="69">
        <v>16</v>
      </c>
      <c r="U13" s="4">
        <f t="shared" si="6"/>
        <v>63</v>
      </c>
      <c r="V13" s="6">
        <f t="shared" si="7"/>
        <v>4</v>
      </c>
      <c r="W13" s="69">
        <v>4</v>
      </c>
      <c r="X13" s="69">
        <v>0</v>
      </c>
      <c r="Y13" s="4">
        <f t="shared" si="8"/>
        <v>7</v>
      </c>
      <c r="Z13" s="1"/>
      <c r="AA13" s="23"/>
      <c r="AB13" s="23"/>
      <c r="AC13" s="42"/>
      <c r="AD13" s="45" t="str">
        <f t="shared" si="9"/>
        <v/>
      </c>
      <c r="AE13" s="6">
        <f t="shared" si="10"/>
        <v>6</v>
      </c>
      <c r="AF13" s="69">
        <v>4</v>
      </c>
      <c r="AG13" s="66">
        <v>2</v>
      </c>
      <c r="AH13" s="4">
        <f t="shared" si="11"/>
        <v>1546</v>
      </c>
      <c r="AI13" s="50"/>
      <c r="AJ13" s="91"/>
    </row>
    <row r="14" spans="1:36" ht="15.75" x14ac:dyDescent="0.25">
      <c r="A14" s="30">
        <v>7</v>
      </c>
      <c r="B14" s="11"/>
      <c r="C14" s="66">
        <v>6560</v>
      </c>
      <c r="D14" s="69">
        <v>70</v>
      </c>
      <c r="E14" s="96">
        <v>8.8000000000000007</v>
      </c>
      <c r="F14" s="1"/>
      <c r="G14" s="5">
        <f t="shared" si="0"/>
        <v>48</v>
      </c>
      <c r="H14" s="66">
        <v>5</v>
      </c>
      <c r="I14" s="66">
        <v>43</v>
      </c>
      <c r="J14" s="4">
        <f t="shared" si="1"/>
        <v>1330</v>
      </c>
      <c r="K14" s="6">
        <f t="shared" si="2"/>
        <v>9</v>
      </c>
      <c r="L14" s="66">
        <v>1</v>
      </c>
      <c r="M14" s="66">
        <v>8</v>
      </c>
      <c r="N14" s="4">
        <f t="shared" si="3"/>
        <v>169</v>
      </c>
      <c r="O14" s="69">
        <v>15</v>
      </c>
      <c r="P14" s="4">
        <f t="shared" si="4"/>
        <v>2359</v>
      </c>
      <c r="Q14" s="1"/>
      <c r="R14" s="6">
        <f t="shared" si="5"/>
        <v>5</v>
      </c>
      <c r="S14" s="69">
        <v>0</v>
      </c>
      <c r="T14" s="69">
        <v>5</v>
      </c>
      <c r="U14" s="4">
        <f t="shared" si="6"/>
        <v>68</v>
      </c>
      <c r="V14" s="6">
        <f t="shared" si="7"/>
        <v>3</v>
      </c>
      <c r="W14" s="69">
        <v>0</v>
      </c>
      <c r="X14" s="69">
        <v>3</v>
      </c>
      <c r="Y14" s="4">
        <f t="shared" si="8"/>
        <v>10</v>
      </c>
      <c r="Z14" s="1"/>
      <c r="AA14" s="23"/>
      <c r="AB14" s="23"/>
      <c r="AC14" s="42"/>
      <c r="AD14" s="45" t="str">
        <f t="shared" si="9"/>
        <v/>
      </c>
      <c r="AE14" s="6">
        <f t="shared" si="10"/>
        <v>4</v>
      </c>
      <c r="AF14" s="69">
        <v>4</v>
      </c>
      <c r="AG14" s="66">
        <v>0</v>
      </c>
      <c r="AH14" s="4">
        <f t="shared" si="11"/>
        <v>1550</v>
      </c>
      <c r="AI14" s="50"/>
      <c r="AJ14" s="91"/>
    </row>
    <row r="15" spans="1:36" ht="15.75" x14ac:dyDescent="0.25">
      <c r="A15" s="30">
        <v>8</v>
      </c>
      <c r="B15" s="11"/>
      <c r="C15" s="66">
        <v>6530</v>
      </c>
      <c r="D15" s="69">
        <v>70</v>
      </c>
      <c r="E15" s="96">
        <v>8.8000000000000007</v>
      </c>
      <c r="F15" s="1"/>
      <c r="G15" s="5">
        <f t="shared" si="0"/>
        <v>57</v>
      </c>
      <c r="H15" s="66">
        <v>2</v>
      </c>
      <c r="I15" s="66">
        <v>55</v>
      </c>
      <c r="J15" s="4">
        <f t="shared" si="1"/>
        <v>1387</v>
      </c>
      <c r="K15" s="6">
        <f t="shared" si="2"/>
        <v>20</v>
      </c>
      <c r="L15" s="66">
        <v>0</v>
      </c>
      <c r="M15" s="66">
        <v>20</v>
      </c>
      <c r="N15" s="4">
        <f t="shared" si="3"/>
        <v>189</v>
      </c>
      <c r="O15" s="69">
        <v>20</v>
      </c>
      <c r="P15" s="4">
        <f t="shared" si="4"/>
        <v>2379</v>
      </c>
      <c r="Q15" s="1"/>
      <c r="R15" s="6">
        <f t="shared" si="5"/>
        <v>11</v>
      </c>
      <c r="S15" s="69">
        <v>1</v>
      </c>
      <c r="T15" s="69">
        <v>10</v>
      </c>
      <c r="U15" s="4">
        <f t="shared" si="6"/>
        <v>79</v>
      </c>
      <c r="V15" s="6">
        <f t="shared" si="7"/>
        <v>5</v>
      </c>
      <c r="W15" s="69">
        <v>2</v>
      </c>
      <c r="X15" s="69">
        <v>3</v>
      </c>
      <c r="Y15" s="4">
        <f t="shared" si="8"/>
        <v>15</v>
      </c>
      <c r="Z15" s="1"/>
      <c r="AA15" s="23"/>
      <c r="AB15" s="23"/>
      <c r="AC15" s="42"/>
      <c r="AD15" s="45" t="str">
        <f t="shared" si="9"/>
        <v/>
      </c>
      <c r="AE15" s="6">
        <f t="shared" si="10"/>
        <v>4</v>
      </c>
      <c r="AF15" s="69">
        <v>2</v>
      </c>
      <c r="AG15" s="66">
        <v>2</v>
      </c>
      <c r="AH15" s="4">
        <f t="shared" si="11"/>
        <v>1554</v>
      </c>
      <c r="AI15" s="50"/>
      <c r="AJ15" s="91"/>
    </row>
    <row r="16" spans="1:36" ht="15.75" x14ac:dyDescent="0.25">
      <c r="A16" s="30">
        <v>9</v>
      </c>
      <c r="B16" s="11"/>
      <c r="C16" s="66">
        <v>6530</v>
      </c>
      <c r="D16" s="69">
        <v>70</v>
      </c>
      <c r="E16" s="96">
        <v>8.8000000000000007</v>
      </c>
      <c r="F16" s="1"/>
      <c r="G16" s="5">
        <f t="shared" si="0"/>
        <v>112</v>
      </c>
      <c r="H16" s="66">
        <v>5</v>
      </c>
      <c r="I16" s="66">
        <v>107</v>
      </c>
      <c r="J16" s="4">
        <f t="shared" si="1"/>
        <v>1499</v>
      </c>
      <c r="K16" s="6">
        <f t="shared" si="2"/>
        <v>20</v>
      </c>
      <c r="L16" s="66">
        <v>0</v>
      </c>
      <c r="M16" s="66">
        <v>20</v>
      </c>
      <c r="N16" s="4">
        <f t="shared" si="3"/>
        <v>209</v>
      </c>
      <c r="O16" s="69">
        <v>26</v>
      </c>
      <c r="P16" s="4">
        <f t="shared" si="4"/>
        <v>2405</v>
      </c>
      <c r="Q16" s="1"/>
      <c r="R16" s="6">
        <f t="shared" si="5"/>
        <v>24</v>
      </c>
      <c r="S16" s="69">
        <v>0</v>
      </c>
      <c r="T16" s="69">
        <v>24</v>
      </c>
      <c r="U16" s="4">
        <f t="shared" si="6"/>
        <v>103</v>
      </c>
      <c r="V16" s="6">
        <f t="shared" si="7"/>
        <v>9</v>
      </c>
      <c r="W16" s="69">
        <v>0</v>
      </c>
      <c r="X16" s="69">
        <v>9</v>
      </c>
      <c r="Y16" s="4">
        <f t="shared" si="8"/>
        <v>24</v>
      </c>
      <c r="Z16" s="1"/>
      <c r="AA16" s="23"/>
      <c r="AB16" s="23"/>
      <c r="AC16" s="42"/>
      <c r="AD16" s="45" t="str">
        <f t="shared" si="9"/>
        <v/>
      </c>
      <c r="AE16" s="6">
        <f t="shared" si="10"/>
        <v>4</v>
      </c>
      <c r="AF16" s="69">
        <v>3</v>
      </c>
      <c r="AG16" s="66">
        <v>1</v>
      </c>
      <c r="AH16" s="4">
        <f t="shared" si="11"/>
        <v>1558</v>
      </c>
      <c r="AI16" s="50"/>
      <c r="AJ16" s="91"/>
    </row>
    <row r="17" spans="1:36" ht="15.75" x14ac:dyDescent="0.25">
      <c r="A17" s="30">
        <v>10</v>
      </c>
      <c r="B17" s="11"/>
      <c r="C17" s="66">
        <v>6700</v>
      </c>
      <c r="D17" s="69">
        <v>69</v>
      </c>
      <c r="E17" s="96">
        <v>8.8000000000000007</v>
      </c>
      <c r="F17" s="1"/>
      <c r="G17" s="5">
        <f t="shared" si="0"/>
        <v>73</v>
      </c>
      <c r="H17" s="66">
        <v>2</v>
      </c>
      <c r="I17" s="66">
        <v>71</v>
      </c>
      <c r="J17" s="4">
        <f t="shared" si="1"/>
        <v>1572</v>
      </c>
      <c r="K17" s="6">
        <f t="shared" si="2"/>
        <v>11</v>
      </c>
      <c r="L17" s="66">
        <v>0</v>
      </c>
      <c r="M17" s="66">
        <v>11</v>
      </c>
      <c r="N17" s="4">
        <f t="shared" si="3"/>
        <v>220</v>
      </c>
      <c r="O17" s="69">
        <v>23</v>
      </c>
      <c r="P17" s="4">
        <f t="shared" si="4"/>
        <v>2428</v>
      </c>
      <c r="Q17" s="1"/>
      <c r="R17" s="6">
        <f t="shared" si="5"/>
        <v>16</v>
      </c>
      <c r="S17" s="69">
        <v>2</v>
      </c>
      <c r="T17" s="69">
        <v>14</v>
      </c>
      <c r="U17" s="4">
        <f t="shared" si="6"/>
        <v>119</v>
      </c>
      <c r="V17" s="6">
        <f t="shared" si="7"/>
        <v>14</v>
      </c>
      <c r="W17" s="69">
        <v>3</v>
      </c>
      <c r="X17" s="69">
        <v>11</v>
      </c>
      <c r="Y17" s="4">
        <f t="shared" si="8"/>
        <v>38</v>
      </c>
      <c r="Z17" s="1"/>
      <c r="AA17" s="23"/>
      <c r="AB17" s="23"/>
      <c r="AC17" s="42"/>
      <c r="AD17" s="45" t="str">
        <f t="shared" si="9"/>
        <v/>
      </c>
      <c r="AE17" s="6">
        <f t="shared" si="10"/>
        <v>2</v>
      </c>
      <c r="AF17" s="69">
        <v>2</v>
      </c>
      <c r="AG17" s="66">
        <v>0</v>
      </c>
      <c r="AH17" s="4">
        <f t="shared" si="11"/>
        <v>1560</v>
      </c>
      <c r="AI17" s="50"/>
      <c r="AJ17" s="91"/>
    </row>
    <row r="18" spans="1:36" ht="15.75" x14ac:dyDescent="0.25">
      <c r="A18" s="30">
        <v>11</v>
      </c>
      <c r="B18" s="11"/>
      <c r="C18" s="66">
        <v>6730</v>
      </c>
      <c r="D18" s="69"/>
      <c r="E18" s="96"/>
      <c r="F18" s="1"/>
      <c r="G18" s="5">
        <f t="shared" si="0"/>
        <v>42</v>
      </c>
      <c r="H18" s="66">
        <v>1</v>
      </c>
      <c r="I18" s="66">
        <v>41</v>
      </c>
      <c r="J18" s="4">
        <f t="shared" si="1"/>
        <v>1614</v>
      </c>
      <c r="K18" s="6">
        <f t="shared" si="2"/>
        <v>11</v>
      </c>
      <c r="L18" s="66">
        <v>2</v>
      </c>
      <c r="M18" s="66">
        <v>9</v>
      </c>
      <c r="N18" s="4">
        <f t="shared" si="3"/>
        <v>231</v>
      </c>
      <c r="O18" s="69">
        <v>11</v>
      </c>
      <c r="P18" s="4">
        <f t="shared" si="4"/>
        <v>2439</v>
      </c>
      <c r="Q18" s="1"/>
      <c r="R18" s="6">
        <f t="shared" si="5"/>
        <v>12</v>
      </c>
      <c r="S18" s="69">
        <v>1</v>
      </c>
      <c r="T18" s="69">
        <v>11</v>
      </c>
      <c r="U18" s="4">
        <f t="shared" si="6"/>
        <v>131</v>
      </c>
      <c r="V18" s="6">
        <f t="shared" si="7"/>
        <v>3</v>
      </c>
      <c r="W18" s="69">
        <v>0</v>
      </c>
      <c r="X18" s="69">
        <v>3</v>
      </c>
      <c r="Y18" s="4">
        <f t="shared" si="8"/>
        <v>41</v>
      </c>
      <c r="Z18" s="1"/>
      <c r="AA18" s="23"/>
      <c r="AB18" s="23"/>
      <c r="AC18" s="42"/>
      <c r="AD18" s="45" t="str">
        <f t="shared" si="9"/>
        <v/>
      </c>
      <c r="AE18" s="6">
        <f t="shared" si="10"/>
        <v>5</v>
      </c>
      <c r="AF18" s="69">
        <v>5</v>
      </c>
      <c r="AG18" s="66">
        <v>0</v>
      </c>
      <c r="AH18" s="4">
        <f t="shared" si="11"/>
        <v>1565</v>
      </c>
      <c r="AI18" s="50"/>
      <c r="AJ18" s="91"/>
    </row>
    <row r="19" spans="1:36" ht="15.75" x14ac:dyDescent="0.25">
      <c r="A19" s="30">
        <v>12</v>
      </c>
      <c r="B19" s="11"/>
      <c r="C19" s="66">
        <v>6820</v>
      </c>
      <c r="D19" s="95"/>
      <c r="E19" s="96"/>
      <c r="F19" s="1"/>
      <c r="G19" s="5">
        <f t="shared" si="0"/>
        <v>62</v>
      </c>
      <c r="H19" s="66">
        <v>3</v>
      </c>
      <c r="I19" s="66">
        <v>59</v>
      </c>
      <c r="J19" s="4">
        <f t="shared" si="1"/>
        <v>1676</v>
      </c>
      <c r="K19" s="6">
        <f t="shared" si="2"/>
        <v>15</v>
      </c>
      <c r="L19" s="66">
        <v>0</v>
      </c>
      <c r="M19" s="66">
        <v>15</v>
      </c>
      <c r="N19" s="4">
        <f t="shared" si="3"/>
        <v>246</v>
      </c>
      <c r="O19" s="69">
        <v>26</v>
      </c>
      <c r="P19" s="4">
        <f t="shared" si="4"/>
        <v>2465</v>
      </c>
      <c r="Q19" s="1"/>
      <c r="R19" s="6">
        <f t="shared" si="5"/>
        <v>21</v>
      </c>
      <c r="S19" s="69">
        <v>0</v>
      </c>
      <c r="T19" s="69">
        <v>21</v>
      </c>
      <c r="U19" s="4">
        <f t="shared" si="6"/>
        <v>152</v>
      </c>
      <c r="V19" s="6">
        <f t="shared" si="7"/>
        <v>14</v>
      </c>
      <c r="W19" s="69">
        <v>0</v>
      </c>
      <c r="X19" s="69">
        <v>14</v>
      </c>
      <c r="Y19" s="4">
        <f t="shared" si="8"/>
        <v>55</v>
      </c>
      <c r="Z19" s="1"/>
      <c r="AA19" s="23"/>
      <c r="AB19" s="23"/>
      <c r="AC19" s="42"/>
      <c r="AD19" s="45" t="str">
        <f t="shared" si="9"/>
        <v/>
      </c>
      <c r="AE19" s="6">
        <f t="shared" si="10"/>
        <v>5</v>
      </c>
      <c r="AF19" s="69">
        <v>3</v>
      </c>
      <c r="AG19" s="66">
        <v>2</v>
      </c>
      <c r="AH19" s="4">
        <f t="shared" si="11"/>
        <v>1570</v>
      </c>
      <c r="AI19" s="50"/>
      <c r="AJ19" s="91"/>
    </row>
    <row r="20" spans="1:36" ht="15.75" x14ac:dyDescent="0.25">
      <c r="A20" s="30">
        <v>13</v>
      </c>
      <c r="B20" s="11"/>
      <c r="C20" s="66">
        <v>6820</v>
      </c>
      <c r="D20" s="69">
        <v>69</v>
      </c>
      <c r="E20" s="96">
        <v>9.3000000000000007</v>
      </c>
      <c r="F20" s="1"/>
      <c r="G20" s="5">
        <f t="shared" si="0"/>
        <v>83</v>
      </c>
      <c r="H20" s="66">
        <v>3</v>
      </c>
      <c r="I20" s="66">
        <v>80</v>
      </c>
      <c r="J20" s="4">
        <f t="shared" si="1"/>
        <v>1759</v>
      </c>
      <c r="K20" s="6">
        <f t="shared" si="2"/>
        <v>10</v>
      </c>
      <c r="L20" s="66">
        <v>0</v>
      </c>
      <c r="M20" s="66">
        <v>10</v>
      </c>
      <c r="N20" s="4">
        <f t="shared" si="3"/>
        <v>256</v>
      </c>
      <c r="O20" s="69">
        <v>39</v>
      </c>
      <c r="P20" s="4">
        <f t="shared" si="4"/>
        <v>2504</v>
      </c>
      <c r="Q20" s="1"/>
      <c r="R20" s="6">
        <f t="shared" si="5"/>
        <v>21</v>
      </c>
      <c r="S20" s="69">
        <v>0</v>
      </c>
      <c r="T20" s="69">
        <v>21</v>
      </c>
      <c r="U20" s="4">
        <f t="shared" si="6"/>
        <v>173</v>
      </c>
      <c r="V20" s="6">
        <f t="shared" si="7"/>
        <v>16</v>
      </c>
      <c r="W20" s="69">
        <v>2</v>
      </c>
      <c r="X20" s="69">
        <v>14</v>
      </c>
      <c r="Y20" s="4">
        <f t="shared" si="8"/>
        <v>71</v>
      </c>
      <c r="Z20" s="1"/>
      <c r="AA20" s="23"/>
      <c r="AB20" s="23"/>
      <c r="AC20" s="42"/>
      <c r="AD20" s="45" t="str">
        <f t="shared" si="9"/>
        <v/>
      </c>
      <c r="AE20" s="6">
        <f t="shared" si="10"/>
        <v>2</v>
      </c>
      <c r="AF20" s="69">
        <v>2</v>
      </c>
      <c r="AG20" s="66">
        <v>0</v>
      </c>
      <c r="AH20" s="4">
        <f t="shared" si="11"/>
        <v>1572</v>
      </c>
      <c r="AI20" s="50"/>
      <c r="AJ20" s="91"/>
    </row>
    <row r="21" spans="1:36" ht="15.75" x14ac:dyDescent="0.25">
      <c r="A21" s="30">
        <v>14</v>
      </c>
      <c r="B21" s="11"/>
      <c r="C21" s="66">
        <v>6700</v>
      </c>
      <c r="D21" s="69">
        <v>70</v>
      </c>
      <c r="E21" s="96">
        <v>9.3000000000000007</v>
      </c>
      <c r="F21" s="1"/>
      <c r="G21" s="5">
        <f t="shared" si="0"/>
        <v>90</v>
      </c>
      <c r="H21" s="66">
        <v>5</v>
      </c>
      <c r="I21" s="66">
        <v>85</v>
      </c>
      <c r="J21" s="4">
        <f t="shared" si="1"/>
        <v>1849</v>
      </c>
      <c r="K21" s="6">
        <f t="shared" si="2"/>
        <v>42</v>
      </c>
      <c r="L21" s="66">
        <v>2</v>
      </c>
      <c r="M21" s="66">
        <v>40</v>
      </c>
      <c r="N21" s="4">
        <f t="shared" si="3"/>
        <v>298</v>
      </c>
      <c r="O21" s="69">
        <v>40</v>
      </c>
      <c r="P21" s="4">
        <f t="shared" si="4"/>
        <v>2544</v>
      </c>
      <c r="Q21" s="1"/>
      <c r="R21" s="6">
        <f t="shared" si="5"/>
        <v>43</v>
      </c>
      <c r="S21" s="69">
        <v>0</v>
      </c>
      <c r="T21" s="69">
        <v>43</v>
      </c>
      <c r="U21" s="4">
        <f t="shared" si="6"/>
        <v>216</v>
      </c>
      <c r="V21" s="6">
        <f t="shared" si="7"/>
        <v>11</v>
      </c>
      <c r="W21" s="69">
        <v>0</v>
      </c>
      <c r="X21" s="69">
        <v>11</v>
      </c>
      <c r="Y21" s="4">
        <f t="shared" si="8"/>
        <v>82</v>
      </c>
      <c r="Z21" s="1"/>
      <c r="AA21" s="23"/>
      <c r="AB21" s="23"/>
      <c r="AC21" s="42"/>
      <c r="AD21" s="45" t="str">
        <f t="shared" si="9"/>
        <v/>
      </c>
      <c r="AE21" s="6">
        <f t="shared" si="10"/>
        <v>4</v>
      </c>
      <c r="AF21" s="69">
        <v>4</v>
      </c>
      <c r="AG21" s="66">
        <v>0</v>
      </c>
      <c r="AH21" s="4">
        <f t="shared" si="11"/>
        <v>1576</v>
      </c>
      <c r="AI21" s="50"/>
      <c r="AJ21" s="91"/>
    </row>
    <row r="22" spans="1:36" ht="15.75" x14ac:dyDescent="0.25">
      <c r="A22" s="30">
        <v>15</v>
      </c>
      <c r="B22" s="11"/>
      <c r="C22" s="66">
        <v>6790</v>
      </c>
      <c r="D22" s="69">
        <v>70</v>
      </c>
      <c r="E22" s="96">
        <v>9.5</v>
      </c>
      <c r="F22" s="1"/>
      <c r="G22" s="5">
        <f t="shared" si="0"/>
        <v>84</v>
      </c>
      <c r="H22" s="66">
        <v>0</v>
      </c>
      <c r="I22" s="66">
        <v>84</v>
      </c>
      <c r="J22" s="4">
        <f t="shared" si="1"/>
        <v>1933</v>
      </c>
      <c r="K22" s="6">
        <f t="shared" si="2"/>
        <v>39</v>
      </c>
      <c r="L22" s="66">
        <v>1</v>
      </c>
      <c r="M22" s="66">
        <v>38</v>
      </c>
      <c r="N22" s="4">
        <f t="shared" si="3"/>
        <v>337</v>
      </c>
      <c r="O22" s="69">
        <v>37</v>
      </c>
      <c r="P22" s="4">
        <f t="shared" si="4"/>
        <v>2581</v>
      </c>
      <c r="Q22" s="1"/>
      <c r="R22" s="6">
        <f t="shared" si="5"/>
        <v>179</v>
      </c>
      <c r="S22" s="69">
        <v>1</v>
      </c>
      <c r="T22" s="69">
        <v>178</v>
      </c>
      <c r="U22" s="4">
        <f t="shared" si="6"/>
        <v>395</v>
      </c>
      <c r="V22" s="6">
        <f t="shared" si="7"/>
        <v>41</v>
      </c>
      <c r="W22" s="69">
        <v>0</v>
      </c>
      <c r="X22" s="69">
        <v>41</v>
      </c>
      <c r="Y22" s="4">
        <f t="shared" si="8"/>
        <v>123</v>
      </c>
      <c r="Z22" s="1"/>
      <c r="AA22" s="23"/>
      <c r="AB22" s="23"/>
      <c r="AC22" s="42"/>
      <c r="AD22" s="45" t="str">
        <f t="shared" si="9"/>
        <v/>
      </c>
      <c r="AE22" s="6">
        <f t="shared" si="10"/>
        <v>6</v>
      </c>
      <c r="AF22" s="69">
        <v>6</v>
      </c>
      <c r="AG22" s="66">
        <v>0</v>
      </c>
      <c r="AH22" s="4">
        <f t="shared" si="11"/>
        <v>1582</v>
      </c>
      <c r="AI22" s="50"/>
      <c r="AJ22" s="91"/>
    </row>
    <row r="23" spans="1:36" ht="15.75" x14ac:dyDescent="0.25">
      <c r="A23" s="30">
        <v>16</v>
      </c>
      <c r="B23" s="11"/>
      <c r="C23" s="66">
        <v>6760</v>
      </c>
      <c r="D23" s="69"/>
      <c r="E23" s="96"/>
      <c r="F23" s="1"/>
      <c r="G23" s="5">
        <f t="shared" si="0"/>
        <v>70</v>
      </c>
      <c r="H23" s="66">
        <v>0</v>
      </c>
      <c r="I23" s="66">
        <v>70</v>
      </c>
      <c r="J23" s="4">
        <f t="shared" si="1"/>
        <v>2003</v>
      </c>
      <c r="K23" s="6">
        <f t="shared" si="2"/>
        <v>43</v>
      </c>
      <c r="L23" s="66">
        <v>0</v>
      </c>
      <c r="M23" s="66">
        <v>43</v>
      </c>
      <c r="N23" s="4">
        <f t="shared" si="3"/>
        <v>380</v>
      </c>
      <c r="O23" s="69">
        <v>17</v>
      </c>
      <c r="P23" s="4">
        <f t="shared" si="4"/>
        <v>2598</v>
      </c>
      <c r="Q23" s="1"/>
      <c r="R23" s="6">
        <f t="shared" si="5"/>
        <v>124</v>
      </c>
      <c r="S23" s="69">
        <v>0</v>
      </c>
      <c r="T23" s="69">
        <v>124</v>
      </c>
      <c r="U23" s="4">
        <f t="shared" si="6"/>
        <v>519</v>
      </c>
      <c r="V23" s="6">
        <f t="shared" si="7"/>
        <v>60</v>
      </c>
      <c r="W23" s="69">
        <v>0</v>
      </c>
      <c r="X23" s="69">
        <v>60</v>
      </c>
      <c r="Y23" s="4">
        <f t="shared" si="8"/>
        <v>183</v>
      </c>
      <c r="Z23" s="1"/>
      <c r="AA23" s="23"/>
      <c r="AB23" s="23"/>
      <c r="AC23" s="42"/>
      <c r="AD23" s="45" t="str">
        <f t="shared" si="9"/>
        <v/>
      </c>
      <c r="AE23" s="6">
        <f t="shared" si="10"/>
        <v>1</v>
      </c>
      <c r="AF23" s="69">
        <v>1</v>
      </c>
      <c r="AG23" s="66">
        <v>0</v>
      </c>
      <c r="AH23" s="4">
        <f t="shared" si="11"/>
        <v>1583</v>
      </c>
      <c r="AI23" s="50"/>
      <c r="AJ23" s="91"/>
    </row>
    <row r="24" spans="1:36" ht="15.75" x14ac:dyDescent="0.25">
      <c r="A24" s="30">
        <v>17</v>
      </c>
      <c r="B24" s="11"/>
      <c r="C24" s="66">
        <v>6760</v>
      </c>
      <c r="D24" s="69"/>
      <c r="E24" s="96"/>
      <c r="F24" s="1"/>
      <c r="G24" s="5">
        <f t="shared" si="0"/>
        <v>15</v>
      </c>
      <c r="H24" s="66">
        <v>2</v>
      </c>
      <c r="I24" s="66">
        <v>13</v>
      </c>
      <c r="J24" s="4">
        <f t="shared" si="1"/>
        <v>2018</v>
      </c>
      <c r="K24" s="6">
        <f t="shared" si="2"/>
        <v>5</v>
      </c>
      <c r="L24" s="66">
        <v>1</v>
      </c>
      <c r="M24" s="66">
        <v>4</v>
      </c>
      <c r="N24" s="4">
        <f t="shared" si="3"/>
        <v>385</v>
      </c>
      <c r="O24" s="69">
        <v>3</v>
      </c>
      <c r="P24" s="4">
        <f t="shared" si="4"/>
        <v>2601</v>
      </c>
      <c r="Q24" s="1"/>
      <c r="R24" s="6">
        <f t="shared" si="5"/>
        <v>171</v>
      </c>
      <c r="S24" s="69">
        <v>0</v>
      </c>
      <c r="T24" s="69">
        <v>171</v>
      </c>
      <c r="U24" s="4">
        <f t="shared" si="6"/>
        <v>690</v>
      </c>
      <c r="V24" s="6">
        <f t="shared" si="7"/>
        <v>112</v>
      </c>
      <c r="W24" s="69">
        <v>0</v>
      </c>
      <c r="X24" s="69">
        <v>112</v>
      </c>
      <c r="Y24" s="4">
        <f t="shared" si="8"/>
        <v>295</v>
      </c>
      <c r="Z24" s="1"/>
      <c r="AA24" s="23"/>
      <c r="AB24" s="23"/>
      <c r="AC24" s="42"/>
      <c r="AD24" s="45" t="str">
        <f t="shared" si="9"/>
        <v/>
      </c>
      <c r="AE24" s="6">
        <f t="shared" si="10"/>
        <v>7</v>
      </c>
      <c r="AF24" s="69">
        <v>6</v>
      </c>
      <c r="AG24" s="66">
        <v>1</v>
      </c>
      <c r="AH24" s="4">
        <f t="shared" si="11"/>
        <v>1590</v>
      </c>
      <c r="AI24" s="50"/>
      <c r="AJ24" s="91"/>
    </row>
    <row r="25" spans="1:36" ht="15.75" x14ac:dyDescent="0.25">
      <c r="A25" s="30">
        <v>18</v>
      </c>
      <c r="B25" s="11"/>
      <c r="C25" s="66">
        <v>7120</v>
      </c>
      <c r="D25" s="69"/>
      <c r="E25" s="96"/>
      <c r="F25" s="1"/>
      <c r="G25" s="5">
        <f t="shared" si="0"/>
        <v>27</v>
      </c>
      <c r="H25" s="66">
        <v>3</v>
      </c>
      <c r="I25" s="66">
        <v>24</v>
      </c>
      <c r="J25" s="4">
        <f t="shared" si="1"/>
        <v>2045</v>
      </c>
      <c r="K25" s="6">
        <f t="shared" si="2"/>
        <v>4</v>
      </c>
      <c r="L25" s="66">
        <v>0</v>
      </c>
      <c r="M25" s="66">
        <v>4</v>
      </c>
      <c r="N25" s="4">
        <f t="shared" si="3"/>
        <v>389</v>
      </c>
      <c r="O25" s="69">
        <v>5</v>
      </c>
      <c r="P25" s="4">
        <f t="shared" si="4"/>
        <v>2606</v>
      </c>
      <c r="Q25" s="1"/>
      <c r="R25" s="6">
        <f t="shared" si="5"/>
        <v>251</v>
      </c>
      <c r="S25" s="69">
        <v>4</v>
      </c>
      <c r="T25" s="69">
        <v>247</v>
      </c>
      <c r="U25" s="4">
        <f t="shared" si="6"/>
        <v>941</v>
      </c>
      <c r="V25" s="6">
        <f t="shared" si="7"/>
        <v>97</v>
      </c>
      <c r="W25" s="69">
        <v>1</v>
      </c>
      <c r="X25" s="69">
        <v>96</v>
      </c>
      <c r="Y25" s="4">
        <f t="shared" si="8"/>
        <v>392</v>
      </c>
      <c r="Z25" s="1"/>
      <c r="AA25" s="23"/>
      <c r="AB25" s="23"/>
      <c r="AC25" s="42"/>
      <c r="AD25" s="45" t="str">
        <f t="shared" si="9"/>
        <v/>
      </c>
      <c r="AE25" s="6">
        <f t="shared" si="10"/>
        <v>8</v>
      </c>
      <c r="AF25" s="69">
        <v>3</v>
      </c>
      <c r="AG25" s="66">
        <v>5</v>
      </c>
      <c r="AH25" s="4">
        <f t="shared" si="11"/>
        <v>1598</v>
      </c>
      <c r="AI25" s="50"/>
      <c r="AJ25" s="91"/>
    </row>
    <row r="26" spans="1:36" ht="15.75" x14ac:dyDescent="0.25">
      <c r="A26" s="30">
        <v>19</v>
      </c>
      <c r="B26" s="11"/>
      <c r="C26" s="66">
        <v>7600</v>
      </c>
      <c r="D26" s="69"/>
      <c r="E26" s="96"/>
      <c r="F26" s="1"/>
      <c r="G26" s="5">
        <f t="shared" si="0"/>
        <v>256</v>
      </c>
      <c r="H26" s="66">
        <v>26</v>
      </c>
      <c r="I26" s="66">
        <v>230</v>
      </c>
      <c r="J26" s="4">
        <f t="shared" si="1"/>
        <v>2301</v>
      </c>
      <c r="K26" s="6">
        <f t="shared" si="2"/>
        <v>17</v>
      </c>
      <c r="L26" s="66">
        <v>0</v>
      </c>
      <c r="M26" s="66">
        <v>17</v>
      </c>
      <c r="N26" s="4">
        <f t="shared" si="3"/>
        <v>406</v>
      </c>
      <c r="O26" s="69">
        <v>82</v>
      </c>
      <c r="P26" s="4">
        <f t="shared" si="4"/>
        <v>2688</v>
      </c>
      <c r="Q26" s="1"/>
      <c r="R26" s="6">
        <f t="shared" si="5"/>
        <v>140</v>
      </c>
      <c r="S26" s="69">
        <v>8</v>
      </c>
      <c r="T26" s="69">
        <v>132</v>
      </c>
      <c r="U26" s="4">
        <f t="shared" si="6"/>
        <v>1081</v>
      </c>
      <c r="V26" s="6">
        <f t="shared" si="7"/>
        <v>72</v>
      </c>
      <c r="W26" s="69">
        <v>3</v>
      </c>
      <c r="X26" s="69">
        <v>69</v>
      </c>
      <c r="Y26" s="4">
        <f t="shared" si="8"/>
        <v>464</v>
      </c>
      <c r="Z26" s="1"/>
      <c r="AA26" s="23"/>
      <c r="AB26" s="23"/>
      <c r="AC26" s="42"/>
      <c r="AD26" s="45" t="str">
        <f t="shared" si="9"/>
        <v/>
      </c>
      <c r="AE26" s="6">
        <f t="shared" si="10"/>
        <v>16</v>
      </c>
      <c r="AF26" s="69">
        <v>9</v>
      </c>
      <c r="AG26" s="66">
        <v>7</v>
      </c>
      <c r="AH26" s="4">
        <f t="shared" si="11"/>
        <v>1614</v>
      </c>
      <c r="AI26" s="50"/>
      <c r="AJ26" s="91"/>
    </row>
    <row r="27" spans="1:36" ht="15.75" x14ac:dyDescent="0.25">
      <c r="A27" s="30">
        <v>20</v>
      </c>
      <c r="B27" s="11"/>
      <c r="C27" s="66">
        <v>9250</v>
      </c>
      <c r="D27" s="69">
        <v>65</v>
      </c>
      <c r="E27" s="96">
        <v>9.3000000000000007</v>
      </c>
      <c r="F27" s="1"/>
      <c r="G27" s="5">
        <f t="shared" si="0"/>
        <v>47</v>
      </c>
      <c r="H27" s="66">
        <v>10</v>
      </c>
      <c r="I27" s="66">
        <v>37</v>
      </c>
      <c r="J27" s="4">
        <f t="shared" si="1"/>
        <v>2348</v>
      </c>
      <c r="K27" s="6">
        <f t="shared" si="2"/>
        <v>12</v>
      </c>
      <c r="L27" s="66">
        <v>0</v>
      </c>
      <c r="M27" s="66">
        <v>12</v>
      </c>
      <c r="N27" s="4">
        <f t="shared" si="3"/>
        <v>418</v>
      </c>
      <c r="O27" s="69">
        <v>3</v>
      </c>
      <c r="P27" s="4">
        <f t="shared" si="4"/>
        <v>2691</v>
      </c>
      <c r="Q27" s="1"/>
      <c r="R27" s="6">
        <f t="shared" si="5"/>
        <v>392</v>
      </c>
      <c r="S27" s="69">
        <v>3</v>
      </c>
      <c r="T27" s="69">
        <v>389</v>
      </c>
      <c r="U27" s="4">
        <f t="shared" si="6"/>
        <v>1473</v>
      </c>
      <c r="V27" s="6">
        <f t="shared" si="7"/>
        <v>108</v>
      </c>
      <c r="W27" s="69">
        <v>0</v>
      </c>
      <c r="X27" s="69">
        <v>108</v>
      </c>
      <c r="Y27" s="4">
        <f t="shared" si="8"/>
        <v>572</v>
      </c>
      <c r="Z27" s="1"/>
      <c r="AA27" s="23"/>
      <c r="AB27" s="23"/>
      <c r="AC27" s="42"/>
      <c r="AD27" s="45" t="str">
        <f t="shared" si="9"/>
        <v/>
      </c>
      <c r="AE27" s="6">
        <f t="shared" si="10"/>
        <v>9</v>
      </c>
      <c r="AF27" s="69">
        <v>7</v>
      </c>
      <c r="AG27" s="66">
        <v>2</v>
      </c>
      <c r="AH27" s="4">
        <f t="shared" si="11"/>
        <v>1623</v>
      </c>
      <c r="AI27" s="50"/>
      <c r="AJ27" s="91"/>
    </row>
    <row r="28" spans="1:36" ht="15.75" x14ac:dyDescent="0.25">
      <c r="A28" s="30">
        <v>21</v>
      </c>
      <c r="B28" s="11"/>
      <c r="C28" s="66">
        <v>9550</v>
      </c>
      <c r="D28" s="69">
        <v>65</v>
      </c>
      <c r="E28" s="96">
        <v>9.3000000000000007</v>
      </c>
      <c r="F28" s="1"/>
      <c r="G28" s="5">
        <f t="shared" si="0"/>
        <v>127</v>
      </c>
      <c r="H28" s="66">
        <v>7</v>
      </c>
      <c r="I28" s="66">
        <v>120</v>
      </c>
      <c r="J28" s="4">
        <f t="shared" si="1"/>
        <v>2475</v>
      </c>
      <c r="K28" s="6">
        <f t="shared" si="2"/>
        <v>34</v>
      </c>
      <c r="L28" s="66">
        <v>4</v>
      </c>
      <c r="M28" s="66">
        <v>30</v>
      </c>
      <c r="N28" s="4">
        <f t="shared" si="3"/>
        <v>452</v>
      </c>
      <c r="O28" s="69">
        <v>15</v>
      </c>
      <c r="P28" s="4">
        <f t="shared" si="4"/>
        <v>2706</v>
      </c>
      <c r="Q28" s="1"/>
      <c r="R28" s="6">
        <f t="shared" si="5"/>
        <v>628</v>
      </c>
      <c r="S28" s="69">
        <v>16</v>
      </c>
      <c r="T28" s="69">
        <v>612</v>
      </c>
      <c r="U28" s="4">
        <f t="shared" si="6"/>
        <v>2101</v>
      </c>
      <c r="V28" s="6">
        <f t="shared" si="7"/>
        <v>204</v>
      </c>
      <c r="W28" s="69">
        <v>2</v>
      </c>
      <c r="X28" s="69">
        <v>202</v>
      </c>
      <c r="Y28" s="4">
        <f t="shared" si="8"/>
        <v>776</v>
      </c>
      <c r="Z28" s="1"/>
      <c r="AA28" s="23"/>
      <c r="AB28" s="23"/>
      <c r="AC28" s="42"/>
      <c r="AD28" s="45" t="str">
        <f t="shared" si="9"/>
        <v/>
      </c>
      <c r="AE28" s="6">
        <f t="shared" si="10"/>
        <v>26</v>
      </c>
      <c r="AF28" s="69">
        <v>20</v>
      </c>
      <c r="AG28" s="66">
        <v>6</v>
      </c>
      <c r="AH28" s="4">
        <f t="shared" si="11"/>
        <v>1649</v>
      </c>
      <c r="AI28" s="50"/>
      <c r="AJ28" s="91"/>
    </row>
    <row r="29" spans="1:36" ht="15.75" x14ac:dyDescent="0.25">
      <c r="A29" s="30">
        <v>22</v>
      </c>
      <c r="B29" s="11"/>
      <c r="C29" s="66">
        <v>8320</v>
      </c>
      <c r="D29" s="69">
        <v>66</v>
      </c>
      <c r="E29" s="96">
        <v>9.3000000000000007</v>
      </c>
      <c r="F29" s="1"/>
      <c r="G29" s="5">
        <f t="shared" si="0"/>
        <v>13</v>
      </c>
      <c r="H29" s="66">
        <v>6</v>
      </c>
      <c r="I29" s="66">
        <v>7</v>
      </c>
      <c r="J29" s="4">
        <f t="shared" si="1"/>
        <v>2488</v>
      </c>
      <c r="K29" s="6">
        <f t="shared" si="2"/>
        <v>1</v>
      </c>
      <c r="L29" s="66">
        <v>0</v>
      </c>
      <c r="M29" s="66">
        <v>1</v>
      </c>
      <c r="N29" s="4">
        <f t="shared" si="3"/>
        <v>453</v>
      </c>
      <c r="O29" s="69">
        <v>0</v>
      </c>
      <c r="P29" s="4">
        <f t="shared" si="4"/>
        <v>2706</v>
      </c>
      <c r="Q29" s="1"/>
      <c r="R29" s="6">
        <f t="shared" si="5"/>
        <v>644</v>
      </c>
      <c r="S29" s="69">
        <v>0</v>
      </c>
      <c r="T29" s="69">
        <v>644</v>
      </c>
      <c r="U29" s="4">
        <f t="shared" si="6"/>
        <v>2745</v>
      </c>
      <c r="V29" s="6">
        <f t="shared" si="7"/>
        <v>149</v>
      </c>
      <c r="W29" s="69">
        <v>0</v>
      </c>
      <c r="X29" s="69">
        <v>149</v>
      </c>
      <c r="Y29" s="4">
        <f t="shared" si="8"/>
        <v>925</v>
      </c>
      <c r="Z29" s="1"/>
      <c r="AA29" s="23"/>
      <c r="AB29" s="23"/>
      <c r="AC29" s="42"/>
      <c r="AD29" s="45" t="str">
        <f t="shared" si="9"/>
        <v/>
      </c>
      <c r="AE29" s="6">
        <f t="shared" si="10"/>
        <v>9</v>
      </c>
      <c r="AF29" s="69">
        <v>8</v>
      </c>
      <c r="AG29" s="66">
        <v>1</v>
      </c>
      <c r="AH29" s="4">
        <f t="shared" si="11"/>
        <v>1658</v>
      </c>
      <c r="AI29" s="50"/>
      <c r="AJ29" s="91"/>
    </row>
    <row r="30" spans="1:36" ht="15.75" x14ac:dyDescent="0.25">
      <c r="A30" s="30">
        <v>23</v>
      </c>
      <c r="B30" s="11"/>
      <c r="C30" s="66">
        <v>7750</v>
      </c>
      <c r="D30" s="69">
        <v>66</v>
      </c>
      <c r="E30" s="96">
        <v>9.5</v>
      </c>
      <c r="F30" s="1"/>
      <c r="G30" s="5">
        <f t="shared" si="0"/>
        <v>87</v>
      </c>
      <c r="H30" s="66">
        <v>0</v>
      </c>
      <c r="I30" s="66">
        <v>87</v>
      </c>
      <c r="J30" s="4">
        <f t="shared" si="1"/>
        <v>2575</v>
      </c>
      <c r="K30" s="6">
        <f t="shared" si="2"/>
        <v>19</v>
      </c>
      <c r="L30" s="66">
        <v>0</v>
      </c>
      <c r="M30" s="66">
        <v>19</v>
      </c>
      <c r="N30" s="4">
        <f t="shared" si="3"/>
        <v>472</v>
      </c>
      <c r="O30" s="69">
        <v>1</v>
      </c>
      <c r="P30" s="4">
        <f t="shared" si="4"/>
        <v>2707</v>
      </c>
      <c r="Q30" s="1"/>
      <c r="R30" s="5">
        <v>1116</v>
      </c>
      <c r="S30" s="69">
        <v>2</v>
      </c>
      <c r="T30" s="66">
        <v>1114</v>
      </c>
      <c r="U30" s="4">
        <f t="shared" si="6"/>
        <v>3861</v>
      </c>
      <c r="V30" s="6">
        <f t="shared" si="7"/>
        <v>224</v>
      </c>
      <c r="W30" s="69">
        <v>1</v>
      </c>
      <c r="X30" s="69">
        <v>223</v>
      </c>
      <c r="Y30" s="4">
        <f t="shared" si="8"/>
        <v>1149</v>
      </c>
      <c r="Z30" s="1"/>
      <c r="AA30" s="23"/>
      <c r="AB30" s="23"/>
      <c r="AC30" s="42"/>
      <c r="AD30" s="45" t="str">
        <f t="shared" si="9"/>
        <v/>
      </c>
      <c r="AE30" s="6">
        <f t="shared" si="10"/>
        <v>6</v>
      </c>
      <c r="AF30" s="69">
        <v>1</v>
      </c>
      <c r="AG30" s="66">
        <v>5</v>
      </c>
      <c r="AH30" s="4">
        <f t="shared" si="11"/>
        <v>1664</v>
      </c>
      <c r="AI30" s="50"/>
      <c r="AJ30" s="91" t="s">
        <v>40</v>
      </c>
    </row>
    <row r="31" spans="1:36" ht="15.75" x14ac:dyDescent="0.25">
      <c r="A31" s="30">
        <v>24</v>
      </c>
      <c r="B31" s="11"/>
      <c r="C31" s="66">
        <v>7600</v>
      </c>
      <c r="D31" s="69">
        <v>64</v>
      </c>
      <c r="E31" s="96">
        <v>9.5</v>
      </c>
      <c r="F31" s="1"/>
      <c r="G31" s="5">
        <f>IF(AND(H31="",I31=""),"",H31+I31)</f>
        <v>70</v>
      </c>
      <c r="H31" s="66">
        <v>2</v>
      </c>
      <c r="I31" s="66">
        <v>68</v>
      </c>
      <c r="J31" s="4">
        <f t="shared" si="1"/>
        <v>2645</v>
      </c>
      <c r="K31" s="6">
        <f t="shared" si="2"/>
        <v>14</v>
      </c>
      <c r="L31" s="66">
        <v>0</v>
      </c>
      <c r="M31" s="66">
        <v>14</v>
      </c>
      <c r="N31" s="4">
        <f t="shared" si="3"/>
        <v>486</v>
      </c>
      <c r="O31" s="69">
        <v>0</v>
      </c>
      <c r="P31" s="4">
        <f t="shared" si="4"/>
        <v>2707</v>
      </c>
      <c r="Q31" s="1"/>
      <c r="R31" s="6">
        <f t="shared" si="5"/>
        <v>860</v>
      </c>
      <c r="S31" s="69">
        <v>4</v>
      </c>
      <c r="T31" s="69">
        <v>856</v>
      </c>
      <c r="U31" s="4">
        <f t="shared" si="6"/>
        <v>4721</v>
      </c>
      <c r="V31" s="6">
        <f t="shared" si="7"/>
        <v>202</v>
      </c>
      <c r="W31" s="69">
        <v>0</v>
      </c>
      <c r="X31" s="69">
        <v>202</v>
      </c>
      <c r="Y31" s="4">
        <f t="shared" si="8"/>
        <v>1351</v>
      </c>
      <c r="Z31" s="1"/>
      <c r="AA31" s="23"/>
      <c r="AB31" s="23"/>
      <c r="AC31" s="42"/>
      <c r="AD31" s="45" t="str">
        <f t="shared" si="9"/>
        <v/>
      </c>
      <c r="AE31" s="6">
        <f t="shared" si="10"/>
        <v>0</v>
      </c>
      <c r="AF31" s="69">
        <v>0</v>
      </c>
      <c r="AG31" s="66">
        <v>0</v>
      </c>
      <c r="AH31" s="4">
        <f t="shared" si="11"/>
        <v>1664</v>
      </c>
      <c r="AI31" s="50"/>
      <c r="AJ31" s="91"/>
    </row>
    <row r="32" spans="1:36" ht="15.75" x14ac:dyDescent="0.25">
      <c r="A32" s="30">
        <v>25</v>
      </c>
      <c r="B32" s="11"/>
      <c r="C32" s="66">
        <v>7600</v>
      </c>
      <c r="D32" s="69"/>
      <c r="E32" s="96"/>
      <c r="F32" s="1"/>
      <c r="G32" s="5">
        <f t="shared" si="0"/>
        <v>62</v>
      </c>
      <c r="H32" s="66">
        <v>2</v>
      </c>
      <c r="I32" s="66">
        <v>60</v>
      </c>
      <c r="J32" s="4">
        <f t="shared" si="1"/>
        <v>2707</v>
      </c>
      <c r="K32" s="6">
        <f t="shared" si="2"/>
        <v>7</v>
      </c>
      <c r="L32" s="66">
        <v>0</v>
      </c>
      <c r="M32" s="66">
        <v>7</v>
      </c>
      <c r="N32" s="4">
        <f t="shared" si="3"/>
        <v>493</v>
      </c>
      <c r="O32" s="69">
        <v>0</v>
      </c>
      <c r="P32" s="4">
        <f t="shared" si="4"/>
        <v>2707</v>
      </c>
      <c r="Q32" s="1"/>
      <c r="R32" s="6">
        <f t="shared" si="5"/>
        <v>748</v>
      </c>
      <c r="S32" s="69">
        <v>4</v>
      </c>
      <c r="T32" s="69">
        <v>744</v>
      </c>
      <c r="U32" s="4">
        <f t="shared" si="6"/>
        <v>5469</v>
      </c>
      <c r="V32" s="6">
        <f t="shared" si="7"/>
        <v>167</v>
      </c>
      <c r="W32" s="69">
        <v>2</v>
      </c>
      <c r="X32" s="69">
        <v>165</v>
      </c>
      <c r="Y32" s="4">
        <f t="shared" si="8"/>
        <v>1518</v>
      </c>
      <c r="Z32" s="1"/>
      <c r="AA32" s="23"/>
      <c r="AB32" s="23"/>
      <c r="AC32" s="42"/>
      <c r="AD32" s="45" t="str">
        <f t="shared" si="9"/>
        <v/>
      </c>
      <c r="AE32" s="6">
        <f t="shared" si="10"/>
        <v>4</v>
      </c>
      <c r="AF32" s="69">
        <v>2</v>
      </c>
      <c r="AG32" s="66">
        <v>2</v>
      </c>
      <c r="AH32" s="4">
        <f t="shared" si="11"/>
        <v>1668</v>
      </c>
      <c r="AI32" s="50"/>
      <c r="AJ32" s="91" t="s">
        <v>40</v>
      </c>
    </row>
    <row r="33" spans="1:36" ht="15.75" x14ac:dyDescent="0.25">
      <c r="A33" s="30">
        <v>26</v>
      </c>
      <c r="B33" s="11"/>
      <c r="C33" s="66">
        <v>7500</v>
      </c>
      <c r="D33" s="69"/>
      <c r="E33" s="96"/>
      <c r="F33" s="1"/>
      <c r="G33" s="5">
        <f t="shared" si="0"/>
        <v>155</v>
      </c>
      <c r="H33" s="66">
        <v>1</v>
      </c>
      <c r="I33" s="66">
        <v>154</v>
      </c>
      <c r="J33" s="4">
        <f t="shared" si="1"/>
        <v>2862</v>
      </c>
      <c r="K33" s="6">
        <f t="shared" si="2"/>
        <v>17</v>
      </c>
      <c r="L33" s="66">
        <v>0</v>
      </c>
      <c r="M33" s="66">
        <v>17</v>
      </c>
      <c r="N33" s="4">
        <f t="shared" si="3"/>
        <v>510</v>
      </c>
      <c r="O33" s="69">
        <v>12</v>
      </c>
      <c r="P33" s="4">
        <f t="shared" si="4"/>
        <v>2719</v>
      </c>
      <c r="Q33" s="1"/>
      <c r="R33" s="6">
        <f t="shared" si="5"/>
        <v>827</v>
      </c>
      <c r="S33" s="69">
        <v>1</v>
      </c>
      <c r="T33" s="69">
        <v>826</v>
      </c>
      <c r="U33" s="4">
        <f t="shared" si="6"/>
        <v>6296</v>
      </c>
      <c r="V33" s="6">
        <f t="shared" si="7"/>
        <v>160</v>
      </c>
      <c r="W33" s="69">
        <v>0</v>
      </c>
      <c r="X33" s="69">
        <v>160</v>
      </c>
      <c r="Y33" s="4">
        <f t="shared" si="8"/>
        <v>1678</v>
      </c>
      <c r="Z33" s="1"/>
      <c r="AA33" s="23"/>
      <c r="AB33" s="23"/>
      <c r="AC33" s="42"/>
      <c r="AD33" s="45" t="str">
        <f t="shared" si="9"/>
        <v/>
      </c>
      <c r="AE33" s="6">
        <f t="shared" si="10"/>
        <v>1</v>
      </c>
      <c r="AF33" s="69">
        <v>1</v>
      </c>
      <c r="AG33" s="66">
        <v>0</v>
      </c>
      <c r="AH33" s="4">
        <f t="shared" si="11"/>
        <v>1669</v>
      </c>
      <c r="AI33" s="50"/>
      <c r="AJ33" s="91"/>
    </row>
    <row r="34" spans="1:36" ht="15.75" x14ac:dyDescent="0.25">
      <c r="A34" s="30">
        <v>27</v>
      </c>
      <c r="B34" s="11"/>
      <c r="C34" s="66">
        <v>7540</v>
      </c>
      <c r="D34" s="69">
        <v>63</v>
      </c>
      <c r="E34" s="96"/>
      <c r="F34" s="1"/>
      <c r="G34" s="5">
        <f t="shared" si="0"/>
        <v>40</v>
      </c>
      <c r="H34" s="66">
        <v>3</v>
      </c>
      <c r="I34" s="66">
        <v>37</v>
      </c>
      <c r="J34" s="4">
        <f t="shared" si="1"/>
        <v>2902</v>
      </c>
      <c r="K34" s="6">
        <f t="shared" si="2"/>
        <v>7</v>
      </c>
      <c r="L34" s="66">
        <v>1</v>
      </c>
      <c r="M34" s="66">
        <v>6</v>
      </c>
      <c r="N34" s="4">
        <f t="shared" si="3"/>
        <v>517</v>
      </c>
      <c r="O34" s="69">
        <v>2</v>
      </c>
      <c r="P34" s="4">
        <f t="shared" si="4"/>
        <v>2721</v>
      </c>
      <c r="Q34" s="1"/>
      <c r="R34" s="6">
        <f t="shared" si="5"/>
        <v>596</v>
      </c>
      <c r="S34" s="69">
        <v>1</v>
      </c>
      <c r="T34" s="69">
        <v>595</v>
      </c>
      <c r="U34" s="4">
        <f t="shared" si="6"/>
        <v>6892</v>
      </c>
      <c r="V34" s="6">
        <f t="shared" si="7"/>
        <v>113</v>
      </c>
      <c r="W34" s="69">
        <v>1</v>
      </c>
      <c r="X34" s="69">
        <v>112</v>
      </c>
      <c r="Y34" s="4">
        <f t="shared" si="8"/>
        <v>1791</v>
      </c>
      <c r="Z34" s="1"/>
      <c r="AA34" s="23"/>
      <c r="AB34" s="23"/>
      <c r="AC34" s="42"/>
      <c r="AD34" s="45" t="str">
        <f t="shared" si="9"/>
        <v/>
      </c>
      <c r="AE34" s="6">
        <f t="shared" si="10"/>
        <v>3</v>
      </c>
      <c r="AF34" s="69">
        <v>3</v>
      </c>
      <c r="AG34" s="66">
        <v>0</v>
      </c>
      <c r="AH34" s="4">
        <f t="shared" si="11"/>
        <v>1672</v>
      </c>
      <c r="AI34" s="50"/>
      <c r="AJ34" s="91"/>
    </row>
    <row r="35" spans="1:36" ht="15.75" x14ac:dyDescent="0.25">
      <c r="A35" s="30">
        <v>28</v>
      </c>
      <c r="B35" s="11"/>
      <c r="C35" s="66">
        <v>8540</v>
      </c>
      <c r="D35" s="69">
        <v>63</v>
      </c>
      <c r="E35" s="96"/>
      <c r="F35" s="1"/>
      <c r="G35" s="5">
        <f t="shared" si="0"/>
        <v>4</v>
      </c>
      <c r="H35" s="66">
        <v>2</v>
      </c>
      <c r="I35" s="66">
        <v>2</v>
      </c>
      <c r="J35" s="4">
        <f t="shared" si="1"/>
        <v>2906</v>
      </c>
      <c r="K35" s="6">
        <f t="shared" si="2"/>
        <v>2</v>
      </c>
      <c r="L35" s="66">
        <v>0</v>
      </c>
      <c r="M35" s="66">
        <v>2</v>
      </c>
      <c r="N35" s="4">
        <f t="shared" si="3"/>
        <v>519</v>
      </c>
      <c r="O35" s="69">
        <v>0</v>
      </c>
      <c r="P35" s="4">
        <f t="shared" si="4"/>
        <v>2721</v>
      </c>
      <c r="Q35" s="1"/>
      <c r="R35" s="6">
        <f t="shared" si="5"/>
        <v>860</v>
      </c>
      <c r="S35" s="69">
        <v>2</v>
      </c>
      <c r="T35" s="69">
        <v>858</v>
      </c>
      <c r="U35" s="4">
        <f t="shared" si="6"/>
        <v>7752</v>
      </c>
      <c r="V35" s="6">
        <f t="shared" si="7"/>
        <v>136</v>
      </c>
      <c r="W35" s="69">
        <v>0</v>
      </c>
      <c r="X35" s="69">
        <v>136</v>
      </c>
      <c r="Y35" s="4">
        <f t="shared" si="8"/>
        <v>1927</v>
      </c>
      <c r="Z35" s="1"/>
      <c r="AA35" s="23"/>
      <c r="AB35" s="23"/>
      <c r="AC35" s="42"/>
      <c r="AD35" s="45" t="str">
        <f t="shared" si="9"/>
        <v/>
      </c>
      <c r="AE35" s="6">
        <f t="shared" si="10"/>
        <v>1</v>
      </c>
      <c r="AF35" s="69">
        <v>1</v>
      </c>
      <c r="AG35" s="66">
        <v>0</v>
      </c>
      <c r="AH35" s="4">
        <f t="shared" si="11"/>
        <v>1673</v>
      </c>
      <c r="AI35" s="50"/>
      <c r="AJ35" s="91"/>
    </row>
    <row r="36" spans="1:36" ht="15.75" x14ac:dyDescent="0.25">
      <c r="A36" s="30">
        <v>29</v>
      </c>
      <c r="B36" s="11"/>
      <c r="C36" s="67">
        <v>11300</v>
      </c>
      <c r="D36" s="70">
        <v>63</v>
      </c>
      <c r="E36" s="97"/>
      <c r="F36" s="11"/>
      <c r="G36" s="5">
        <f t="shared" si="0"/>
        <v>35</v>
      </c>
      <c r="H36" s="67">
        <v>3</v>
      </c>
      <c r="I36" s="67">
        <v>32</v>
      </c>
      <c r="J36" s="4">
        <f t="shared" si="1"/>
        <v>2941</v>
      </c>
      <c r="K36" s="6">
        <f t="shared" si="2"/>
        <v>5</v>
      </c>
      <c r="L36" s="67">
        <v>0</v>
      </c>
      <c r="M36" s="67">
        <v>5</v>
      </c>
      <c r="N36" s="4">
        <f t="shared" si="3"/>
        <v>524</v>
      </c>
      <c r="O36" s="70">
        <v>0</v>
      </c>
      <c r="P36" s="4">
        <f t="shared" si="4"/>
        <v>2721</v>
      </c>
      <c r="Q36" s="11"/>
      <c r="R36" s="6">
        <f t="shared" si="5"/>
        <v>923</v>
      </c>
      <c r="S36" s="69">
        <v>1</v>
      </c>
      <c r="T36" s="69">
        <v>922</v>
      </c>
      <c r="U36" s="4">
        <f t="shared" si="6"/>
        <v>8675</v>
      </c>
      <c r="V36" s="6">
        <f t="shared" si="7"/>
        <v>114</v>
      </c>
      <c r="W36" s="69">
        <v>0</v>
      </c>
      <c r="X36" s="69">
        <v>114</v>
      </c>
      <c r="Y36" s="4">
        <f t="shared" si="8"/>
        <v>2041</v>
      </c>
      <c r="Z36" s="1"/>
      <c r="AA36" s="23"/>
      <c r="AB36" s="23"/>
      <c r="AC36" s="42"/>
      <c r="AD36" s="45" t="str">
        <f t="shared" si="9"/>
        <v/>
      </c>
      <c r="AE36" s="6">
        <f t="shared" si="10"/>
        <v>2</v>
      </c>
      <c r="AF36" s="69">
        <v>1</v>
      </c>
      <c r="AG36" s="66">
        <v>1</v>
      </c>
      <c r="AH36" s="4">
        <f t="shared" si="11"/>
        <v>1675</v>
      </c>
      <c r="AI36" s="51"/>
      <c r="AJ36" s="91"/>
    </row>
    <row r="37" spans="1:36" ht="15.75" x14ac:dyDescent="0.25">
      <c r="A37" s="30">
        <v>30</v>
      </c>
      <c r="B37" s="11"/>
      <c r="C37" s="67">
        <v>11000</v>
      </c>
      <c r="D37" s="70">
        <v>62</v>
      </c>
      <c r="E37" s="97"/>
      <c r="F37" s="11"/>
      <c r="G37" s="5">
        <f t="shared" si="0"/>
        <v>38</v>
      </c>
      <c r="H37" s="67">
        <v>0</v>
      </c>
      <c r="I37" s="67">
        <v>38</v>
      </c>
      <c r="J37" s="4">
        <f t="shared" si="1"/>
        <v>2979</v>
      </c>
      <c r="K37" s="18">
        <f t="shared" si="2"/>
        <v>5</v>
      </c>
      <c r="L37" s="67">
        <v>0</v>
      </c>
      <c r="M37" s="67">
        <v>5</v>
      </c>
      <c r="N37" s="4">
        <f t="shared" si="3"/>
        <v>529</v>
      </c>
      <c r="O37" s="70">
        <v>0</v>
      </c>
      <c r="P37" s="4">
        <f t="shared" si="4"/>
        <v>2721</v>
      </c>
      <c r="Q37" s="11"/>
      <c r="R37" s="6">
        <f t="shared" si="5"/>
        <v>944</v>
      </c>
      <c r="S37" s="69">
        <v>2</v>
      </c>
      <c r="T37" s="69">
        <v>942</v>
      </c>
      <c r="U37" s="4">
        <f t="shared" si="6"/>
        <v>9619</v>
      </c>
      <c r="V37" s="6">
        <f t="shared" si="7"/>
        <v>127</v>
      </c>
      <c r="W37" s="69">
        <v>2</v>
      </c>
      <c r="X37" s="69">
        <v>125</v>
      </c>
      <c r="Y37" s="4">
        <f t="shared" si="8"/>
        <v>2168</v>
      </c>
      <c r="Z37" s="1"/>
      <c r="AA37" s="23"/>
      <c r="AB37" s="23"/>
      <c r="AC37" s="42"/>
      <c r="AD37" s="45" t="str">
        <f t="shared" si="9"/>
        <v/>
      </c>
      <c r="AE37" s="6">
        <f t="shared" si="10"/>
        <v>1</v>
      </c>
      <c r="AF37" s="69">
        <v>1</v>
      </c>
      <c r="AG37" s="66">
        <v>0</v>
      </c>
      <c r="AH37" s="4">
        <f t="shared" si="11"/>
        <v>1676</v>
      </c>
      <c r="AI37" s="51"/>
      <c r="AJ37" s="91"/>
    </row>
    <row r="38" spans="1:36" ht="16.5" thickBot="1" x14ac:dyDescent="0.3">
      <c r="A38" s="31">
        <v>31</v>
      </c>
      <c r="B38" s="32"/>
      <c r="C38" s="68"/>
      <c r="D38" s="71"/>
      <c r="E38" s="98"/>
      <c r="F38" s="32"/>
      <c r="G38" s="41" t="str">
        <f t="shared" si="0"/>
        <v/>
      </c>
      <c r="H38" s="68"/>
      <c r="I38" s="68"/>
      <c r="J38" s="21" t="str">
        <f t="shared" si="1"/>
        <v/>
      </c>
      <c r="K38" s="19" t="str">
        <f t="shared" si="2"/>
        <v/>
      </c>
      <c r="L38" s="68"/>
      <c r="M38" s="68"/>
      <c r="N38" s="21" t="str">
        <f t="shared" si="3"/>
        <v/>
      </c>
      <c r="O38" s="71"/>
      <c r="P38" s="21" t="str">
        <f t="shared" si="4"/>
        <v/>
      </c>
      <c r="Q38" s="32"/>
      <c r="R38" s="20" t="str">
        <f t="shared" si="5"/>
        <v/>
      </c>
      <c r="S38" s="72"/>
      <c r="T38" s="72"/>
      <c r="U38" s="21" t="str">
        <f t="shared" si="6"/>
        <v/>
      </c>
      <c r="V38" s="20" t="str">
        <f t="shared" si="7"/>
        <v/>
      </c>
      <c r="W38" s="72"/>
      <c r="X38" s="72"/>
      <c r="Y38" s="21" t="str">
        <f t="shared" si="8"/>
        <v/>
      </c>
      <c r="Z38" s="40"/>
      <c r="AA38" s="43"/>
      <c r="AB38" s="43"/>
      <c r="AC38" s="44"/>
      <c r="AD38" s="46" t="str">
        <f t="shared" si="9"/>
        <v/>
      </c>
      <c r="AE38" s="38" t="str">
        <f t="shared" si="10"/>
        <v/>
      </c>
      <c r="AF38" s="72"/>
      <c r="AG38" s="73"/>
      <c r="AH38" s="39" t="str">
        <f t="shared" si="11"/>
        <v/>
      </c>
      <c r="AI38" s="32"/>
      <c r="AJ38" s="92"/>
    </row>
    <row r="39" spans="1:36" x14ac:dyDescent="0.2">
      <c r="M39" s="8"/>
      <c r="N39" s="8"/>
    </row>
  </sheetData>
  <mergeCells count="15">
    <mergeCell ref="C5:E5"/>
    <mergeCell ref="G5:J5"/>
    <mergeCell ref="K5:N5"/>
    <mergeCell ref="O5:P5"/>
    <mergeCell ref="R5:U5"/>
    <mergeCell ref="G4:P4"/>
    <mergeCell ref="R4:Y4"/>
    <mergeCell ref="AA4:AH4"/>
    <mergeCell ref="G6:I6"/>
    <mergeCell ref="K6:M6"/>
    <mergeCell ref="AA6:AC6"/>
    <mergeCell ref="AE6:AG6"/>
    <mergeCell ref="V5:Y5"/>
    <mergeCell ref="AA5:AD5"/>
    <mergeCell ref="AE5:AH5"/>
  </mergeCells>
  <conditionalFormatting sqref="AA8:AA37">
    <cfRule type="expression" dxfId="7" priority="2" stopIfTrue="1">
      <formula>AB8+AC8&lt;&gt;AA8</formula>
    </cfRule>
  </conditionalFormatting>
  <conditionalFormatting sqref="AA38">
    <cfRule type="expression" dxfId="6" priority="1" stopIfTrue="1">
      <formula>AB38+AC38&lt;&gt;AA38</formula>
    </cfRule>
  </conditionalFormatting>
  <printOptions horizontalCentered="1"/>
  <pageMargins left="0.25" right="0.25" top="0.5" bottom="0.5" header="0" footer="0"/>
  <pageSetup scale="55" orientation="landscape" horizontalDpi="300" verticalDpi="300" r:id="rId1"/>
  <headerFooter alignWithMargins="0">
    <oddHeader>&amp;C&amp;"Arial,Bold"&amp;12WILLAMETTE FALLS FISHWAY COUNTS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January</vt:lpstr>
      <vt:lpstr>February 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'February '!Print_Area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odfw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Boatner</dc:creator>
  <cp:lastModifiedBy>Debbie Ames</cp:lastModifiedBy>
  <cp:lastPrinted>2022-01-03T17:50:02Z</cp:lastPrinted>
  <dcterms:created xsi:type="dcterms:W3CDTF">2000-10-20T16:44:09Z</dcterms:created>
  <dcterms:modified xsi:type="dcterms:W3CDTF">2022-01-03T17:51:46Z</dcterms:modified>
</cp:coreProperties>
</file>