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" yWindow="0" windowWidth="25600" windowHeight="14360" tabRatio="500"/>
  </bookViews>
  <sheets>
    <sheet name="Sheet1" sheetId="1" r:id="rId1"/>
    <sheet name="Chart1" sheetId="2" r:id="rId2"/>
    <sheet name="Chart3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4" i="1" l="1"/>
  <c r="E33" i="1"/>
  <c r="AJ6" i="1"/>
  <c r="AJ7" i="1"/>
  <c r="AJ8" i="1"/>
  <c r="AJ9" i="1"/>
  <c r="AJ10" i="1"/>
  <c r="AJ11" i="1"/>
  <c r="AJ12" i="1"/>
  <c r="AJ13" i="1"/>
  <c r="AJ14" i="1"/>
  <c r="AJ15" i="1"/>
  <c r="AI7" i="1"/>
  <c r="AI8" i="1"/>
  <c r="AI9" i="1"/>
  <c r="AI10" i="1"/>
  <c r="AI11" i="1"/>
  <c r="AI12" i="1"/>
  <c r="AI13" i="1"/>
  <c r="AI14" i="1"/>
  <c r="AI15" i="1"/>
  <c r="AI6" i="1"/>
  <c r="E32" i="1"/>
  <c r="D35" i="1"/>
  <c r="D34" i="1"/>
  <c r="D33" i="1"/>
  <c r="D32" i="1"/>
  <c r="E22" i="1"/>
  <c r="C11" i="1"/>
  <c r="D24" i="1"/>
  <c r="D23" i="1"/>
  <c r="D22" i="1"/>
  <c r="D21" i="1"/>
  <c r="F24" i="1"/>
  <c r="F23" i="1"/>
  <c r="F22" i="1"/>
  <c r="G13" i="1"/>
  <c r="G11" i="1"/>
  <c r="G12" i="1"/>
  <c r="E24" i="1"/>
  <c r="E23" i="1"/>
  <c r="F21" i="1"/>
  <c r="E21" i="1"/>
  <c r="C24" i="1"/>
  <c r="C23" i="1"/>
  <c r="C22" i="1"/>
  <c r="B24" i="1"/>
  <c r="B23" i="1"/>
  <c r="B22" i="1"/>
  <c r="C21" i="1"/>
  <c r="C35" i="1"/>
  <c r="C34" i="1"/>
  <c r="C33" i="1"/>
  <c r="F13" i="1"/>
  <c r="F12" i="1"/>
  <c r="F11" i="1"/>
  <c r="D13" i="1"/>
  <c r="D12" i="1"/>
  <c r="D11" i="1"/>
  <c r="E13" i="1"/>
  <c r="E12" i="1"/>
  <c r="E11" i="1"/>
  <c r="C13" i="1"/>
  <c r="C12" i="1"/>
  <c r="D10" i="1"/>
  <c r="C32" i="1"/>
  <c r="B13" i="1"/>
  <c r="B12" i="1"/>
  <c r="B11" i="1"/>
  <c r="G10" i="1"/>
  <c r="B35" i="1"/>
  <c r="B34" i="1"/>
  <c r="B33" i="1"/>
  <c r="B21" i="1"/>
  <c r="F10" i="1"/>
  <c r="E10" i="1"/>
  <c r="C10" i="1"/>
  <c r="B10" i="1"/>
  <c r="B32" i="1"/>
</calcChain>
</file>

<file path=xl/sharedStrings.xml><?xml version="1.0" encoding="utf-8"?>
<sst xmlns="http://schemas.openxmlformats.org/spreadsheetml/2006/main" count="136" uniqueCount="38">
  <si>
    <t>Filename</t>
  </si>
  <si>
    <t>Number of hidden nodes</t>
  </si>
  <si>
    <t>Number of output nodes</t>
  </si>
  <si>
    <t>Learning rate</t>
  </si>
  <si>
    <t>Percent error</t>
  </si>
  <si>
    <t>"fullAnthony"</t>
  </si>
  <si>
    <t>"weightsLR015"</t>
  </si>
  <si>
    <t>Number of epochs</t>
  </si>
  <si>
    <t>Number of iterations</t>
  </si>
  <si>
    <t>Number of images</t>
  </si>
  <si>
    <t>"weightsLR03"</t>
  </si>
  <si>
    <t>"weightsLR15"</t>
  </si>
  <si>
    <t>0.015 - 0.15</t>
  </si>
  <si>
    <t>"weightsLRDY"</t>
  </si>
  <si>
    <t>"weightsHN30"</t>
  </si>
  <si>
    <t>"fullAdam"</t>
  </si>
  <si>
    <t>"weightsLRRAND"</t>
  </si>
  <si>
    <t>Total correct average</t>
  </si>
  <si>
    <t>Percent error average</t>
  </si>
  <si>
    <t>Total Correct</t>
  </si>
  <si>
    <t>Trial</t>
  </si>
  <si>
    <t xml:space="preserve">Average target output value </t>
  </si>
  <si>
    <t>Target output value</t>
  </si>
  <si>
    <t>"weightsLR07"</t>
  </si>
  <si>
    <t>"weightsHN15"</t>
  </si>
  <si>
    <t>0.2 -&gt; 0.01</t>
  </si>
  <si>
    <t>"weightsHN80"</t>
  </si>
  <si>
    <t>"weightsHN100"</t>
  </si>
  <si>
    <t>*Control</t>
  </si>
  <si>
    <t>"weights1000on500"</t>
  </si>
  <si>
    <t>"weightsON4"</t>
  </si>
  <si>
    <t>Testing type: 5</t>
  </si>
  <si>
    <t>Testing type: 2</t>
  </si>
  <si>
    <t>Testing type: 2 &amp; 5</t>
  </si>
  <si>
    <t>n/a</t>
  </si>
  <si>
    <t>Testing Results</t>
  </si>
  <si>
    <t>Julia, Adam, and Anthony</t>
  </si>
  <si>
    <t>"weightsBEST"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</si>
</sst>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0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Learning</a:t>
            </a:r>
            <a:r>
              <a:rPr lang="en-US" baseline="0"/>
              <a:t> rate vs. Identification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Sheet1!$B$7:$E$7</c:f>
              <c:numCache>
                <c:formatCode>General</c:formatCode>
                <c:ptCount val="4"/>
                <c:pt idx="0">
                  <c:v>0.015</c:v>
                </c:pt>
                <c:pt idx="1">
                  <c:v>0.03</c:v>
                </c:pt>
                <c:pt idx="2">
                  <c:v>0.07</c:v>
                </c:pt>
                <c:pt idx="3">
                  <c:v>0.15</c:v>
                </c:pt>
              </c:numCache>
            </c:numRef>
          </c:xVal>
          <c:yVal>
            <c:numRef>
              <c:f>Sheet1!$B$11:$E$11</c:f>
              <c:numCache>
                <c:formatCode>General</c:formatCode>
                <c:ptCount val="4"/>
                <c:pt idx="0">
                  <c:v>7682.5</c:v>
                </c:pt>
                <c:pt idx="1">
                  <c:v>8469.799999999999</c:v>
                </c:pt>
                <c:pt idx="2">
                  <c:v>8433.6</c:v>
                </c:pt>
                <c:pt idx="3">
                  <c:v>8173.9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16728"/>
        <c:axId val="2125849544"/>
      </c:scatterChart>
      <c:valAx>
        <c:axId val="2126116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Learning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849544"/>
        <c:crosses val="autoZero"/>
        <c:crossBetween val="midCat"/>
      </c:valAx>
      <c:valAx>
        <c:axId val="2125849544"/>
        <c:scaling>
          <c:orientation val="minMax"/>
          <c:max val="10000.0"/>
          <c:min val="5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Digits Correctly Identified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11672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Learning rate vs Hidden nodes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Sheet1!$B$16:$F$16</c:f>
              <c:numCache>
                <c:formatCode>General</c:formatCode>
                <c:ptCount val="5"/>
                <c:pt idx="0">
                  <c:v>15.0</c:v>
                </c:pt>
                <c:pt idx="1">
                  <c:v>30.0</c:v>
                </c:pt>
                <c:pt idx="2">
                  <c:v>50.0</c:v>
                </c:pt>
                <c:pt idx="3">
                  <c:v>80.0</c:v>
                </c:pt>
                <c:pt idx="4">
                  <c:v>100.0</c:v>
                </c:pt>
              </c:numCache>
            </c:numRef>
          </c:xVal>
          <c:yVal>
            <c:numRef>
              <c:f>Sheet1!$B$22:$F$22</c:f>
              <c:numCache>
                <c:formatCode>General</c:formatCode>
                <c:ptCount val="5"/>
                <c:pt idx="0">
                  <c:v>7068.1</c:v>
                </c:pt>
                <c:pt idx="1">
                  <c:v>7998.9</c:v>
                </c:pt>
                <c:pt idx="2">
                  <c:v>8469.799999999999</c:v>
                </c:pt>
                <c:pt idx="3">
                  <c:v>8454.5</c:v>
                </c:pt>
                <c:pt idx="4">
                  <c:v>8602.9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621656"/>
        <c:axId val="2126122824"/>
      </c:scatterChart>
      <c:valAx>
        <c:axId val="2125621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Hidden Nodes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122824"/>
        <c:crosses val="autoZero"/>
        <c:crossBetween val="midCat"/>
      </c:valAx>
      <c:valAx>
        <c:axId val="2126122824"/>
        <c:scaling>
          <c:orientation val="minMax"/>
          <c:min val="5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Digits</a:t>
                </a:r>
                <a:r>
                  <a:rPr lang="en-US" baseline="0"/>
                  <a:t> Correctly Identified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5621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7821" cy="58320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showRuler="0" workbookViewId="0">
      <pane xSplit="7" topLeftCell="AG1" activePane="topRight" state="frozen"/>
      <selection pane="topRight" activeCell="AK21" sqref="AK21"/>
    </sheetView>
  </sheetViews>
  <sheetFormatPr baseColWidth="10" defaultRowHeight="15" x14ac:dyDescent="0"/>
  <cols>
    <col min="1" max="1" width="31.6640625" bestFit="1" customWidth="1"/>
    <col min="2" max="3" width="14.1640625" bestFit="1" customWidth="1"/>
    <col min="4" max="4" width="18.33203125" bestFit="1" customWidth="1"/>
    <col min="5" max="5" width="14.83203125" bestFit="1" customWidth="1"/>
    <col min="6" max="6" width="15.83203125" bestFit="1" customWidth="1"/>
    <col min="7" max="7" width="13.6640625" bestFit="1" customWidth="1"/>
    <col min="9" max="9" width="14.5" bestFit="1" customWidth="1"/>
    <col min="10" max="10" width="11.83203125" bestFit="1" customWidth="1"/>
    <col min="11" max="11" width="12.1640625" bestFit="1" customWidth="1"/>
    <col min="12" max="12" width="17.33203125" bestFit="1" customWidth="1"/>
    <col min="14" max="14" width="13.5" bestFit="1" customWidth="1"/>
    <col min="15" max="15" width="11.83203125" bestFit="1" customWidth="1"/>
    <col min="16" max="16" width="12.1640625" bestFit="1" customWidth="1"/>
    <col min="17" max="17" width="17.33203125" bestFit="1" customWidth="1"/>
    <col min="19" max="19" width="16.33203125" bestFit="1" customWidth="1"/>
    <col min="20" max="20" width="11.83203125" bestFit="1" customWidth="1"/>
    <col min="21" max="21" width="12.1640625" bestFit="1" customWidth="1"/>
    <col min="22" max="22" width="17.33203125" bestFit="1" customWidth="1"/>
    <col min="24" max="24" width="15.1640625" bestFit="1" customWidth="1"/>
    <col min="25" max="25" width="11.83203125" bestFit="1" customWidth="1"/>
    <col min="26" max="26" width="12.1640625" bestFit="1" customWidth="1"/>
    <col min="27" max="27" width="17.33203125" bestFit="1" customWidth="1"/>
    <col min="29" max="29" width="18.83203125" bestFit="1" customWidth="1"/>
    <col min="30" max="30" width="13.1640625" bestFit="1" customWidth="1"/>
    <col min="31" max="31" width="12.1640625" bestFit="1" customWidth="1"/>
    <col min="32" max="32" width="17.33203125" bestFit="1" customWidth="1"/>
    <col min="34" max="34" width="13.1640625" bestFit="1" customWidth="1"/>
    <col min="35" max="35" width="16.5" bestFit="1" customWidth="1"/>
    <col min="36" max="36" width="12.1640625" bestFit="1" customWidth="1"/>
    <col min="37" max="37" width="17.33203125" bestFit="1" customWidth="1"/>
  </cols>
  <sheetData>
    <row r="1" spans="1:36">
      <c r="A1" s="5" t="s">
        <v>35</v>
      </c>
    </row>
    <row r="2" spans="1:36">
      <c r="A2" t="s">
        <v>36</v>
      </c>
    </row>
    <row r="3" spans="1:36">
      <c r="C3" t="s">
        <v>28</v>
      </c>
    </row>
    <row r="4" spans="1:36">
      <c r="A4" s="1" t="s">
        <v>0</v>
      </c>
      <c r="B4" t="s">
        <v>6</v>
      </c>
      <c r="C4" t="s">
        <v>10</v>
      </c>
      <c r="D4" t="s">
        <v>23</v>
      </c>
      <c r="E4" t="s">
        <v>11</v>
      </c>
      <c r="F4" t="s">
        <v>16</v>
      </c>
      <c r="G4" t="s">
        <v>13</v>
      </c>
      <c r="I4" s="1" t="s">
        <v>5</v>
      </c>
      <c r="N4" s="1" t="s">
        <v>10</v>
      </c>
      <c r="S4" s="1" t="s">
        <v>16</v>
      </c>
      <c r="X4" s="1" t="s">
        <v>14</v>
      </c>
      <c r="AC4" s="1" t="s">
        <v>29</v>
      </c>
      <c r="AH4" s="3" t="s">
        <v>30</v>
      </c>
      <c r="AI4" t="s">
        <v>33</v>
      </c>
    </row>
    <row r="5" spans="1:36">
      <c r="A5" s="1" t="s">
        <v>1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I5" t="s">
        <v>20</v>
      </c>
      <c r="J5" t="s">
        <v>19</v>
      </c>
      <c r="K5" t="s">
        <v>4</v>
      </c>
      <c r="L5" t="s">
        <v>22</v>
      </c>
      <c r="N5" t="s">
        <v>20</v>
      </c>
      <c r="O5" t="s">
        <v>19</v>
      </c>
      <c r="P5" t="s">
        <v>4</v>
      </c>
      <c r="Q5" t="s">
        <v>22</v>
      </c>
      <c r="S5" t="s">
        <v>20</v>
      </c>
      <c r="T5" t="s">
        <v>19</v>
      </c>
      <c r="U5" t="s">
        <v>4</v>
      </c>
      <c r="V5" t="s">
        <v>22</v>
      </c>
      <c r="X5" t="s">
        <v>20</v>
      </c>
      <c r="Y5" t="s">
        <v>19</v>
      </c>
      <c r="Z5" t="s">
        <v>4</v>
      </c>
      <c r="AA5" t="s">
        <v>22</v>
      </c>
      <c r="AC5" t="s">
        <v>20</v>
      </c>
      <c r="AD5" t="s">
        <v>19</v>
      </c>
      <c r="AE5" t="s">
        <v>4</v>
      </c>
      <c r="AF5" t="s">
        <v>22</v>
      </c>
      <c r="AH5" t="s">
        <v>20</v>
      </c>
      <c r="AI5" t="s">
        <v>19</v>
      </c>
      <c r="AJ5" t="s">
        <v>4</v>
      </c>
    </row>
    <row r="6" spans="1:36">
      <c r="A6" s="1" t="s">
        <v>2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I6">
        <v>1</v>
      </c>
      <c r="J6" s="2">
        <v>8953</v>
      </c>
      <c r="K6" s="2">
        <v>10.47</v>
      </c>
      <c r="L6" s="2">
        <v>0.82134543500000001</v>
      </c>
      <c r="N6">
        <v>1</v>
      </c>
      <c r="O6">
        <v>8477</v>
      </c>
      <c r="P6">
        <v>15.229999999999899</v>
      </c>
      <c r="Q6">
        <v>0.71361214226677805</v>
      </c>
      <c r="S6">
        <v>1</v>
      </c>
      <c r="T6" s="2">
        <v>8103</v>
      </c>
      <c r="U6" s="2">
        <v>18.97</v>
      </c>
      <c r="V6" s="2">
        <v>0.70893967982480899</v>
      </c>
      <c r="X6">
        <v>1</v>
      </c>
      <c r="Y6">
        <v>7997</v>
      </c>
      <c r="Z6">
        <v>20.03</v>
      </c>
      <c r="AA6">
        <v>0.659907259667043</v>
      </c>
      <c r="AC6">
        <v>1</v>
      </c>
      <c r="AD6" s="2">
        <v>8741</v>
      </c>
      <c r="AE6" s="2">
        <v>12.59</v>
      </c>
      <c r="AF6" s="2">
        <v>0.77306051255799901</v>
      </c>
      <c r="AH6">
        <v>1</v>
      </c>
      <c r="AI6">
        <f>AVERAGE(AD18,AD30)</f>
        <v>7716</v>
      </c>
      <c r="AJ6">
        <f>AVERAGE(AE18,AE30)</f>
        <v>22.84</v>
      </c>
    </row>
    <row r="7" spans="1:36">
      <c r="A7" s="1" t="s">
        <v>3</v>
      </c>
      <c r="B7">
        <v>1.4999999999999999E-2</v>
      </c>
      <c r="C7">
        <v>0.03</v>
      </c>
      <c r="D7">
        <v>7.0000000000000007E-2</v>
      </c>
      <c r="E7">
        <v>0.15</v>
      </c>
      <c r="F7" t="s">
        <v>12</v>
      </c>
      <c r="G7" t="s">
        <v>25</v>
      </c>
      <c r="I7">
        <v>2</v>
      </c>
      <c r="J7">
        <v>8957</v>
      </c>
      <c r="K7">
        <v>10.43</v>
      </c>
      <c r="L7">
        <v>0.81726909962011496</v>
      </c>
      <c r="N7">
        <v>2</v>
      </c>
      <c r="O7">
        <v>8464</v>
      </c>
      <c r="P7">
        <v>15.36</v>
      </c>
      <c r="Q7">
        <v>0.69060101098899196</v>
      </c>
      <c r="S7">
        <v>2</v>
      </c>
      <c r="T7">
        <v>8137</v>
      </c>
      <c r="U7">
        <v>18.63</v>
      </c>
      <c r="V7">
        <v>0.701983360529573</v>
      </c>
      <c r="X7">
        <v>2</v>
      </c>
      <c r="Y7">
        <v>7991</v>
      </c>
      <c r="Z7">
        <v>20.09</v>
      </c>
      <c r="AA7">
        <v>0.66500264222084604</v>
      </c>
      <c r="AC7">
        <v>2</v>
      </c>
      <c r="AD7">
        <v>8771</v>
      </c>
      <c r="AE7">
        <v>12.29</v>
      </c>
      <c r="AF7">
        <v>0.77804229781027401</v>
      </c>
      <c r="AH7">
        <v>2</v>
      </c>
      <c r="AI7">
        <f t="shared" ref="AI7:AJ15" si="0">AVERAGE(AD19,AD31)</f>
        <v>7640</v>
      </c>
      <c r="AJ7">
        <f t="shared" si="0"/>
        <v>23.599999999999948</v>
      </c>
    </row>
    <row r="8" spans="1:36">
      <c r="A8" s="1" t="s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I8">
        <v>3</v>
      </c>
      <c r="J8">
        <v>8966</v>
      </c>
      <c r="K8">
        <v>10.34</v>
      </c>
      <c r="L8">
        <v>0.80556671354211296</v>
      </c>
      <c r="N8">
        <v>3</v>
      </c>
      <c r="O8">
        <v>8457</v>
      </c>
      <c r="P8">
        <v>15.43</v>
      </c>
      <c r="Q8">
        <v>0.68763410733816799</v>
      </c>
      <c r="S8">
        <v>3</v>
      </c>
      <c r="T8">
        <v>8108</v>
      </c>
      <c r="U8">
        <v>18.920000000000002</v>
      </c>
      <c r="V8">
        <v>0.70806597683682504</v>
      </c>
      <c r="X8">
        <v>3</v>
      </c>
      <c r="Y8">
        <v>7966</v>
      </c>
      <c r="Z8">
        <v>20.34</v>
      </c>
      <c r="AA8">
        <v>0.68024440162792799</v>
      </c>
      <c r="AC8">
        <v>3</v>
      </c>
      <c r="AD8">
        <v>8771</v>
      </c>
      <c r="AE8">
        <v>12.29</v>
      </c>
      <c r="AF8">
        <v>0.77748916161912496</v>
      </c>
      <c r="AH8">
        <v>3</v>
      </c>
      <c r="AI8">
        <f t="shared" si="0"/>
        <v>7705.5</v>
      </c>
      <c r="AJ8">
        <f t="shared" si="0"/>
        <v>22.944999999999901</v>
      </c>
    </row>
    <row r="9" spans="1:36">
      <c r="A9" s="1" t="s">
        <v>8</v>
      </c>
      <c r="B9">
        <v>30000</v>
      </c>
      <c r="C9">
        <v>30000</v>
      </c>
      <c r="D9">
        <v>30000</v>
      </c>
      <c r="E9">
        <v>30000</v>
      </c>
      <c r="F9">
        <v>30000</v>
      </c>
      <c r="G9">
        <v>30000</v>
      </c>
      <c r="I9">
        <v>4</v>
      </c>
      <c r="J9">
        <v>8963</v>
      </c>
      <c r="K9">
        <v>10.37</v>
      </c>
      <c r="L9">
        <v>0.81061226494688998</v>
      </c>
      <c r="N9">
        <v>4</v>
      </c>
      <c r="O9">
        <v>8466</v>
      </c>
      <c r="P9">
        <v>15.34</v>
      </c>
      <c r="Q9">
        <v>0.69126969652571302</v>
      </c>
      <c r="S9">
        <v>4</v>
      </c>
      <c r="T9">
        <v>8130</v>
      </c>
      <c r="U9">
        <v>18.7</v>
      </c>
      <c r="V9">
        <v>0.70316692106103396</v>
      </c>
      <c r="X9">
        <v>4</v>
      </c>
      <c r="Y9">
        <v>8001</v>
      </c>
      <c r="Z9">
        <v>19.989999999999998</v>
      </c>
      <c r="AA9">
        <v>0.65733999123398801</v>
      </c>
      <c r="AC9">
        <v>4</v>
      </c>
      <c r="AD9">
        <v>8772</v>
      </c>
      <c r="AE9">
        <v>12.28</v>
      </c>
      <c r="AF9">
        <v>0.77801855439551404</v>
      </c>
      <c r="AH9">
        <v>4</v>
      </c>
      <c r="AI9">
        <f t="shared" si="0"/>
        <v>7693.5</v>
      </c>
      <c r="AJ9">
        <f t="shared" si="0"/>
        <v>23.064999999999952</v>
      </c>
    </row>
    <row r="10" spans="1:36">
      <c r="A10" s="1" t="s">
        <v>9</v>
      </c>
      <c r="B10">
        <f t="shared" ref="B10:G10" si="1">B8*B9</f>
        <v>120000</v>
      </c>
      <c r="C10">
        <f t="shared" si="1"/>
        <v>120000</v>
      </c>
      <c r="D10">
        <f t="shared" si="1"/>
        <v>120000</v>
      </c>
      <c r="E10">
        <f t="shared" si="1"/>
        <v>120000</v>
      </c>
      <c r="F10">
        <f t="shared" si="1"/>
        <v>120000</v>
      </c>
      <c r="G10">
        <f t="shared" si="1"/>
        <v>120000</v>
      </c>
      <c r="I10">
        <v>5</v>
      </c>
      <c r="J10">
        <v>8970</v>
      </c>
      <c r="K10">
        <v>10.299999999999899</v>
      </c>
      <c r="L10">
        <v>0.80539081073208796</v>
      </c>
      <c r="N10">
        <v>5</v>
      </c>
      <c r="O10">
        <v>8482</v>
      </c>
      <c r="P10">
        <v>15.18</v>
      </c>
      <c r="Q10">
        <v>0.71861255606735597</v>
      </c>
      <c r="S10">
        <v>5</v>
      </c>
      <c r="T10">
        <v>8101</v>
      </c>
      <c r="U10">
        <v>18.989999999999998</v>
      </c>
      <c r="V10">
        <v>0.70815730565571899</v>
      </c>
      <c r="X10">
        <v>5</v>
      </c>
      <c r="Y10">
        <v>7967</v>
      </c>
      <c r="Z10">
        <v>20.329999999999998</v>
      </c>
      <c r="AA10">
        <v>0.67985111614503402</v>
      </c>
      <c r="AC10">
        <v>5</v>
      </c>
      <c r="AD10">
        <v>8748</v>
      </c>
      <c r="AE10">
        <v>12.52</v>
      </c>
      <c r="AF10">
        <v>0.77349345642121103</v>
      </c>
      <c r="AH10">
        <v>5</v>
      </c>
      <c r="AI10">
        <f t="shared" si="0"/>
        <v>7670.5</v>
      </c>
      <c r="AJ10">
        <f t="shared" si="0"/>
        <v>23.294999999999948</v>
      </c>
    </row>
    <row r="11" spans="1:36">
      <c r="A11" s="1" t="s">
        <v>17</v>
      </c>
      <c r="B11">
        <f>AVERAGE(J30:J39)</f>
        <v>7682.5</v>
      </c>
      <c r="C11">
        <f>AVERAGE(O6:O15)</f>
        <v>8469.7999999999993</v>
      </c>
      <c r="D11">
        <f>AVERAGE(O18:O27)</f>
        <v>8433.6</v>
      </c>
      <c r="E11">
        <f>AVERAGE(O30:O39)</f>
        <v>8173.9</v>
      </c>
      <c r="F11">
        <f>AVERAGE(T6:T15)</f>
        <v>8115.6</v>
      </c>
      <c r="G11">
        <f>AVERAGE(T18:T27)</f>
        <v>8660.2000000000007</v>
      </c>
      <c r="I11">
        <v>6</v>
      </c>
      <c r="J11">
        <v>8964</v>
      </c>
      <c r="K11">
        <v>10.36</v>
      </c>
      <c r="L11">
        <v>0.79988642811273403</v>
      </c>
      <c r="N11">
        <v>6</v>
      </c>
      <c r="O11">
        <v>8457</v>
      </c>
      <c r="P11">
        <v>15.43</v>
      </c>
      <c r="Q11">
        <v>0.68702746972279805</v>
      </c>
      <c r="S11">
        <v>6</v>
      </c>
      <c r="T11">
        <v>8138</v>
      </c>
      <c r="U11">
        <v>18.62</v>
      </c>
      <c r="V11">
        <v>0.70193081572403004</v>
      </c>
      <c r="X11">
        <v>6</v>
      </c>
      <c r="Y11">
        <v>7997</v>
      </c>
      <c r="Z11">
        <v>20.03</v>
      </c>
      <c r="AA11">
        <v>0.66355019450110198</v>
      </c>
      <c r="AC11">
        <v>6</v>
      </c>
      <c r="AD11">
        <v>8771</v>
      </c>
      <c r="AE11">
        <v>12.29</v>
      </c>
      <c r="AF11">
        <v>0.77681003261068304</v>
      </c>
      <c r="AH11">
        <v>6</v>
      </c>
      <c r="AI11">
        <f t="shared" si="0"/>
        <v>7646</v>
      </c>
      <c r="AJ11">
        <f t="shared" si="0"/>
        <v>23.54</v>
      </c>
    </row>
    <row r="12" spans="1:36">
      <c r="A12" s="1" t="s">
        <v>18</v>
      </c>
      <c r="B12">
        <f>AVERAGE(K30:K39)</f>
        <v>23.174999999999979</v>
      </c>
      <c r="C12">
        <f>AVERAGE(P6:P15)</f>
        <v>15.301999999999973</v>
      </c>
      <c r="D12">
        <f>AVERAGE(P18:P27)</f>
        <v>15.663999999999968</v>
      </c>
      <c r="E12">
        <f>AVERAGE(P30:P39)</f>
        <v>18.261000000000003</v>
      </c>
      <c r="F12">
        <f>AVERAGE(U6:U15)</f>
        <v>18.844000000000001</v>
      </c>
      <c r="G12">
        <f>AVERAGE(U18:U27)</f>
        <v>13.397999999999978</v>
      </c>
      <c r="I12">
        <v>7</v>
      </c>
      <c r="J12">
        <v>8961</v>
      </c>
      <c r="K12">
        <v>10.39</v>
      </c>
      <c r="L12">
        <v>0.81164463405498699</v>
      </c>
      <c r="N12">
        <v>7</v>
      </c>
      <c r="O12">
        <v>8479</v>
      </c>
      <c r="P12">
        <v>15.21</v>
      </c>
      <c r="Q12">
        <v>0.70482978081175196</v>
      </c>
      <c r="S12">
        <v>7</v>
      </c>
      <c r="T12">
        <v>8114</v>
      </c>
      <c r="U12">
        <v>18.86</v>
      </c>
      <c r="V12">
        <v>0.704569032985219</v>
      </c>
      <c r="X12">
        <v>7</v>
      </c>
      <c r="Y12">
        <v>8000</v>
      </c>
      <c r="Z12">
        <v>20</v>
      </c>
      <c r="AA12">
        <v>0.66077308674073298</v>
      </c>
      <c r="AC12">
        <v>7</v>
      </c>
      <c r="AD12">
        <v>8759</v>
      </c>
      <c r="AE12">
        <v>12.41</v>
      </c>
      <c r="AF12">
        <v>0.77554443898210901</v>
      </c>
      <c r="AH12">
        <v>7</v>
      </c>
      <c r="AI12">
        <f t="shared" si="0"/>
        <v>7699.5</v>
      </c>
      <c r="AJ12">
        <f t="shared" si="0"/>
        <v>23.004999999999999</v>
      </c>
    </row>
    <row r="13" spans="1:36">
      <c r="A13" s="1" t="s">
        <v>21</v>
      </c>
      <c r="B13">
        <f>AVERAGE(L30:L39)</f>
        <v>0.53384779618491396</v>
      </c>
      <c r="C13">
        <f>AVERAGE(Q6:Q15)</f>
        <v>0.70017408704822004</v>
      </c>
      <c r="D13">
        <f>AVERAGE(Q18:Q27)</f>
        <v>0.70499194852819547</v>
      </c>
      <c r="E13">
        <f>AVERAGE(Q30:Q39)</f>
        <v>0.72828634640272005</v>
      </c>
      <c r="F13">
        <f>AVERAGE(V6:V15)</f>
        <v>0.70646717206879406</v>
      </c>
      <c r="G13">
        <f>AVERAGE(V18:V27)</f>
        <v>0.69394009947528257</v>
      </c>
      <c r="I13">
        <v>8</v>
      </c>
      <c r="J13">
        <v>8970</v>
      </c>
      <c r="K13">
        <v>10.299999999999899</v>
      </c>
      <c r="L13">
        <v>0.79775222259591505</v>
      </c>
      <c r="N13">
        <v>8</v>
      </c>
      <c r="O13">
        <v>8477</v>
      </c>
      <c r="P13">
        <v>15.229999999999899</v>
      </c>
      <c r="Q13">
        <v>0.70737996550986904</v>
      </c>
      <c r="S13">
        <v>8</v>
      </c>
      <c r="T13">
        <v>8102</v>
      </c>
      <c r="U13">
        <v>18.98</v>
      </c>
      <c r="V13">
        <v>0.70817028224149003</v>
      </c>
      <c r="X13">
        <v>8</v>
      </c>
      <c r="Y13">
        <v>8020</v>
      </c>
      <c r="Z13">
        <v>19.8</v>
      </c>
      <c r="AA13">
        <v>0.65143975055733505</v>
      </c>
      <c r="AC13">
        <v>8</v>
      </c>
      <c r="AD13">
        <v>8757</v>
      </c>
      <c r="AE13">
        <v>12.43</v>
      </c>
      <c r="AF13">
        <v>0.77608010296479302</v>
      </c>
      <c r="AH13">
        <v>8</v>
      </c>
      <c r="AI13">
        <f t="shared" si="0"/>
        <v>7668.5</v>
      </c>
      <c r="AJ13">
        <f t="shared" si="0"/>
        <v>23.314999999999998</v>
      </c>
    </row>
    <row r="14" spans="1:36">
      <c r="I14">
        <v>9</v>
      </c>
      <c r="J14">
        <v>8967</v>
      </c>
      <c r="K14">
        <v>10.33</v>
      </c>
      <c r="L14">
        <v>0.80236237840687197</v>
      </c>
      <c r="N14">
        <v>9</v>
      </c>
      <c r="O14">
        <v>8459</v>
      </c>
      <c r="P14">
        <v>15.409999999999901</v>
      </c>
      <c r="Q14">
        <v>0.68545403795267101</v>
      </c>
      <c r="S14">
        <v>9</v>
      </c>
      <c r="T14">
        <v>8111</v>
      </c>
      <c r="U14">
        <v>18.89</v>
      </c>
      <c r="V14">
        <v>0.70981600286243696</v>
      </c>
      <c r="X14">
        <v>9</v>
      </c>
      <c r="Y14">
        <v>8035</v>
      </c>
      <c r="Z14">
        <v>19.649999999999999</v>
      </c>
      <c r="AA14">
        <v>0.64809834144467404</v>
      </c>
      <c r="AC14">
        <v>9</v>
      </c>
      <c r="AD14">
        <v>8751</v>
      </c>
      <c r="AE14">
        <v>12.49</v>
      </c>
      <c r="AF14">
        <v>0.77439492370845697</v>
      </c>
      <c r="AH14">
        <v>9</v>
      </c>
      <c r="AI14">
        <f t="shared" si="0"/>
        <v>7653</v>
      </c>
      <c r="AJ14">
        <f t="shared" si="0"/>
        <v>23.469999999999949</v>
      </c>
    </row>
    <row r="15" spans="1:36">
      <c r="A15" s="1" t="s">
        <v>0</v>
      </c>
      <c r="B15" t="s">
        <v>24</v>
      </c>
      <c r="C15" t="s">
        <v>14</v>
      </c>
      <c r="D15" t="s">
        <v>10</v>
      </c>
      <c r="E15" t="s">
        <v>26</v>
      </c>
      <c r="F15" t="s">
        <v>27</v>
      </c>
      <c r="I15">
        <v>10</v>
      </c>
      <c r="J15">
        <v>8953</v>
      </c>
      <c r="K15">
        <v>10.47</v>
      </c>
      <c r="L15">
        <v>0.82132126553652796</v>
      </c>
      <c r="N15">
        <v>10</v>
      </c>
      <c r="O15">
        <v>8480</v>
      </c>
      <c r="P15">
        <v>15.2</v>
      </c>
      <c r="Q15">
        <v>0.71532010329810303</v>
      </c>
      <c r="S15">
        <v>10</v>
      </c>
      <c r="T15">
        <v>8112</v>
      </c>
      <c r="U15">
        <v>18.88</v>
      </c>
      <c r="V15">
        <v>0.70987234296680501</v>
      </c>
      <c r="X15">
        <v>10</v>
      </c>
      <c r="Y15">
        <v>8015</v>
      </c>
      <c r="Z15">
        <v>19.850000000000001</v>
      </c>
      <c r="AA15">
        <v>0.65143283940274299</v>
      </c>
      <c r="AC15">
        <v>10</v>
      </c>
      <c r="AD15">
        <v>8757</v>
      </c>
      <c r="AE15">
        <v>12.43</v>
      </c>
      <c r="AF15">
        <v>0.77416286780266896</v>
      </c>
      <c r="AH15">
        <v>10</v>
      </c>
      <c r="AI15">
        <f t="shared" si="0"/>
        <v>7648.5</v>
      </c>
      <c r="AJ15">
        <f t="shared" si="0"/>
        <v>23.515000000000001</v>
      </c>
    </row>
    <row r="16" spans="1:36">
      <c r="A16" s="1" t="s">
        <v>1</v>
      </c>
      <c r="B16">
        <v>15</v>
      </c>
      <c r="C16">
        <v>30</v>
      </c>
      <c r="D16">
        <v>50</v>
      </c>
      <c r="E16">
        <v>80</v>
      </c>
      <c r="F16">
        <v>100</v>
      </c>
      <c r="I16" s="3" t="s">
        <v>15</v>
      </c>
      <c r="J16" s="2"/>
      <c r="K16" s="2"/>
      <c r="L16" s="2"/>
      <c r="N16" s="1" t="s">
        <v>23</v>
      </c>
      <c r="S16" s="1" t="s">
        <v>13</v>
      </c>
      <c r="X16" s="1" t="s">
        <v>26</v>
      </c>
      <c r="AC16" s="3" t="s">
        <v>30</v>
      </c>
      <c r="AD16" t="s">
        <v>31</v>
      </c>
      <c r="AH16" s="1" t="s">
        <v>37</v>
      </c>
    </row>
    <row r="17" spans="1:37">
      <c r="A17" s="1" t="s">
        <v>2</v>
      </c>
      <c r="B17">
        <v>10</v>
      </c>
      <c r="C17">
        <v>10</v>
      </c>
      <c r="D17">
        <v>10</v>
      </c>
      <c r="E17">
        <v>10</v>
      </c>
      <c r="F17">
        <v>10</v>
      </c>
      <c r="I17" s="2" t="s">
        <v>20</v>
      </c>
      <c r="J17" s="2" t="s">
        <v>19</v>
      </c>
      <c r="K17" s="2" t="s">
        <v>4</v>
      </c>
      <c r="L17" s="2" t="s">
        <v>22</v>
      </c>
      <c r="N17" t="s">
        <v>20</v>
      </c>
      <c r="O17" t="s">
        <v>19</v>
      </c>
      <c r="P17" t="s">
        <v>4</v>
      </c>
      <c r="Q17" t="s">
        <v>22</v>
      </c>
      <c r="S17" t="s">
        <v>20</v>
      </c>
      <c r="T17" t="s">
        <v>19</v>
      </c>
      <c r="U17" t="s">
        <v>4</v>
      </c>
      <c r="V17" t="s">
        <v>22</v>
      </c>
      <c r="X17" t="s">
        <v>20</v>
      </c>
      <c r="Y17" t="s">
        <v>19</v>
      </c>
      <c r="Z17" t="s">
        <v>4</v>
      </c>
      <c r="AA17" t="s">
        <v>22</v>
      </c>
      <c r="AC17" t="s">
        <v>20</v>
      </c>
      <c r="AD17" t="s">
        <v>19</v>
      </c>
      <c r="AE17" t="s">
        <v>4</v>
      </c>
      <c r="AH17" t="s">
        <v>20</v>
      </c>
      <c r="AI17" t="s">
        <v>19</v>
      </c>
      <c r="AJ17" t="s">
        <v>4</v>
      </c>
      <c r="AK17" t="s">
        <v>22</v>
      </c>
    </row>
    <row r="18" spans="1:37">
      <c r="A18" s="1" t="s">
        <v>3</v>
      </c>
      <c r="B18">
        <v>0.03</v>
      </c>
      <c r="C18">
        <v>0.03</v>
      </c>
      <c r="D18">
        <v>0.03</v>
      </c>
      <c r="E18">
        <v>0.03</v>
      </c>
      <c r="F18">
        <v>0.03</v>
      </c>
      <c r="G18" s="2"/>
      <c r="H18" s="2"/>
      <c r="I18" s="2">
        <v>1</v>
      </c>
      <c r="J18">
        <v>7443</v>
      </c>
      <c r="K18">
        <v>25.569999999999901</v>
      </c>
      <c r="L18">
        <v>0.532933886910398</v>
      </c>
      <c r="N18">
        <v>1</v>
      </c>
      <c r="O18" s="2">
        <v>8251</v>
      </c>
      <c r="P18" s="2">
        <v>17.489999999999998</v>
      </c>
      <c r="Q18" s="2">
        <v>0.72793966770381602</v>
      </c>
      <c r="S18">
        <v>1</v>
      </c>
      <c r="T18" s="2">
        <v>8629</v>
      </c>
      <c r="U18" s="2">
        <v>13.71</v>
      </c>
      <c r="V18" s="2">
        <v>0.71949619326194403</v>
      </c>
      <c r="X18">
        <v>1</v>
      </c>
      <c r="Y18" s="2">
        <v>8572</v>
      </c>
      <c r="Z18" s="2">
        <v>14.28</v>
      </c>
      <c r="AA18" s="2">
        <v>0.67176908037278704</v>
      </c>
      <c r="AC18">
        <v>1</v>
      </c>
      <c r="AD18">
        <v>8436</v>
      </c>
      <c r="AE18">
        <v>15.64</v>
      </c>
      <c r="AF18" s="2"/>
      <c r="AH18">
        <v>1</v>
      </c>
      <c r="AI18" s="2">
        <v>9046</v>
      </c>
      <c r="AJ18" s="2">
        <v>9.5399999999999991</v>
      </c>
      <c r="AK18" s="2">
        <v>0.84293846158639296</v>
      </c>
    </row>
    <row r="19" spans="1:37">
      <c r="A19" s="1" t="s">
        <v>7</v>
      </c>
      <c r="B19">
        <v>4</v>
      </c>
      <c r="C19">
        <v>4</v>
      </c>
      <c r="D19">
        <v>4</v>
      </c>
      <c r="E19">
        <v>4</v>
      </c>
      <c r="F19">
        <v>4</v>
      </c>
      <c r="I19" s="2">
        <v>2</v>
      </c>
      <c r="J19" s="2">
        <v>7447</v>
      </c>
      <c r="K19" s="2">
        <v>25.53</v>
      </c>
      <c r="L19" s="2">
        <v>0.53111698712542799</v>
      </c>
      <c r="N19">
        <v>2</v>
      </c>
      <c r="O19">
        <v>8425</v>
      </c>
      <c r="P19">
        <v>15.75</v>
      </c>
      <c r="Q19">
        <v>0.69955132178771695</v>
      </c>
      <c r="S19">
        <v>2</v>
      </c>
      <c r="T19">
        <v>8665</v>
      </c>
      <c r="U19">
        <v>13.35</v>
      </c>
      <c r="V19">
        <v>0.67388553535798001</v>
      </c>
      <c r="X19">
        <v>2</v>
      </c>
      <c r="Y19">
        <v>8452</v>
      </c>
      <c r="Z19">
        <v>15.479999999999899</v>
      </c>
      <c r="AA19">
        <v>0.67123433250159004</v>
      </c>
      <c r="AC19">
        <v>2</v>
      </c>
      <c r="AD19">
        <v>8404</v>
      </c>
      <c r="AE19">
        <v>15.9599999999999</v>
      </c>
      <c r="AH19">
        <v>2</v>
      </c>
      <c r="AI19">
        <v>9061</v>
      </c>
      <c r="AJ19">
        <v>9.39</v>
      </c>
      <c r="AK19">
        <v>0.84449587566014905</v>
      </c>
    </row>
    <row r="20" spans="1:37">
      <c r="A20" s="1" t="s">
        <v>8</v>
      </c>
      <c r="B20">
        <v>30000</v>
      </c>
      <c r="C20">
        <v>30000</v>
      </c>
      <c r="D20">
        <v>30000</v>
      </c>
      <c r="E20">
        <v>30000</v>
      </c>
      <c r="F20">
        <v>30000</v>
      </c>
      <c r="I20" s="2">
        <v>3</v>
      </c>
      <c r="J20" s="2">
        <v>7387</v>
      </c>
      <c r="K20" s="2">
        <v>26.13</v>
      </c>
      <c r="L20" s="2">
        <v>0.53999813214619896</v>
      </c>
      <c r="N20">
        <v>3</v>
      </c>
      <c r="O20">
        <v>8461</v>
      </c>
      <c r="P20">
        <v>15.39</v>
      </c>
      <c r="Q20">
        <v>0.70265067341640597</v>
      </c>
      <c r="S20">
        <v>3</v>
      </c>
      <c r="T20">
        <v>8673</v>
      </c>
      <c r="U20">
        <v>13.27</v>
      </c>
      <c r="V20">
        <v>0.67719002263650796</v>
      </c>
      <c r="X20">
        <v>3</v>
      </c>
      <c r="Y20">
        <v>8584</v>
      </c>
      <c r="Z20">
        <v>14.16</v>
      </c>
      <c r="AA20">
        <v>0.66765898576003802</v>
      </c>
      <c r="AC20">
        <v>3</v>
      </c>
      <c r="AD20">
        <v>8412</v>
      </c>
      <c r="AE20">
        <v>15.8799999999999</v>
      </c>
      <c r="AH20">
        <v>3</v>
      </c>
      <c r="AI20">
        <v>9085</v>
      </c>
      <c r="AJ20">
        <v>9.15</v>
      </c>
      <c r="AK20">
        <v>0.84627946289826805</v>
      </c>
    </row>
    <row r="21" spans="1:37">
      <c r="A21" s="1" t="s">
        <v>9</v>
      </c>
      <c r="B21">
        <f>B19*B20</f>
        <v>120000</v>
      </c>
      <c r="C21">
        <f>C19*C20</f>
        <v>120000</v>
      </c>
      <c r="D21">
        <f>D19*D20</f>
        <v>120000</v>
      </c>
      <c r="E21">
        <f>E19*E20</f>
        <v>120000</v>
      </c>
      <c r="F21">
        <f>F19*F20</f>
        <v>120000</v>
      </c>
      <c r="I21" s="2">
        <v>4</v>
      </c>
      <c r="J21" s="2">
        <v>7379</v>
      </c>
      <c r="K21" s="2">
        <v>26.21</v>
      </c>
      <c r="L21" s="2">
        <v>0.54000802202614495</v>
      </c>
      <c r="N21">
        <v>4</v>
      </c>
      <c r="O21">
        <v>8479</v>
      </c>
      <c r="P21">
        <v>15.21</v>
      </c>
      <c r="Q21">
        <v>0.70302226997236095</v>
      </c>
      <c r="S21">
        <v>4</v>
      </c>
      <c r="T21">
        <v>8676</v>
      </c>
      <c r="U21">
        <v>13.239999999999901</v>
      </c>
      <c r="V21">
        <v>0.70562617110931303</v>
      </c>
      <c r="X21">
        <v>4</v>
      </c>
      <c r="Y21">
        <v>8583</v>
      </c>
      <c r="Z21">
        <v>14.17</v>
      </c>
      <c r="AA21">
        <v>0.66762288728872998</v>
      </c>
      <c r="AC21">
        <v>4</v>
      </c>
      <c r="AD21">
        <v>8429</v>
      </c>
      <c r="AE21">
        <v>15.7099999999999</v>
      </c>
      <c r="AH21">
        <v>4</v>
      </c>
      <c r="AI21">
        <v>9000</v>
      </c>
      <c r="AJ21">
        <v>10</v>
      </c>
      <c r="AK21">
        <v>0.83287066878629301</v>
      </c>
    </row>
    <row r="22" spans="1:37">
      <c r="A22" s="1" t="s">
        <v>17</v>
      </c>
      <c r="B22">
        <f>AVERAGE(T30:T39)</f>
        <v>7068.1</v>
      </c>
      <c r="C22">
        <f>AVERAGE(Y6:Y15)</f>
        <v>7998.9</v>
      </c>
      <c r="D22">
        <f>C11</f>
        <v>8469.7999999999993</v>
      </c>
      <c r="E22">
        <f>AVERAGE(Y18:Y27)</f>
        <v>8454.5</v>
      </c>
      <c r="F22">
        <f>AVERAGE(Y30:Y39)</f>
        <v>8602.9</v>
      </c>
      <c r="I22" s="2">
        <v>5</v>
      </c>
      <c r="J22" s="2">
        <v>7393</v>
      </c>
      <c r="K22" s="2">
        <v>26.07</v>
      </c>
      <c r="L22" s="2">
        <v>0.53892258366131596</v>
      </c>
      <c r="N22">
        <v>5</v>
      </c>
      <c r="O22" s="2">
        <v>8452</v>
      </c>
      <c r="P22">
        <v>15.479999999999899</v>
      </c>
      <c r="Q22">
        <v>0.70291622598887404</v>
      </c>
      <c r="S22">
        <v>5</v>
      </c>
      <c r="T22">
        <v>8652</v>
      </c>
      <c r="U22">
        <v>13.48</v>
      </c>
      <c r="V22">
        <v>0.71529580177498397</v>
      </c>
      <c r="X22">
        <v>5</v>
      </c>
      <c r="Y22">
        <v>8499</v>
      </c>
      <c r="Z22">
        <v>15.01</v>
      </c>
      <c r="AA22">
        <v>0.67025218479511095</v>
      </c>
      <c r="AC22">
        <v>5</v>
      </c>
      <c r="AD22">
        <v>8399</v>
      </c>
      <c r="AE22">
        <v>16.009999999999899</v>
      </c>
      <c r="AH22">
        <v>5</v>
      </c>
    </row>
    <row r="23" spans="1:37">
      <c r="A23" s="1" t="s">
        <v>18</v>
      </c>
      <c r="B23">
        <f>AVERAGE(U30:U39)</f>
        <v>29.318999999999988</v>
      </c>
      <c r="C23">
        <f>AVERAGE(Z6:Z15)</f>
        <v>20.011000000000003</v>
      </c>
      <c r="D23">
        <f>C12</f>
        <v>15.301999999999973</v>
      </c>
      <c r="E23">
        <f>AVERAGE(Z18:Z27)</f>
        <v>15.454999999999981</v>
      </c>
      <c r="F23">
        <f>AVERAGE(Z30:Z39)</f>
        <v>13.970999999999961</v>
      </c>
      <c r="I23" s="2">
        <v>6</v>
      </c>
      <c r="J23" s="2">
        <v>7408</v>
      </c>
      <c r="K23" s="2">
        <v>25.919999999999899</v>
      </c>
      <c r="L23" s="2">
        <v>0.535976770372389</v>
      </c>
      <c r="N23">
        <v>6</v>
      </c>
      <c r="O23">
        <v>8454</v>
      </c>
      <c r="P23">
        <v>15.4599999999999</v>
      </c>
      <c r="Q23">
        <v>0.70325278914954203</v>
      </c>
      <c r="S23">
        <v>6</v>
      </c>
      <c r="T23">
        <v>8575</v>
      </c>
      <c r="U23">
        <v>14.249999999999901</v>
      </c>
      <c r="V23">
        <v>0.72363326299721797</v>
      </c>
      <c r="X23">
        <v>6</v>
      </c>
      <c r="Y23">
        <v>8582</v>
      </c>
      <c r="Z23">
        <v>14.18</v>
      </c>
      <c r="AA23">
        <v>0.66907173193019298</v>
      </c>
      <c r="AC23">
        <v>6</v>
      </c>
      <c r="AD23">
        <v>8392</v>
      </c>
      <c r="AE23">
        <v>16.079999999999998</v>
      </c>
      <c r="AH23">
        <v>6</v>
      </c>
    </row>
    <row r="24" spans="1:37">
      <c r="A24" s="1" t="s">
        <v>21</v>
      </c>
      <c r="B24">
        <f>AVERAGE(V30:V39)</f>
        <v>0.51575166679042916</v>
      </c>
      <c r="C24">
        <f>AVERAGE(AA6:AA15)</f>
        <v>0.66176396235414259</v>
      </c>
      <c r="D24">
        <f>C13</f>
        <v>0.70017408704822004</v>
      </c>
      <c r="E24">
        <f>AVERAGE(AA18:AA27)</f>
        <v>0.67060406571063869</v>
      </c>
      <c r="F24">
        <f>AVERAGE(AA30:AA39)</f>
        <v>0.70209574383503948</v>
      </c>
      <c r="I24" s="2">
        <v>7</v>
      </c>
      <c r="J24" s="2">
        <v>7406</v>
      </c>
      <c r="K24" s="2">
        <v>25.94</v>
      </c>
      <c r="L24" s="2">
        <v>0.53808866562356805</v>
      </c>
      <c r="N24">
        <v>7</v>
      </c>
      <c r="O24">
        <v>8443</v>
      </c>
      <c r="P24">
        <v>15.57</v>
      </c>
      <c r="Q24">
        <v>0.70156100964934598</v>
      </c>
      <c r="S24">
        <v>7</v>
      </c>
      <c r="T24">
        <v>8706</v>
      </c>
      <c r="U24">
        <v>12.94</v>
      </c>
      <c r="V24">
        <v>0.68677241408437795</v>
      </c>
      <c r="X24">
        <v>7</v>
      </c>
      <c r="Y24">
        <v>8333</v>
      </c>
      <c r="Z24">
        <v>16.669999999999899</v>
      </c>
      <c r="AA24">
        <v>0.671753452115331</v>
      </c>
      <c r="AC24">
        <v>7</v>
      </c>
      <c r="AD24">
        <v>8422</v>
      </c>
      <c r="AE24">
        <v>15.78</v>
      </c>
      <c r="AH24">
        <v>7</v>
      </c>
    </row>
    <row r="25" spans="1:37">
      <c r="I25" s="2">
        <v>8</v>
      </c>
      <c r="J25" s="2">
        <v>7392</v>
      </c>
      <c r="K25" s="2">
        <v>26.08</v>
      </c>
      <c r="L25" s="2">
        <v>0.53932549935836505</v>
      </c>
      <c r="N25">
        <v>8</v>
      </c>
      <c r="O25">
        <v>8453</v>
      </c>
      <c r="P25">
        <v>15.47</v>
      </c>
      <c r="Q25">
        <v>0.70295548925255902</v>
      </c>
      <c r="S25">
        <v>8</v>
      </c>
      <c r="T25">
        <v>8666</v>
      </c>
      <c r="U25">
        <v>13.34</v>
      </c>
      <c r="V25">
        <v>0.67343537458314495</v>
      </c>
      <c r="X25">
        <v>8</v>
      </c>
      <c r="Y25">
        <v>8255</v>
      </c>
      <c r="Z25">
        <v>17.45</v>
      </c>
      <c r="AA25">
        <v>0.67221501612220902</v>
      </c>
      <c r="AC25">
        <v>8</v>
      </c>
      <c r="AD25">
        <v>8427</v>
      </c>
      <c r="AE25">
        <v>15.73</v>
      </c>
      <c r="AH25">
        <v>8</v>
      </c>
    </row>
    <row r="26" spans="1:37">
      <c r="A26" s="1" t="s">
        <v>0</v>
      </c>
      <c r="B26" t="s">
        <v>5</v>
      </c>
      <c r="C26" t="s">
        <v>15</v>
      </c>
      <c r="D26" t="s">
        <v>29</v>
      </c>
      <c r="E26" t="s">
        <v>30</v>
      </c>
      <c r="I26" s="2">
        <v>9</v>
      </c>
      <c r="J26" s="2">
        <v>7423</v>
      </c>
      <c r="K26" s="2">
        <v>25.77</v>
      </c>
      <c r="L26" s="2">
        <v>0.53390139274904602</v>
      </c>
      <c r="N26">
        <v>9</v>
      </c>
      <c r="O26" s="2">
        <v>8464</v>
      </c>
      <c r="P26">
        <v>15.36</v>
      </c>
      <c r="Q26">
        <v>0.70299588749667097</v>
      </c>
      <c r="S26">
        <v>9</v>
      </c>
      <c r="T26">
        <v>8677</v>
      </c>
      <c r="U26">
        <v>13.23</v>
      </c>
      <c r="V26">
        <v>0.68132020589367903</v>
      </c>
      <c r="X26">
        <v>9</v>
      </c>
      <c r="Y26">
        <v>8385</v>
      </c>
      <c r="Z26">
        <v>16.149999999999999</v>
      </c>
      <c r="AA26">
        <v>0.67233443630049605</v>
      </c>
      <c r="AC26">
        <v>9</v>
      </c>
      <c r="AD26">
        <v>8437</v>
      </c>
      <c r="AE26">
        <v>15.6299999999999</v>
      </c>
      <c r="AH26">
        <v>9</v>
      </c>
    </row>
    <row r="27" spans="1:37">
      <c r="A27" s="1" t="s">
        <v>1</v>
      </c>
      <c r="B27">
        <v>50</v>
      </c>
      <c r="C27">
        <v>50</v>
      </c>
      <c r="D27">
        <v>50</v>
      </c>
      <c r="E27">
        <v>50</v>
      </c>
      <c r="I27" s="2">
        <v>10</v>
      </c>
      <c r="J27" s="2">
        <v>7428</v>
      </c>
      <c r="K27" s="2">
        <v>25.72</v>
      </c>
      <c r="L27" s="2">
        <v>0.53465461071207498</v>
      </c>
      <c r="N27">
        <v>10</v>
      </c>
      <c r="O27">
        <v>8454</v>
      </c>
      <c r="P27">
        <v>15.4599999999999</v>
      </c>
      <c r="Q27">
        <v>0.70307415086466296</v>
      </c>
      <c r="S27">
        <v>10</v>
      </c>
      <c r="T27">
        <v>8683</v>
      </c>
      <c r="U27">
        <v>13.17</v>
      </c>
      <c r="V27">
        <v>0.68274601305367699</v>
      </c>
      <c r="X27">
        <v>10</v>
      </c>
      <c r="Y27">
        <v>8300</v>
      </c>
      <c r="Z27">
        <v>17</v>
      </c>
      <c r="AA27">
        <v>0.67212854991990101</v>
      </c>
      <c r="AC27">
        <v>10</v>
      </c>
      <c r="AD27">
        <v>8427</v>
      </c>
      <c r="AE27">
        <v>15.73</v>
      </c>
      <c r="AH27">
        <v>10</v>
      </c>
    </row>
    <row r="28" spans="1:37">
      <c r="A28" s="1" t="s">
        <v>2</v>
      </c>
      <c r="B28">
        <v>10</v>
      </c>
      <c r="C28">
        <v>10</v>
      </c>
      <c r="D28">
        <v>10</v>
      </c>
      <c r="E28">
        <v>4</v>
      </c>
      <c r="I28" s="1" t="s">
        <v>6</v>
      </c>
      <c r="N28" s="1" t="s">
        <v>11</v>
      </c>
      <c r="S28" s="1" t="s">
        <v>24</v>
      </c>
      <c r="X28" s="1" t="s">
        <v>27</v>
      </c>
      <c r="AC28" s="3" t="s">
        <v>30</v>
      </c>
      <c r="AD28" t="s">
        <v>32</v>
      </c>
    </row>
    <row r="29" spans="1:37">
      <c r="A29" s="1" t="s">
        <v>3</v>
      </c>
      <c r="B29">
        <v>0.03</v>
      </c>
      <c r="C29">
        <v>0.03</v>
      </c>
      <c r="D29">
        <v>0.03</v>
      </c>
      <c r="E29">
        <v>0.03</v>
      </c>
      <c r="I29" s="2" t="s">
        <v>20</v>
      </c>
      <c r="J29" s="2" t="s">
        <v>19</v>
      </c>
      <c r="K29" s="2" t="s">
        <v>4</v>
      </c>
      <c r="L29" s="2" t="s">
        <v>22</v>
      </c>
      <c r="N29" t="s">
        <v>20</v>
      </c>
      <c r="O29" t="s">
        <v>19</v>
      </c>
      <c r="P29" t="s">
        <v>4</v>
      </c>
      <c r="Q29" t="s">
        <v>22</v>
      </c>
      <c r="S29" t="s">
        <v>20</v>
      </c>
      <c r="T29" t="s">
        <v>19</v>
      </c>
      <c r="U29" t="s">
        <v>4</v>
      </c>
      <c r="V29" t="s">
        <v>22</v>
      </c>
      <c r="X29" t="s">
        <v>20</v>
      </c>
      <c r="Y29" t="s">
        <v>19</v>
      </c>
      <c r="Z29" t="s">
        <v>4</v>
      </c>
      <c r="AA29" t="s">
        <v>22</v>
      </c>
      <c r="AC29" t="s">
        <v>20</v>
      </c>
      <c r="AD29" t="s">
        <v>19</v>
      </c>
      <c r="AE29" t="s">
        <v>4</v>
      </c>
    </row>
    <row r="30" spans="1:37">
      <c r="A30" s="1" t="s">
        <v>7</v>
      </c>
      <c r="B30">
        <v>50</v>
      </c>
      <c r="C30">
        <v>2</v>
      </c>
      <c r="D30">
        <v>1000</v>
      </c>
      <c r="E30">
        <v>4</v>
      </c>
      <c r="I30" s="2">
        <v>1</v>
      </c>
      <c r="J30">
        <v>7680</v>
      </c>
      <c r="K30">
        <v>23.2</v>
      </c>
      <c r="L30">
        <v>0.52436267772290002</v>
      </c>
      <c r="N30">
        <v>1</v>
      </c>
      <c r="O30">
        <v>8257</v>
      </c>
      <c r="P30">
        <v>17.43</v>
      </c>
      <c r="Q30">
        <v>0.71759515363484305</v>
      </c>
      <c r="S30">
        <v>1</v>
      </c>
      <c r="T30" s="2">
        <v>6976</v>
      </c>
      <c r="U30" s="2">
        <v>30.24</v>
      </c>
      <c r="V30" s="2">
        <v>0.50786873461043203</v>
      </c>
      <c r="X30">
        <v>1</v>
      </c>
      <c r="Y30" s="2">
        <v>8667</v>
      </c>
      <c r="Z30" s="2">
        <v>13.33</v>
      </c>
      <c r="AA30" s="2">
        <v>0.69548270300316295</v>
      </c>
      <c r="AC30">
        <v>1</v>
      </c>
      <c r="AD30">
        <v>6996</v>
      </c>
      <c r="AE30" s="4">
        <v>30.04</v>
      </c>
    </row>
    <row r="31" spans="1:37">
      <c r="A31" s="1" t="s">
        <v>8</v>
      </c>
      <c r="B31">
        <v>10000</v>
      </c>
      <c r="C31">
        <v>30000</v>
      </c>
      <c r="D31">
        <v>500</v>
      </c>
      <c r="E31">
        <v>30000</v>
      </c>
      <c r="I31" s="2">
        <v>2</v>
      </c>
      <c r="J31" s="2">
        <v>7689</v>
      </c>
      <c r="K31" s="2">
        <v>23.11</v>
      </c>
      <c r="L31" s="2">
        <v>0.54281452733882396</v>
      </c>
      <c r="N31">
        <v>2</v>
      </c>
      <c r="O31">
        <v>8266</v>
      </c>
      <c r="P31">
        <v>17.34</v>
      </c>
      <c r="Q31">
        <v>0.718662827027721</v>
      </c>
      <c r="S31">
        <v>2</v>
      </c>
      <c r="T31">
        <v>7137</v>
      </c>
      <c r="U31">
        <v>28.63</v>
      </c>
      <c r="V31">
        <v>0.52170871520335405</v>
      </c>
      <c r="X31">
        <v>2</v>
      </c>
      <c r="Y31">
        <v>8514</v>
      </c>
      <c r="Z31">
        <v>14.86</v>
      </c>
      <c r="AA31">
        <v>0.70971731219535406</v>
      </c>
      <c r="AC31">
        <v>2</v>
      </c>
      <c r="AD31">
        <v>6876</v>
      </c>
      <c r="AE31" s="4">
        <v>31.24</v>
      </c>
    </row>
    <row r="32" spans="1:37">
      <c r="A32" s="1" t="s">
        <v>9</v>
      </c>
      <c r="B32">
        <f>B30*B31</f>
        <v>500000</v>
      </c>
      <c r="C32">
        <f>C30*C31</f>
        <v>60000</v>
      </c>
      <c r="D32">
        <f>D30*D31</f>
        <v>500000</v>
      </c>
      <c r="E32">
        <f>E30*E31</f>
        <v>120000</v>
      </c>
      <c r="I32" s="2">
        <v>3</v>
      </c>
      <c r="J32" s="2">
        <v>7672</v>
      </c>
      <c r="K32" s="2">
        <v>23.28</v>
      </c>
      <c r="L32" s="2">
        <v>0.51921226528828401</v>
      </c>
      <c r="N32">
        <v>3</v>
      </c>
      <c r="O32">
        <v>8148</v>
      </c>
      <c r="P32">
        <v>18.52</v>
      </c>
      <c r="Q32">
        <v>0.73213394009477495</v>
      </c>
      <c r="S32">
        <v>3</v>
      </c>
      <c r="T32">
        <v>7148</v>
      </c>
      <c r="U32">
        <v>28.52</v>
      </c>
      <c r="V32">
        <v>0.52228425537288004</v>
      </c>
      <c r="X32">
        <v>3</v>
      </c>
      <c r="Y32">
        <v>8483</v>
      </c>
      <c r="Z32">
        <v>15.17</v>
      </c>
      <c r="AA32">
        <v>0.71171445034327796</v>
      </c>
      <c r="AC32">
        <v>3</v>
      </c>
      <c r="AD32">
        <v>6999</v>
      </c>
      <c r="AE32" s="4">
        <v>30.009999999999899</v>
      </c>
    </row>
    <row r="33" spans="1:31">
      <c r="A33" s="1" t="s">
        <v>17</v>
      </c>
      <c r="B33">
        <f>AVERAGE(J6:J15)</f>
        <v>8962.4</v>
      </c>
      <c r="C33">
        <f>AVERAGE(J18:J27)</f>
        <v>7410.6</v>
      </c>
      <c r="D33">
        <f>AVERAGE(AD6:AD15)</f>
        <v>8759.7999999999993</v>
      </c>
      <c r="E33">
        <f>AVERAGE(AI6:AI15)</f>
        <v>7674.1</v>
      </c>
      <c r="I33" s="2">
        <v>4</v>
      </c>
      <c r="J33" s="2">
        <v>7683</v>
      </c>
      <c r="K33" s="2">
        <v>23.169999999999899</v>
      </c>
      <c r="L33" s="2">
        <v>0.54248550961950603</v>
      </c>
      <c r="N33">
        <v>4</v>
      </c>
      <c r="O33">
        <v>8157</v>
      </c>
      <c r="P33">
        <v>18.43</v>
      </c>
      <c r="Q33">
        <v>0.73081019533823699</v>
      </c>
      <c r="S33">
        <v>4</v>
      </c>
      <c r="T33">
        <v>6994</v>
      </c>
      <c r="U33">
        <v>30.06</v>
      </c>
      <c r="V33">
        <v>0.50941450255503395</v>
      </c>
      <c r="X33">
        <v>4</v>
      </c>
      <c r="Y33">
        <v>8603</v>
      </c>
      <c r="Z33">
        <v>13.969999999999899</v>
      </c>
      <c r="AA33">
        <v>0.703786729171757</v>
      </c>
      <c r="AC33">
        <v>4</v>
      </c>
      <c r="AD33">
        <v>6958</v>
      </c>
      <c r="AE33" s="4">
        <v>30.42</v>
      </c>
    </row>
    <row r="34" spans="1:31">
      <c r="A34" s="1" t="s">
        <v>18</v>
      </c>
      <c r="B34">
        <f>AVERAGE(K6:K15)</f>
        <v>10.37599999999998</v>
      </c>
      <c r="C34">
        <f>AVERAGE(K18:K27)</f>
        <v>25.893999999999984</v>
      </c>
      <c r="D34">
        <f>AVERAGE(AE6:AE15)</f>
        <v>12.401999999999997</v>
      </c>
      <c r="E34">
        <f>AVERAGE(AJ6:AJ15)</f>
        <v>23.258999999999968</v>
      </c>
      <c r="I34" s="2">
        <v>5</v>
      </c>
      <c r="J34" s="2">
        <v>7675</v>
      </c>
      <c r="K34" s="2">
        <v>23.25</v>
      </c>
      <c r="L34" s="2">
        <v>0.54701760366693497</v>
      </c>
      <c r="N34">
        <v>5</v>
      </c>
      <c r="O34" s="2">
        <v>8232</v>
      </c>
      <c r="P34" s="2">
        <v>17.68</v>
      </c>
      <c r="Q34" s="2">
        <v>0.72659568820757003</v>
      </c>
      <c r="S34">
        <v>5</v>
      </c>
      <c r="T34">
        <v>7148</v>
      </c>
      <c r="U34">
        <v>28.52</v>
      </c>
      <c r="V34">
        <v>0.52239188432795403</v>
      </c>
      <c r="X34">
        <v>5</v>
      </c>
      <c r="Y34">
        <v>8669</v>
      </c>
      <c r="Z34">
        <v>13.309999999999899</v>
      </c>
      <c r="AA34">
        <v>0.69426361025114702</v>
      </c>
      <c r="AC34">
        <v>5</v>
      </c>
      <c r="AD34">
        <v>6942</v>
      </c>
      <c r="AE34" s="4">
        <v>30.58</v>
      </c>
    </row>
    <row r="35" spans="1:31">
      <c r="A35" s="1" t="s">
        <v>21</v>
      </c>
      <c r="B35">
        <f>AVERAGE(L6:L15)</f>
        <v>0.80931512525482407</v>
      </c>
      <c r="C35">
        <f>AVERAGE(L18:L27)</f>
        <v>0.53649265506849297</v>
      </c>
      <c r="D35">
        <f>AVERAGE(AF6:AF15)</f>
        <v>0.77570963488728362</v>
      </c>
      <c r="E35" t="s">
        <v>34</v>
      </c>
      <c r="I35" s="2">
        <v>6</v>
      </c>
      <c r="J35" s="2">
        <v>7689</v>
      </c>
      <c r="K35" s="2">
        <v>23.11</v>
      </c>
      <c r="L35" s="2">
        <v>0.52761707570326499</v>
      </c>
      <c r="N35">
        <v>6</v>
      </c>
      <c r="O35" s="2">
        <v>8207</v>
      </c>
      <c r="P35">
        <v>17.93</v>
      </c>
      <c r="Q35">
        <v>0.73242102803878295</v>
      </c>
      <c r="S35">
        <v>6</v>
      </c>
      <c r="T35">
        <v>7047</v>
      </c>
      <c r="U35">
        <v>29.53</v>
      </c>
      <c r="V35">
        <v>0.51449736005367797</v>
      </c>
      <c r="X35">
        <v>6</v>
      </c>
      <c r="Y35">
        <v>8669</v>
      </c>
      <c r="Z35">
        <v>13.309999999999899</v>
      </c>
      <c r="AA35">
        <v>0.69553721898881504</v>
      </c>
      <c r="AC35">
        <v>6</v>
      </c>
      <c r="AD35">
        <v>6900</v>
      </c>
      <c r="AE35" s="4">
        <v>31</v>
      </c>
    </row>
    <row r="36" spans="1:31">
      <c r="I36" s="2">
        <v>7</v>
      </c>
      <c r="J36" s="2">
        <v>7693</v>
      </c>
      <c r="K36" s="2">
        <v>23.07</v>
      </c>
      <c r="L36" s="2">
        <v>0.53937759077159997</v>
      </c>
      <c r="N36">
        <v>7</v>
      </c>
      <c r="O36" s="2">
        <v>8070</v>
      </c>
      <c r="P36">
        <v>19.3</v>
      </c>
      <c r="Q36">
        <v>0.73178357472799405</v>
      </c>
      <c r="S36">
        <v>7</v>
      </c>
      <c r="T36">
        <v>7026</v>
      </c>
      <c r="U36">
        <v>29.74</v>
      </c>
      <c r="V36">
        <v>0.51211564259349895</v>
      </c>
      <c r="X36">
        <v>7</v>
      </c>
      <c r="Y36">
        <v>8517</v>
      </c>
      <c r="Z36">
        <v>14.829999999999901</v>
      </c>
      <c r="AA36">
        <v>0.71022583569192799</v>
      </c>
      <c r="AC36">
        <v>7</v>
      </c>
      <c r="AD36">
        <v>6977</v>
      </c>
      <c r="AE36" s="4">
        <v>30.23</v>
      </c>
    </row>
    <row r="37" spans="1:31">
      <c r="I37" s="2">
        <v>8</v>
      </c>
      <c r="J37" s="2">
        <v>7690</v>
      </c>
      <c r="K37" s="2">
        <v>23.1</v>
      </c>
      <c r="L37" s="2">
        <v>0.52969155887883901</v>
      </c>
      <c r="N37">
        <v>8</v>
      </c>
      <c r="O37">
        <v>8028</v>
      </c>
      <c r="P37">
        <v>19.72</v>
      </c>
      <c r="Q37">
        <v>0.73256269097827198</v>
      </c>
      <c r="S37">
        <v>8</v>
      </c>
      <c r="T37">
        <v>7137</v>
      </c>
      <c r="U37">
        <v>28.63</v>
      </c>
      <c r="V37">
        <v>0.52162230757799399</v>
      </c>
      <c r="X37">
        <v>8</v>
      </c>
      <c r="Y37">
        <v>8664</v>
      </c>
      <c r="Z37">
        <v>13.36</v>
      </c>
      <c r="AA37">
        <v>0.69759189785440501</v>
      </c>
      <c r="AC37">
        <v>8</v>
      </c>
      <c r="AD37">
        <v>6910</v>
      </c>
      <c r="AE37" s="4">
        <v>30.9</v>
      </c>
    </row>
    <row r="38" spans="1:31">
      <c r="I38" s="2">
        <v>9</v>
      </c>
      <c r="J38" s="2">
        <v>7681</v>
      </c>
      <c r="K38" s="2">
        <v>23.189999999999898</v>
      </c>
      <c r="L38" s="2">
        <v>0.54425097013689405</v>
      </c>
      <c r="N38">
        <v>9</v>
      </c>
      <c r="O38">
        <v>8123</v>
      </c>
      <c r="P38">
        <v>18.77</v>
      </c>
      <c r="Q38">
        <v>0.73235869827518896</v>
      </c>
      <c r="S38">
        <v>9</v>
      </c>
      <c r="T38">
        <v>6999</v>
      </c>
      <c r="U38">
        <v>30.009999999999899</v>
      </c>
      <c r="V38">
        <v>0.50969719213154996</v>
      </c>
      <c r="X38">
        <v>9</v>
      </c>
      <c r="Y38">
        <v>8664</v>
      </c>
      <c r="Z38">
        <v>13.36</v>
      </c>
      <c r="AA38">
        <v>0.69560715862129097</v>
      </c>
      <c r="AC38">
        <v>9</v>
      </c>
      <c r="AD38">
        <v>6869</v>
      </c>
      <c r="AE38" s="4">
        <v>31.31</v>
      </c>
    </row>
    <row r="39" spans="1:31">
      <c r="I39" s="2">
        <v>10</v>
      </c>
      <c r="J39" s="2">
        <v>7673</v>
      </c>
      <c r="K39" s="2">
        <v>23.27</v>
      </c>
      <c r="L39" s="2">
        <v>0.52164818272209201</v>
      </c>
      <c r="N39">
        <v>10</v>
      </c>
      <c r="O39" s="2">
        <v>8251</v>
      </c>
      <c r="P39" s="2">
        <v>17.489999999999998</v>
      </c>
      <c r="Q39">
        <v>0.72793966770381602</v>
      </c>
      <c r="S39">
        <v>10</v>
      </c>
      <c r="T39">
        <v>7069</v>
      </c>
      <c r="U39">
        <v>29.31</v>
      </c>
      <c r="V39">
        <v>0.51591607347791602</v>
      </c>
      <c r="X39">
        <v>10</v>
      </c>
      <c r="Y39">
        <v>8579</v>
      </c>
      <c r="Z39">
        <v>14.21</v>
      </c>
      <c r="AA39">
        <v>0.707030522229257</v>
      </c>
      <c r="AC39">
        <v>10</v>
      </c>
      <c r="AD39">
        <v>6870</v>
      </c>
      <c r="AE39" s="4">
        <v>31.3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 IT</dc:creator>
  <cp:lastModifiedBy>Anthony Todesco</cp:lastModifiedBy>
  <dcterms:created xsi:type="dcterms:W3CDTF">2014-05-16T20:15:20Z</dcterms:created>
  <dcterms:modified xsi:type="dcterms:W3CDTF">2014-05-17T13:01:27Z</dcterms:modified>
</cp:coreProperties>
</file>