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hokewanca\Crosland\GDH - General\4. Clima y Cultura\Evaluación 360\Evaluación Q2-360\"/>
    </mc:Choice>
  </mc:AlternateContent>
  <bookViews>
    <workbookView xWindow="0" yWindow="0" windowWidth="10635" windowHeight="5850"/>
  </bookViews>
  <sheets>
    <sheet name="HC JUNIO" sheetId="2" r:id="rId1"/>
    <sheet name="Sheet 1" sheetId="1" r:id="rId2"/>
    <sheet name="TABLAS" sheetId="3" r:id="rId3"/>
  </sheets>
  <externalReferences>
    <externalReference r:id="rId4"/>
  </externalReferences>
  <definedNames>
    <definedName name="_xlnm._FilterDatabase" localSheetId="0" hidden="1">'HC JUNIO'!$A$2:$P$301</definedName>
    <definedName name="_xlnm._FilterDatabase" localSheetId="1" hidden="1">'Sheet 1'!$A$2:$C$2</definedName>
    <definedName name="DATA1">'HC JUNIO'!#REF!</definedName>
    <definedName name="DATA10">'HC JUNIO'!#REF!</definedName>
    <definedName name="DATA11">'HC JUNIO'!#REF!</definedName>
    <definedName name="DATA12">'HC JUNIO'!#REF!</definedName>
    <definedName name="DATA13">'HC JUNIO'!#REF!</definedName>
    <definedName name="DATA14">'HC JUNIO'!#REF!</definedName>
    <definedName name="DATA15">'HC JUNIO'!#REF!</definedName>
    <definedName name="DATA16">'HC JUNIO'!#REF!</definedName>
    <definedName name="DATA17">'HC JUNIO'!#REF!</definedName>
    <definedName name="DATA18">'HC JUNIO'!#REF!</definedName>
    <definedName name="DATA19">'HC JUNIO'!#REF!</definedName>
    <definedName name="DATA2">'HC JUNIO'!#REF!</definedName>
    <definedName name="DATA20">'HC JUNIO'!#REF!</definedName>
    <definedName name="DATA21">'HC JUNIO'!#REF!</definedName>
    <definedName name="DATA22">'HC JUNIO'!#REF!</definedName>
    <definedName name="DATA23">'HC JUNIO'!#REF!</definedName>
    <definedName name="DATA24">'HC JUNIO'!#REF!</definedName>
    <definedName name="DATA25">'HC JUNIO'!#REF!</definedName>
    <definedName name="DATA26">'HC JUNIO'!#REF!</definedName>
    <definedName name="DATA27">'HC JUNIO'!#REF!</definedName>
    <definedName name="DATA28">'HC JUNIO'!#REF!</definedName>
    <definedName name="DATA29">'HC JUNIO'!#REF!</definedName>
    <definedName name="DATA3">'HC JUNIO'!#REF!</definedName>
    <definedName name="DATA30">'HC JUNIO'!#REF!</definedName>
    <definedName name="DATA31">'HC JUNIO'!#REF!</definedName>
    <definedName name="DATA32">'HC JUNIO'!#REF!</definedName>
    <definedName name="DATA33">'HC JUNIO'!#REF!</definedName>
    <definedName name="DATA34">'HC JUNIO'!#REF!</definedName>
    <definedName name="DATA35">'HC JUNIO'!#REF!</definedName>
    <definedName name="DATA36">'HC JUNIO'!#REF!</definedName>
    <definedName name="DATA37">'HC JUNIO'!#REF!</definedName>
    <definedName name="DATA38">'HC JUNIO'!#REF!</definedName>
    <definedName name="DATA39">'HC JUNIO'!#REF!</definedName>
    <definedName name="DATA4">'HC JUNIO'!#REF!</definedName>
    <definedName name="DATA40">'HC JUNIO'!#REF!</definedName>
    <definedName name="DATA41">'HC JUNIO'!#REF!</definedName>
    <definedName name="DATA42">'HC JUNIO'!#REF!</definedName>
    <definedName name="DATA43">'HC JUNIO'!#REF!</definedName>
    <definedName name="DATA44">'HC JUNIO'!#REF!</definedName>
    <definedName name="DATA45">'HC JUNIO'!#REF!</definedName>
    <definedName name="DATA46">'HC JUNIO'!#REF!</definedName>
    <definedName name="DATA5">'HC JUNIO'!#REF!</definedName>
    <definedName name="DATA6">'HC JUNIO'!#REF!</definedName>
    <definedName name="DATA7">'HC JUNIO'!#REF!</definedName>
    <definedName name="DATA8">'HC JUNIO'!#REF!</definedName>
    <definedName name="DATA9">'HC JUNIO'!#REF!</definedName>
    <definedName name="TEST1">'HC JUNIO'!#REF!</definedName>
    <definedName name="TEST2">'HC JUNIO'!#REF!</definedName>
    <definedName name="TEST3">'HC JUNIO'!#REF!</definedName>
    <definedName name="TESTHKEY">'HC JUNIO'!#REF!</definedName>
    <definedName name="TESTKEYS">'HC JUNIO'!#REF!</definedName>
    <definedName name="TESTVKEY">'HC JUNIO'!#REF!</definedName>
  </definedNames>
  <calcPr calcId="162913"/>
  <pivotCaches>
    <pivotCache cacheId="19" r:id="rId5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C37" i="2"/>
  <c r="C38" i="2"/>
  <c r="D38" i="2" s="1"/>
  <c r="C39" i="2"/>
  <c r="D39" i="2" s="1"/>
  <c r="C40" i="2"/>
  <c r="D40" i="2" s="1"/>
  <c r="C41" i="2"/>
  <c r="D41" i="2" s="1"/>
  <c r="C42" i="2"/>
  <c r="D42" i="2" s="1"/>
  <c r="C43" i="2"/>
  <c r="C44" i="2"/>
  <c r="D44" i="2" s="1"/>
  <c r="C45" i="2"/>
  <c r="C46" i="2"/>
  <c r="D46" i="2" s="1"/>
  <c r="C47" i="2"/>
  <c r="D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D70" i="2" s="1"/>
  <c r="C71" i="2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C90" i="2"/>
  <c r="D90" i="2" s="1"/>
  <c r="C91" i="2"/>
  <c r="D91" i="2" s="1"/>
  <c r="C92" i="2"/>
  <c r="D92" i="2" s="1"/>
  <c r="C93" i="2"/>
  <c r="C94" i="2"/>
  <c r="D94" i="2" s="1"/>
  <c r="C95" i="2"/>
  <c r="D95" i="2" s="1"/>
  <c r="C96" i="2"/>
  <c r="D96" i="2" s="1"/>
  <c r="C97" i="2"/>
  <c r="D97" i="2" s="1"/>
  <c r="C98" i="2"/>
  <c r="C99" i="2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09" i="2"/>
  <c r="D109" i="2" s="1"/>
  <c r="C110" i="2"/>
  <c r="C111" i="2"/>
  <c r="D111" i="2" s="1"/>
  <c r="C112" i="2"/>
  <c r="C113" i="2"/>
  <c r="C114" i="2"/>
  <c r="C115" i="2"/>
  <c r="C116" i="2"/>
  <c r="C117" i="2"/>
  <c r="D117" i="2" s="1"/>
  <c r="C118" i="2"/>
  <c r="D118" i="2" s="1"/>
  <c r="C119" i="2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C126" i="2"/>
  <c r="D126" i="2" s="1"/>
  <c r="C127" i="2"/>
  <c r="C128" i="2"/>
  <c r="D128" i="2" s="1"/>
  <c r="C129" i="2"/>
  <c r="C130" i="2"/>
  <c r="D130" i="2" s="1"/>
  <c r="C131" i="2"/>
  <c r="D131" i="2" s="1"/>
  <c r="C132" i="2"/>
  <c r="D132" i="2" s="1"/>
  <c r="C133" i="2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C152" i="2"/>
  <c r="C153" i="2"/>
  <c r="C154" i="2"/>
  <c r="D154" i="2" s="1"/>
  <c r="C155" i="2"/>
  <c r="D155" i="2" s="1"/>
  <c r="C156" i="2"/>
  <c r="D156" i="2" s="1"/>
  <c r="C157" i="2"/>
  <c r="C158" i="2"/>
  <c r="C159" i="2"/>
  <c r="D159" i="2" s="1"/>
  <c r="C160" i="2"/>
  <c r="C161" i="2"/>
  <c r="D161" i="2" s="1"/>
  <c r="C162" i="2"/>
  <c r="C163" i="2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C188" i="2"/>
  <c r="D188" i="2" s="1"/>
  <c r="C189" i="2"/>
  <c r="C190" i="2"/>
  <c r="C191" i="2"/>
  <c r="C192" i="2"/>
  <c r="D192" i="2" s="1"/>
  <c r="C193" i="2"/>
  <c r="D193" i="2" s="1"/>
  <c r="C194" i="2"/>
  <c r="D194" i="2" s="1"/>
  <c r="C195" i="2"/>
  <c r="D195" i="2" s="1"/>
  <c r="C196" i="2"/>
  <c r="C197" i="2"/>
  <c r="D197" i="2" s="1"/>
  <c r="C198" i="2"/>
  <c r="D198" i="2" s="1"/>
  <c r="C199" i="2"/>
  <c r="D199" i="2" s="1"/>
  <c r="C200" i="2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C213" i="2"/>
  <c r="C214" i="2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C233" i="2"/>
  <c r="D233" i="2" s="1"/>
  <c r="C234" i="2"/>
  <c r="D234" i="2" s="1"/>
  <c r="C235" i="2"/>
  <c r="C236" i="2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C262" i="2"/>
  <c r="C263" i="2"/>
  <c r="C264" i="2"/>
  <c r="D264" i="2" s="1"/>
  <c r="C265" i="2"/>
  <c r="C266" i="2"/>
  <c r="C267" i="2"/>
  <c r="C268" i="2"/>
  <c r="C269" i="2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C286" i="2"/>
  <c r="C287" i="2"/>
  <c r="D287" i="2" s="1"/>
  <c r="C288" i="2"/>
  <c r="D288" i="2" s="1"/>
  <c r="C289" i="2"/>
  <c r="D289" i="2" s="1"/>
  <c r="C290" i="2"/>
  <c r="C291" i="2"/>
  <c r="D291" i="2" s="1"/>
  <c r="C292" i="2"/>
  <c r="D292" i="2" s="1"/>
  <c r="C293" i="2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2" i="2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F14" i="2" l="1"/>
  <c r="F6" i="2" l="1"/>
  <c r="F157" i="2"/>
  <c r="F7" i="2"/>
  <c r="F8" i="2"/>
  <c r="F9" i="2"/>
  <c r="F10" i="2"/>
  <c r="F11" i="2"/>
  <c r="F12" i="2"/>
  <c r="F13" i="2"/>
  <c r="F195" i="2"/>
  <c r="F196" i="2"/>
  <c r="F15" i="2"/>
  <c r="F158" i="2"/>
  <c r="F283" i="2"/>
  <c r="F79" i="2"/>
  <c r="F18" i="2"/>
  <c r="F19" i="2"/>
  <c r="F20" i="2"/>
  <c r="F21" i="2"/>
  <c r="F151" i="2"/>
  <c r="F152" i="2"/>
  <c r="F22" i="2"/>
  <c r="F24" i="2"/>
  <c r="F25" i="2"/>
  <c r="F26" i="2"/>
  <c r="F27" i="2"/>
  <c r="F28" i="2"/>
  <c r="F30" i="2"/>
  <c r="F200" i="2"/>
  <c r="F31" i="2"/>
  <c r="F243" i="2"/>
  <c r="F32" i="2"/>
  <c r="F33" i="2"/>
  <c r="F34" i="2"/>
  <c r="F35" i="2"/>
  <c r="F36" i="2"/>
  <c r="F37" i="2"/>
  <c r="F231" i="2"/>
  <c r="F38" i="2"/>
  <c r="F284" i="2"/>
  <c r="F39" i="2"/>
  <c r="F134" i="2"/>
  <c r="F40" i="2"/>
  <c r="F41" i="2"/>
  <c r="F72" i="2"/>
  <c r="F159" i="2"/>
  <c r="F106" i="2"/>
  <c r="F68" i="2"/>
  <c r="F120" i="2"/>
  <c r="F121" i="2"/>
  <c r="F74" i="2"/>
  <c r="F122" i="2"/>
  <c r="F285" i="2"/>
  <c r="F221" i="2"/>
  <c r="F75" i="2"/>
  <c r="F77" i="2"/>
  <c r="F123" i="2"/>
  <c r="F78" i="2"/>
  <c r="F124" i="2"/>
  <c r="F80" i="2"/>
  <c r="F81" i="2"/>
  <c r="F82" i="2"/>
  <c r="F232" i="2"/>
  <c r="F89" i="2"/>
  <c r="F83" i="2"/>
  <c r="F135" i="2"/>
  <c r="F148" i="2"/>
  <c r="F85" i="2"/>
  <c r="F160" i="2"/>
  <c r="F86" i="2"/>
  <c r="F87" i="2"/>
  <c r="F265" i="2"/>
  <c r="F143" i="2"/>
  <c r="F90" i="2"/>
  <c r="F29" i="2"/>
  <c r="F84" i="2"/>
  <c r="F125" i="2"/>
  <c r="F126" i="2"/>
  <c r="F91" i="2"/>
  <c r="F286" i="2"/>
  <c r="F92" i="2"/>
  <c r="F127" i="2"/>
  <c r="F287" i="2"/>
  <c r="F94" i="2"/>
  <c r="F95" i="2"/>
  <c r="F128" i="2"/>
  <c r="F96" i="2"/>
  <c r="F129" i="2"/>
  <c r="F97" i="2"/>
  <c r="F161" i="2"/>
  <c r="F100" i="2"/>
  <c r="F153" i="2"/>
  <c r="F101" i="2"/>
  <c r="F102" i="2"/>
  <c r="F103" i="2"/>
  <c r="F104" i="2"/>
  <c r="F289" i="2"/>
  <c r="F69" i="2"/>
  <c r="F162" i="2"/>
  <c r="F42" i="2"/>
  <c r="F105" i="2"/>
  <c r="F107" i="2"/>
  <c r="F70" i="2"/>
  <c r="F175" i="2"/>
  <c r="F108" i="2"/>
  <c r="F109" i="2"/>
  <c r="F117" i="2"/>
  <c r="F43" i="2"/>
  <c r="F3" i="2"/>
  <c r="F163" i="2"/>
  <c r="F4" i="2"/>
  <c r="F118" i="2"/>
  <c r="F110" i="2"/>
  <c r="F119" i="2"/>
  <c r="F115" i="2"/>
  <c r="F44" i="2"/>
  <c r="F130" i="2"/>
  <c r="F290" i="2"/>
  <c r="F131" i="2"/>
  <c r="F132" i="2"/>
  <c r="F45" i="2"/>
  <c r="F136" i="2"/>
  <c r="F137" i="2"/>
  <c r="F138" i="2"/>
  <c r="F144" i="2"/>
  <c r="F111" i="2"/>
  <c r="F139" i="2"/>
  <c r="F116" i="2"/>
  <c r="F48" i="2"/>
  <c r="F112" i="2"/>
  <c r="F187" i="2"/>
  <c r="F140" i="2"/>
  <c r="F291" i="2"/>
  <c r="F145" i="2"/>
  <c r="F71" i="2"/>
  <c r="F146" i="2"/>
  <c r="F147" i="2"/>
  <c r="F149" i="2"/>
  <c r="F16" i="2"/>
  <c r="F150" i="2"/>
  <c r="F154" i="2"/>
  <c r="F268" i="2"/>
  <c r="F155" i="2"/>
  <c r="F156" i="2"/>
  <c r="F164" i="2"/>
  <c r="F261" i="2"/>
  <c r="F233" i="2"/>
  <c r="F165" i="2"/>
  <c r="F166" i="2"/>
  <c r="F167" i="2"/>
  <c r="F168" i="2"/>
  <c r="F169" i="2"/>
  <c r="F98" i="2"/>
  <c r="F170" i="2"/>
  <c r="F234" i="2"/>
  <c r="F171" i="2"/>
  <c r="F113" i="2"/>
  <c r="F17" i="2"/>
  <c r="F172" i="2"/>
  <c r="F191" i="2"/>
  <c r="F192" i="2"/>
  <c r="F99" i="2"/>
  <c r="F173" i="2"/>
  <c r="F262" i="2"/>
  <c r="F176" i="2"/>
  <c r="F178" i="2"/>
  <c r="F179" i="2"/>
  <c r="F180" i="2"/>
  <c r="F181" i="2"/>
  <c r="F269" i="2"/>
  <c r="F182" i="2"/>
  <c r="F183" i="2"/>
  <c r="F292" i="2"/>
  <c r="F215" i="2"/>
  <c r="F184" i="2"/>
  <c r="F185" i="2"/>
  <c r="F186" i="2"/>
  <c r="F141" i="2"/>
  <c r="F188" i="2"/>
  <c r="F193" i="2"/>
  <c r="F197" i="2"/>
  <c r="F198" i="2"/>
  <c r="F199" i="2"/>
  <c r="F201" i="2"/>
  <c r="F202" i="2"/>
  <c r="F240" i="2"/>
  <c r="F203" i="2"/>
  <c r="F204" i="2"/>
  <c r="F205" i="2"/>
  <c r="F206" i="2"/>
  <c r="F207" i="2"/>
  <c r="F208" i="2"/>
  <c r="F209" i="2"/>
  <c r="F235" i="2"/>
  <c r="F210" i="2"/>
  <c r="F222" i="2"/>
  <c r="F241" i="2"/>
  <c r="F216" i="2"/>
  <c r="F189" i="2"/>
  <c r="F217" i="2"/>
  <c r="F88" i="2"/>
  <c r="F194" i="2"/>
  <c r="F218" i="2"/>
  <c r="F133" i="2"/>
  <c r="F219" i="2"/>
  <c r="F242" i="2"/>
  <c r="F114" i="2"/>
  <c r="F23" i="2"/>
  <c r="F263" i="2"/>
  <c r="F220" i="2"/>
  <c r="F223" i="2"/>
  <c r="F213" i="2"/>
  <c r="F224" i="2"/>
  <c r="F225" i="2"/>
  <c r="F226" i="2"/>
  <c r="F227" i="2"/>
  <c r="F228" i="2"/>
  <c r="F229" i="2"/>
  <c r="F230" i="2"/>
  <c r="F244" i="2"/>
  <c r="F245" i="2"/>
  <c r="F246" i="2"/>
  <c r="F247" i="2"/>
  <c r="F46" i="2"/>
  <c r="F214" i="2"/>
  <c r="F248" i="2"/>
  <c r="F249" i="2"/>
  <c r="F250" i="2"/>
  <c r="F251" i="2"/>
  <c r="F252" i="2"/>
  <c r="F266" i="2"/>
  <c r="F142" i="2"/>
  <c r="F253" i="2"/>
  <c r="F47" i="2"/>
  <c r="F190" i="2"/>
  <c r="F293" i="2"/>
  <c r="F254" i="2"/>
  <c r="F255" i="2"/>
  <c r="F174" i="2"/>
  <c r="F294" i="2"/>
  <c r="F267" i="2"/>
  <c r="F5" i="2"/>
  <c r="F256" i="2"/>
  <c r="F177" i="2"/>
  <c r="F257" i="2"/>
  <c r="F93" i="2"/>
  <c r="F236" i="2"/>
  <c r="F237" i="2"/>
  <c r="F49" i="2"/>
  <c r="F50" i="2"/>
  <c r="F51" i="2"/>
  <c r="F52" i="2"/>
  <c r="F53" i="2"/>
  <c r="F258" i="2"/>
  <c r="F259" i="2"/>
  <c r="F295" i="2"/>
  <c r="F264" i="2"/>
  <c r="F270" i="2"/>
  <c r="F271" i="2"/>
  <c r="F272" i="2"/>
  <c r="F273" i="2"/>
  <c r="F274" i="2"/>
  <c r="F275" i="2"/>
  <c r="F276" i="2"/>
  <c r="F277" i="2"/>
  <c r="F73" i="2"/>
  <c r="F76" i="2"/>
  <c r="F278" i="2"/>
  <c r="F279" i="2"/>
  <c r="F280" i="2"/>
  <c r="F211" i="2"/>
  <c r="F54" i="2"/>
  <c r="F281" i="2"/>
  <c r="F282" i="2"/>
  <c r="F288" i="2"/>
  <c r="F296" i="2"/>
  <c r="F55" i="2"/>
  <c r="F56" i="2"/>
  <c r="F57" i="2"/>
  <c r="F58" i="2"/>
  <c r="F59" i="2"/>
  <c r="F297" i="2"/>
  <c r="F298" i="2"/>
  <c r="F238" i="2"/>
  <c r="F60" i="2"/>
  <c r="F61" i="2"/>
  <c r="F62" i="2"/>
  <c r="F63" i="2"/>
  <c r="F64" i="2"/>
  <c r="F65" i="2"/>
  <c r="F239" i="2"/>
  <c r="F299" i="2"/>
  <c r="F66" i="2"/>
  <c r="F260" i="2"/>
  <c r="F67" i="2"/>
  <c r="F300" i="2"/>
  <c r="F301" i="2"/>
  <c r="F212" i="2"/>
  <c r="E157" i="2"/>
  <c r="E7" i="2"/>
  <c r="E8" i="2"/>
  <c r="E9" i="2"/>
  <c r="E10" i="2"/>
  <c r="E11" i="2"/>
  <c r="E12" i="2"/>
  <c r="E13" i="2"/>
  <c r="E195" i="2"/>
  <c r="E14" i="2"/>
  <c r="E196" i="2"/>
  <c r="E15" i="2"/>
  <c r="E158" i="2"/>
  <c r="E283" i="2"/>
  <c r="E79" i="2"/>
  <c r="E18" i="2"/>
  <c r="E19" i="2"/>
  <c r="E20" i="2"/>
  <c r="E21" i="2"/>
  <c r="E151" i="2"/>
  <c r="E152" i="2"/>
  <c r="E22" i="2"/>
  <c r="E24" i="2"/>
  <c r="E25" i="2"/>
  <c r="E26" i="2"/>
  <c r="E27" i="2"/>
  <c r="E28" i="2"/>
  <c r="E30" i="2"/>
  <c r="E200" i="2"/>
  <c r="E31" i="2"/>
  <c r="E243" i="2"/>
  <c r="E32" i="2"/>
  <c r="E33" i="2"/>
  <c r="E34" i="2"/>
  <c r="E35" i="2"/>
  <c r="E36" i="2"/>
  <c r="E37" i="2"/>
  <c r="E231" i="2"/>
  <c r="E38" i="2"/>
  <c r="E284" i="2"/>
  <c r="E39" i="2"/>
  <c r="E134" i="2"/>
  <c r="E40" i="2"/>
  <c r="E41" i="2"/>
  <c r="E72" i="2"/>
  <c r="E159" i="2"/>
  <c r="E106" i="2"/>
  <c r="E68" i="2"/>
  <c r="E120" i="2"/>
  <c r="E121" i="2"/>
  <c r="E74" i="2"/>
  <c r="E122" i="2"/>
  <c r="E285" i="2"/>
  <c r="E221" i="2"/>
  <c r="E75" i="2"/>
  <c r="E77" i="2"/>
  <c r="E123" i="2"/>
  <c r="E78" i="2"/>
  <c r="E124" i="2"/>
  <c r="E80" i="2"/>
  <c r="E81" i="2"/>
  <c r="E82" i="2"/>
  <c r="E232" i="2"/>
  <c r="E89" i="2"/>
  <c r="E83" i="2"/>
  <c r="E135" i="2"/>
  <c r="E148" i="2"/>
  <c r="E85" i="2"/>
  <c r="E160" i="2"/>
  <c r="E86" i="2"/>
  <c r="E87" i="2"/>
  <c r="E265" i="2"/>
  <c r="E143" i="2"/>
  <c r="E90" i="2"/>
  <c r="E29" i="2"/>
  <c r="E84" i="2"/>
  <c r="E125" i="2"/>
  <c r="E126" i="2"/>
  <c r="E91" i="2"/>
  <c r="E286" i="2"/>
  <c r="E92" i="2"/>
  <c r="E127" i="2"/>
  <c r="E287" i="2"/>
  <c r="E94" i="2"/>
  <c r="E95" i="2"/>
  <c r="E128" i="2"/>
  <c r="E96" i="2"/>
  <c r="E129" i="2"/>
  <c r="E97" i="2"/>
  <c r="E161" i="2"/>
  <c r="E100" i="2"/>
  <c r="E153" i="2"/>
  <c r="E101" i="2"/>
  <c r="E102" i="2"/>
  <c r="E103" i="2"/>
  <c r="E104" i="2"/>
  <c r="E289" i="2"/>
  <c r="E69" i="2"/>
  <c r="E162" i="2"/>
  <c r="E42" i="2"/>
  <c r="E105" i="2"/>
  <c r="E107" i="2"/>
  <c r="E70" i="2"/>
  <c r="E175" i="2"/>
  <c r="E108" i="2"/>
  <c r="E109" i="2"/>
  <c r="E117" i="2"/>
  <c r="E43" i="2"/>
  <c r="E3" i="2"/>
  <c r="E163" i="2"/>
  <c r="E4" i="2"/>
  <c r="E118" i="2"/>
  <c r="E110" i="2"/>
  <c r="E119" i="2"/>
  <c r="E115" i="2"/>
  <c r="E44" i="2"/>
  <c r="E130" i="2"/>
  <c r="E290" i="2"/>
  <c r="E131" i="2"/>
  <c r="E132" i="2"/>
  <c r="E45" i="2"/>
  <c r="E136" i="2"/>
  <c r="E137" i="2"/>
  <c r="E138" i="2"/>
  <c r="E144" i="2"/>
  <c r="E111" i="2"/>
  <c r="E139" i="2"/>
  <c r="E116" i="2"/>
  <c r="E48" i="2"/>
  <c r="E112" i="2"/>
  <c r="E187" i="2"/>
  <c r="E140" i="2"/>
  <c r="E291" i="2"/>
  <c r="E145" i="2"/>
  <c r="E71" i="2"/>
  <c r="E146" i="2"/>
  <c r="E147" i="2"/>
  <c r="E149" i="2"/>
  <c r="E16" i="2"/>
  <c r="E154" i="2"/>
  <c r="E268" i="2"/>
  <c r="E155" i="2"/>
  <c r="E156" i="2"/>
  <c r="E164" i="2"/>
  <c r="E261" i="2"/>
  <c r="E233" i="2"/>
  <c r="E165" i="2"/>
  <c r="E166" i="2"/>
  <c r="E167" i="2"/>
  <c r="E168" i="2"/>
  <c r="E169" i="2"/>
  <c r="E98" i="2"/>
  <c r="E170" i="2"/>
  <c r="E234" i="2"/>
  <c r="E171" i="2"/>
  <c r="E113" i="2"/>
  <c r="E17" i="2"/>
  <c r="E172" i="2"/>
  <c r="E191" i="2"/>
  <c r="E192" i="2"/>
  <c r="E99" i="2"/>
  <c r="E173" i="2"/>
  <c r="E262" i="2"/>
  <c r="E176" i="2"/>
  <c r="E178" i="2"/>
  <c r="E179" i="2"/>
  <c r="E180" i="2"/>
  <c r="E181" i="2"/>
  <c r="E269" i="2"/>
  <c r="E182" i="2"/>
  <c r="E183" i="2"/>
  <c r="E292" i="2"/>
  <c r="E215" i="2"/>
  <c r="E184" i="2"/>
  <c r="E185" i="2"/>
  <c r="E186" i="2"/>
  <c r="E141" i="2"/>
  <c r="E188" i="2"/>
  <c r="E193" i="2"/>
  <c r="E197" i="2"/>
  <c r="E198" i="2"/>
  <c r="E199" i="2"/>
  <c r="E201" i="2"/>
  <c r="E202" i="2"/>
  <c r="E240" i="2"/>
  <c r="E203" i="2"/>
  <c r="E204" i="2"/>
  <c r="E205" i="2"/>
  <c r="E206" i="2"/>
  <c r="E207" i="2"/>
  <c r="E208" i="2"/>
  <c r="E209" i="2"/>
  <c r="E235" i="2"/>
  <c r="E210" i="2"/>
  <c r="E222" i="2"/>
  <c r="E241" i="2"/>
  <c r="E216" i="2"/>
  <c r="E189" i="2"/>
  <c r="E217" i="2"/>
  <c r="E88" i="2"/>
  <c r="E194" i="2"/>
  <c r="E218" i="2"/>
  <c r="E133" i="2"/>
  <c r="E219" i="2"/>
  <c r="E242" i="2"/>
  <c r="E114" i="2"/>
  <c r="E23" i="2"/>
  <c r="E263" i="2"/>
  <c r="E220" i="2"/>
  <c r="E223" i="2"/>
  <c r="E213" i="2"/>
  <c r="E224" i="2"/>
  <c r="E225" i="2"/>
  <c r="E226" i="2"/>
  <c r="E227" i="2"/>
  <c r="E228" i="2"/>
  <c r="E229" i="2"/>
  <c r="E230" i="2"/>
  <c r="E244" i="2"/>
  <c r="E245" i="2"/>
  <c r="E246" i="2"/>
  <c r="E247" i="2"/>
  <c r="E46" i="2"/>
  <c r="E214" i="2"/>
  <c r="E248" i="2"/>
  <c r="E249" i="2"/>
  <c r="E250" i="2"/>
  <c r="E251" i="2"/>
  <c r="E252" i="2"/>
  <c r="E266" i="2"/>
  <c r="E142" i="2"/>
  <c r="E253" i="2"/>
  <c r="E47" i="2"/>
  <c r="E190" i="2"/>
  <c r="E293" i="2"/>
  <c r="E254" i="2"/>
  <c r="E255" i="2"/>
  <c r="E174" i="2"/>
  <c r="E294" i="2"/>
  <c r="E267" i="2"/>
  <c r="E5" i="2"/>
  <c r="E256" i="2"/>
  <c r="E177" i="2"/>
  <c r="E257" i="2"/>
  <c r="E93" i="2"/>
  <c r="E236" i="2"/>
  <c r="E237" i="2"/>
  <c r="E49" i="2"/>
  <c r="E50" i="2"/>
  <c r="E51" i="2"/>
  <c r="E52" i="2"/>
  <c r="E53" i="2"/>
  <c r="E258" i="2"/>
  <c r="E259" i="2"/>
  <c r="E295" i="2"/>
  <c r="E264" i="2"/>
  <c r="E270" i="2"/>
  <c r="E271" i="2"/>
  <c r="E272" i="2"/>
  <c r="E273" i="2"/>
  <c r="E274" i="2"/>
  <c r="E275" i="2"/>
  <c r="E276" i="2"/>
  <c r="E277" i="2"/>
  <c r="E73" i="2"/>
  <c r="E76" i="2"/>
  <c r="E278" i="2"/>
  <c r="E279" i="2"/>
  <c r="E280" i="2"/>
  <c r="E211" i="2"/>
  <c r="E54" i="2"/>
  <c r="E281" i="2"/>
  <c r="E282" i="2"/>
  <c r="E288" i="2"/>
  <c r="E296" i="2"/>
  <c r="E55" i="2"/>
  <c r="E56" i="2"/>
  <c r="E57" i="2"/>
  <c r="E58" i="2"/>
  <c r="E59" i="2"/>
  <c r="E297" i="2"/>
  <c r="E298" i="2"/>
  <c r="E238" i="2"/>
  <c r="E60" i="2"/>
  <c r="E61" i="2"/>
  <c r="E62" i="2"/>
  <c r="E63" i="2"/>
  <c r="E64" i="2"/>
  <c r="E65" i="2"/>
  <c r="E239" i="2"/>
  <c r="E299" i="2"/>
  <c r="E66" i="2"/>
  <c r="E260" i="2"/>
  <c r="E67" i="2"/>
  <c r="E300" i="2"/>
  <c r="E301" i="2"/>
  <c r="E6" i="2"/>
  <c r="F2" i="2"/>
  <c r="E2" i="2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23" i="1"/>
  <c r="C24" i="1"/>
  <c r="C25" i="1"/>
  <c r="C26" i="1"/>
  <c r="C29" i="1"/>
  <c r="C30" i="1"/>
  <c r="C31" i="1"/>
  <c r="C33" i="1"/>
  <c r="C34" i="1"/>
  <c r="C36" i="1"/>
  <c r="C37" i="1"/>
  <c r="C38" i="1"/>
  <c r="C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  <c r="C106" i="1"/>
  <c r="C107" i="1"/>
  <c r="C6" i="1"/>
  <c r="C108" i="1"/>
  <c r="C109" i="1"/>
  <c r="C110" i="1"/>
  <c r="C111" i="1"/>
  <c r="C112" i="1"/>
  <c r="C114" i="1"/>
  <c r="C115" i="1"/>
  <c r="C116" i="1"/>
  <c r="C118" i="1"/>
  <c r="C119" i="1"/>
  <c r="C120" i="1"/>
  <c r="C121" i="1"/>
  <c r="C122" i="1"/>
  <c r="C123" i="1"/>
  <c r="C124" i="1"/>
  <c r="C125" i="1"/>
  <c r="C127" i="1"/>
  <c r="C128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8" i="1"/>
  <c r="C153" i="1"/>
  <c r="C154" i="1"/>
  <c r="C155" i="1"/>
  <c r="C156" i="1"/>
  <c r="C157" i="1"/>
  <c r="C27" i="1"/>
  <c r="C129" i="1"/>
  <c r="C142" i="1"/>
  <c r="C84" i="1"/>
  <c r="C32" i="1"/>
  <c r="C126" i="1"/>
  <c r="C7" i="1"/>
  <c r="C105" i="1"/>
  <c r="C56" i="1"/>
  <c r="C113" i="1"/>
  <c r="C62" i="1"/>
  <c r="C35" i="1"/>
  <c r="C28" i="1"/>
  <c r="C78" i="1"/>
  <c r="C117" i="1"/>
  <c r="C9" i="1"/>
  <c r="D2" i="2"/>
</calcChain>
</file>

<file path=xl/sharedStrings.xml><?xml version="1.0" encoding="utf-8"?>
<sst xmlns="http://schemas.openxmlformats.org/spreadsheetml/2006/main" count="2598" uniqueCount="540">
  <si>
    <t>Report for Evaluación 360 de pilares - Julio 2020</t>
  </si>
  <si>
    <t>Count</t>
  </si>
  <si>
    <t>Response</t>
  </si>
  <si>
    <t>Nombre Completo</t>
  </si>
  <si>
    <t>Numero documento</t>
  </si>
  <si>
    <t>Unidad</t>
  </si>
  <si>
    <t>Area</t>
  </si>
  <si>
    <t>Sector</t>
  </si>
  <si>
    <t>Nombre compañía</t>
  </si>
  <si>
    <t>Descripcion ubicación física</t>
  </si>
  <si>
    <t>Sexo</t>
  </si>
  <si>
    <t>Descripción Puesto</t>
  </si>
  <si>
    <t>Fecha ingreso compañía</t>
  </si>
  <si>
    <t>Fecha ingreso RZ</t>
  </si>
  <si>
    <t>Fecha Nacimiento</t>
  </si>
  <si>
    <t>JIMENEZ JULCA MIGUEL ANGEL</t>
  </si>
  <si>
    <t>NEGOCIO AUTOMOTRIZ</t>
  </si>
  <si>
    <t>COMERCIAL</t>
  </si>
  <si>
    <t>COMERCIAL 2R</t>
  </si>
  <si>
    <t>Crosland Automotriz S.A.C</t>
  </si>
  <si>
    <t>San Isidro</t>
  </si>
  <si>
    <t>Masculino</t>
  </si>
  <si>
    <t>SUPERVISOR DE VENTAS SELL-IN</t>
  </si>
  <si>
    <t>MENESES RAMOS MARIA CONSUELO</t>
  </si>
  <si>
    <t>COMERCIAL 3R</t>
  </si>
  <si>
    <t>Femenino</t>
  </si>
  <si>
    <t>REPRESENTANTE DE VENTAS MAYORISTA SENIOR</t>
  </si>
  <si>
    <t>RODRIGUEZ REYNA ROBERTO MARTIN</t>
  </si>
  <si>
    <t>GERENTE COMERCIAL 3R</t>
  </si>
  <si>
    <t>SEMINARIO REUSCHE MARTIN HERNAN</t>
  </si>
  <si>
    <t>ACCESORIOS</t>
  </si>
  <si>
    <t>REPRESENTANTE DE VENTAS ACCESORIOS MAYORISTAS</t>
  </si>
  <si>
    <t>GALVEZ TAGLE CESAR EDMUNDO</t>
  </si>
  <si>
    <t>SUPERVISOR DE VENTAS SENIOR SELL-IN</t>
  </si>
  <si>
    <t>MANSILLA FARFAN JOSE LEONARDO</t>
  </si>
  <si>
    <t>RAMIREZ HERNANDEZ ENRIQUE SANTIAGO</t>
  </si>
  <si>
    <t>COORDINADOR DE VENTAS SELL-OUT</t>
  </si>
  <si>
    <t>RUBINA AVILA ROBERTO JONATHAN</t>
  </si>
  <si>
    <t>COMERCIAL REPUESTOS</t>
  </si>
  <si>
    <t>REPRESENTANTE DE VENTAS REPUESTOS MAYORISTAS</t>
  </si>
  <si>
    <t>REYES BENAVIDES MELSI ELIZABETH</t>
  </si>
  <si>
    <t>SOPORTE COMERCIAL Y OPERATIVO</t>
  </si>
  <si>
    <t>SERVICIO AL CLIENTE</t>
  </si>
  <si>
    <t>ANALISTA DE POST VENTA</t>
  </si>
  <si>
    <t>ANGULO ARISTA SHEYLA JAKELEEN</t>
  </si>
  <si>
    <t>ESPINOZA LUNA YERKO ALFREDO</t>
  </si>
  <si>
    <t>SUPERVISOR DE VENTAS REPUESTOS MAYORISTAS</t>
  </si>
  <si>
    <t>LOVEDAY MEJIA CHRISTIAN</t>
  </si>
  <si>
    <t>ALIANZAS COMERCIALES</t>
  </si>
  <si>
    <t>GERENTE DE ALIANZAS COMERCIALES</t>
  </si>
  <si>
    <t>MANGIER LIZAMA FRANKLIN ALBERTO</t>
  </si>
  <si>
    <t>VILLAORDUÑA CARDENAS EVER JUSTINIANO</t>
  </si>
  <si>
    <t>PIZARRO AQUINO AUGUSTO CARLOS</t>
  </si>
  <si>
    <t>Crosland Repuestos S.A.C.</t>
  </si>
  <si>
    <t>GERENTE COMERCIAL REPUESTOS</t>
  </si>
  <si>
    <t>DIAZ CAMPOS ARTURO</t>
  </si>
  <si>
    <t>SUPERVISOR DE SERVICIO AL CLIENTE</t>
  </si>
  <si>
    <t>MESONES HUAMAN PAULO CESAR</t>
  </si>
  <si>
    <t>CANARIO HUAROTO ABEL OMAR</t>
  </si>
  <si>
    <t>CABRERA VERDE JULIO CESAR</t>
  </si>
  <si>
    <t>DELFIN CALDERON HERMINIA VICTORIA</t>
  </si>
  <si>
    <t>DE LA CRUZ SALAZAR JHONY</t>
  </si>
  <si>
    <t>COLLANTES MIYASHIRO ZULEIKA YADIRA</t>
  </si>
  <si>
    <t>RABANAL VILLALBA LUIS ALBERTO</t>
  </si>
  <si>
    <t>ARMAS DURAND MARIA ISABEL</t>
  </si>
  <si>
    <t>COORDINADOR DE VENTAS CORPORATIVAS Y LICITACIONES</t>
  </si>
  <si>
    <t>MANRIQUE RAMOS WILLARD MARTIN</t>
  </si>
  <si>
    <t>GERENCIA NEGOCIO AUTOMOTRIZ</t>
  </si>
  <si>
    <t>AUTOMOTRIZ</t>
  </si>
  <si>
    <t>GERENTE GENERAL</t>
  </si>
  <si>
    <t>GERENCIA GENERAL</t>
  </si>
  <si>
    <t>SHIKIYA HURTADO DE CHENG ANA TERESA</t>
  </si>
  <si>
    <t>COORDINADOR COMERCIAL</t>
  </si>
  <si>
    <t>HUAPAYA TAFUR LUIS ALBERTO</t>
  </si>
  <si>
    <t>PLANEAMIENTO</t>
  </si>
  <si>
    <t>COORDINADOR DE INNOVACION Y DESARROLLO</t>
  </si>
  <si>
    <t>DIAZ TEJADA ELIANA CAROLINA</t>
  </si>
  <si>
    <t>BRAND MANAGER</t>
  </si>
  <si>
    <t>ARREDONDO PANTOJA MARCOS ANTONIO</t>
  </si>
  <si>
    <t>JEFE DE VENTAS SELL-OUT</t>
  </si>
  <si>
    <t>HUANCAS SANTISTEBAN JOSE ALFREDO</t>
  </si>
  <si>
    <t>MARQUINA ESCALANTE CESAR FABIAN</t>
  </si>
  <si>
    <t>GASPARINI JIMENEZ ALEXANDRA BEATRIZ</t>
  </si>
  <si>
    <t>GARCIA TORRES ALEXIS ROBERTO</t>
  </si>
  <si>
    <t>RAVELLO CUELLAR JORGE LUIS</t>
  </si>
  <si>
    <t>ANTON HUACHES CARLOS FELIPE</t>
  </si>
  <si>
    <t>DEL AGUILA HIDALGO SAMUEL</t>
  </si>
  <si>
    <t>LINEA KAWASAKI</t>
  </si>
  <si>
    <t>HERTFORD AUTOMOTRIZ S.A.</t>
  </si>
  <si>
    <t>Surquillo</t>
  </si>
  <si>
    <t>JEFE DE SERVICIO TECNICO Y POST VENTA</t>
  </si>
  <si>
    <t>DORIA MERINO JOE ANTHONY</t>
  </si>
  <si>
    <t>REPRESENTANTE DE VENTAS RETAIL</t>
  </si>
  <si>
    <t>RAMIREZ OBREGON OSCAR</t>
  </si>
  <si>
    <t>OPERACIONES</t>
  </si>
  <si>
    <t>PROYECTOS</t>
  </si>
  <si>
    <t>Crosland Finanzas S.A.C.</t>
  </si>
  <si>
    <t>Callao</t>
  </si>
  <si>
    <t>JEFE DE PROYECTO NUEVO ALMACEN</t>
  </si>
  <si>
    <t>TEJADA ROMERO MARIO SIXTO</t>
  </si>
  <si>
    <t>ANALISTA DE OPERACIONES</t>
  </si>
  <si>
    <t>FLORES ESTACIO RICHARD CESAR</t>
  </si>
  <si>
    <t>ALMACEN VEHICULOS</t>
  </si>
  <si>
    <t>Ancón</t>
  </si>
  <si>
    <t>CIENFUEGOS GAMBOA JOHN PETHER</t>
  </si>
  <si>
    <t>ALMACEN REPUESTOS</t>
  </si>
  <si>
    <t>Santa Rosa</t>
  </si>
  <si>
    <t>ANALISTA DE LOGISTICA</t>
  </si>
  <si>
    <t>RAMIREZ ZEVALLOS JOSE MIGUEL</t>
  </si>
  <si>
    <t>SERVICIO TECNICO</t>
  </si>
  <si>
    <t>JEFE DE SERVICIO TÉCNICO</t>
  </si>
  <si>
    <t>CONDOR CASTILLO JUAN HARRY</t>
  </si>
  <si>
    <t>GESTOR DE CAPACITACIONES TECNICAS</t>
  </si>
  <si>
    <t>BAUTISTA QUINTANILLA JESSICA JUDITH</t>
  </si>
  <si>
    <t>CREDITOS</t>
  </si>
  <si>
    <t>COORDINADOR DE CREDITOS</t>
  </si>
  <si>
    <t>MERCADO CHUMPITASI PIERO CESAR</t>
  </si>
  <si>
    <t>GERENTE COMERCIAL 2R</t>
  </si>
  <si>
    <t>JIMENEZ ASPILCUETA JOEL</t>
  </si>
  <si>
    <t>GERENTE DE ACCESORIOS Y LINEA KAWASAKI</t>
  </si>
  <si>
    <t>BALCAZER LOLI LIBER MARTIN</t>
  </si>
  <si>
    <t>GERENTE DE OPERACIONES</t>
  </si>
  <si>
    <t>HIDALGO CHAVEZ LUIS FELIPE</t>
  </si>
  <si>
    <t>GERENTE DE CREDITOS</t>
  </si>
  <si>
    <t>MAYLLE DOMINGUEZ LEONARDO</t>
  </si>
  <si>
    <t>FUERZA MOTRIZ</t>
  </si>
  <si>
    <t>Crosland Técnica S.A.</t>
  </si>
  <si>
    <t>COORDINADOR DE PROYECTO</t>
  </si>
  <si>
    <t>RIVASPLATA DE SANDOVAL ROSA GRACIELA</t>
  </si>
  <si>
    <t>GESTION Y DESARROLLO HUMANO</t>
  </si>
  <si>
    <t>SERVICIOS GENERALES</t>
  </si>
  <si>
    <t>RECEPCIONISTA</t>
  </si>
  <si>
    <t>AGURTO OBREGON CESAR VICTORINO</t>
  </si>
  <si>
    <t>TECNICO DE ENSAMBLAJE</t>
  </si>
  <si>
    <t>ASPAJO ORTIZ FABIO JUNIOR</t>
  </si>
  <si>
    <t>BARRIENTOS TAPIA LAURA LUCIA</t>
  </si>
  <si>
    <t>COORDINADOR DE PLANEAMIENTO COMERCIAL</t>
  </si>
  <si>
    <t>BARTRA VELA KELMER ALAN</t>
  </si>
  <si>
    <t>TECNICO DE CONTROL DE CALIDAD</t>
  </si>
  <si>
    <t>BRINGAS PROCHAZKA SANDRA SILVANA</t>
  </si>
  <si>
    <t>ASISTENTE ADMINISTRATIVO</t>
  </si>
  <si>
    <t>CABANA BUITRON WILBER CELEDONIO</t>
  </si>
  <si>
    <t>SUPERVISOR DE SERVICIO TECNICO</t>
  </si>
  <si>
    <t>CANO ERAZO MILAGROS IRMA</t>
  </si>
  <si>
    <t>EJECUTIVO DE SERVICIO AL CLIENTE</t>
  </si>
  <si>
    <t>CARDENAS HUAMANI EDWIN JAVIER</t>
  </si>
  <si>
    <t>CEVALLOS PALOMINO MAX</t>
  </si>
  <si>
    <t>FERNANDEZ AMAYA ROBERTO FELIX</t>
  </si>
  <si>
    <t>FLORES FERREYRA JULIO CESAR</t>
  </si>
  <si>
    <t>FONSECA FONSECA KELLY MARIELA</t>
  </si>
  <si>
    <t>GARCIA HUAMANI ISABEL CRISTINA</t>
  </si>
  <si>
    <t>GIRON RIOJA KIARA VICTORIA</t>
  </si>
  <si>
    <t>ANALISTA DE REPUESTOS MAYORISTAS</t>
  </si>
  <si>
    <t>GUERRA MEDINA LUIS</t>
  </si>
  <si>
    <t>SUPERVISOR DE PLANTA</t>
  </si>
  <si>
    <t>GUERRERO RAMIREZ JORGE JUAN</t>
  </si>
  <si>
    <t>HERRERA TAMANI VICTOR</t>
  </si>
  <si>
    <t>ASISTENTE DE SERVICIO TECNICO</t>
  </si>
  <si>
    <t>HINOSTROZA HUANAY LUCIA DEL CARMEN</t>
  </si>
  <si>
    <t>HUASASQUICHE PALOMINO LUIS SAUL</t>
  </si>
  <si>
    <t>COORDINADOR DE ALIANZAS COMERCIALES</t>
  </si>
  <si>
    <t>JIHUA TAPAHUASCO JUAN JOSE</t>
  </si>
  <si>
    <t>JUAREZ CRUZ GUSTAVO ERWIN</t>
  </si>
  <si>
    <t>GERENTE DE PLANEAMIENTO E INNOVACION</t>
  </si>
  <si>
    <t>LOAYZA VASQUEZ CARLOS ALFREDO</t>
  </si>
  <si>
    <t>AUXILIAR DE ENSAMBLAJE</t>
  </si>
  <si>
    <t>MALASQUEZ GARCIA ALDO LEONARDO</t>
  </si>
  <si>
    <t>CAPACITADOR TECNICO</t>
  </si>
  <si>
    <t>MALDONADO LUNA DAYANA NATY</t>
  </si>
  <si>
    <t>COMPRAS</t>
  </si>
  <si>
    <t>Crosland Logística S.A.C.</t>
  </si>
  <si>
    <t>ASISTENTE DE COMPRAS</t>
  </si>
  <si>
    <t>MEDRANO NECOCHEA VICTOR JAVIER</t>
  </si>
  <si>
    <t>COORDINADOR DE NUEVOS NEGOCIOS</t>
  </si>
  <si>
    <t>MONJA CORDOVA GLORIA MARIBEL</t>
  </si>
  <si>
    <t>MONTEVERDE LUQUE ZARELLA LIZBETH</t>
  </si>
  <si>
    <t>BIENESTAR Y SSOMA</t>
  </si>
  <si>
    <t>COORDINADOR DE BIENESTAR Y SSOMA</t>
  </si>
  <si>
    <t>NAVARRO SANCHEZ CESAR AUGUSTO</t>
  </si>
  <si>
    <t>PACHECO HIDALGO DAVID VLADIMIR</t>
  </si>
  <si>
    <t>PARRA FERNANDEZ ANDRES PEDRO</t>
  </si>
  <si>
    <t>PORTELLA PORTUGAL JORGE OSWALDO</t>
  </si>
  <si>
    <t>GERENTE DE VENTAS 2R</t>
  </si>
  <si>
    <t>QUIÑONES CORTEZ EDWIN RICARDO</t>
  </si>
  <si>
    <t>SUPERVISOR POST VENTA</t>
  </si>
  <si>
    <t>QUISPE GUTIERREZ RUTH GLORIA</t>
  </si>
  <si>
    <t>ASISTENTE COMERCIAL</t>
  </si>
  <si>
    <t>REAL AVALOS NILTON JAVIER</t>
  </si>
  <si>
    <t>OPERADOR DE MONTACARGA</t>
  </si>
  <si>
    <t>RODRIGUEZ CARPIO RUTH SELENE</t>
  </si>
  <si>
    <t>RUIZ VASQUEZ SANDRO</t>
  </si>
  <si>
    <t>SUPERVISOR DE SERVICIO TECNICO SENIOR</t>
  </si>
  <si>
    <t>SALAZAR ORE MARCOS ENRIQUE</t>
  </si>
  <si>
    <t>CAPACITADOR</t>
  </si>
  <si>
    <t>SANDOVAL LEYVA GERSON TINO</t>
  </si>
  <si>
    <t>SAUSA CARRION REYNALDO ALEJANDRO</t>
  </si>
  <si>
    <t>SOTELO SANCHEZ PEDRO LEONIDAS</t>
  </si>
  <si>
    <t>PINTOR</t>
  </si>
  <si>
    <t>TALLEDO NAVARRO PAMELA</t>
  </si>
  <si>
    <t>VARGAS PEÑA ERICK</t>
  </si>
  <si>
    <t>GERENTE DE SERVICIO AL CLIENTE</t>
  </si>
  <si>
    <t>ZORRILLA PIO JOSE MARTIN</t>
  </si>
  <si>
    <t>ALIAGA DUEÑAS GABRIELA SILVIA</t>
  </si>
  <si>
    <t>CASTRO VELASCO ROLANDO AGUSTIN</t>
  </si>
  <si>
    <t>FLORES ZULOETA JUAN CARLOS</t>
  </si>
  <si>
    <t>AGUIRRE DEZA CARMEN ELIZABETH</t>
  </si>
  <si>
    <t>OVERHEAD</t>
  </si>
  <si>
    <t>ASISTENTE DE GERENCIA GENERAL</t>
  </si>
  <si>
    <t>AMEGHINO ANDALUZ GIANCARLO</t>
  </si>
  <si>
    <t>GESTIÓN Y DESARROLLO HUMANO</t>
  </si>
  <si>
    <t>GERENTE DE GESTIÓN Y DESARROLLO HUMANO</t>
  </si>
  <si>
    <t>ASTUÑAUPA NAJERA LUIS YONATAN</t>
  </si>
  <si>
    <t>ADMINISTRACION Y FINANZAS</t>
  </si>
  <si>
    <t>CONTROLLING</t>
  </si>
  <si>
    <t>CONTABILIDAD</t>
  </si>
  <si>
    <t>ANALISTA CONTABLE JUNIOR</t>
  </si>
  <si>
    <t>AYALA CHIROQUE LUIS</t>
  </si>
  <si>
    <t>AUXILIAR DE SERVICIOS GENERALES</t>
  </si>
  <si>
    <t>BELAUNDE CORNEJO ANA BEATRIZ</t>
  </si>
  <si>
    <t>LIMANA</t>
  </si>
  <si>
    <t>ADMINISTRACION</t>
  </si>
  <si>
    <t>GERENTE DE NEGOCIO</t>
  </si>
  <si>
    <t>CAHUA SALAZAR DANIEL SALVADOR</t>
  </si>
  <si>
    <t>ALMACEN DE DOCUMENTOS</t>
  </si>
  <si>
    <t>AUXILIAR DE ARCHIVO</t>
  </si>
  <si>
    <t>CAHUA TORRES SEBASTIAN ALEJANDRO</t>
  </si>
  <si>
    <t>CANALES CORBETTA HERNAN JAVIER</t>
  </si>
  <si>
    <t>JEFE DE SERVICIOS GENERALES</t>
  </si>
  <si>
    <t>CARHUAPOMA FLORES HERNAN JAIME</t>
  </si>
  <si>
    <t>CHAVEZ OTINIANO LORENA JHAZMIN</t>
  </si>
  <si>
    <t>IMPUESTOS</t>
  </si>
  <si>
    <t>ANALISTA DE IMPUESTOS JUNIOR</t>
  </si>
  <si>
    <t>CHOKEWANCA BLANCO PAMELA</t>
  </si>
  <si>
    <t>ATRACCION Y DESARROLLO</t>
  </si>
  <si>
    <t>ANALISTA DE ATRACCION Y DESARROLLO</t>
  </si>
  <si>
    <t>CORREA VERGARA MARIA DEL CARMEN</t>
  </si>
  <si>
    <t>LEGAL</t>
  </si>
  <si>
    <t>JEFE LEGAL</t>
  </si>
  <si>
    <t>DE LA CRUZ PAUCAR LUZ JUDITH</t>
  </si>
  <si>
    <t>TESORERIA</t>
  </si>
  <si>
    <t>SUPERVISOR DE TESORERIA</t>
  </si>
  <si>
    <t>CONTROL DE GESTION</t>
  </si>
  <si>
    <t>EDEN VILLEGAS OMAR ALEJANDRO</t>
  </si>
  <si>
    <t>ANALISTA DE IMPORTACIONES</t>
  </si>
  <si>
    <t>FORSYTH ALARCO JUAN ALBERTO</t>
  </si>
  <si>
    <t>DIRECTOR EJECUTIVO</t>
  </si>
  <si>
    <t>FORSYTH RIVAROLA RICARDO ALAN</t>
  </si>
  <si>
    <t>NEGOCIO INMOBILIARIO</t>
  </si>
  <si>
    <t>GERENTE NEGOCIO INMOBILIARIO</t>
  </si>
  <si>
    <t>FORSYTH RIVAROLA JUAN ALBERTO FELIPE</t>
  </si>
  <si>
    <t>PRESIDENTE EJECUTIVO</t>
  </si>
  <si>
    <t>GARCIA CALDERON DE CRUZ VIRGINIA SUSANA</t>
  </si>
  <si>
    <t>GHIGLINO ECHEGARAY JORGE LUIS</t>
  </si>
  <si>
    <t>CFO</t>
  </si>
  <si>
    <t>CHIEF FINANCIAL OFFICER</t>
  </si>
  <si>
    <t>GUEVARA COGORNO AGUSTIN</t>
  </si>
  <si>
    <t>ANALISTA FINANCIERO</t>
  </si>
  <si>
    <t>JIMENEZ YATACO SERGIO ALONSO</t>
  </si>
  <si>
    <t>ANALISTA DE PROYECTOS</t>
  </si>
  <si>
    <t>KIWAKI ARAUCO AKEMI LUZ</t>
  </si>
  <si>
    <t>ANALISTA DE IMPORTACIONES JUNIOR</t>
  </si>
  <si>
    <t>MARCELO CELEDONIO LUIS CARLOS</t>
  </si>
  <si>
    <t>ANALISTA CONTABLE</t>
  </si>
  <si>
    <t>MARTINEZ SANCHEZ FREDDY AUGUSTO</t>
  </si>
  <si>
    <t>CONTADOR SENIOR</t>
  </si>
  <si>
    <t>MARTINEZ YARANGA YONE ALEXANDRA</t>
  </si>
  <si>
    <t>MORILLO MACHADO JUAN RENE</t>
  </si>
  <si>
    <t>SEGURIDAD</t>
  </si>
  <si>
    <t>JEFE DE SEGURIDAD</t>
  </si>
  <si>
    <t>NAUPARI HURTADO RAFAEL</t>
  </si>
  <si>
    <t>SISTEMAS</t>
  </si>
  <si>
    <t>JEFE DE DESARROLLO DE SOLUCIONES TI</t>
  </si>
  <si>
    <t>OCHOA CHAUCA PABLO CESAR</t>
  </si>
  <si>
    <t>CHOFER</t>
  </si>
  <si>
    <t>ORTIZ RODAS GABRIELA ISABEL</t>
  </si>
  <si>
    <t>PANDO GUILLEN EDITH IVET</t>
  </si>
  <si>
    <t>ANALISTA DE TESORERIA</t>
  </si>
  <si>
    <t>PEÑA TORRES LUISA RICARDINA</t>
  </si>
  <si>
    <t>INNOVACION Y PROCESOS</t>
  </si>
  <si>
    <t>JEFE DE INNOVACION Y PROCESOS</t>
  </si>
  <si>
    <t>QUIROZ AVILA HENRY</t>
  </si>
  <si>
    <t>RODRIGUEZ CONTRERAS CLAUDIA ALEJANDRA</t>
  </si>
  <si>
    <t>CONTADOR</t>
  </si>
  <si>
    <t>RUIZ FLORES LUZ GISSELLA</t>
  </si>
  <si>
    <t>SANCHEZ MENDIETA FELIX ORLANDO</t>
  </si>
  <si>
    <t>SOLIS CALDERON HECTOR ELEODORO</t>
  </si>
  <si>
    <t>SOSA SAN MARTIN PEDRO MANUEL</t>
  </si>
  <si>
    <t>ANALISTA DE SISTEMAS SENIOR</t>
  </si>
  <si>
    <t>VARGAS SOLIS ROXANA MARIBEL</t>
  </si>
  <si>
    <t>VELASQUEZ SALDAÑA WILMER GERARDO</t>
  </si>
  <si>
    <t>PLANILLAS</t>
  </si>
  <si>
    <t>ANALISTA DE NOMINA</t>
  </si>
  <si>
    <t>VILLANUEVA BRUNO JEANCARLO DINO</t>
  </si>
  <si>
    <t>SUPERVISOR SSOMA</t>
  </si>
  <si>
    <t>YUPANQUI ALARCON FERMIN</t>
  </si>
  <si>
    <t>AGUIRRE VILLALOBOS CARLOS ANTONIO</t>
  </si>
  <si>
    <t>ASISTENTE DE ALMACEN</t>
  </si>
  <si>
    <t>ALEJANDRIA ZAPATA LUIS ALBERTO</t>
  </si>
  <si>
    <t>SUPERVISOR DE ALMACEN</t>
  </si>
  <si>
    <t>ALVARADO ARAMBULO ALEXANDER ALBERTO</t>
  </si>
  <si>
    <t>BASTIDAS ORELLANA EDWIN YOEL</t>
  </si>
  <si>
    <t>CABRERA MAURTUA JAIME ALONSO</t>
  </si>
  <si>
    <t>CARHUAPOMA FLORES JULIO CESAR</t>
  </si>
  <si>
    <t>SUPERVISOR DE TURNO</t>
  </si>
  <si>
    <t>CASTILLO MARTINEZ KEVIN JOSE</t>
  </si>
  <si>
    <t>AUXILIAR DE ALMACEN</t>
  </si>
  <si>
    <t>CASTRO ARRASCO JOVER SMIT</t>
  </si>
  <si>
    <t>CCARAMPA SILVA ROLI</t>
  </si>
  <si>
    <t>CHAVEZ CONDE SMITH JOSEPH</t>
  </si>
  <si>
    <t>CHOY CARRASCO ALEX CARLOS</t>
  </si>
  <si>
    <t>CORDOVA CASTRO WILSSON STARLEY</t>
  </si>
  <si>
    <t>DICHE PAREDES CLODOALDO ABRAHAM</t>
  </si>
  <si>
    <t>GUTIERREZ AYALA GREGORY JOAQUIN</t>
  </si>
  <si>
    <t>LEON GOMEZ GIANCARLO GIOVANNI</t>
  </si>
  <si>
    <t>LIMAS CRUZ JESUS EDUARDO</t>
  </si>
  <si>
    <t>LUJAN VICENTE MISAEL ELI</t>
  </si>
  <si>
    <t>MELGAREJO HIDALGO JUAN MANUEL</t>
  </si>
  <si>
    <t>OTERO GONZALES EDISON PEDRO</t>
  </si>
  <si>
    <t>PACHAS LAZO LIZANDRO</t>
  </si>
  <si>
    <t>PARIONA ANDRADE JULIO CESAR</t>
  </si>
  <si>
    <t>PIZARRO ZAPATA BENJAMIN JESUS</t>
  </si>
  <si>
    <t>ASISTENTE DE SERVICIOS GENERALES</t>
  </si>
  <si>
    <t>PUCCE RIVERA MICHEL ANGELO</t>
  </si>
  <si>
    <t>RIVERA VASQUEZ MARTIN RODOLFO</t>
  </si>
  <si>
    <t>RODRIGUEZ VASQUEZ ORLANDO EUGENIO</t>
  </si>
  <si>
    <t>SALAZAR LLAJA DEIBIS JHONATAN</t>
  </si>
  <si>
    <t>SALVADOR SALVADOR ERIC DEIBY</t>
  </si>
  <si>
    <t>SUPERVISOR DE RECLAMOS Y AUDITORIAS</t>
  </si>
  <si>
    <t>TORO PALOMINO GIANCARLO EDINSON</t>
  </si>
  <si>
    <t>TORRES SURITA YSOCERES AUDON</t>
  </si>
  <si>
    <t>UGAZ BASTANTE BRUNO EDUARDO</t>
  </si>
  <si>
    <t>VALLE UBILLUS JHON JESUS</t>
  </si>
  <si>
    <t>AUXILIAR DE ALMACEN/CHOFER</t>
  </si>
  <si>
    <t>VALVERDE CABRERA RAFAEL</t>
  </si>
  <si>
    <t>VENTO MILIAN FRITZ SNEIQUER</t>
  </si>
  <si>
    <t>ESCOBAR BAZAN CARLOS ALBERTO</t>
  </si>
  <si>
    <t>JEFE DE ALMACEN</t>
  </si>
  <si>
    <t>DIAZ  GABRIEL MANUEL</t>
  </si>
  <si>
    <t>PEREZ DIAZ MARK KEVIN</t>
  </si>
  <si>
    <t>ASISTENTE LEGAL</t>
  </si>
  <si>
    <t>ALARCON RODRIGUEZ LORELAY EVELYN</t>
  </si>
  <si>
    <t>ASISTENTA SOCIAL</t>
  </si>
  <si>
    <t>RODRIGUEZ FERNANDEZ BRENDA LESLY</t>
  </si>
  <si>
    <t>ASISTENTE CONTABLE</t>
  </si>
  <si>
    <t>RAMOS CORONADO LUIS GUSTAVO</t>
  </si>
  <si>
    <t>CURAY RODRIGUEZ NICOLE XIOMARA</t>
  </si>
  <si>
    <t>QUISPE RAMIREZ JESUS LORENZO</t>
  </si>
  <si>
    <t>CORREA JUAREZ GERARDO JEANPIERRE</t>
  </si>
  <si>
    <t>NUÑEZ VERA DANTE EDUARDO RANJIT</t>
  </si>
  <si>
    <t>COORDINADOR DE ACCESORIOS</t>
  </si>
  <si>
    <t>GUTIERREZ URBINA CESAR ALFONSO</t>
  </si>
  <si>
    <t>SALDAÑA SANSUSTE EDSON JOAO</t>
  </si>
  <si>
    <t>PUJAY ROJAS ARNOLD IVAN</t>
  </si>
  <si>
    <t>CABELLO ROJAS SUSSI YANET</t>
  </si>
  <si>
    <t>ANALISTA DE IMPUESTOS</t>
  </si>
  <si>
    <t>LUNA AQUITUARI ANAI YESSENIA</t>
  </si>
  <si>
    <t>ANDIA TRUJILLANO DARWIN REDIN</t>
  </si>
  <si>
    <t>BONIFACIO HUARI FRANK MARLON</t>
  </si>
  <si>
    <t>ACUÑA VENTO MILENY SHERYL</t>
  </si>
  <si>
    <t>EVARISTO MUÑOZ MICHEL STIVEN</t>
  </si>
  <si>
    <t>ANALISTA DE SERVICIO TECNICO JUNIOR</t>
  </si>
  <si>
    <t>CUADROS AQUINO ARELIZ ESTRELLA</t>
  </si>
  <si>
    <t>ANALISTA COMERCIAL</t>
  </si>
  <si>
    <t>PIZARRO ESPICHAN RONALD OMAR</t>
  </si>
  <si>
    <t>ASISTENTE DE VENTAS</t>
  </si>
  <si>
    <t>GOMEZ CACHA JULIO CESAR</t>
  </si>
  <si>
    <t>PERALES QUINTANA CARLOS EMILIO</t>
  </si>
  <si>
    <t>CUELLAR MANRIQUE JORDAN LUIS</t>
  </si>
  <si>
    <t>CASTELLARES CUYA ENRIQUE LUIS</t>
  </si>
  <si>
    <t>BALVIN FORTUNA ANGELO ALONSO</t>
  </si>
  <si>
    <t>PATROCINIO CHOQUE JOSE ALFREDO</t>
  </si>
  <si>
    <t>RIVERA QUISPE MARTIN JULIO</t>
  </si>
  <si>
    <t>FLORES FERNANDEZ CLAUDIA CECILIA</t>
  </si>
  <si>
    <t>VILCHEZ BAUTISTA ROBERT WILMER</t>
  </si>
  <si>
    <t>RODRIGUEZ SANCHEZ ROBERTO CARLOS</t>
  </si>
  <si>
    <t>BUENDIA GRAZIANI GUSTAVO ADOLFO</t>
  </si>
  <si>
    <t>ANALISTA SENIOR DE PLANEAMIENTO COMERCIAL</t>
  </si>
  <si>
    <t>CANO ÑATO PILAR SOLEDAD</t>
  </si>
  <si>
    <t>ANALISTA DE TESORERIA JUNIOR</t>
  </si>
  <si>
    <t>CHINCHA MATA STEVEN BRYANT</t>
  </si>
  <si>
    <t>AUXILIAR ADMINISTRATIVO</t>
  </si>
  <si>
    <t>MERGONI ALTAMIRANO RANCES PAOLO</t>
  </si>
  <si>
    <t>ASPAJO LLERENA JOAQUIN AMADO</t>
  </si>
  <si>
    <t>OTOYA SILVA CLAUDIA FIORELA</t>
  </si>
  <si>
    <t>ALBA SANCHEZ DIANA CAROLINA</t>
  </si>
  <si>
    <t>SANCHEZ GONZALES OLIVIA SONIA</t>
  </si>
  <si>
    <t>ALIAGA RAMIREZ FREDDY ALEXANDER</t>
  </si>
  <si>
    <t>CORREA HUAMAN JHONY RAUL</t>
  </si>
  <si>
    <t>MENDEZ MELGAREJO IAN ALDAIR</t>
  </si>
  <si>
    <t>ASISTENTE DE OPERACIONES</t>
  </si>
  <si>
    <t>CERRON AVALOS JORGE ALDO</t>
  </si>
  <si>
    <t>PAUCAR ANTAURCO ANGELA DESIREE</t>
  </si>
  <si>
    <t>ANALISTA DE GARANTÍAS</t>
  </si>
  <si>
    <t>RODRIGUEZ PAREDES BRENDA ALEJANDRA</t>
  </si>
  <si>
    <t>ANALISTA DE INNOVACION Y PROCESOS</t>
  </si>
  <si>
    <t>GAMBOA QUILICHE DANILO MAX</t>
  </si>
  <si>
    <t>MEZA CLAROS RODRIGO AARON</t>
  </si>
  <si>
    <t>YATACO CASTILLO JOSE ALFREDO</t>
  </si>
  <si>
    <t>COORDINADOR DE CONTROL DE GESTION</t>
  </si>
  <si>
    <t>GAMARRA QUISPE LUIS ENRIQUE</t>
  </si>
  <si>
    <t>ANALISTA DE MARKETING</t>
  </si>
  <si>
    <t>VILLENA NAVARRO CARLOS ENRIQUE</t>
  </si>
  <si>
    <t>ANALISTA DE CONTROL DE GESTION</t>
  </si>
  <si>
    <t>ROSAS POLO SELENE PAMELA</t>
  </si>
  <si>
    <t>ASISTENTE DE ADMINISTRACION DE PERSONAL</t>
  </si>
  <si>
    <t>GONZALES TRUJILLO LUIS GUSTAVO</t>
  </si>
  <si>
    <t>PUMA RAMOS BRAYAN CRISTIAN</t>
  </si>
  <si>
    <t>CASTAÑEDA PASTOR VICTOR ERNESTO</t>
  </si>
  <si>
    <t>LANDA MARUJO WYLLY WILSON</t>
  </si>
  <si>
    <t>BAZALAR PIZARRO EDUARDO GONZALO</t>
  </si>
  <si>
    <t>JEFE DE SERV DE TI E INFRAESTRUCTURA</t>
  </si>
  <si>
    <t>YANAC GALINDO JOSE LUIS</t>
  </si>
  <si>
    <t>TECNICO DE GARANTIAS</t>
  </si>
  <si>
    <t>MUÑOZ ROSAS KATHERINE ALLISON</t>
  </si>
  <si>
    <t>PRACTICANTE PRE PROFESIONAL</t>
  </si>
  <si>
    <t>RODRIGUEZ HUARANGA JOSE LUIS</t>
  </si>
  <si>
    <t>DIAZ LOPEZ MIRELLA</t>
  </si>
  <si>
    <t>ANALISTA DE MARKETING DIGITAL</t>
  </si>
  <si>
    <t>FLORES AMAYA JOSE LUIS</t>
  </si>
  <si>
    <t>GESTOR DE PLANEAMIENTO TI</t>
  </si>
  <si>
    <t>LARA CUADRAO DONALD JOAO</t>
  </si>
  <si>
    <t>PALOMINO RUIZ SANDRA PIERINA</t>
  </si>
  <si>
    <t>ANALISTA DE COMPRAS</t>
  </si>
  <si>
    <t>CONEJO GUARDAMINO JOE MIGUEL</t>
  </si>
  <si>
    <t>MECANICO SENIOR</t>
  </si>
  <si>
    <t>DEL AGUILA UTIA JUAN MANUEL</t>
  </si>
  <si>
    <t>COORDINADOR SENIOR DE VENTAS SELL-OUT</t>
  </si>
  <si>
    <t>ORIHUELA BEJARANO PATRICIA KENDY</t>
  </si>
  <si>
    <t>ANALISTA DE INTELIGENCIA COMERCIAL</t>
  </si>
  <si>
    <t>GONZALES GARCIA FRANCISCO JONATAN</t>
  </si>
  <si>
    <t>RECAVARREN RUIZ CARLOS ALBERTO</t>
  </si>
  <si>
    <t>ASISTENTE DE TESORERIA</t>
  </si>
  <si>
    <t>MITTEENN SUAREZ STEPHANY CAROLINA</t>
  </si>
  <si>
    <t>VELEZ ZAMORA ANTONIO HUMBERTO</t>
  </si>
  <si>
    <t>CONTADOR GENERAL</t>
  </si>
  <si>
    <t>ROMANET GALVAN RICARDO CARLOS</t>
  </si>
  <si>
    <t>VALENZUELA GONZALES GINO</t>
  </si>
  <si>
    <t>AUXILIAR CONTABLE</t>
  </si>
  <si>
    <t>GUARIGUAN GARCIA YENIKA YILETZA</t>
  </si>
  <si>
    <t>AUXILIAR ADMINISTRATIVA</t>
  </si>
  <si>
    <t>CORDOVA REYNOSO ANDREA MARGARITA</t>
  </si>
  <si>
    <t>SAN FRANCISCO CHICO</t>
  </si>
  <si>
    <t>INVERSIONES SAN FRANCISCO</t>
  </si>
  <si>
    <t>PRACTICANTE PROFESIONAL</t>
  </si>
  <si>
    <t>GARCIA AGUILAR LILIANA</t>
  </si>
  <si>
    <t>GAMARRA CASTILLO URIEL LEANDRO</t>
  </si>
  <si>
    <t>ZIMMERMANN MENDEZ DIEGO ALONSO</t>
  </si>
  <si>
    <t>ZAPATA CORTEZ STEPHANIE</t>
  </si>
  <si>
    <t>AUXILIAR DE IMPORTACIONES</t>
  </si>
  <si>
    <t>CARDENAS SHUAN JORGE FERNANDO</t>
  </si>
  <si>
    <t>ECHABAUTIS ESCOBAR ELIAS</t>
  </si>
  <si>
    <t>CASSINELLI DAVILA CARLA</t>
  </si>
  <si>
    <t>SERVICIOS GASTRONOMICOS</t>
  </si>
  <si>
    <t>SULCA TINEO JORGE LUIS</t>
  </si>
  <si>
    <t>COCINA</t>
  </si>
  <si>
    <t>SOUS CHEFF</t>
  </si>
  <si>
    <t>VEGA VATTUONE SEBASTIAN ALONSO</t>
  </si>
  <si>
    <t>GUILLEN ORIHUELA WENDY ROCIO</t>
  </si>
  <si>
    <t>RESPONSABLE DE ABASTECIMIENTO</t>
  </si>
  <si>
    <t>CAMERE CABRERA WENDY CRISTINA</t>
  </si>
  <si>
    <t>RESPONSABLE DE PASTELERIA</t>
  </si>
  <si>
    <t>SARRIN CAMAS GRISELL ANDREA</t>
  </si>
  <si>
    <t>TORRES HUAMAN ROBERT DANNY</t>
  </si>
  <si>
    <t>JEFE DE COMPRAS</t>
  </si>
  <si>
    <t>MENDOZA VILLARREAL PEDRO MANUEL</t>
  </si>
  <si>
    <t>LAVADO BLAS EDWIN ADEMIR</t>
  </si>
  <si>
    <t>BECERRA AMASIFUEN ROBINSON RAMIRO JUNIOR</t>
  </si>
  <si>
    <t>OYOLA MEJIA DANIEL NATHAN</t>
  </si>
  <si>
    <t>ANALISTA LEGAL</t>
  </si>
  <si>
    <t>TORIBIO JULCA HUMBERTO AUGUSTO</t>
  </si>
  <si>
    <t>SAENZ BARRERA JOSE ENRIQUE</t>
  </si>
  <si>
    <t>COMERCIAL SELVA</t>
  </si>
  <si>
    <t>Crosland Stores S.A.C.</t>
  </si>
  <si>
    <t>Iquitos</t>
  </si>
  <si>
    <t>JEFE DE TIENDA</t>
  </si>
  <si>
    <t>DIAZ RENGIFO WAGNER</t>
  </si>
  <si>
    <t>REPRESENTANTE DE VENTAS VEHICULOS RETAIL</t>
  </si>
  <si>
    <t>SINTI UCEDA MARCO ANTONIO</t>
  </si>
  <si>
    <t>ASAYAG ARMAS DAVID GERARDO</t>
  </si>
  <si>
    <t>REPRESENTANTE DE VENTAS REPUESTOS RETAIL</t>
  </si>
  <si>
    <t>CARDENAS PRADA JORGE ENRIQUE</t>
  </si>
  <si>
    <t>Pucallpa</t>
  </si>
  <si>
    <t>CHINCHAY GONZALES PAOLO ANDY</t>
  </si>
  <si>
    <t>SILVA VASQUEZ DEIVID CRISTHIAN</t>
  </si>
  <si>
    <t>MECANICO</t>
  </si>
  <si>
    <t>CHAVEZ BERRIOS STEFANY CONSUELO</t>
  </si>
  <si>
    <t>SAAVEDRA VASQUEZ WILLIAMS ERNESTO</t>
  </si>
  <si>
    <t>Tarapoto</t>
  </si>
  <si>
    <t>VELA PINEDO MARCO ANTONIO</t>
  </si>
  <si>
    <t>PAREDES RENGIFO ELOY</t>
  </si>
  <si>
    <t>RODRIGUEZ TAPAYURI CARMEN MARGARITA</t>
  </si>
  <si>
    <t>AYUDANTE DE LAVADO</t>
  </si>
  <si>
    <t>ROMERO ANAYA JORGE LUIS</t>
  </si>
  <si>
    <t>PEREZ MOSQUERA BARNAD DY FELIX</t>
  </si>
  <si>
    <t>ASTOCONDOR MOLINA JOSE MIGUEL</t>
  </si>
  <si>
    <t>CUBAS RAMIREZ MIKY ADAN</t>
  </si>
  <si>
    <t>OKAMURA KAMITA CYNTHIA MELISSA</t>
  </si>
  <si>
    <t>ASISTENTE DE COCINA</t>
  </si>
  <si>
    <t>CAMPOS RODRIGUEZ YUIT YIM EDITH</t>
  </si>
  <si>
    <t>RESPONSABLE DE TIENDA Y SALON</t>
  </si>
  <si>
    <t>CRUZ CAMPOSANO RUDDY AMED</t>
  </si>
  <si>
    <t>GAYOSO FERREYRA LORENA BELÉN</t>
  </si>
  <si>
    <t>ALBINO ALCOCER EDWARD REYNALDO</t>
  </si>
  <si>
    <t>RESTAURANTE</t>
  </si>
  <si>
    <t>AYUDANTE DE BARMAN</t>
  </si>
  <si>
    <t>JARAMILLO ENCISO RONALD ANTONY</t>
  </si>
  <si>
    <t>COMPENSACIONES Y BENEFICIOS</t>
  </si>
  <si>
    <t>ANALISTA JR DE COMPENSACIONES Y BENEFICIOS</t>
  </si>
  <si>
    <t>BALAREZO CANTELLA ALESSIA</t>
  </si>
  <si>
    <t>SUAREZ VALERIO LENER JACKSON</t>
  </si>
  <si>
    <t>CAMINO VIGIL ASLHEY ISBET</t>
  </si>
  <si>
    <t>CAJERO</t>
  </si>
  <si>
    <t>QUISPE MENDOZA SONIA JAZMIN</t>
  </si>
  <si>
    <t>AYUDANTE DE COCINA</t>
  </si>
  <si>
    <t>TARAZONA FLORES FRANCO JOAN MANUEL</t>
  </si>
  <si>
    <t>MOZO</t>
  </si>
  <si>
    <t>BRAVO BURGOS VALERIE FATIMA</t>
  </si>
  <si>
    <t>VASQUEZ QUISPE CHARLES JAIME</t>
  </si>
  <si>
    <t>SAIMAN SAMANEZ DEGANIT</t>
  </si>
  <si>
    <t>SORIA SABOYA HOMERO ANTONIO</t>
  </si>
  <si>
    <t>TAIPE HUAIRA YOBER YONATAN</t>
  </si>
  <si>
    <t>MUNAYCO GUZMAN KAREN MICHELL</t>
  </si>
  <si>
    <t>DEL RIO CHAVEZ DALTON FRITHZ</t>
  </si>
  <si>
    <t>BAUTISTA REGALADO MIGUEL ANGEL</t>
  </si>
  <si>
    <t>RAMIREZ SINCHEZ JAMESON DANIEL</t>
  </si>
  <si>
    <t>VILLACORTA TARDIO ALENE ELIZABETH</t>
  </si>
  <si>
    <t>CARO TOMANGUILLA JIMMY GANDY</t>
  </si>
  <si>
    <t>ANALISTA DE VENTAS</t>
  </si>
  <si>
    <t>Comparación</t>
  </si>
  <si>
    <t>STATUS</t>
  </si>
  <si>
    <t>Etiquetas de columna</t>
  </si>
  <si>
    <t>Total general</t>
  </si>
  <si>
    <t>Etiquetas de fila</t>
  </si>
  <si>
    <t>SI</t>
  </si>
  <si>
    <t>Cuenta de STATUS</t>
  </si>
  <si>
    <t>(Varios elementos)</t>
  </si>
  <si>
    <t>NO</t>
  </si>
  <si>
    <t>PRUEBA</t>
  </si>
  <si>
    <t>JEFE DIRECTO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</si>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</sst>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name val="Arial"/>
      <family val="2"/>
    </font>
    <font>
      <b/>
      <sz val="12"/>
      <color indexed="9"/>
      <name val="Arial"/>
      <family val="2"/>
    </font>
    <font>
      <b/>
      <sz val="9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6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7">
    <xf numFmtId="0" fontId="0" fillId="0" borderId="0" xfId="0"/>
    <xf numFmtId="0" fontId="21" fillId="0" borderId="0" xfId="0" applyFont="1"/>
    <xf numFmtId="0" fontId="0" fillId="0" borderId="0" xfId="0" applyNumberFormat="1" applyFont="1" applyFill="1" applyBorder="1" applyAlignment="1" applyProtection="1"/>
    <xf numFmtId="0" fontId="22" fillId="33" borderId="0" xfId="0" applyFont="1" applyFill="1"/>
    <xf numFmtId="0" fontId="23" fillId="34" borderId="0" xfId="42" applyFont="1" applyFill="1"/>
    <xf numFmtId="0" fontId="23" fillId="34" borderId="0" xfId="42" applyFont="1" applyFill="1" applyAlignment="1">
      <alignment horizontal="left"/>
    </xf>
    <xf numFmtId="0" fontId="3" fillId="0" borderId="0" xfId="42"/>
    <xf numFmtId="49" fontId="3" fillId="0" borderId="0" xfId="42" applyNumberFormat="1" applyFill="1"/>
    <xf numFmtId="0" fontId="3" fillId="0" borderId="0" xfId="42" applyNumberFormat="1" applyFill="1"/>
    <xf numFmtId="164" fontId="3" fillId="0" borderId="0" xfId="42" applyNumberFormat="1" applyFill="1"/>
    <xf numFmtId="0" fontId="23" fillId="35" borderId="0" xfId="42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4" fillId="0" borderId="0" xfId="0" applyFont="1"/>
    <xf numFmtId="0" fontId="2" fillId="0" borderId="0" xfId="42" applyNumberFormat="1" applyFont="1" applyFill="1"/>
    <xf numFmtId="0" fontId="1" fillId="0" borderId="0" xfId="42" applyNumberFormat="1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dd/mm/yyyy"/>
      <fill>
        <patternFill patternType="none">
          <fgColor indexed="64"/>
          <bgColor indexed="65"/>
        </patternFill>
      </fill>
    </dxf>
    <dxf>
      <numFmt numFmtId="164" formatCode="dd/mm/yyyy"/>
      <fill>
        <patternFill patternType="none">
          <fgColor indexed="64"/>
          <bgColor indexed="65"/>
        </patternFill>
      </fill>
    </dxf>
    <dxf>
      <numFmt numFmtId="164" formatCode="dd/mm/yyyy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[Status Encuesta 360.xlsx]TABLAS!TablaDinámica8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TABLAS!$B$84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08-40BC-947C-BA67EE5C7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08-40BC-947C-BA67EE5C76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TABLAS!$A$85:$A$87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TABLAS!$B$85:$B$87</c:f>
              <c:numCache>
                <c:formatCode>General</c:formatCode>
                <c:ptCount val="2"/>
                <c:pt idx="0">
                  <c:v>218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C-4E13-9C3A-F7C9D6FA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[Status Encuesta 360.xlsx]TABLAS!TablaDinámica1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TABLAS!$B$3:$B$4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TABLAS!$A$5:$A$11</c:f>
              <c:strCache>
                <c:ptCount val="6"/>
                <c:pt idx="0">
                  <c:v>CONTABILIDAD</c:v>
                </c:pt>
                <c:pt idx="1">
                  <c:v>CONTROL DE GESTION</c:v>
                </c:pt>
                <c:pt idx="2">
                  <c:v>IMPUESTOS</c:v>
                </c:pt>
                <c:pt idx="3">
                  <c:v>LEGAL</c:v>
                </c:pt>
                <c:pt idx="4">
                  <c:v>PLANILLAS</c:v>
                </c:pt>
                <c:pt idx="5">
                  <c:v>TESORERIA</c:v>
                </c:pt>
              </c:strCache>
            </c:strRef>
          </c:cat>
          <c:val>
            <c:numRef>
              <c:f>TABLAS!$B$5:$B$11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4847-8A47-155FC412ADE7}"/>
            </c:ext>
          </c:extLst>
        </c:ser>
        <c:ser>
          <c:idx val="1"/>
          <c:order val="1"/>
          <c:tx>
            <c:strRef>
              <c:f>TABLAS!$C$3:$C$4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TABLAS!$A$5:$A$11</c:f>
              <c:strCache>
                <c:ptCount val="6"/>
                <c:pt idx="0">
                  <c:v>CONTABILIDAD</c:v>
                </c:pt>
                <c:pt idx="1">
                  <c:v>CONTROL DE GESTION</c:v>
                </c:pt>
                <c:pt idx="2">
                  <c:v>IMPUESTOS</c:v>
                </c:pt>
                <c:pt idx="3">
                  <c:v>LEGAL</c:v>
                </c:pt>
                <c:pt idx="4">
                  <c:v>PLANILLAS</c:v>
                </c:pt>
                <c:pt idx="5">
                  <c:v>TESORERIA</c:v>
                </c:pt>
              </c:strCache>
            </c:strRef>
          </c:cat>
          <c:val>
            <c:numRef>
              <c:f>TABLAS!$C$5:$C$11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A-4847-8A47-155FC412A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333199"/>
        <c:axId val="434334863"/>
      </c:barChart>
      <c:catAx>
        <c:axId val="43433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4334863"/>
        <c:crosses val="autoZero"/>
        <c:auto val="1"/>
        <c:lblAlgn val="ctr"/>
        <c:lblOffset val="100"/>
        <c:noMultiLvlLbl val="0"/>
      </c:catAx>
      <c:valAx>
        <c:axId val="4343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433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[Status Encuesta 360.xlsx]TABLAS!TablaDinámica2</c:name>
    <c:fmtId val="0"/>
  </c:pivotSource>
  <c:chart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TABLAS!$B$17:$B$18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TABLAS!$A$19:$A$20</c:f>
              <c:strCache>
                <c:ptCount val="1"/>
                <c:pt idx="0">
                  <c:v>CFO</c:v>
                </c:pt>
              </c:strCache>
            </c:strRef>
          </c:cat>
          <c:val>
            <c:numRef>
              <c:f>TABLAS!$B$19:$B$20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7-466D-BAF8-4C0ABAC448C4}"/>
            </c:ext>
          </c:extLst>
        </c:ser>
        <c:ser>
          <c:idx val="1"/>
          <c:order val="1"/>
          <c:tx>
            <c:strRef>
              <c:f>TABLAS!$C$17:$C$18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TABLAS!$A$19:$A$20</c:f>
              <c:strCache>
                <c:ptCount val="1"/>
                <c:pt idx="0">
                  <c:v>CFO</c:v>
                </c:pt>
              </c:strCache>
            </c:strRef>
          </c:cat>
          <c:val>
            <c:numRef>
              <c:f>TABLAS!$C$19:$C$20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7-466D-BAF8-4C0ABAC4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464591"/>
        <c:axId val="626466671"/>
      </c:barChart>
      <c:catAx>
        <c:axId val="62646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6466671"/>
        <c:crosses val="autoZero"/>
        <c:auto val="1"/>
        <c:lblAlgn val="ctr"/>
        <c:lblOffset val="100"/>
        <c:noMultiLvlLbl val="0"/>
      </c:catAx>
      <c:valAx>
        <c:axId val="6264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64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[Status Encuesta 360.xlsx]TABLAS!TablaDinámica4</c:name>
    <c:fmtId val="1"/>
  </c:pivotSource>
  <c:chart>
    <c:autoTitleDeleted val="0"/>
    <c:pivotFmts>
      <c:pivotFmt>
        <c:idx val="0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TABLAS!$B$38:$B$39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TABLAS!$A$40:$A$60</c:f>
              <c:strCache>
                <c:ptCount val="20"/>
                <c:pt idx="0">
                  <c:v>ACCESORIOS</c:v>
                </c:pt>
                <c:pt idx="1">
                  <c:v>ALIANZAS COMERCIALES</c:v>
                </c:pt>
                <c:pt idx="2">
                  <c:v>ALMACEN DE DOCUMENTOS</c:v>
                </c:pt>
                <c:pt idx="3">
                  <c:v>ALMACEN REPUESTOS</c:v>
                </c:pt>
                <c:pt idx="4">
                  <c:v>ALMACEN VEHICULOS</c:v>
                </c:pt>
                <c:pt idx="5">
                  <c:v>AUTOMOTRIZ</c:v>
                </c:pt>
                <c:pt idx="6">
                  <c:v>COMERCIAL 2R</c:v>
                </c:pt>
                <c:pt idx="7">
                  <c:v>COMERCIAL 3R</c:v>
                </c:pt>
                <c:pt idx="8">
                  <c:v>COMERCIAL REPUESTOS</c:v>
                </c:pt>
                <c:pt idx="9">
                  <c:v>COMERCIAL SELVA</c:v>
                </c:pt>
                <c:pt idx="10">
                  <c:v>COMPRAS</c:v>
                </c:pt>
                <c:pt idx="11">
                  <c:v>CREDITOS</c:v>
                </c:pt>
                <c:pt idx="12">
                  <c:v>INNOVACION Y PROCESOS</c:v>
                </c:pt>
                <c:pt idx="13">
                  <c:v>LINEA KAWASAKI</c:v>
                </c:pt>
                <c:pt idx="14">
                  <c:v>OPERACIONES</c:v>
                </c:pt>
                <c:pt idx="15">
                  <c:v>PLANEAMIENTO</c:v>
                </c:pt>
                <c:pt idx="16">
                  <c:v>PROYECTOS</c:v>
                </c:pt>
                <c:pt idx="17">
                  <c:v>SERVICIO AL CLIENTE</c:v>
                </c:pt>
                <c:pt idx="18">
                  <c:v>SERVICIO TECNICO</c:v>
                </c:pt>
                <c:pt idx="19">
                  <c:v>SISTEMAS</c:v>
                </c:pt>
              </c:strCache>
            </c:strRef>
          </c:cat>
          <c:val>
            <c:numRef>
              <c:f>TABLAS!$B$40:$B$60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38</c:v>
                </c:pt>
                <c:pt idx="4">
                  <c:v>18</c:v>
                </c:pt>
                <c:pt idx="5">
                  <c:v>2</c:v>
                </c:pt>
                <c:pt idx="6">
                  <c:v>18</c:v>
                </c:pt>
                <c:pt idx="7">
                  <c:v>19</c:v>
                </c:pt>
                <c:pt idx="8">
                  <c:v>13</c:v>
                </c:pt>
                <c:pt idx="9">
                  <c:v>11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9</c:v>
                </c:pt>
                <c:pt idx="18">
                  <c:v>13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C-4FCA-A204-D0294B55DF76}"/>
            </c:ext>
          </c:extLst>
        </c:ser>
        <c:ser>
          <c:idx val="1"/>
          <c:order val="1"/>
          <c:tx>
            <c:strRef>
              <c:f>TABLAS!$C$38:$C$39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TABLAS!$A$40:$A$60</c:f>
              <c:strCache>
                <c:ptCount val="20"/>
                <c:pt idx="0">
                  <c:v>ACCESORIOS</c:v>
                </c:pt>
                <c:pt idx="1">
                  <c:v>ALIANZAS COMERCIALES</c:v>
                </c:pt>
                <c:pt idx="2">
                  <c:v>ALMACEN DE DOCUMENTOS</c:v>
                </c:pt>
                <c:pt idx="3">
                  <c:v>ALMACEN REPUESTOS</c:v>
                </c:pt>
                <c:pt idx="4">
                  <c:v>ALMACEN VEHICULOS</c:v>
                </c:pt>
                <c:pt idx="5">
                  <c:v>AUTOMOTRIZ</c:v>
                </c:pt>
                <c:pt idx="6">
                  <c:v>COMERCIAL 2R</c:v>
                </c:pt>
                <c:pt idx="7">
                  <c:v>COMERCIAL 3R</c:v>
                </c:pt>
                <c:pt idx="8">
                  <c:v>COMERCIAL REPUESTOS</c:v>
                </c:pt>
                <c:pt idx="9">
                  <c:v>COMERCIAL SELVA</c:v>
                </c:pt>
                <c:pt idx="10">
                  <c:v>COMPRAS</c:v>
                </c:pt>
                <c:pt idx="11">
                  <c:v>CREDITOS</c:v>
                </c:pt>
                <c:pt idx="12">
                  <c:v>INNOVACION Y PROCESOS</c:v>
                </c:pt>
                <c:pt idx="13">
                  <c:v>LINEA KAWASAKI</c:v>
                </c:pt>
                <c:pt idx="14">
                  <c:v>OPERACIONES</c:v>
                </c:pt>
                <c:pt idx="15">
                  <c:v>PLANEAMIENTO</c:v>
                </c:pt>
                <c:pt idx="16">
                  <c:v>PROYECTOS</c:v>
                </c:pt>
                <c:pt idx="17">
                  <c:v>SERVICIO AL CLIENTE</c:v>
                </c:pt>
                <c:pt idx="18">
                  <c:v>SERVICIO TECNICO</c:v>
                </c:pt>
                <c:pt idx="19">
                  <c:v>SISTEMAS</c:v>
                </c:pt>
              </c:strCache>
            </c:strRef>
          </c:cat>
          <c:val>
            <c:numRef>
              <c:f>TABLAS!$C$40:$C$60</c:f>
              <c:numCache>
                <c:formatCode>General</c:formatCode>
                <c:ptCount val="20"/>
                <c:pt idx="3">
                  <c:v>8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10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C-4FCA-A204-D0294B55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58815"/>
        <c:axId val="187870463"/>
      </c:barChart>
      <c:catAx>
        <c:axId val="18785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870463"/>
        <c:crosses val="autoZero"/>
        <c:auto val="1"/>
        <c:lblAlgn val="ctr"/>
        <c:lblOffset val="100"/>
        <c:noMultiLvlLbl val="0"/>
      </c:catAx>
      <c:valAx>
        <c:axId val="18787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8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[Status Encuesta 360.xlsx]TABLAS!TablaDinámica5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TABLAS!$B$65:$B$66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TABLAS!$A$67:$A$68</c:f>
              <c:strCache>
                <c:ptCount val="1"/>
                <c:pt idx="0">
                  <c:v>NEGOCIO INMOBILIARIO</c:v>
                </c:pt>
              </c:strCache>
            </c:strRef>
          </c:cat>
          <c:val>
            <c:numRef>
              <c:f>TABLAS!$B$67:$B$68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E-42EA-908F-744EA2CA5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499983"/>
        <c:axId val="579504559"/>
      </c:barChart>
      <c:catAx>
        <c:axId val="57949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9504559"/>
        <c:crosses val="autoZero"/>
        <c:auto val="1"/>
        <c:lblAlgn val="ctr"/>
        <c:lblOffset val="100"/>
        <c:noMultiLvlLbl val="0"/>
      </c:catAx>
      <c:valAx>
        <c:axId val="57950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949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[Status Encuesta 360.xlsx]TABLAS!TablaDinámica3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TABLAS!$B$25:$B$26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TABLAS!$A$27:$A$33</c:f>
              <c:strCache>
                <c:ptCount val="6"/>
                <c:pt idx="0">
                  <c:v>ATRACCION Y DESARROLLO</c:v>
                </c:pt>
                <c:pt idx="1">
                  <c:v>BIENESTAR Y SSOMA</c:v>
                </c:pt>
                <c:pt idx="2">
                  <c:v>COMPENSACIONES Y BENEFICIOS</c:v>
                </c:pt>
                <c:pt idx="3">
                  <c:v>GESTIÓN Y DESARROLLO HUMANO</c:v>
                </c:pt>
                <c:pt idx="4">
                  <c:v>SEGURIDAD</c:v>
                </c:pt>
                <c:pt idx="5">
                  <c:v>SERVICIOS GENERALES</c:v>
                </c:pt>
              </c:strCache>
            </c:strRef>
          </c:cat>
          <c:val>
            <c:numRef>
              <c:f>TABLAS!$B$27:$B$33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4-4ED7-BBB8-E9E856EE3968}"/>
            </c:ext>
          </c:extLst>
        </c:ser>
        <c:ser>
          <c:idx val="1"/>
          <c:order val="1"/>
          <c:tx>
            <c:strRef>
              <c:f>TABLAS!$C$25:$C$26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TABLAS!$A$27:$A$33</c:f>
              <c:strCache>
                <c:ptCount val="6"/>
                <c:pt idx="0">
                  <c:v>ATRACCION Y DESARROLLO</c:v>
                </c:pt>
                <c:pt idx="1">
                  <c:v>BIENESTAR Y SSOMA</c:v>
                </c:pt>
                <c:pt idx="2">
                  <c:v>COMPENSACIONES Y BENEFICIOS</c:v>
                </c:pt>
                <c:pt idx="3">
                  <c:v>GESTIÓN Y DESARROLLO HUMANO</c:v>
                </c:pt>
                <c:pt idx="4">
                  <c:v>SEGURIDAD</c:v>
                </c:pt>
                <c:pt idx="5">
                  <c:v>SERVICIOS GENERALES</c:v>
                </c:pt>
              </c:strCache>
            </c:strRef>
          </c:cat>
          <c:val>
            <c:numRef>
              <c:f>TABLAS!$C$27:$C$33</c:f>
              <c:numCache>
                <c:formatCode>General</c:formatCode>
                <c:ptCount val="6"/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4-4ED7-BBB8-E9E856EE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331951"/>
        <c:axId val="434329039"/>
      </c:barChart>
      <c:catAx>
        <c:axId val="434331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4329039"/>
        <c:crosses val="autoZero"/>
        <c:auto val="1"/>
        <c:lblAlgn val="ctr"/>
        <c:lblOffset val="100"/>
        <c:noMultiLvlLbl val="0"/>
      </c:catAx>
      <c:valAx>
        <c:axId val="4343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433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77</xdr:row>
      <xdr:rowOff>61912</xdr:rowOff>
    </xdr:from>
    <xdr:to>
      <xdr:col>8</xdr:col>
      <xdr:colOff>652462</xdr:colOff>
      <xdr:row>94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0</xdr:row>
      <xdr:rowOff>157162</xdr:rowOff>
    </xdr:from>
    <xdr:to>
      <xdr:col>9</xdr:col>
      <xdr:colOff>952500</xdr:colOff>
      <xdr:row>12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13</xdr:row>
      <xdr:rowOff>23812</xdr:rowOff>
    </xdr:from>
    <xdr:to>
      <xdr:col>9</xdr:col>
      <xdr:colOff>942975</xdr:colOff>
      <xdr:row>30</xdr:row>
      <xdr:rowOff>14287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36</xdr:row>
      <xdr:rowOff>147637</xdr:rowOff>
    </xdr:from>
    <xdr:to>
      <xdr:col>9</xdr:col>
      <xdr:colOff>1447800</xdr:colOff>
      <xdr:row>53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238125</xdr:colOff>
      <xdr:row>66</xdr:row>
      <xdr:rowOff>38099</xdr:rowOff>
    </xdr:from>
    <xdr:to>
      <xdr:col>8</xdr:col>
      <xdr:colOff>1390650</xdr:colOff>
      <xdr:row>76</xdr:row>
      <xdr:rowOff>90486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295275</xdr:colOff>
      <xdr:row>24</xdr:row>
      <xdr:rowOff>38100</xdr:rowOff>
    </xdr:from>
    <xdr:to>
      <xdr:col>9</xdr:col>
      <xdr:colOff>381000</xdr:colOff>
      <xdr:row>37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hokewanca\AppData\Local\Microsoft\Windows\INetCache\Content.Outlook\7F0XCWN4\Jefes%20Directos%20-%20May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fes Directos mayo 2020"/>
    </sheetNames>
    <sheetDataSet>
      <sheetData sheetId="0">
        <row r="2">
          <cell r="B2" t="str">
            <v>FORSYTH ALARCO JUAN ALBERTO</v>
          </cell>
          <cell r="C2" t="str">
            <v>Crosland Logística S.A.C.</v>
          </cell>
          <cell r="D2" t="str">
            <v>OVERHEAD</v>
          </cell>
          <cell r="E2" t="str">
            <v>GERENCIA GENERAL</v>
          </cell>
          <cell r="F2" t="str">
            <v>GERENCIA GENERAL</v>
          </cell>
          <cell r="G2" t="str">
            <v>DIRECTOR EJECUTIVO</v>
          </cell>
          <cell r="H2">
            <v>0</v>
          </cell>
          <cell r="I2">
            <v>0</v>
          </cell>
        </row>
        <row r="3">
          <cell r="B3" t="str">
            <v>FORSYTH RIVAROLA JUAN ALBERTO FELIPE</v>
          </cell>
          <cell r="C3" t="str">
            <v>Crosland Logística S.A.C.</v>
          </cell>
          <cell r="D3" t="str">
            <v>OVERHEAD</v>
          </cell>
          <cell r="E3" t="str">
            <v>GERENCIA GENERAL</v>
          </cell>
          <cell r="F3" t="str">
            <v>GERENCIA GENERAL</v>
          </cell>
          <cell r="G3" t="str">
            <v>PRESIDENTE EJECUTIVO</v>
          </cell>
          <cell r="H3">
            <v>0</v>
          </cell>
          <cell r="I3">
            <v>0</v>
          </cell>
        </row>
        <row r="4">
          <cell r="B4" t="str">
            <v>MANRIQUE RAMOS WILLARD MARTIN</v>
          </cell>
          <cell r="C4" t="str">
            <v>Crosland Automotriz S.A.C</v>
          </cell>
          <cell r="D4" t="str">
            <v>NEGOCIO AUTOMOTRIZ</v>
          </cell>
          <cell r="E4" t="str">
            <v>GERENCIA NEGOCIO AUTOMOTRIZ</v>
          </cell>
          <cell r="F4" t="str">
            <v>AUTOMOTRIZ</v>
          </cell>
          <cell r="G4" t="str">
            <v>GERENTE GENERAL</v>
          </cell>
          <cell r="H4">
            <v>0</v>
          </cell>
          <cell r="I4">
            <v>0</v>
          </cell>
        </row>
        <row r="5">
          <cell r="B5" t="str">
            <v>CANALES CORBETTA HERNAN JAVIER</v>
          </cell>
          <cell r="C5" t="str">
            <v>Crosland Logística S.A.C.</v>
          </cell>
          <cell r="D5" t="str">
            <v>GESTION Y DESARROLLO HUMANO</v>
          </cell>
          <cell r="E5" t="str">
            <v>SERVICIOS GENERALES</v>
          </cell>
          <cell r="F5" t="str">
            <v>SERVICIOS GENERALES</v>
          </cell>
          <cell r="G5" t="str">
            <v>JEFE DE SERVICIOS GENERALES</v>
          </cell>
          <cell r="H5" t="str">
            <v>AMEGHINO ANDALUZ GIANCARLO</v>
          </cell>
          <cell r="I5" t="str">
            <v>AMEGHINO ANDALUZ GIANCARLO</v>
          </cell>
        </row>
        <row r="6">
          <cell r="B6" t="str">
            <v>CHOKEWANCA BLANCO PAMELA</v>
          </cell>
          <cell r="C6" t="str">
            <v>Crosland Logística S.A.C.</v>
          </cell>
          <cell r="D6" t="str">
            <v>GESTION Y DESARROLLO HUMANO</v>
          </cell>
          <cell r="E6" t="str">
            <v>GESTION Y DESARROLLO HUMANO</v>
          </cell>
          <cell r="F6" t="str">
            <v>ATRACCION Y DESARROLLO</v>
          </cell>
          <cell r="G6" t="str">
            <v>ANALISTA DE ATRACCION Y DESARROLLO</v>
          </cell>
          <cell r="H6" t="str">
            <v>AMEGHINO ANDALUZ GIANCARLO</v>
          </cell>
          <cell r="I6" t="str">
            <v>AMEGHINO ANDALUZ GIANCARLO</v>
          </cell>
        </row>
        <row r="7">
          <cell r="B7" t="str">
            <v>JARAMILLO ENCISO RONALD ANTONY</v>
          </cell>
          <cell r="C7" t="str">
            <v>Crosland Logística S.A.C.</v>
          </cell>
          <cell r="D7" t="str">
            <v>GESTION Y DESARROLLO HUMANO</v>
          </cell>
          <cell r="E7" t="str">
            <v>GESTION Y DESARROLLO HUMANO</v>
          </cell>
          <cell r="F7" t="str">
            <v>COMPENSACIONES Y BENEFICIOS</v>
          </cell>
          <cell r="G7" t="str">
            <v>ANALISTA JR DE COMPENSACIONES Y BENEFICIOS</v>
          </cell>
          <cell r="H7" t="str">
            <v>AMEGHINO ANDALUZ GIANCARLO</v>
          </cell>
          <cell r="I7" t="str">
            <v>AMEGHINO ANDALUZ GIANCARLO</v>
          </cell>
        </row>
        <row r="8">
          <cell r="B8" t="str">
            <v>MONTEVERDE LUQUE ZARELLA LIZBETH</v>
          </cell>
          <cell r="C8" t="str">
            <v>Crosland Automotriz S.A.C</v>
          </cell>
          <cell r="D8" t="str">
            <v>GESTION Y DESARROLLO HUMANO</v>
          </cell>
          <cell r="E8" t="str">
            <v>GESTION Y DESARROLLO HUMANO</v>
          </cell>
          <cell r="F8" t="str">
            <v>BIENESTAR Y SSOMA</v>
          </cell>
          <cell r="G8" t="str">
            <v>COORDINADOR DE BIENESTAR Y SSOMA</v>
          </cell>
          <cell r="H8" t="str">
            <v>AMEGHINO ANDALUZ GIANCARLO</v>
          </cell>
          <cell r="I8" t="str">
            <v>AMEGHINO ANDALUZ GIANCARLO</v>
          </cell>
        </row>
        <row r="9">
          <cell r="B9" t="str">
            <v>MORILLO MACHADO JUAN RENE</v>
          </cell>
          <cell r="C9" t="str">
            <v>Crosland Logística S.A.C.</v>
          </cell>
          <cell r="D9" t="str">
            <v>GESTION Y DESARROLLO HUMANO</v>
          </cell>
          <cell r="E9" t="str">
            <v>SERVICIOS GENERALES</v>
          </cell>
          <cell r="F9" t="str">
            <v>SEGURIDAD</v>
          </cell>
          <cell r="G9" t="str">
            <v>JEFE DE SEGURIDAD</v>
          </cell>
          <cell r="H9" t="str">
            <v>AMEGHINO ANDALUZ GIANCARLO</v>
          </cell>
          <cell r="I9" t="str">
            <v>AMEGHINO ANDALUZ GIANCARLO</v>
          </cell>
        </row>
        <row r="10">
          <cell r="B10" t="str">
            <v>QUIÑONEZ FLORES FATIMA ESTHER</v>
          </cell>
          <cell r="C10" t="str">
            <v>Crosland Logística S.A.C.</v>
          </cell>
          <cell r="D10" t="str">
            <v>GESTION Y DESARROLLO HUMANO</v>
          </cell>
          <cell r="E10" t="str">
            <v>GESTION Y DESARROLLO HUMANO</v>
          </cell>
          <cell r="F10" t="str">
            <v>ATRACCION Y DESARROLLO</v>
          </cell>
          <cell r="G10" t="str">
            <v>ANALISTA DE ATRACCION Y DESARROLLO</v>
          </cell>
          <cell r="H10" t="str">
            <v>AMEGHINO ANDALUZ GIANCARLO</v>
          </cell>
          <cell r="I10" t="str">
            <v>AMEGHINO ANDALUZ GIANCARLO</v>
          </cell>
        </row>
        <row r="11">
          <cell r="B11" t="str">
            <v>VILLACORTA TARDIO ALENE ELIZABETH</v>
          </cell>
          <cell r="C11" t="str">
            <v>Crosland Logística S.A.C.</v>
          </cell>
          <cell r="D11" t="str">
            <v>GESTION Y DESARROLLO HUMANO</v>
          </cell>
          <cell r="E11" t="str">
            <v>GESTION Y DESARROLLO HUMANO</v>
          </cell>
          <cell r="F11" t="str">
            <v>ATRACCION Y DESARROLLO</v>
          </cell>
          <cell r="G11" t="str">
            <v>ANALISTA DE ATRACCION Y DESARROLLO</v>
          </cell>
          <cell r="H11" t="str">
            <v>AMEGHINO ANDALUZ GIANCARLO</v>
          </cell>
          <cell r="I11" t="str">
            <v>AMEGHINO ANDALUZ GIANCARLO</v>
          </cell>
        </row>
        <row r="12">
          <cell r="B12" t="str">
            <v>AYALA CHIROQUE LUIS</v>
          </cell>
          <cell r="C12" t="str">
            <v>Crosland Logística S.A.C.</v>
          </cell>
          <cell r="D12" t="str">
            <v>GESTION Y DESARROLLO HUMANO</v>
          </cell>
          <cell r="E12" t="str">
            <v>SERVICIOS GENERALES</v>
          </cell>
          <cell r="F12" t="str">
            <v>SERVICIOS GENERALES</v>
          </cell>
          <cell r="G12" t="str">
            <v>AUXILIAR DE SERVICIOS GENERALES</v>
          </cell>
          <cell r="H12" t="str">
            <v>CANALES CORBETTA HERNAN JAVIER</v>
          </cell>
          <cell r="I12" t="str">
            <v>AMEGHINO ANDALUZ GIANCARLO</v>
          </cell>
        </row>
        <row r="13">
          <cell r="B13" t="str">
            <v>CARHUAPOMA FLORES HERNAN JAIME</v>
          </cell>
          <cell r="C13" t="str">
            <v>Crosland Logística S.A.C.</v>
          </cell>
          <cell r="D13" t="str">
            <v>GESTION Y DESARROLLO HUMANO</v>
          </cell>
          <cell r="E13" t="str">
            <v>SERVICIOS GENERALES</v>
          </cell>
          <cell r="F13" t="str">
            <v>SERVICIOS GENERALES</v>
          </cell>
          <cell r="G13" t="str">
            <v>AUXILIAR DE SERVICIOS GENERALES</v>
          </cell>
          <cell r="H13" t="str">
            <v>CANALES CORBETTA HERNAN JAVIER</v>
          </cell>
          <cell r="I13" t="str">
            <v>AMEGHINO ANDALUZ GIANCARLO</v>
          </cell>
        </row>
        <row r="14">
          <cell r="B14" t="str">
            <v>RIVASPLATA DE SANDOVAL ROSA GRACIELA</v>
          </cell>
          <cell r="C14" t="str">
            <v>Crosland Técnica S.A.</v>
          </cell>
          <cell r="D14" t="str">
            <v>GESTION Y DESARROLLO HUMANO</v>
          </cell>
          <cell r="E14" t="str">
            <v>SERVICIOS GENERALES</v>
          </cell>
          <cell r="F14" t="str">
            <v>SERVICIOS GENERALES</v>
          </cell>
          <cell r="G14" t="str">
            <v>RECEPCIONISTA</v>
          </cell>
          <cell r="H14" t="str">
            <v>CANALES CORBETTA HERNAN JAVIER</v>
          </cell>
          <cell r="I14" t="str">
            <v>AMEGHINO ANDALUZ GIANCARLO</v>
          </cell>
        </row>
        <row r="15">
          <cell r="B15" t="str">
            <v>YUPANQUI ALARCON FERMIN</v>
          </cell>
          <cell r="C15" t="str">
            <v>Crosland Logística S.A.C.</v>
          </cell>
          <cell r="D15" t="str">
            <v>GESTION Y DESARROLLO HUMANO</v>
          </cell>
          <cell r="E15" t="str">
            <v>SERVICIOS GENERALES</v>
          </cell>
          <cell r="F15" t="str">
            <v>SERVICIOS GENERALES</v>
          </cell>
          <cell r="G15" t="str">
            <v>AUXILIAR DE SERVICIOS GENERALES</v>
          </cell>
          <cell r="H15" t="str">
            <v>CANALES CORBETTA HERNAN JAVIER</v>
          </cell>
          <cell r="I15" t="str">
            <v>AMEGHINO ANDALUZ GIANCARLO</v>
          </cell>
        </row>
        <row r="16">
          <cell r="B16" t="str">
            <v>ESCRIBENS TORRES MARCIA GRETA</v>
          </cell>
          <cell r="C16" t="str">
            <v>Crosland Logística S.A.C.</v>
          </cell>
          <cell r="D16" t="str">
            <v>GESTION Y DESARROLLO HUMANO</v>
          </cell>
          <cell r="E16" t="str">
            <v>GESTION Y DESARROLLO HUMANO</v>
          </cell>
          <cell r="F16" t="str">
            <v>COMPENSACIONES Y BENEFICIOS</v>
          </cell>
          <cell r="G16" t="str">
            <v>ASISTENTE DE COMPENSACIONES Y BENEFICIOS</v>
          </cell>
          <cell r="H16" t="str">
            <v>JARAMILLO ENCISO RONALD ANTONY</v>
          </cell>
          <cell r="I16" t="str">
            <v>AMEGHINO ANDALUZ GIANCARLO</v>
          </cell>
        </row>
        <row r="17">
          <cell r="B17" t="str">
            <v>ALARCON RODRIGUEZ LORELAY EVELYN</v>
          </cell>
          <cell r="C17" t="str">
            <v>Crosland Logística S.A.C.</v>
          </cell>
          <cell r="D17" t="str">
            <v>GESTION Y DESARROLLO HUMANO</v>
          </cell>
          <cell r="E17" t="str">
            <v>GESTION Y DESARROLLO HUMANO</v>
          </cell>
          <cell r="F17" t="str">
            <v>BIENESTAR Y SSOMA</v>
          </cell>
          <cell r="G17" t="str">
            <v>ASISTENTA SOCIAL</v>
          </cell>
          <cell r="H17" t="str">
            <v>MONTEVERDE LUQUE ZARELLA LIZBETH</v>
          </cell>
          <cell r="I17" t="str">
            <v>AMEGHINO ANDALUZ GIANCARLO</v>
          </cell>
        </row>
        <row r="18">
          <cell r="B18" t="str">
            <v>VILLANUEVA BRUNO JEANCARLO DINO</v>
          </cell>
          <cell r="C18" t="str">
            <v>Crosland Logística S.A.C.</v>
          </cell>
          <cell r="D18" t="str">
            <v>GESTION Y DESARROLLO HUMANO</v>
          </cell>
          <cell r="E18" t="str">
            <v>GESTION Y DESARROLLO HUMANO</v>
          </cell>
          <cell r="F18" t="str">
            <v>BIENESTAR Y SSOMA</v>
          </cell>
          <cell r="G18" t="str">
            <v>SUPERVISOR SSOMA</v>
          </cell>
          <cell r="H18" t="str">
            <v>MONTEVERDE LUQUE ZARELLA LIZBETH</v>
          </cell>
          <cell r="I18" t="str">
            <v>AMEGHINO ANDALUZ GIANCARLO</v>
          </cell>
        </row>
        <row r="19">
          <cell r="B19" t="str">
            <v>BASTIDAS ORELLANA EDWIN YOEL</v>
          </cell>
          <cell r="C19" t="str">
            <v>Crosland Finanzas S.A.C.</v>
          </cell>
          <cell r="D19" t="str">
            <v>NEGOCIO AUTOMOTRIZ</v>
          </cell>
          <cell r="E19" t="str">
            <v>OPERACIONES</v>
          </cell>
          <cell r="F19" t="str">
            <v>ALMACEN REPUESTOS</v>
          </cell>
          <cell r="G19" t="str">
            <v>ASISTENTE DE ALMACEN</v>
          </cell>
          <cell r="H19" t="str">
            <v>ALEJANDRIA ZAPATA LUIS ALBERTO</v>
          </cell>
          <cell r="I19" t="str">
            <v>BALCAZER LOLI LIBER MARTIN</v>
          </cell>
        </row>
        <row r="20">
          <cell r="B20" t="str">
            <v>CASTRO ARRASCO JOVER SMIT</v>
          </cell>
          <cell r="C20" t="str">
            <v>Crosland Finanzas S.A.C.</v>
          </cell>
          <cell r="D20" t="str">
            <v>NEGOCIO AUTOMOTRIZ</v>
          </cell>
          <cell r="E20" t="str">
            <v>OPERACIONES</v>
          </cell>
          <cell r="F20" t="str">
            <v>ALMACEN REPUESTOS</v>
          </cell>
          <cell r="G20" t="str">
            <v>AUXILIAR DE ALMACEN</v>
          </cell>
          <cell r="H20" t="str">
            <v>ALEJANDRIA ZAPATA LUIS ALBERTO</v>
          </cell>
          <cell r="I20" t="str">
            <v>BALCAZER LOLI LIBER MARTIN</v>
          </cell>
        </row>
        <row r="21">
          <cell r="B21" t="str">
            <v>CORREA JUAREZ GERARDO JEANPIERRE</v>
          </cell>
          <cell r="C21" t="str">
            <v>Crosland Finanzas S.A.C.</v>
          </cell>
          <cell r="D21" t="str">
            <v>NEGOCIO AUTOMOTRIZ</v>
          </cell>
          <cell r="E21" t="str">
            <v>OPERACIONES</v>
          </cell>
          <cell r="F21" t="str">
            <v>ALMACEN REPUESTOS</v>
          </cell>
          <cell r="G21" t="str">
            <v>AUXILIAR DE ALMACEN</v>
          </cell>
          <cell r="H21" t="str">
            <v>ALEJANDRIA ZAPATA LUIS ALBERTO</v>
          </cell>
          <cell r="I21" t="str">
            <v>BALCAZER LOLI LIBER MARTIN</v>
          </cell>
        </row>
        <row r="22">
          <cell r="B22" t="str">
            <v>DICHE PAREDES CLODOALDO ABRAHAM</v>
          </cell>
          <cell r="C22" t="str">
            <v>Crosland Finanzas S.A.C.</v>
          </cell>
          <cell r="D22" t="str">
            <v>NEGOCIO AUTOMOTRIZ</v>
          </cell>
          <cell r="E22" t="str">
            <v>OPERACIONES</v>
          </cell>
          <cell r="F22" t="str">
            <v>ALMACEN REPUESTOS</v>
          </cell>
          <cell r="G22" t="str">
            <v>ASISTENTE DE ALMACEN</v>
          </cell>
          <cell r="H22" t="str">
            <v>ALEJANDRIA ZAPATA LUIS ALBERTO</v>
          </cell>
          <cell r="I22" t="str">
            <v>BALCAZER LOLI LIBER MARTIN</v>
          </cell>
        </row>
        <row r="23">
          <cell r="B23" t="str">
            <v>LANDA MARUJO WYLLY WILSON</v>
          </cell>
          <cell r="C23" t="str">
            <v>Crosland Finanzas S.A.C.</v>
          </cell>
          <cell r="D23" t="str">
            <v>NEGOCIO AUTOMOTRIZ</v>
          </cell>
          <cell r="E23" t="str">
            <v>OPERACIONES</v>
          </cell>
          <cell r="F23" t="str">
            <v>ALMACEN REPUESTOS</v>
          </cell>
          <cell r="G23" t="str">
            <v>AUXILIAR DE ALMACEN</v>
          </cell>
          <cell r="H23" t="str">
            <v>ALEJANDRIA ZAPATA LUIS ALBERTO</v>
          </cell>
          <cell r="I23" t="str">
            <v>BALCAZER LOLI LIBER MARTIN</v>
          </cell>
        </row>
        <row r="24">
          <cell r="B24" t="str">
            <v>MERGONI ALTAMIRANO RANCES PAOLO</v>
          </cell>
          <cell r="C24" t="str">
            <v>Crosland Finanzas S.A.C.</v>
          </cell>
          <cell r="D24" t="str">
            <v>NEGOCIO AUTOMOTRIZ</v>
          </cell>
          <cell r="E24" t="str">
            <v>OPERACIONES</v>
          </cell>
          <cell r="F24" t="str">
            <v>ALMACEN REPUESTOS</v>
          </cell>
          <cell r="G24" t="str">
            <v>AUXILIAR DE ALMACEN</v>
          </cell>
          <cell r="H24" t="str">
            <v>ALEJANDRIA ZAPATA LUIS ALBERTO</v>
          </cell>
          <cell r="I24" t="str">
            <v>BALCAZER LOLI LIBER MARTIN</v>
          </cell>
        </row>
        <row r="25">
          <cell r="B25" t="str">
            <v>PAULINO MILLA JHOMAR ANTONY</v>
          </cell>
          <cell r="C25" t="str">
            <v>Crosland Finanzas S.A.C.</v>
          </cell>
          <cell r="D25" t="str">
            <v>NEGOCIO AUTOMOTRIZ</v>
          </cell>
          <cell r="E25" t="str">
            <v>OPERACIONES</v>
          </cell>
          <cell r="F25" t="str">
            <v>ALMACEN REPUESTOS</v>
          </cell>
          <cell r="G25" t="str">
            <v>AUXILIAR DE ALMACEN</v>
          </cell>
          <cell r="H25" t="str">
            <v>ALEJANDRIA ZAPATA LUIS ALBERTO</v>
          </cell>
          <cell r="I25" t="str">
            <v>BALCAZER LOLI LIBER MARTIN</v>
          </cell>
        </row>
        <row r="26">
          <cell r="B26" t="str">
            <v>PERALES QUINTANA CARLOS EMILIO</v>
          </cell>
          <cell r="C26" t="str">
            <v>Crosland Finanzas S.A.C.</v>
          </cell>
          <cell r="D26" t="str">
            <v>NEGOCIO AUTOMOTRIZ</v>
          </cell>
          <cell r="E26" t="str">
            <v>OPERACIONES</v>
          </cell>
          <cell r="F26" t="str">
            <v>ALMACEN REPUESTOS</v>
          </cell>
          <cell r="G26" t="str">
            <v>AUXILIAR DE ALMACEN</v>
          </cell>
          <cell r="H26" t="str">
            <v>ALEJANDRIA ZAPATA LUIS ALBERTO</v>
          </cell>
          <cell r="I26" t="str">
            <v>BALCAZER LOLI LIBER MARTIN</v>
          </cell>
        </row>
        <row r="27">
          <cell r="B27" t="str">
            <v>PUCCE RIVERA MICHEL ANGELO</v>
          </cell>
          <cell r="C27" t="str">
            <v>Crosland Finanzas S.A.C.</v>
          </cell>
          <cell r="D27" t="str">
            <v>NEGOCIO AUTOMOTRIZ</v>
          </cell>
          <cell r="E27" t="str">
            <v>OPERACIONES</v>
          </cell>
          <cell r="F27" t="str">
            <v>ALMACEN REPUESTOS</v>
          </cell>
          <cell r="G27" t="str">
            <v>AUXILIAR DE ALMACEN</v>
          </cell>
          <cell r="H27" t="str">
            <v>ALEJANDRIA ZAPATA LUIS ALBERTO</v>
          </cell>
          <cell r="I27" t="str">
            <v>BALCAZER LOLI LIBER MARTIN</v>
          </cell>
        </row>
        <row r="28">
          <cell r="B28" t="str">
            <v>RAMIREZ SINCHEZ JAMESON DANIEL</v>
          </cell>
          <cell r="C28" t="str">
            <v>Crosland Finanzas S.A.C.</v>
          </cell>
          <cell r="D28" t="str">
            <v>NEGOCIO AUTOMOTRIZ</v>
          </cell>
          <cell r="E28" t="str">
            <v>OPERACIONES</v>
          </cell>
          <cell r="F28" t="str">
            <v>ALMACEN REPUESTOS</v>
          </cell>
          <cell r="G28" t="str">
            <v>AUXILIAR DE ALMACEN</v>
          </cell>
          <cell r="H28" t="str">
            <v>ALEJANDRIA ZAPATA LUIS ALBERTO</v>
          </cell>
          <cell r="I28" t="str">
            <v>BALCAZER LOLI LIBER MARTIN</v>
          </cell>
        </row>
        <row r="29">
          <cell r="B29" t="str">
            <v>RODRIGUEZ HUARANGA JOSE LUIS</v>
          </cell>
          <cell r="C29" t="str">
            <v>Crosland Finanzas S.A.C.</v>
          </cell>
          <cell r="D29" t="str">
            <v>NEGOCIO AUTOMOTRIZ</v>
          </cell>
          <cell r="E29" t="str">
            <v>OPERACIONES</v>
          </cell>
          <cell r="F29" t="str">
            <v>ALMACEN REPUESTOS</v>
          </cell>
          <cell r="G29" t="str">
            <v>AUXILIAR DE ALMACEN</v>
          </cell>
          <cell r="H29" t="str">
            <v>ALEJANDRIA ZAPATA LUIS ALBERTO</v>
          </cell>
          <cell r="I29" t="str">
            <v>BALCAZER LOLI LIBER MARTIN</v>
          </cell>
        </row>
        <row r="30">
          <cell r="B30" t="str">
            <v>TORIBIO JULCA HUMBERTO AUGUSTO</v>
          </cell>
          <cell r="C30" t="str">
            <v>Crosland Finanzas S.A.C.</v>
          </cell>
          <cell r="D30" t="str">
            <v>NEGOCIO AUTOMOTRIZ</v>
          </cell>
          <cell r="E30" t="str">
            <v>OPERACIONES</v>
          </cell>
          <cell r="F30" t="str">
            <v>ALMACEN REPUESTOS</v>
          </cell>
          <cell r="G30" t="str">
            <v>AUXILIAR DE ALMACEN</v>
          </cell>
          <cell r="H30" t="str">
            <v>ALEJANDRIA ZAPATA LUIS ALBERTO</v>
          </cell>
          <cell r="I30" t="str">
            <v>BALCAZER LOLI LIBER MARTIN</v>
          </cell>
        </row>
        <row r="31">
          <cell r="B31" t="str">
            <v>VALLE UBILLUS JHON JESUS</v>
          </cell>
          <cell r="C31" t="str">
            <v>Crosland Finanzas S.A.C.</v>
          </cell>
          <cell r="D31" t="str">
            <v>NEGOCIO AUTOMOTRIZ</v>
          </cell>
          <cell r="E31" t="str">
            <v>OPERACIONES</v>
          </cell>
          <cell r="F31" t="str">
            <v>ALMACEN REPUESTOS</v>
          </cell>
          <cell r="G31" t="str">
            <v>AUXILIAR DE ALMACEN/CHOFER</v>
          </cell>
          <cell r="H31" t="str">
            <v>ALEJANDRIA ZAPATA LUIS ALBERTO</v>
          </cell>
          <cell r="I31" t="str">
            <v>BALCAZER LOLI LIBER MARTIN</v>
          </cell>
        </row>
        <row r="32">
          <cell r="B32" t="str">
            <v>ALIAGA RAMIREZ FREDDY ALEXANDER</v>
          </cell>
          <cell r="C32" t="str">
            <v>Crosland Finanzas S.A.C.</v>
          </cell>
          <cell r="D32" t="str">
            <v>NEGOCIO AUTOMOTRIZ</v>
          </cell>
          <cell r="E32" t="str">
            <v>OPERACIONES</v>
          </cell>
          <cell r="F32" t="str">
            <v>ALMACEN REPUESTOS</v>
          </cell>
          <cell r="G32" t="str">
            <v>AUXILIAR DE ALMACEN</v>
          </cell>
          <cell r="H32" t="str">
            <v>ALVARADO ARAMBULO ALEXANDER ALBERTO</v>
          </cell>
          <cell r="I32" t="str">
            <v>BALCAZER LOLI LIBER MARTIN</v>
          </cell>
        </row>
        <row r="33">
          <cell r="B33" t="str">
            <v>BECERRA AMASIFUEN ROBINSON RAMIRO JUNIOR</v>
          </cell>
          <cell r="C33" t="str">
            <v>Crosland Finanzas S.A.C.</v>
          </cell>
          <cell r="D33" t="str">
            <v>NEGOCIO AUTOMOTRIZ</v>
          </cell>
          <cell r="E33" t="str">
            <v>OPERACIONES</v>
          </cell>
          <cell r="F33" t="str">
            <v>ALMACEN REPUESTOS</v>
          </cell>
          <cell r="G33" t="str">
            <v>AUXILIAR DE ALMACEN</v>
          </cell>
          <cell r="H33" t="str">
            <v>ALVARADO ARAMBULO ALEXANDER ALBERTO</v>
          </cell>
          <cell r="I33" t="str">
            <v>BALCAZER LOLI LIBER MARTIN</v>
          </cell>
        </row>
        <row r="34">
          <cell r="B34" t="str">
            <v>CHAVEZ CONDE SMITH JOSEPH</v>
          </cell>
          <cell r="C34" t="str">
            <v>Crosland Finanzas S.A.C.</v>
          </cell>
          <cell r="D34" t="str">
            <v>NEGOCIO AUTOMOTRIZ</v>
          </cell>
          <cell r="E34" t="str">
            <v>OPERACIONES</v>
          </cell>
          <cell r="F34" t="str">
            <v>ALMACEN REPUESTOS</v>
          </cell>
          <cell r="G34" t="str">
            <v>ASISTENTE DE ALMACEN</v>
          </cell>
          <cell r="H34" t="str">
            <v>ALVARADO ARAMBULO ALEXANDER ALBERTO</v>
          </cell>
          <cell r="I34" t="str">
            <v>BALCAZER LOLI LIBER MARTIN</v>
          </cell>
        </row>
        <row r="35">
          <cell r="B35" t="str">
            <v>GUTIERREZ AYALA GREGORY JOAQUIN</v>
          </cell>
          <cell r="C35" t="str">
            <v>Crosland Finanzas S.A.C.</v>
          </cell>
          <cell r="D35" t="str">
            <v>NEGOCIO AUTOMOTRIZ</v>
          </cell>
          <cell r="E35" t="str">
            <v>OPERACIONES</v>
          </cell>
          <cell r="F35" t="str">
            <v>ALMACEN REPUESTOS</v>
          </cell>
          <cell r="G35" t="str">
            <v>ASISTENTE DE ALMACEN</v>
          </cell>
          <cell r="H35" t="str">
            <v>ALVARADO ARAMBULO ALEXANDER ALBERTO</v>
          </cell>
          <cell r="I35" t="str">
            <v>BALCAZER LOLI LIBER MARTIN</v>
          </cell>
        </row>
        <row r="36">
          <cell r="B36" t="str">
            <v>LEON GOMEZ GIANCARLO GIOVANNI</v>
          </cell>
          <cell r="C36" t="str">
            <v>Crosland Finanzas S.A.C.</v>
          </cell>
          <cell r="D36" t="str">
            <v>NEGOCIO AUTOMOTRIZ</v>
          </cell>
          <cell r="E36" t="str">
            <v>OPERACIONES</v>
          </cell>
          <cell r="F36" t="str">
            <v>ALMACEN REPUESTOS</v>
          </cell>
          <cell r="G36" t="str">
            <v>AUXILIAR DE ALMACEN</v>
          </cell>
          <cell r="H36" t="str">
            <v>ALVARADO ARAMBULO ALEXANDER ALBERTO</v>
          </cell>
          <cell r="I36" t="str">
            <v>BALCAZER LOLI LIBER MARTIN</v>
          </cell>
        </row>
        <row r="37">
          <cell r="B37" t="str">
            <v>PANANA RODRIGUEZ ROBERTO ELIAS</v>
          </cell>
          <cell r="C37" t="str">
            <v>Crosland Finanzas S.A.C.</v>
          </cell>
          <cell r="D37" t="str">
            <v>NEGOCIO AUTOMOTRIZ</v>
          </cell>
          <cell r="E37" t="str">
            <v>OPERACIONES</v>
          </cell>
          <cell r="F37" t="str">
            <v>ALMACEN REPUESTOS</v>
          </cell>
          <cell r="G37" t="str">
            <v>AUXILIAR DE ALMACEN</v>
          </cell>
          <cell r="H37" t="str">
            <v>ALVARADO ARAMBULO ALEXANDER ALBERTO</v>
          </cell>
          <cell r="I37" t="str">
            <v>BALCAZER LOLI LIBER MARTIN</v>
          </cell>
        </row>
        <row r="38">
          <cell r="B38" t="str">
            <v>TAIPE HUAIRA YOBER YONATAN</v>
          </cell>
          <cell r="C38" t="str">
            <v>Crosland Finanzas S.A.C.</v>
          </cell>
          <cell r="D38" t="str">
            <v>NEGOCIO AUTOMOTRIZ</v>
          </cell>
          <cell r="E38" t="str">
            <v>OPERACIONES</v>
          </cell>
          <cell r="F38" t="str">
            <v>ALMACEN REPUESTOS</v>
          </cell>
          <cell r="G38" t="str">
            <v>OPERADOR DE MONTACARGA</v>
          </cell>
          <cell r="H38" t="str">
            <v>ALVARADO ARAMBULO ALEXANDER ALBERTO</v>
          </cell>
          <cell r="I38" t="str">
            <v>BALCAZER LOLI LIBER MARTIN</v>
          </cell>
        </row>
        <row r="39">
          <cell r="B39" t="str">
            <v>BAZALAR PIZARRO EDUARDO GONZALO</v>
          </cell>
          <cell r="C39" t="str">
            <v>Crosland Logística S.A.C.</v>
          </cell>
          <cell r="D39" t="str">
            <v>NEGOCIO AUTOMOTRIZ</v>
          </cell>
          <cell r="E39" t="str">
            <v>OPERACIONES</v>
          </cell>
          <cell r="F39" t="str">
            <v>SISTEMAS</v>
          </cell>
          <cell r="G39" t="str">
            <v>JEFE DE SERV DE TI E INFRAESTRUCTURA</v>
          </cell>
          <cell r="H39" t="str">
            <v>BALCAZER LOLI LIBER MARTIN</v>
          </cell>
          <cell r="I39" t="str">
            <v>BALCAZER LOLI LIBER MARTIN</v>
          </cell>
        </row>
        <row r="40">
          <cell r="B40" t="str">
            <v>CAHUA SALAZAR DANIEL SALVADOR</v>
          </cell>
          <cell r="C40" t="str">
            <v>Crosland Logística S.A.C.</v>
          </cell>
          <cell r="D40" t="str">
            <v>NEGOCIO AUTOMOTRIZ</v>
          </cell>
          <cell r="E40" t="str">
            <v>OPERACIONES</v>
          </cell>
          <cell r="F40" t="str">
            <v>ALMACEN DE DOCUMENTOS</v>
          </cell>
          <cell r="G40" t="str">
            <v>AUXILIAR DE ARCHIVO</v>
          </cell>
          <cell r="H40" t="str">
            <v>BALCAZER LOLI LIBER MARTIN</v>
          </cell>
          <cell r="I40" t="str">
            <v>BALCAZER LOLI LIBER MARTIN</v>
          </cell>
        </row>
        <row r="41">
          <cell r="B41" t="str">
            <v>CAHUA TORRES SEBASTIAN ALEJANDRO</v>
          </cell>
          <cell r="C41" t="str">
            <v>Crosland Logística S.A.C.</v>
          </cell>
          <cell r="D41" t="str">
            <v>NEGOCIO AUTOMOTRIZ</v>
          </cell>
          <cell r="E41" t="str">
            <v>OPERACIONES</v>
          </cell>
          <cell r="F41" t="str">
            <v>ALMACEN DE DOCUMENTOS</v>
          </cell>
          <cell r="G41" t="str">
            <v>AUXILIAR DE ARCHIVO</v>
          </cell>
          <cell r="H41" t="str">
            <v>BALCAZER LOLI LIBER MARTIN</v>
          </cell>
          <cell r="I41" t="str">
            <v>BALCAZER LOLI LIBER MARTIN</v>
          </cell>
        </row>
        <row r="42">
          <cell r="B42" t="str">
            <v>EDEN VILLEGAS OMAR ALEJANDRO</v>
          </cell>
          <cell r="C42" t="str">
            <v>Crosland Logística S.A.C.</v>
          </cell>
          <cell r="D42" t="str">
            <v>NEGOCIO AUTOMOTRIZ</v>
          </cell>
          <cell r="E42" t="str">
            <v>OPERACIONES</v>
          </cell>
          <cell r="F42" t="str">
            <v>OPERACIONES</v>
          </cell>
          <cell r="G42" t="str">
            <v>ANALISTA DE IMPORTACIONES</v>
          </cell>
          <cell r="H42" t="str">
            <v>BALCAZER LOLI LIBER MARTIN</v>
          </cell>
          <cell r="I42" t="str">
            <v>BALCAZER LOLI LIBER MARTIN</v>
          </cell>
        </row>
        <row r="43">
          <cell r="B43" t="str">
            <v>ESCOBAR BAZAN CARLOS ALBERTO</v>
          </cell>
          <cell r="C43" t="str">
            <v>Crosland Finanzas S.A.C.</v>
          </cell>
          <cell r="D43" t="str">
            <v>NEGOCIO AUTOMOTRIZ</v>
          </cell>
          <cell r="E43" t="str">
            <v>OPERACIONES</v>
          </cell>
          <cell r="F43" t="str">
            <v>ALMACEN REPUESTOS</v>
          </cell>
          <cell r="G43" t="str">
            <v>JEFE DE ALMACEN</v>
          </cell>
          <cell r="H43" t="str">
            <v>BALCAZER LOLI LIBER MARTIN</v>
          </cell>
          <cell r="I43" t="str">
            <v>BALCAZER LOLI LIBER MARTIN</v>
          </cell>
        </row>
        <row r="44">
          <cell r="B44" t="str">
            <v>FLORES AMAYA JOSE LUIS</v>
          </cell>
          <cell r="C44" t="str">
            <v>Crosland Logística S.A.C.</v>
          </cell>
          <cell r="D44" t="str">
            <v>NEGOCIO AUTOMOTRIZ</v>
          </cell>
          <cell r="E44" t="str">
            <v>OPERACIONES</v>
          </cell>
          <cell r="F44" t="str">
            <v>SISTEMAS</v>
          </cell>
          <cell r="G44" t="str">
            <v>GESTOR DE PLANEAMIENTO TI</v>
          </cell>
          <cell r="H44" t="str">
            <v>BALCAZER LOLI LIBER MARTIN</v>
          </cell>
          <cell r="I44" t="str">
            <v>BALCAZER LOLI LIBER MARTIN</v>
          </cell>
        </row>
        <row r="45">
          <cell r="B45" t="str">
            <v>KIWAKI ARAUCO AKEMI LUZ</v>
          </cell>
          <cell r="C45" t="str">
            <v>Crosland Logística S.A.C.</v>
          </cell>
          <cell r="D45" t="str">
            <v>NEGOCIO AUTOMOTRIZ</v>
          </cell>
          <cell r="E45" t="str">
            <v>OPERACIONES</v>
          </cell>
          <cell r="F45" t="str">
            <v>OPERACIONES</v>
          </cell>
          <cell r="G45" t="str">
            <v>ANALISTA DE IMPORTACIONES JUNIOR</v>
          </cell>
          <cell r="H45" t="str">
            <v>BALCAZER LOLI LIBER MARTIN</v>
          </cell>
          <cell r="I45" t="str">
            <v>BALCAZER LOLI LIBER MARTIN</v>
          </cell>
        </row>
        <row r="46">
          <cell r="B46" t="str">
            <v>NAUPARI HURTADO RAFAEL</v>
          </cell>
          <cell r="C46" t="str">
            <v>Crosland Logística S.A.C.</v>
          </cell>
          <cell r="D46" t="str">
            <v>NEGOCIO AUTOMOTRIZ</v>
          </cell>
          <cell r="E46" t="str">
            <v>OPERACIONES</v>
          </cell>
          <cell r="F46" t="str">
            <v>SISTEMAS</v>
          </cell>
          <cell r="G46" t="str">
            <v>JEFE DE DESARROLLO DE SOLUCIONES TI</v>
          </cell>
          <cell r="H46" t="str">
            <v>BALCAZER LOLI LIBER MARTIN</v>
          </cell>
          <cell r="I46" t="str">
            <v>BALCAZER LOLI LIBER MARTIN</v>
          </cell>
        </row>
        <row r="47">
          <cell r="B47" t="str">
            <v>RAMIREZ OBREGON OSCAR</v>
          </cell>
          <cell r="C47" t="str">
            <v>Crosland Finanzas S.A.C.</v>
          </cell>
          <cell r="D47" t="str">
            <v>NEGOCIO AUTOMOTRIZ</v>
          </cell>
          <cell r="E47" t="str">
            <v>OPERACIONES</v>
          </cell>
          <cell r="F47" t="str">
            <v>PROYECTOS</v>
          </cell>
          <cell r="G47" t="str">
            <v>JEFE DE PROYECTO NUEVO ALMACEN</v>
          </cell>
          <cell r="H47" t="str">
            <v>BALCAZER LOLI LIBER MARTIN</v>
          </cell>
          <cell r="I47" t="str">
            <v>BALCAZER LOLI LIBER MARTIN</v>
          </cell>
        </row>
        <row r="48">
          <cell r="B48" t="str">
            <v>RIVERA VASQUEZ MARTIN RODOLFO</v>
          </cell>
          <cell r="C48" t="str">
            <v>Crosland Finanzas S.A.C.</v>
          </cell>
          <cell r="D48" t="str">
            <v>NEGOCIO AUTOMOTRIZ</v>
          </cell>
          <cell r="E48" t="str">
            <v>OPERACIONES</v>
          </cell>
          <cell r="F48" t="str">
            <v>ALMACEN VEHICULOS</v>
          </cell>
          <cell r="G48" t="str">
            <v>SUPERVISOR DE ALMACEN</v>
          </cell>
          <cell r="H48" t="str">
            <v>BALCAZER LOLI LIBER MARTIN</v>
          </cell>
          <cell r="I48" t="str">
            <v>BALCAZER LOLI LIBER MARTIN</v>
          </cell>
        </row>
        <row r="49">
          <cell r="B49" t="str">
            <v>ROSALES GONZALES ROSA ELENA</v>
          </cell>
          <cell r="C49" t="str">
            <v>Crosland Logística S.A.C.</v>
          </cell>
          <cell r="D49" t="str">
            <v>NEGOCIO AUTOMOTRIZ</v>
          </cell>
          <cell r="E49" t="str">
            <v>OPERACIONES</v>
          </cell>
          <cell r="F49" t="str">
            <v>SISTEMAS</v>
          </cell>
          <cell r="G49" t="str">
            <v>GESTOR DE CALIDAD Y SEGURIDAD</v>
          </cell>
          <cell r="H49" t="str">
            <v>BALCAZER LOLI LIBER MARTIN</v>
          </cell>
          <cell r="I49" t="str">
            <v>BALCAZER LOLI LIBER MARTIN</v>
          </cell>
        </row>
        <row r="50">
          <cell r="B50" t="str">
            <v>TEJADA ROMERO MARIO SIXTO</v>
          </cell>
          <cell r="C50" t="str">
            <v>Crosland Finanzas S.A.C.</v>
          </cell>
          <cell r="D50" t="str">
            <v>NEGOCIO AUTOMOTRIZ</v>
          </cell>
          <cell r="E50" t="str">
            <v>OPERACIONES</v>
          </cell>
          <cell r="F50" t="str">
            <v>OPERACIONES</v>
          </cell>
          <cell r="G50" t="str">
            <v>ANALISTA DE OPERACIONES</v>
          </cell>
          <cell r="H50" t="str">
            <v>BALCAZER LOLI LIBER MARTIN</v>
          </cell>
          <cell r="I50" t="str">
            <v>BALCAZER LOLI LIBER MARTIN</v>
          </cell>
        </row>
        <row r="51">
          <cell r="B51" t="str">
            <v>TORRES HUAMAN ROBERT DANNY</v>
          </cell>
          <cell r="C51" t="str">
            <v>Crosland Logística S.A.C.</v>
          </cell>
          <cell r="D51" t="str">
            <v>NEGOCIO AUTOMOTRIZ</v>
          </cell>
          <cell r="E51" t="str">
            <v>OPERACIONES</v>
          </cell>
          <cell r="F51" t="str">
            <v>COMPRAS</v>
          </cell>
          <cell r="G51" t="str">
            <v>JEFE DE COMPRAS</v>
          </cell>
          <cell r="H51" t="str">
            <v>BALCAZER LOLI LIBER MARTIN</v>
          </cell>
          <cell r="I51" t="str">
            <v>BALCAZER LOLI LIBER MARTIN</v>
          </cell>
        </row>
        <row r="52">
          <cell r="B52" t="str">
            <v>ZAPATA CORTEZ STEPHANIE</v>
          </cell>
          <cell r="C52" t="str">
            <v>Crosland Logística S.A.C.</v>
          </cell>
          <cell r="D52" t="str">
            <v>NEGOCIO AUTOMOTRIZ</v>
          </cell>
          <cell r="E52" t="str">
            <v>OPERACIONES</v>
          </cell>
          <cell r="F52" t="str">
            <v>OPERACIONES</v>
          </cell>
          <cell r="G52" t="str">
            <v>AUXILIAR DE IMPORTACIONES</v>
          </cell>
          <cell r="H52" t="str">
            <v>EDEN VILLEGAS OMAR ALEJANDRO</v>
          </cell>
          <cell r="I52" t="str">
            <v>BALCAZER LOLI LIBER MARTIN</v>
          </cell>
        </row>
        <row r="53">
          <cell r="B53" t="str">
            <v>ALEJANDRIA ZAPATA LUIS ALBERTO</v>
          </cell>
          <cell r="C53" t="str">
            <v>Crosland Finanzas S.A.C.</v>
          </cell>
          <cell r="D53" t="str">
            <v>NEGOCIO AUTOMOTRIZ</v>
          </cell>
          <cell r="E53" t="str">
            <v>OPERACIONES</v>
          </cell>
          <cell r="F53" t="str">
            <v>ALMACEN REPUESTOS</v>
          </cell>
          <cell r="G53" t="str">
            <v>SUPERVISOR DE ALMACEN</v>
          </cell>
          <cell r="H53" t="str">
            <v>ESCOBAR BAZAN CARLOS ALBERTO</v>
          </cell>
          <cell r="I53" t="str">
            <v>BALCAZER LOLI LIBER MARTIN</v>
          </cell>
        </row>
        <row r="54">
          <cell r="B54" t="str">
            <v>ALVARADO ARAMBULO ALEXANDER ALBERTO</v>
          </cell>
          <cell r="C54" t="str">
            <v>Crosland Finanzas S.A.C.</v>
          </cell>
          <cell r="D54" t="str">
            <v>NEGOCIO AUTOMOTRIZ</v>
          </cell>
          <cell r="E54" t="str">
            <v>OPERACIONES</v>
          </cell>
          <cell r="F54" t="str">
            <v>ALMACEN REPUESTOS</v>
          </cell>
          <cell r="G54" t="str">
            <v>SUPERVISOR DE ALMACEN</v>
          </cell>
          <cell r="H54" t="str">
            <v>ESCOBAR BAZAN CARLOS ALBERTO</v>
          </cell>
          <cell r="I54" t="str">
            <v>BALCAZER LOLI LIBER MARTIN</v>
          </cell>
        </row>
        <row r="55">
          <cell r="B55" t="str">
            <v>CIENFUEGOS GAMBOA JOHN PETHER</v>
          </cell>
          <cell r="C55" t="str">
            <v>Crosland Finanzas S.A.C.</v>
          </cell>
          <cell r="D55" t="str">
            <v>NEGOCIO AUTOMOTRIZ</v>
          </cell>
          <cell r="E55" t="str">
            <v>OPERACIONES</v>
          </cell>
          <cell r="F55" t="str">
            <v>ALMACEN REPUESTOS</v>
          </cell>
          <cell r="G55" t="str">
            <v>ANALISTA DE LOGISTICA</v>
          </cell>
          <cell r="H55" t="str">
            <v>ESCOBAR BAZAN CARLOS ALBERTO</v>
          </cell>
          <cell r="I55" t="str">
            <v>BALCAZER LOLI LIBER MARTIN</v>
          </cell>
        </row>
        <row r="56">
          <cell r="B56" t="str">
            <v>MELGAREJO HIDALGO JUAN MANUEL</v>
          </cell>
          <cell r="C56" t="str">
            <v>Crosland Finanzas S.A.C.</v>
          </cell>
          <cell r="D56" t="str">
            <v>NEGOCIO AUTOMOTRIZ</v>
          </cell>
          <cell r="E56" t="str">
            <v>OPERACIONES</v>
          </cell>
          <cell r="F56" t="str">
            <v>ALMACEN REPUESTOS</v>
          </cell>
          <cell r="G56" t="str">
            <v>SUPERVISOR DE ALMACEN</v>
          </cell>
          <cell r="H56" t="str">
            <v>ESCOBAR BAZAN CARLOS ALBERTO</v>
          </cell>
          <cell r="I56" t="str">
            <v>BALCAZER LOLI LIBER MARTIN</v>
          </cell>
        </row>
        <row r="57">
          <cell r="B57" t="str">
            <v>SALVADOR SALVADOR ERIC DEIBY</v>
          </cell>
          <cell r="C57" t="str">
            <v>Crosland Finanzas S.A.C.</v>
          </cell>
          <cell r="D57" t="str">
            <v>NEGOCIO AUTOMOTRIZ</v>
          </cell>
          <cell r="E57" t="str">
            <v>OPERACIONES</v>
          </cell>
          <cell r="F57" t="str">
            <v>ALMACEN REPUESTOS</v>
          </cell>
          <cell r="G57" t="str">
            <v>SUPERVISOR DE RECLAMOS Y AUDITORIAS</v>
          </cell>
          <cell r="H57" t="str">
            <v>ESCOBAR BAZAN CARLOS ALBERTO</v>
          </cell>
          <cell r="I57" t="str">
            <v>BALCAZER LOLI LIBER MARTIN</v>
          </cell>
        </row>
        <row r="58">
          <cell r="B58" t="str">
            <v>VALVERDE CABRERA RAFAEL</v>
          </cell>
          <cell r="C58" t="str">
            <v>Crosland Finanzas S.A.C.</v>
          </cell>
          <cell r="D58" t="str">
            <v>NEGOCIO AUTOMOTRIZ</v>
          </cell>
          <cell r="E58" t="str">
            <v>OPERACIONES</v>
          </cell>
          <cell r="F58" t="str">
            <v>ALMACEN REPUESTOS</v>
          </cell>
          <cell r="G58" t="str">
            <v>ASISTENTE DE ALMACEN</v>
          </cell>
          <cell r="H58" t="str">
            <v>ESCOBAR BAZAN CARLOS ALBERTO</v>
          </cell>
          <cell r="I58" t="str">
            <v>BALCAZER LOLI LIBER MARTIN</v>
          </cell>
        </row>
        <row r="59">
          <cell r="B59" t="str">
            <v>AGURTO OBREGON CESAR VICTORINO</v>
          </cell>
          <cell r="C59" t="str">
            <v>Crosland Automotriz S.A.C</v>
          </cell>
          <cell r="D59" t="str">
            <v>NEGOCIO AUTOMOTRIZ</v>
          </cell>
          <cell r="E59" t="str">
            <v>OPERACIONES</v>
          </cell>
          <cell r="F59" t="str">
            <v>ALMACEN VEHICULOS</v>
          </cell>
          <cell r="G59" t="str">
            <v>TECNICO DE ENSAMBLAJE</v>
          </cell>
          <cell r="H59" t="str">
            <v>GUERRA MEDINA LUIS</v>
          </cell>
          <cell r="I59" t="str">
            <v>BALCAZER LOLI LIBER MARTIN</v>
          </cell>
        </row>
        <row r="60">
          <cell r="B60" t="str">
            <v>ASPAJO LLERENA JOAQUIN AMADO</v>
          </cell>
          <cell r="C60" t="str">
            <v>Crosland Automotriz S.A.C</v>
          </cell>
          <cell r="D60" t="str">
            <v>NEGOCIO AUTOMOTRIZ</v>
          </cell>
          <cell r="E60" t="str">
            <v>OPERACIONES</v>
          </cell>
          <cell r="F60" t="str">
            <v>ALMACEN VEHICULOS</v>
          </cell>
          <cell r="G60" t="str">
            <v>AUXILIAR DE ENSAMBLAJE</v>
          </cell>
          <cell r="H60" t="str">
            <v>GUERRA MEDINA LUIS</v>
          </cell>
          <cell r="I60" t="str">
            <v>BALCAZER LOLI LIBER MARTIN</v>
          </cell>
        </row>
        <row r="61">
          <cell r="B61" t="str">
            <v>ASPAJO ORTIZ FABIO JUNIOR</v>
          </cell>
          <cell r="C61" t="str">
            <v>Crosland Automotriz S.A.C</v>
          </cell>
          <cell r="D61" t="str">
            <v>NEGOCIO AUTOMOTRIZ</v>
          </cell>
          <cell r="E61" t="str">
            <v>OPERACIONES</v>
          </cell>
          <cell r="F61" t="str">
            <v>ALMACEN VEHICULOS</v>
          </cell>
          <cell r="G61" t="str">
            <v>TECNICO DE ENSAMBLAJE</v>
          </cell>
          <cell r="H61" t="str">
            <v>GUERRA MEDINA LUIS</v>
          </cell>
          <cell r="I61" t="str">
            <v>BALCAZER LOLI LIBER MARTIN</v>
          </cell>
        </row>
        <row r="62">
          <cell r="B62" t="str">
            <v>BARTRA VELA KELMER ALAN</v>
          </cell>
          <cell r="C62" t="str">
            <v>Crosland Automotriz S.A.C</v>
          </cell>
          <cell r="D62" t="str">
            <v>NEGOCIO AUTOMOTRIZ</v>
          </cell>
          <cell r="E62" t="str">
            <v>OPERACIONES</v>
          </cell>
          <cell r="F62" t="str">
            <v>ALMACEN VEHICULOS</v>
          </cell>
          <cell r="G62" t="str">
            <v>TECNICO DE CONTROL DE CALIDAD</v>
          </cell>
          <cell r="H62" t="str">
            <v>GUERRA MEDINA LUIS</v>
          </cell>
          <cell r="I62" t="str">
            <v>BALCAZER LOLI LIBER MARTIN</v>
          </cell>
        </row>
        <row r="63">
          <cell r="B63" t="str">
            <v>CERRON AVALOS JORGE ALDO</v>
          </cell>
          <cell r="C63" t="str">
            <v>Crosland Automotriz S.A.C</v>
          </cell>
          <cell r="D63" t="str">
            <v>NEGOCIO AUTOMOTRIZ</v>
          </cell>
          <cell r="E63" t="str">
            <v>OPERACIONES</v>
          </cell>
          <cell r="F63" t="str">
            <v>ALMACEN VEHICULOS</v>
          </cell>
          <cell r="G63" t="str">
            <v>PINTOR</v>
          </cell>
          <cell r="H63" t="str">
            <v>GUERRA MEDINA LUIS</v>
          </cell>
          <cell r="I63" t="str">
            <v>BALCAZER LOLI LIBER MARTIN</v>
          </cell>
        </row>
        <row r="64">
          <cell r="B64" t="str">
            <v>CEVALLOS PALOMINO MAX</v>
          </cell>
          <cell r="C64" t="str">
            <v>Crosland Automotriz S.A.C</v>
          </cell>
          <cell r="D64" t="str">
            <v>NEGOCIO AUTOMOTRIZ</v>
          </cell>
          <cell r="E64" t="str">
            <v>OPERACIONES</v>
          </cell>
          <cell r="F64" t="str">
            <v>ALMACEN VEHICULOS</v>
          </cell>
          <cell r="G64" t="str">
            <v>TECNICO DE ENSAMBLAJE</v>
          </cell>
          <cell r="H64" t="str">
            <v>GUERRA MEDINA LUIS</v>
          </cell>
          <cell r="I64" t="str">
            <v>BALCAZER LOLI LIBER MARTIN</v>
          </cell>
        </row>
        <row r="65">
          <cell r="B65" t="str">
            <v>ENRRIQUE SOTELO NILS KEVIN</v>
          </cell>
          <cell r="C65" t="str">
            <v>Crosland Automotriz S.A.C</v>
          </cell>
          <cell r="D65" t="str">
            <v>NEGOCIO AUTOMOTRIZ</v>
          </cell>
          <cell r="E65" t="str">
            <v>OPERACIONES</v>
          </cell>
          <cell r="F65" t="str">
            <v>ALMACEN VEHICULOS</v>
          </cell>
          <cell r="G65" t="str">
            <v>AUXILIAR DE ENSAMBLAJE</v>
          </cell>
          <cell r="H65" t="str">
            <v>GUERRA MEDINA LUIS</v>
          </cell>
          <cell r="I65" t="str">
            <v>BALCAZER LOLI LIBER MARTIN</v>
          </cell>
        </row>
        <row r="66">
          <cell r="B66" t="str">
            <v>FLORES FERREYRA JULIO CESAR</v>
          </cell>
          <cell r="C66" t="str">
            <v>Crosland Automotriz S.A.C</v>
          </cell>
          <cell r="D66" t="str">
            <v>NEGOCIO AUTOMOTRIZ</v>
          </cell>
          <cell r="E66" t="str">
            <v>OPERACIONES</v>
          </cell>
          <cell r="F66" t="str">
            <v>ALMACEN VEHICULOS</v>
          </cell>
          <cell r="G66" t="str">
            <v>TECNICO DE ENSAMBLAJE</v>
          </cell>
          <cell r="H66" t="str">
            <v>GUERRA MEDINA LUIS</v>
          </cell>
          <cell r="I66" t="str">
            <v>BALCAZER LOLI LIBER MARTIN</v>
          </cell>
        </row>
        <row r="67">
          <cell r="B67" t="str">
            <v>LECCA PEREYRA JUAN CARLOS</v>
          </cell>
          <cell r="C67" t="str">
            <v>Crosland Automotriz S.A.C</v>
          </cell>
          <cell r="D67" t="str">
            <v>NEGOCIO AUTOMOTRIZ</v>
          </cell>
          <cell r="E67" t="str">
            <v>OPERACIONES</v>
          </cell>
          <cell r="F67" t="str">
            <v>ALMACEN VEHICULOS</v>
          </cell>
          <cell r="G67" t="str">
            <v>TECNICO DE ENSAMBLAJE</v>
          </cell>
          <cell r="H67" t="str">
            <v>GUERRA MEDINA LUIS</v>
          </cell>
          <cell r="I67" t="str">
            <v>BALCAZER LOLI LIBER MARTIN</v>
          </cell>
        </row>
        <row r="68">
          <cell r="B68" t="str">
            <v>LOAYZA VASQUEZ CARLOS ALFREDO</v>
          </cell>
          <cell r="C68" t="str">
            <v>Crosland Automotriz S.A.C</v>
          </cell>
          <cell r="D68" t="str">
            <v>NEGOCIO AUTOMOTRIZ</v>
          </cell>
          <cell r="E68" t="str">
            <v>OPERACIONES</v>
          </cell>
          <cell r="F68" t="str">
            <v>ALMACEN VEHICULOS</v>
          </cell>
          <cell r="G68" t="str">
            <v>AUXILIAR DE ENSAMBLAJE</v>
          </cell>
          <cell r="H68" t="str">
            <v>GUERRA MEDINA LUIS</v>
          </cell>
          <cell r="I68" t="str">
            <v>BALCAZER LOLI LIBER MARTIN</v>
          </cell>
        </row>
        <row r="69">
          <cell r="B69" t="str">
            <v>MENDEZ MELGAREJO IAN ALDAIR</v>
          </cell>
          <cell r="C69" t="str">
            <v>Crosland Automotriz S.A.C</v>
          </cell>
          <cell r="D69" t="str">
            <v>NEGOCIO AUTOMOTRIZ</v>
          </cell>
          <cell r="E69" t="str">
            <v>OPERACIONES</v>
          </cell>
          <cell r="F69" t="str">
            <v>ALMACEN VEHICULOS</v>
          </cell>
          <cell r="G69" t="str">
            <v>ASISTENTE DE OPERACIONES</v>
          </cell>
          <cell r="H69" t="str">
            <v>GUERRA MEDINA LUIS</v>
          </cell>
          <cell r="I69" t="str">
            <v>BALCAZER LOLI LIBER MARTIN</v>
          </cell>
        </row>
        <row r="70">
          <cell r="B70" t="str">
            <v>PACHECO HIDALGO DAVID VLADIMIR</v>
          </cell>
          <cell r="C70" t="str">
            <v>Crosland Automotriz S.A.C</v>
          </cell>
          <cell r="D70" t="str">
            <v>NEGOCIO AUTOMOTRIZ</v>
          </cell>
          <cell r="E70" t="str">
            <v>OPERACIONES</v>
          </cell>
          <cell r="F70" t="str">
            <v>ALMACEN VEHICULOS</v>
          </cell>
          <cell r="G70" t="str">
            <v>TECNICO DE CONTROL DE CALIDAD</v>
          </cell>
          <cell r="H70" t="str">
            <v>GUERRA MEDINA LUIS</v>
          </cell>
          <cell r="I70" t="str">
            <v>BALCAZER LOLI LIBER MARTIN</v>
          </cell>
        </row>
        <row r="71">
          <cell r="B71" t="str">
            <v>PARRA FERNANDEZ ANDRES PEDRO</v>
          </cell>
          <cell r="C71" t="str">
            <v>Crosland Automotriz S.A.C</v>
          </cell>
          <cell r="D71" t="str">
            <v>NEGOCIO AUTOMOTRIZ</v>
          </cell>
          <cell r="E71" t="str">
            <v>OPERACIONES</v>
          </cell>
          <cell r="F71" t="str">
            <v>ALMACEN VEHICULOS</v>
          </cell>
          <cell r="G71" t="str">
            <v>AUXILIAR DE ENSAMBLAJE</v>
          </cell>
          <cell r="H71" t="str">
            <v>GUERRA MEDINA LUIS</v>
          </cell>
          <cell r="I71" t="str">
            <v>BALCAZER LOLI LIBER MARTIN</v>
          </cell>
        </row>
        <row r="72">
          <cell r="B72" t="str">
            <v>REAL AVALOS NILTON JAVIER</v>
          </cell>
          <cell r="C72" t="str">
            <v>Crosland Automotriz S.A.C</v>
          </cell>
          <cell r="D72" t="str">
            <v>NEGOCIO AUTOMOTRIZ</v>
          </cell>
          <cell r="E72" t="str">
            <v>OPERACIONES</v>
          </cell>
          <cell r="F72" t="str">
            <v>ALMACEN VEHICULOS</v>
          </cell>
          <cell r="G72" t="str">
            <v>OPERADOR DE MONTACARGA</v>
          </cell>
          <cell r="H72" t="str">
            <v>GUERRA MEDINA LUIS</v>
          </cell>
          <cell r="I72" t="str">
            <v>BALCAZER LOLI LIBER MARTIN</v>
          </cell>
        </row>
        <row r="73">
          <cell r="B73" t="str">
            <v>SANDOVAL LEYVA GERSON TINO</v>
          </cell>
          <cell r="C73" t="str">
            <v>Crosland Automotriz S.A.C</v>
          </cell>
          <cell r="D73" t="str">
            <v>NEGOCIO AUTOMOTRIZ</v>
          </cell>
          <cell r="E73" t="str">
            <v>OPERACIONES</v>
          </cell>
          <cell r="F73" t="str">
            <v>ALMACEN VEHICULOS</v>
          </cell>
          <cell r="G73" t="str">
            <v>TECNICO DE ENSAMBLAJE</v>
          </cell>
          <cell r="H73" t="str">
            <v>GUERRA MEDINA LUIS</v>
          </cell>
          <cell r="I73" t="str">
            <v>BALCAZER LOLI LIBER MARTIN</v>
          </cell>
        </row>
        <row r="74">
          <cell r="B74" t="str">
            <v>SOTELO SANCHEZ PEDRO LEONIDAS</v>
          </cell>
          <cell r="C74" t="str">
            <v>Crosland Automotriz S.A.C</v>
          </cell>
          <cell r="D74" t="str">
            <v>NEGOCIO AUTOMOTRIZ</v>
          </cell>
          <cell r="E74" t="str">
            <v>OPERACIONES</v>
          </cell>
          <cell r="F74" t="str">
            <v>ALMACEN VEHICULOS</v>
          </cell>
          <cell r="G74" t="str">
            <v>PINTOR</v>
          </cell>
          <cell r="H74" t="str">
            <v>GUERRA MEDINA LUIS</v>
          </cell>
          <cell r="I74" t="str">
            <v>BALCAZER LOLI LIBER MARTIN</v>
          </cell>
        </row>
        <row r="75">
          <cell r="B75" t="str">
            <v>CABRERA MAURTUA JAIME ALONSO</v>
          </cell>
          <cell r="C75" t="str">
            <v>Crosland Finanzas S.A.C.</v>
          </cell>
          <cell r="D75" t="str">
            <v>NEGOCIO AUTOMOTRIZ</v>
          </cell>
          <cell r="E75" t="str">
            <v>OPERACIONES</v>
          </cell>
          <cell r="F75" t="str">
            <v>PROYECTOS</v>
          </cell>
          <cell r="G75" t="str">
            <v>ASISTENTE DE ALMACEN</v>
          </cell>
          <cell r="H75" t="str">
            <v>LUNA AQUITUARI ANAI YESSENIA</v>
          </cell>
          <cell r="I75" t="str">
            <v>BALCAZER LOLI LIBER MARTIN</v>
          </cell>
        </row>
        <row r="76">
          <cell r="B76" t="str">
            <v>ANDIA TRUJILLANO DARWIN REDIN</v>
          </cell>
          <cell r="C76" t="str">
            <v>Crosland Finanzas S.A.C.</v>
          </cell>
          <cell r="D76" t="str">
            <v>NEGOCIO AUTOMOTRIZ</v>
          </cell>
          <cell r="E76" t="str">
            <v>OPERACIONES</v>
          </cell>
          <cell r="F76" t="str">
            <v>ALMACEN REPUESTOS</v>
          </cell>
          <cell r="G76" t="str">
            <v>AUXILIAR DE ALMACEN/CHOFER</v>
          </cell>
          <cell r="H76" t="str">
            <v>MELGAREJO HIDALGO JUAN MANUEL</v>
          </cell>
          <cell r="I76" t="str">
            <v>BALCAZER LOLI LIBER MARTIN</v>
          </cell>
        </row>
        <row r="77">
          <cell r="B77" t="str">
            <v>QUISPE RAMIREZ JESUS LORENZO</v>
          </cell>
          <cell r="C77" t="str">
            <v>Crosland Finanzas S.A.C.</v>
          </cell>
          <cell r="D77" t="str">
            <v>NEGOCIO AUTOMOTRIZ</v>
          </cell>
          <cell r="E77" t="str">
            <v>OPERACIONES</v>
          </cell>
          <cell r="F77" t="str">
            <v>ALMACEN REPUESTOS</v>
          </cell>
          <cell r="G77" t="str">
            <v>AUXILIAR DE ALMACEN</v>
          </cell>
          <cell r="H77" t="str">
            <v>MELGAREJO HIDALGO JUAN MANUEL</v>
          </cell>
          <cell r="I77" t="str">
            <v>BALCAZER LOLI LIBER MARTIN</v>
          </cell>
        </row>
        <row r="78">
          <cell r="B78" t="str">
            <v>CASTELLARES CUYA ENRIQUE LUIS</v>
          </cell>
          <cell r="C78" t="str">
            <v>Crosland Logística S.A.C.</v>
          </cell>
          <cell r="D78" t="str">
            <v>NEGOCIO AUTOMOTRIZ</v>
          </cell>
          <cell r="E78" t="str">
            <v>OPERACIONES</v>
          </cell>
          <cell r="F78" t="str">
            <v>SISTEMAS</v>
          </cell>
          <cell r="G78" t="str">
            <v>ANALISTA DE SISTEMAS SENIOR</v>
          </cell>
          <cell r="H78" t="str">
            <v>NAUPARI HURTADO RAFAEL</v>
          </cell>
          <cell r="I78" t="str">
            <v>BALCAZER LOLI LIBER MARTIN</v>
          </cell>
        </row>
        <row r="79">
          <cell r="B79" t="str">
            <v>GONZALES GARCIA FRANCISCO JONATAN</v>
          </cell>
          <cell r="C79" t="str">
            <v>Crosland Logística S.A.C.</v>
          </cell>
          <cell r="D79" t="str">
            <v>NEGOCIO AUTOMOTRIZ</v>
          </cell>
          <cell r="E79" t="str">
            <v>OPERACIONES</v>
          </cell>
          <cell r="F79" t="str">
            <v>SISTEMAS</v>
          </cell>
          <cell r="G79" t="str">
            <v>ANALISTA DE SISTEMAS SENIOR</v>
          </cell>
          <cell r="H79" t="str">
            <v>NAUPARI HURTADO RAFAEL</v>
          </cell>
          <cell r="I79" t="str">
            <v>BALCAZER LOLI LIBER MARTIN</v>
          </cell>
        </row>
        <row r="80">
          <cell r="B80" t="str">
            <v>RODRIGUEZ SANCHEZ ROBERTO CARLOS</v>
          </cell>
          <cell r="C80" t="str">
            <v>Crosland Logística S.A.C.</v>
          </cell>
          <cell r="D80" t="str">
            <v>NEGOCIO AUTOMOTRIZ</v>
          </cell>
          <cell r="E80" t="str">
            <v>OPERACIONES</v>
          </cell>
          <cell r="F80" t="str">
            <v>SISTEMAS</v>
          </cell>
          <cell r="G80" t="str">
            <v>ANALISTA DE SISTEMAS SENIOR</v>
          </cell>
          <cell r="H80" t="str">
            <v>NAUPARI HURTADO RAFAEL</v>
          </cell>
          <cell r="I80" t="str">
            <v>BALCAZER LOLI LIBER MARTIN</v>
          </cell>
        </row>
        <row r="81">
          <cell r="B81" t="str">
            <v>SOSA SAN MARTIN PEDRO MANUEL</v>
          </cell>
          <cell r="C81" t="str">
            <v>Crosland Logística S.A.C.</v>
          </cell>
          <cell r="D81" t="str">
            <v>NEGOCIO AUTOMOTRIZ</v>
          </cell>
          <cell r="E81" t="str">
            <v>OPERACIONES</v>
          </cell>
          <cell r="F81" t="str">
            <v>SISTEMAS</v>
          </cell>
          <cell r="G81" t="str">
            <v>ANALISTA DE SISTEMAS SENIOR</v>
          </cell>
          <cell r="H81" t="str">
            <v>NAUPARI HURTADO RAFAEL</v>
          </cell>
          <cell r="I81" t="str">
            <v>BALCAZER LOLI LIBER MARTIN</v>
          </cell>
        </row>
        <row r="82">
          <cell r="B82" t="str">
            <v>RODRIGUEZ VASQUEZ ORLANDO EUGENIO</v>
          </cell>
          <cell r="C82" t="str">
            <v>Crosland Finanzas S.A.C.</v>
          </cell>
          <cell r="D82" t="str">
            <v>NEGOCIO AUTOMOTRIZ</v>
          </cell>
          <cell r="E82" t="str">
            <v>OPERACIONES</v>
          </cell>
          <cell r="F82" t="str">
            <v>ALMACEN VEHICULOS</v>
          </cell>
          <cell r="G82" t="str">
            <v>OPERADOR DE MONTACARGA</v>
          </cell>
          <cell r="H82" t="str">
            <v>PACHAS LAZO LIZANDRO</v>
          </cell>
          <cell r="I82" t="str">
            <v>BALCAZER LOLI LIBER MARTIN</v>
          </cell>
        </row>
        <row r="83">
          <cell r="B83" t="str">
            <v>SALAZAR LLAJA DEIBIS JHONATAN</v>
          </cell>
          <cell r="C83" t="str">
            <v>Crosland Finanzas S.A.C.</v>
          </cell>
          <cell r="D83" t="str">
            <v>NEGOCIO AUTOMOTRIZ</v>
          </cell>
          <cell r="E83" t="str">
            <v>OPERACIONES</v>
          </cell>
          <cell r="F83" t="str">
            <v>ALMACEN VEHICULOS</v>
          </cell>
          <cell r="G83" t="str">
            <v>AUXILIAR DE ALMACEN</v>
          </cell>
          <cell r="H83" t="str">
            <v>PACHAS LAZO LIZANDRO</v>
          </cell>
          <cell r="I83" t="str">
            <v>BALCAZER LOLI LIBER MARTIN</v>
          </cell>
        </row>
        <row r="84">
          <cell r="B84" t="str">
            <v>CARHUAPOMA FLORES JULIO CESAR</v>
          </cell>
          <cell r="C84" t="str">
            <v>Crosland Finanzas S.A.C.</v>
          </cell>
          <cell r="D84" t="str">
            <v>NEGOCIO AUTOMOTRIZ</v>
          </cell>
          <cell r="E84" t="str">
            <v>OPERACIONES</v>
          </cell>
          <cell r="F84" t="str">
            <v>PROYECTOS</v>
          </cell>
          <cell r="G84" t="str">
            <v>SUPERVISOR DE TURNO</v>
          </cell>
          <cell r="H84" t="str">
            <v>RAMIREZ OBREGON OSCAR</v>
          </cell>
          <cell r="I84" t="str">
            <v>BALCAZER LOLI LIBER MARTIN</v>
          </cell>
        </row>
        <row r="85">
          <cell r="B85" t="str">
            <v>CCARAMPA SILVA ROLI</v>
          </cell>
          <cell r="C85" t="str">
            <v>Crosland Finanzas S.A.C.</v>
          </cell>
          <cell r="D85" t="str">
            <v>NEGOCIO AUTOMOTRIZ</v>
          </cell>
          <cell r="E85" t="str">
            <v>OPERACIONES</v>
          </cell>
          <cell r="F85" t="str">
            <v>PROYECTOS</v>
          </cell>
          <cell r="G85" t="str">
            <v>SUPERVISOR DE ALMACEN</v>
          </cell>
          <cell r="H85" t="str">
            <v>RAMIREZ OBREGON OSCAR</v>
          </cell>
          <cell r="I85" t="str">
            <v>BALCAZER LOLI LIBER MARTIN</v>
          </cell>
        </row>
        <row r="86">
          <cell r="B86" t="str">
            <v>FALCONI MOREYRA JESUS MARTIN</v>
          </cell>
          <cell r="C86" t="str">
            <v>Crosland Finanzas S.A.C.</v>
          </cell>
          <cell r="D86" t="str">
            <v>NEGOCIO AUTOMOTRIZ</v>
          </cell>
          <cell r="E86" t="str">
            <v>OPERACIONES</v>
          </cell>
          <cell r="F86" t="str">
            <v>PROYECTOS</v>
          </cell>
          <cell r="G86" t="str">
            <v>AUXILIAR DE ALMACEN</v>
          </cell>
          <cell r="H86" t="str">
            <v>RAMIREZ OBREGON OSCAR</v>
          </cell>
          <cell r="I86" t="str">
            <v>BALCAZER LOLI LIBER MARTIN</v>
          </cell>
        </row>
        <row r="87">
          <cell r="B87" t="str">
            <v>LUNA AQUITUARI ANAI YESSENIA</v>
          </cell>
          <cell r="C87" t="str">
            <v>Crosland Finanzas S.A.C.</v>
          </cell>
          <cell r="D87" t="str">
            <v>NEGOCIO AUTOMOTRIZ</v>
          </cell>
          <cell r="E87" t="str">
            <v>OPERACIONES</v>
          </cell>
          <cell r="F87" t="str">
            <v>PROYECTOS</v>
          </cell>
          <cell r="G87" t="str">
            <v>ANALISTA DE LOGISTICA</v>
          </cell>
          <cell r="H87" t="str">
            <v>RAMIREZ OBREGON OSCAR</v>
          </cell>
          <cell r="I87" t="str">
            <v>BALCAZER LOLI LIBER MARTIN</v>
          </cell>
        </row>
        <row r="88">
          <cell r="B88" t="str">
            <v>MUÑOZ ROSAS KATHERINE ALLISON</v>
          </cell>
          <cell r="C88" t="str">
            <v>Crosland Finanzas S.A.C.</v>
          </cell>
          <cell r="D88" t="str">
            <v>NEGOCIO AUTOMOTRIZ</v>
          </cell>
          <cell r="E88" t="str">
            <v>OPERACIONES</v>
          </cell>
          <cell r="F88" t="str">
            <v>PROYECTOS</v>
          </cell>
          <cell r="G88" t="str">
            <v>PRACTICANTE PRE PROFESIONAL</v>
          </cell>
          <cell r="H88" t="str">
            <v>RAMIREZ OBREGON OSCAR</v>
          </cell>
          <cell r="I88" t="str">
            <v>BALCAZER LOLI LIBER MARTIN</v>
          </cell>
        </row>
        <row r="89">
          <cell r="B89" t="str">
            <v>RAMOS CORONADO LUIS GUSTAVO</v>
          </cell>
          <cell r="C89" t="str">
            <v>Crosland Finanzas S.A.C.</v>
          </cell>
          <cell r="D89" t="str">
            <v>NEGOCIO AUTOMOTRIZ</v>
          </cell>
          <cell r="E89" t="str">
            <v>OPERACIONES</v>
          </cell>
          <cell r="F89" t="str">
            <v>PROYECTOS</v>
          </cell>
          <cell r="G89" t="str">
            <v>ANALISTA DE LOGISTICA</v>
          </cell>
          <cell r="H89" t="str">
            <v>RAMIREZ OBREGON OSCAR</v>
          </cell>
          <cell r="I89" t="str">
            <v>BALCAZER LOLI LIBER MARTIN</v>
          </cell>
        </row>
        <row r="90">
          <cell r="B90" t="str">
            <v>TORO PALOMINO GIANCARLO EDINSON</v>
          </cell>
          <cell r="C90" t="str">
            <v>Crosland Finanzas S.A.C.</v>
          </cell>
          <cell r="D90" t="str">
            <v>NEGOCIO AUTOMOTRIZ</v>
          </cell>
          <cell r="E90" t="str">
            <v>OPERACIONES</v>
          </cell>
          <cell r="F90" t="str">
            <v>PROYECTOS</v>
          </cell>
          <cell r="G90" t="str">
            <v>ANALISTA DE LOGISTICA</v>
          </cell>
          <cell r="H90" t="str">
            <v>RAMIREZ OBREGON OSCAR</v>
          </cell>
          <cell r="I90" t="str">
            <v>BALCAZER LOLI LIBER MARTIN</v>
          </cell>
        </row>
        <row r="91">
          <cell r="B91" t="str">
            <v>BALVIN FORTUNA ANGELO ALONSO</v>
          </cell>
          <cell r="C91" t="str">
            <v>Crosland Finanzas S.A.C.</v>
          </cell>
          <cell r="D91" t="str">
            <v>NEGOCIO AUTOMOTRIZ</v>
          </cell>
          <cell r="E91" t="str">
            <v>OPERACIONES</v>
          </cell>
          <cell r="F91" t="str">
            <v>ALMACEN VEHICULOS</v>
          </cell>
          <cell r="G91" t="str">
            <v>ASISTENTE DE ALMACEN</v>
          </cell>
          <cell r="H91" t="str">
            <v>RIVERA VASQUEZ MARTIN RODOLFO</v>
          </cell>
          <cell r="I91" t="str">
            <v>BALCAZER LOLI LIBER MARTIN</v>
          </cell>
        </row>
        <row r="92">
          <cell r="B92" t="str">
            <v>CARDENAS SHUAN JORGE FERNANDO</v>
          </cell>
          <cell r="C92" t="str">
            <v>Crosland Finanzas S.A.C.</v>
          </cell>
          <cell r="D92" t="str">
            <v>NEGOCIO AUTOMOTRIZ</v>
          </cell>
          <cell r="E92" t="str">
            <v>OPERACIONES</v>
          </cell>
          <cell r="F92" t="str">
            <v>ALMACEN VEHICULOS</v>
          </cell>
          <cell r="G92" t="str">
            <v>AUXILIAR DE ALMACEN</v>
          </cell>
          <cell r="H92" t="str">
            <v>RIVERA VASQUEZ MARTIN RODOLFO</v>
          </cell>
          <cell r="I92" t="str">
            <v>BALCAZER LOLI LIBER MARTIN</v>
          </cell>
        </row>
        <row r="93">
          <cell r="B93" t="str">
            <v>CORDOVA CASTRO WILSSON STARLEY</v>
          </cell>
          <cell r="C93" t="str">
            <v>Crosland Finanzas S.A.C.</v>
          </cell>
          <cell r="D93" t="str">
            <v>NEGOCIO AUTOMOTRIZ</v>
          </cell>
          <cell r="E93" t="str">
            <v>OPERACIONES</v>
          </cell>
          <cell r="F93" t="str">
            <v>ALMACEN VEHICULOS</v>
          </cell>
          <cell r="G93" t="str">
            <v>OPERADOR DE MONTACARGA</v>
          </cell>
          <cell r="H93" t="str">
            <v>RIVERA VASQUEZ MARTIN RODOLFO</v>
          </cell>
          <cell r="I93" t="str">
            <v>BALCAZER LOLI LIBER MARTIN</v>
          </cell>
        </row>
        <row r="94">
          <cell r="B94" t="str">
            <v>ECHABAUTIS ESCOBAR ELIAS</v>
          </cell>
          <cell r="C94" t="str">
            <v>Crosland Finanzas S.A.C.</v>
          </cell>
          <cell r="D94" t="str">
            <v>NEGOCIO AUTOMOTRIZ</v>
          </cell>
          <cell r="E94" t="str">
            <v>OPERACIONES</v>
          </cell>
          <cell r="F94" t="str">
            <v>ALMACEN VEHICULOS</v>
          </cell>
          <cell r="G94" t="str">
            <v>OPERADOR DE MONTACARGA</v>
          </cell>
          <cell r="H94" t="str">
            <v>RIVERA VASQUEZ MARTIN RODOLFO</v>
          </cell>
          <cell r="I94" t="str">
            <v>BALCAZER LOLI LIBER MARTIN</v>
          </cell>
        </row>
        <row r="95">
          <cell r="B95" t="str">
            <v>FLORES ESTACIO RICHARD CESAR</v>
          </cell>
          <cell r="C95" t="str">
            <v>Crosland Automotriz S.A.C</v>
          </cell>
          <cell r="D95" t="str">
            <v>NEGOCIO AUTOMOTRIZ</v>
          </cell>
          <cell r="E95" t="str">
            <v>OPERACIONES</v>
          </cell>
          <cell r="F95" t="str">
            <v>ALMACEN VEHICULOS</v>
          </cell>
          <cell r="G95" t="str">
            <v>ANALISTA DE OPERACIONES</v>
          </cell>
          <cell r="H95" t="str">
            <v>RIVERA VASQUEZ MARTIN RODOLFO</v>
          </cell>
          <cell r="I95" t="str">
            <v>BALCAZER LOLI LIBER MARTIN</v>
          </cell>
        </row>
        <row r="96">
          <cell r="B96" t="str">
            <v>GUERRA MEDINA LUIS</v>
          </cell>
          <cell r="C96" t="str">
            <v>Crosland Automotriz S.A.C</v>
          </cell>
          <cell r="D96" t="str">
            <v>NEGOCIO AUTOMOTRIZ</v>
          </cell>
          <cell r="E96" t="str">
            <v>OPERACIONES</v>
          </cell>
          <cell r="F96" t="str">
            <v>ALMACEN VEHICULOS</v>
          </cell>
          <cell r="G96" t="str">
            <v>SUPERVISOR DE PLANTA</v>
          </cell>
          <cell r="H96" t="str">
            <v>RIVERA VASQUEZ MARTIN RODOLFO</v>
          </cell>
          <cell r="I96" t="str">
            <v>BALCAZER LOLI LIBER MARTIN</v>
          </cell>
        </row>
        <row r="97">
          <cell r="B97" t="str">
            <v>PACHAS LAZO LIZANDRO</v>
          </cell>
          <cell r="C97" t="str">
            <v>Crosland Finanzas S.A.C.</v>
          </cell>
          <cell r="D97" t="str">
            <v>NEGOCIO AUTOMOTRIZ</v>
          </cell>
          <cell r="E97" t="str">
            <v>OPERACIONES</v>
          </cell>
          <cell r="F97" t="str">
            <v>ALMACEN VEHICULOS</v>
          </cell>
          <cell r="G97" t="str">
            <v>SUPERVISOR DE ALMACEN</v>
          </cell>
          <cell r="H97" t="str">
            <v>RIVERA VASQUEZ MARTIN RODOLFO</v>
          </cell>
          <cell r="I97" t="str">
            <v>BALCAZER LOLI LIBER MARTIN</v>
          </cell>
        </row>
        <row r="98">
          <cell r="B98" t="str">
            <v>SORIA SABOYA HOMERO ANTONIO</v>
          </cell>
          <cell r="C98" t="str">
            <v>Crosland Finanzas S.A.C.</v>
          </cell>
          <cell r="D98" t="str">
            <v>NEGOCIO AUTOMOTRIZ</v>
          </cell>
          <cell r="E98" t="str">
            <v>OPERACIONES</v>
          </cell>
          <cell r="F98" t="str">
            <v>ALMACEN VEHICULOS</v>
          </cell>
          <cell r="G98" t="str">
            <v>AUXILIAR DE ALMACEN</v>
          </cell>
          <cell r="H98" t="str">
            <v>RIVERA VASQUEZ MARTIN RODOLFO</v>
          </cell>
          <cell r="I98" t="str">
            <v>BALCAZER LOLI LIBER MARTIN</v>
          </cell>
        </row>
        <row r="99">
          <cell r="B99" t="str">
            <v>SUAREZ VALERIO LENER JACKSON</v>
          </cell>
          <cell r="C99" t="str">
            <v>Crosland Finanzas S.A.C.</v>
          </cell>
          <cell r="D99" t="str">
            <v>NEGOCIO AUTOMOTRIZ</v>
          </cell>
          <cell r="E99" t="str">
            <v>OPERACIONES</v>
          </cell>
          <cell r="F99" t="str">
            <v>ALMACEN VEHICULOS</v>
          </cell>
          <cell r="G99" t="str">
            <v>OPERADOR DE MONTACARGA</v>
          </cell>
          <cell r="H99" t="str">
            <v>RIVERA VASQUEZ MARTIN RODOLFO</v>
          </cell>
          <cell r="I99" t="str">
            <v>BALCAZER LOLI LIBER MARTIN</v>
          </cell>
        </row>
        <row r="100">
          <cell r="B100" t="str">
            <v>CHOY CARRASCO ALEX CARLOS</v>
          </cell>
          <cell r="C100" t="str">
            <v>Crosland Finanzas S.A.C.</v>
          </cell>
          <cell r="D100" t="str">
            <v>NEGOCIO AUTOMOTRIZ</v>
          </cell>
          <cell r="E100" t="str">
            <v>OPERACIONES</v>
          </cell>
          <cell r="F100" t="str">
            <v>ALMACEN REPUESTOS</v>
          </cell>
          <cell r="G100" t="str">
            <v>ASISTENTE DE ALMACEN</v>
          </cell>
          <cell r="H100" t="str">
            <v>SALVADOR SALVADOR ERIC DEIBY</v>
          </cell>
          <cell r="I100" t="str">
            <v>BALCAZER LOLI LIBER MARTIN</v>
          </cell>
        </row>
        <row r="101">
          <cell r="B101" t="str">
            <v>CORREA HUAMAN JHONY RAUL</v>
          </cell>
          <cell r="C101" t="str">
            <v>Crosland Finanzas S.A.C.</v>
          </cell>
          <cell r="D101" t="str">
            <v>NEGOCIO AUTOMOTRIZ</v>
          </cell>
          <cell r="E101" t="str">
            <v>OPERACIONES</v>
          </cell>
          <cell r="F101" t="str">
            <v>ALMACEN REPUESTOS</v>
          </cell>
          <cell r="G101" t="str">
            <v>AUXILIAR DE ALMACEN</v>
          </cell>
          <cell r="H101" t="str">
            <v>SALVADOR SALVADOR ERIC DEIBY</v>
          </cell>
          <cell r="I101" t="str">
            <v>BALCAZER LOLI LIBER MARTIN</v>
          </cell>
        </row>
        <row r="102">
          <cell r="B102" t="str">
            <v>GUTIERREZ URBINA CESAR ALFONSO</v>
          </cell>
          <cell r="C102" t="str">
            <v>Crosland Finanzas S.A.C.</v>
          </cell>
          <cell r="D102" t="str">
            <v>NEGOCIO AUTOMOTRIZ</v>
          </cell>
          <cell r="E102" t="str">
            <v>OPERACIONES</v>
          </cell>
          <cell r="F102" t="str">
            <v>ALMACEN REPUESTOS</v>
          </cell>
          <cell r="G102" t="str">
            <v>ASISTENTE DE ALMACEN</v>
          </cell>
          <cell r="H102" t="str">
            <v>SALVADOR SALVADOR ERIC DEIBY</v>
          </cell>
          <cell r="I102" t="str">
            <v>BALCAZER LOLI LIBER MARTIN</v>
          </cell>
        </row>
        <row r="103">
          <cell r="B103" t="str">
            <v>TORRES SURITA YSOCERES AUDON</v>
          </cell>
          <cell r="C103" t="str">
            <v>Crosland Finanzas S.A.C.</v>
          </cell>
          <cell r="D103" t="str">
            <v>NEGOCIO AUTOMOTRIZ</v>
          </cell>
          <cell r="E103" t="str">
            <v>OPERACIONES</v>
          </cell>
          <cell r="F103" t="str">
            <v>ALMACEN REPUESTOS</v>
          </cell>
          <cell r="G103" t="str">
            <v>AUXILIAR DE ALMACEN</v>
          </cell>
          <cell r="H103" t="str">
            <v>SALVADOR SALVADOR ERIC DEIBY</v>
          </cell>
          <cell r="I103" t="str">
            <v>BALCAZER LOLI LIBER MARTIN</v>
          </cell>
        </row>
        <row r="104">
          <cell r="B104" t="str">
            <v>GUARIGUAN GARCIA YENIKA YILETZA</v>
          </cell>
          <cell r="C104" t="str">
            <v>Crosland Logística S.A.C.</v>
          </cell>
          <cell r="D104" t="str">
            <v>NEGOCIO AUTOMOTRIZ</v>
          </cell>
          <cell r="E104" t="str">
            <v>OPERACIONES</v>
          </cell>
          <cell r="F104" t="str">
            <v>COMPRAS</v>
          </cell>
          <cell r="G104" t="str">
            <v>AUXILIAR ADMINISTRATIVA</v>
          </cell>
          <cell r="H104" t="str">
            <v>TORRES HUAMAN ROBERT DANNY</v>
          </cell>
          <cell r="I104" t="str">
            <v>BALCAZER LOLI LIBER MARTIN</v>
          </cell>
        </row>
        <row r="105">
          <cell r="B105" t="str">
            <v>MALDONADO LUNA DAYANA NATY</v>
          </cell>
          <cell r="C105" t="str">
            <v>Crosland Logística S.A.C.</v>
          </cell>
          <cell r="D105" t="str">
            <v>NEGOCIO AUTOMOTRIZ</v>
          </cell>
          <cell r="E105" t="str">
            <v>OPERACIONES</v>
          </cell>
          <cell r="F105" t="str">
            <v>COMPRAS</v>
          </cell>
          <cell r="G105" t="str">
            <v>ASISTENTE DE COMPRAS</v>
          </cell>
          <cell r="H105" t="str">
            <v>TORRES HUAMAN ROBERT DANNY</v>
          </cell>
          <cell r="I105" t="str">
            <v>BALCAZER LOLI LIBER MARTIN</v>
          </cell>
        </row>
        <row r="106">
          <cell r="B106" t="str">
            <v>PALOMINO RUIZ SANDRA PIERINA</v>
          </cell>
          <cell r="C106" t="str">
            <v>Crosland Logística S.A.C.</v>
          </cell>
          <cell r="D106" t="str">
            <v>NEGOCIO AUTOMOTRIZ</v>
          </cell>
          <cell r="E106" t="str">
            <v>OPERACIONES</v>
          </cell>
          <cell r="F106" t="str">
            <v>COMPRAS</v>
          </cell>
          <cell r="G106" t="str">
            <v>ANALISTA DE COMPRAS</v>
          </cell>
          <cell r="H106" t="str">
            <v>TORRES HUAMAN ROBERT DANNY</v>
          </cell>
          <cell r="I106" t="str">
            <v>BALCAZER LOLI LIBER MARTIN</v>
          </cell>
        </row>
        <row r="107">
          <cell r="B107" t="str">
            <v>AGUIRRE VILLALOBOS CARLOS ANTONIO</v>
          </cell>
          <cell r="C107" t="str">
            <v>Crosland Finanzas S.A.C.</v>
          </cell>
          <cell r="D107" t="str">
            <v>NEGOCIO AUTOMOTRIZ</v>
          </cell>
          <cell r="E107" t="str">
            <v>OPERACIONES</v>
          </cell>
          <cell r="F107" t="str">
            <v>ALMACEN REPUESTOS</v>
          </cell>
          <cell r="G107" t="str">
            <v>ASISTENTE DE ALMACEN</v>
          </cell>
          <cell r="H107" t="str">
            <v>VALVERDE CABRERA RAFAEL</v>
          </cell>
          <cell r="I107" t="str">
            <v>BALCAZER LOLI LIBER MARTIN</v>
          </cell>
        </row>
        <row r="108">
          <cell r="B108" t="str">
            <v>ASTOCONDOR MOLINA JOSE MIGUEL</v>
          </cell>
          <cell r="C108" t="str">
            <v>Crosland Finanzas S.A.C.</v>
          </cell>
          <cell r="D108" t="str">
            <v>NEGOCIO AUTOMOTRIZ</v>
          </cell>
          <cell r="E108" t="str">
            <v>OPERACIONES</v>
          </cell>
          <cell r="F108" t="str">
            <v>ALMACEN REPUESTOS</v>
          </cell>
          <cell r="G108" t="str">
            <v>AUXILIAR DE ALMACEN</v>
          </cell>
          <cell r="H108" t="str">
            <v>VALVERDE CABRERA RAFAEL</v>
          </cell>
          <cell r="I108" t="str">
            <v>BALCAZER LOLI LIBER MARTIN</v>
          </cell>
        </row>
        <row r="109">
          <cell r="B109" t="str">
            <v>BONIFACIO HUARI FRANK MARLON</v>
          </cell>
          <cell r="C109" t="str">
            <v>Crosland Finanzas S.A.C.</v>
          </cell>
          <cell r="D109" t="str">
            <v>NEGOCIO AUTOMOTRIZ</v>
          </cell>
          <cell r="E109" t="str">
            <v>OPERACIONES</v>
          </cell>
          <cell r="F109" t="str">
            <v>ALMACEN REPUESTOS</v>
          </cell>
          <cell r="G109" t="str">
            <v>AUXILIAR DE ALMACEN</v>
          </cell>
          <cell r="H109" t="str">
            <v>VALVERDE CABRERA RAFAEL</v>
          </cell>
          <cell r="I109" t="str">
            <v>BALCAZER LOLI LIBER MARTIN</v>
          </cell>
        </row>
        <row r="110">
          <cell r="B110" t="str">
            <v>CASTILLO MARTINEZ KEVIN JOSE</v>
          </cell>
          <cell r="C110" t="str">
            <v>Crosland Finanzas S.A.C.</v>
          </cell>
          <cell r="D110" t="str">
            <v>NEGOCIO AUTOMOTRIZ</v>
          </cell>
          <cell r="E110" t="str">
            <v>OPERACIONES</v>
          </cell>
          <cell r="F110" t="str">
            <v>ALMACEN REPUESTOS</v>
          </cell>
          <cell r="G110" t="str">
            <v>AUXILIAR DE ALMACEN</v>
          </cell>
          <cell r="H110" t="str">
            <v>VALVERDE CABRERA RAFAEL</v>
          </cell>
          <cell r="I110" t="str">
            <v>BALCAZER LOLI LIBER MARTIN</v>
          </cell>
        </row>
        <row r="111">
          <cell r="B111" t="str">
            <v>CUELLAR MANRIQUE JORDAN LUIS</v>
          </cell>
          <cell r="C111" t="str">
            <v>Crosland Finanzas S.A.C.</v>
          </cell>
          <cell r="D111" t="str">
            <v>NEGOCIO AUTOMOTRIZ</v>
          </cell>
          <cell r="E111" t="str">
            <v>OPERACIONES</v>
          </cell>
          <cell r="F111" t="str">
            <v>ALMACEN REPUESTOS</v>
          </cell>
          <cell r="G111" t="str">
            <v>AUXILIAR DE ALMACEN</v>
          </cell>
          <cell r="H111" t="str">
            <v>VALVERDE CABRERA RAFAEL</v>
          </cell>
          <cell r="I111" t="str">
            <v>BALCAZER LOLI LIBER MARTIN</v>
          </cell>
        </row>
        <row r="112">
          <cell r="B112" t="str">
            <v>DIAZ  GABRIEL MANUEL</v>
          </cell>
          <cell r="C112" t="str">
            <v>Crosland Finanzas S.A.C.</v>
          </cell>
          <cell r="D112" t="str">
            <v>NEGOCIO AUTOMOTRIZ</v>
          </cell>
          <cell r="E112" t="str">
            <v>OPERACIONES</v>
          </cell>
          <cell r="F112" t="str">
            <v>ALMACEN REPUESTOS</v>
          </cell>
          <cell r="G112" t="str">
            <v>AUXILIAR DE ALMACEN</v>
          </cell>
          <cell r="H112" t="str">
            <v>VALVERDE CABRERA RAFAEL</v>
          </cell>
          <cell r="I112" t="str">
            <v>BALCAZER LOLI LIBER MARTIN</v>
          </cell>
        </row>
        <row r="113">
          <cell r="B113" t="str">
            <v>GONZALES TRUJILLO LUIS GUSTAVO</v>
          </cell>
          <cell r="C113" t="str">
            <v>Crosland Finanzas S.A.C.</v>
          </cell>
          <cell r="D113" t="str">
            <v>NEGOCIO AUTOMOTRIZ</v>
          </cell>
          <cell r="E113" t="str">
            <v>OPERACIONES</v>
          </cell>
          <cell r="F113" t="str">
            <v>ALMACEN REPUESTOS</v>
          </cell>
          <cell r="G113" t="str">
            <v>AUXILIAR DE ALMACEN</v>
          </cell>
          <cell r="H113" t="str">
            <v>VALVERDE CABRERA RAFAEL</v>
          </cell>
          <cell r="I113" t="str">
            <v>BALCAZER LOLI LIBER MARTIN</v>
          </cell>
        </row>
        <row r="114">
          <cell r="B114" t="str">
            <v>LUJAN VICENTE MISAEL ELI</v>
          </cell>
          <cell r="C114" t="str">
            <v>Crosland Finanzas S.A.C.</v>
          </cell>
          <cell r="D114" t="str">
            <v>NEGOCIO AUTOMOTRIZ</v>
          </cell>
          <cell r="E114" t="str">
            <v>OPERACIONES</v>
          </cell>
          <cell r="F114" t="str">
            <v>ALMACEN REPUESTOS</v>
          </cell>
          <cell r="G114" t="str">
            <v>ASISTENTE DE ALMACEN</v>
          </cell>
          <cell r="H114" t="str">
            <v>VALVERDE CABRERA RAFAEL</v>
          </cell>
          <cell r="I114" t="str">
            <v>BALCAZER LOLI LIBER MARTIN</v>
          </cell>
        </row>
        <row r="115">
          <cell r="B115" t="str">
            <v>OTERO GONZALES EDISON PEDRO</v>
          </cell>
          <cell r="C115" t="str">
            <v>Crosland Finanzas S.A.C.</v>
          </cell>
          <cell r="D115" t="str">
            <v>NEGOCIO AUTOMOTRIZ</v>
          </cell>
          <cell r="E115" t="str">
            <v>OPERACIONES</v>
          </cell>
          <cell r="F115" t="str">
            <v>ALMACEN REPUESTOS</v>
          </cell>
          <cell r="G115" t="str">
            <v>AUXILIAR DE ALMACEN</v>
          </cell>
          <cell r="H115" t="str">
            <v>VALVERDE CABRERA RAFAEL</v>
          </cell>
          <cell r="I115" t="str">
            <v>BALCAZER LOLI LIBER MARTIN</v>
          </cell>
        </row>
        <row r="116">
          <cell r="B116" t="str">
            <v>PEREZ MOSQUERA BARNAD DY FELIX</v>
          </cell>
          <cell r="C116" t="str">
            <v>Crosland Finanzas S.A.C.</v>
          </cell>
          <cell r="D116" t="str">
            <v>NEGOCIO AUTOMOTRIZ</v>
          </cell>
          <cell r="E116" t="str">
            <v>OPERACIONES</v>
          </cell>
          <cell r="F116" t="str">
            <v>ALMACEN REPUESTOS</v>
          </cell>
          <cell r="G116" t="str">
            <v>AUXILIAR DE ALMACEN</v>
          </cell>
          <cell r="H116" t="str">
            <v>VALVERDE CABRERA RAFAEL</v>
          </cell>
          <cell r="I116" t="str">
            <v>BALCAZER LOLI LIBER MARTIN</v>
          </cell>
        </row>
        <row r="117">
          <cell r="B117" t="str">
            <v>PUJAY ROJAS ARNOLD IVAN</v>
          </cell>
          <cell r="C117" t="str">
            <v>Crosland Finanzas S.A.C.</v>
          </cell>
          <cell r="D117" t="str">
            <v>NEGOCIO AUTOMOTRIZ</v>
          </cell>
          <cell r="E117" t="str">
            <v>OPERACIONES</v>
          </cell>
          <cell r="F117" t="str">
            <v>ALMACEN REPUESTOS</v>
          </cell>
          <cell r="G117" t="str">
            <v>AUXILIAR DE ALMACEN</v>
          </cell>
          <cell r="H117" t="str">
            <v>VALVERDE CABRERA RAFAEL</v>
          </cell>
          <cell r="I117" t="str">
            <v>BALCAZER LOLI LIBER MARTIN</v>
          </cell>
        </row>
        <row r="118">
          <cell r="B118" t="str">
            <v>SALDAÑA SANSUSTE EDSON JOAO</v>
          </cell>
          <cell r="C118" t="str">
            <v>Crosland Finanzas S.A.C.</v>
          </cell>
          <cell r="D118" t="str">
            <v>NEGOCIO AUTOMOTRIZ</v>
          </cell>
          <cell r="E118" t="str">
            <v>OPERACIONES</v>
          </cell>
          <cell r="F118" t="str">
            <v>ALMACEN REPUESTOS</v>
          </cell>
          <cell r="G118" t="str">
            <v>AUXILIAR DE ALMACEN</v>
          </cell>
          <cell r="H118" t="str">
            <v>VALVERDE CABRERA RAFAEL</v>
          </cell>
          <cell r="I118" t="str">
            <v>BALCAZER LOLI LIBER MARTIN</v>
          </cell>
        </row>
        <row r="119">
          <cell r="B119" t="str">
            <v>UGAZ BASTANTE BRUNO EDUARDO</v>
          </cell>
          <cell r="C119" t="str">
            <v>Crosland Finanzas S.A.C.</v>
          </cell>
          <cell r="D119" t="str">
            <v>NEGOCIO AUTOMOTRIZ</v>
          </cell>
          <cell r="E119" t="str">
            <v>OPERACIONES</v>
          </cell>
          <cell r="F119" t="str">
            <v>ALMACEN REPUESTOS</v>
          </cell>
          <cell r="G119" t="str">
            <v>AUXILIAR DE ALMACEN</v>
          </cell>
          <cell r="H119" t="str">
            <v>VALVERDE CABRERA RAFAEL</v>
          </cell>
          <cell r="I119" t="str">
            <v>BALCAZER LOLI LIBER MARTIN</v>
          </cell>
        </row>
        <row r="120">
          <cell r="B120" t="str">
            <v>VENTO MILIAN FRITZ SNEIQUER</v>
          </cell>
          <cell r="C120" t="str">
            <v>Crosland Finanzas S.A.C.</v>
          </cell>
          <cell r="D120" t="str">
            <v>NEGOCIO AUTOMOTRIZ</v>
          </cell>
          <cell r="E120" t="str">
            <v>OPERACIONES</v>
          </cell>
          <cell r="F120" t="str">
            <v>ALMACEN REPUESTOS</v>
          </cell>
          <cell r="G120" t="str">
            <v>AUXILIAR DE ALMACEN</v>
          </cell>
          <cell r="H120" t="str">
            <v>VALVERDE CABRERA RAFAEL</v>
          </cell>
          <cell r="I120" t="str">
            <v>BALCAZER LOLI LIBER MARTIN</v>
          </cell>
        </row>
        <row r="121">
          <cell r="B121" t="str">
            <v>VILCHEZ BAUTISTA ROBERT WILMER</v>
          </cell>
          <cell r="C121" t="str">
            <v>Crosland Finanzas S.A.C.</v>
          </cell>
          <cell r="D121" t="str">
            <v>NEGOCIO AUTOMOTRIZ</v>
          </cell>
          <cell r="E121" t="str">
            <v>OPERACIONES</v>
          </cell>
          <cell r="F121" t="str">
            <v>ALMACEN REPUESTOS</v>
          </cell>
          <cell r="G121" t="str">
            <v>AUXILIAR DE ALMACEN</v>
          </cell>
          <cell r="H121" t="str">
            <v>VALVERDE CABRERA RAFAEL</v>
          </cell>
          <cell r="I121" t="str">
            <v>BALCAZER LOLI LIBER MARTIN</v>
          </cell>
        </row>
        <row r="122">
          <cell r="B122" t="str">
            <v>ALBINO ALCOCER EDWARD REYNALDO</v>
          </cell>
          <cell r="C122" t="str">
            <v>Servicios Gastronomicos</v>
          </cell>
          <cell r="D122" t="str">
            <v>LIMANA</v>
          </cell>
          <cell r="E122" t="str">
            <v>LIMANA</v>
          </cell>
          <cell r="F122" t="str">
            <v>RESTAURANTE</v>
          </cell>
          <cell r="G122" t="str">
            <v>AYUDANTE DE BARMAN</v>
          </cell>
          <cell r="H122" t="str">
            <v>BELAUNDE CORNEJO ANA BEATRIZ</v>
          </cell>
          <cell r="I122" t="str">
            <v>BELAUNDE CORNEJO ANA BEATRIZ</v>
          </cell>
        </row>
        <row r="123">
          <cell r="B123" t="str">
            <v>BAUTISTA REGALADO MIGUEL ANGEL</v>
          </cell>
          <cell r="C123" t="str">
            <v>Servicios Gastronomicos</v>
          </cell>
          <cell r="D123" t="str">
            <v>LIMANA</v>
          </cell>
          <cell r="E123" t="str">
            <v>LIMANA</v>
          </cell>
          <cell r="F123" t="str">
            <v>RESTAURANTE</v>
          </cell>
          <cell r="G123" t="str">
            <v>MOZO</v>
          </cell>
          <cell r="H123" t="str">
            <v>BELAUNDE CORNEJO ANA BEATRIZ</v>
          </cell>
          <cell r="I123" t="str">
            <v>BELAUNDE CORNEJO ANA BEATRIZ</v>
          </cell>
        </row>
        <row r="124">
          <cell r="B124" t="str">
            <v>BRAVO BURGOS VALERIE FATIMA</v>
          </cell>
          <cell r="C124" t="str">
            <v>Servicios Gastronomicos</v>
          </cell>
          <cell r="D124" t="str">
            <v>LIMANA</v>
          </cell>
          <cell r="E124" t="str">
            <v>LIMANA</v>
          </cell>
          <cell r="F124" t="str">
            <v>RESTAURANTE</v>
          </cell>
          <cell r="G124" t="str">
            <v>CAJERO</v>
          </cell>
          <cell r="H124" t="str">
            <v>BELAUNDE CORNEJO ANA BEATRIZ</v>
          </cell>
          <cell r="I124" t="str">
            <v>BELAUNDE CORNEJO ANA BEATRIZ</v>
          </cell>
        </row>
        <row r="125">
          <cell r="B125" t="str">
            <v>CAMERE CABRERA WENDY CRISTINA</v>
          </cell>
          <cell r="C125" t="str">
            <v>Servicios Gastronomicos</v>
          </cell>
          <cell r="D125" t="str">
            <v>LIMANA</v>
          </cell>
          <cell r="E125" t="str">
            <v>LIMANA</v>
          </cell>
          <cell r="F125" t="str">
            <v>COCINA</v>
          </cell>
          <cell r="G125" t="str">
            <v>RESPONSABLE DE PASTELERIA</v>
          </cell>
          <cell r="H125" t="str">
            <v>BELAUNDE CORNEJO ANA BEATRIZ</v>
          </cell>
          <cell r="I125" t="str">
            <v>BELAUNDE CORNEJO ANA BEATRIZ</v>
          </cell>
        </row>
        <row r="126">
          <cell r="B126" t="str">
            <v>CAMINO VIGIL ASLHEY ISBET</v>
          </cell>
          <cell r="C126" t="str">
            <v>Servicios Gastronomicos</v>
          </cell>
          <cell r="D126" t="str">
            <v>LIMANA</v>
          </cell>
          <cell r="E126" t="str">
            <v>LIMANA</v>
          </cell>
          <cell r="F126" t="str">
            <v>RESTAURANTE</v>
          </cell>
          <cell r="G126" t="str">
            <v>CAJERO</v>
          </cell>
          <cell r="H126" t="str">
            <v>BELAUNDE CORNEJO ANA BEATRIZ</v>
          </cell>
          <cell r="I126" t="str">
            <v>BELAUNDE CORNEJO ANA BEATRIZ</v>
          </cell>
        </row>
        <row r="127">
          <cell r="B127" t="str">
            <v>CAMPOS RODRIGUEZ YUIT YIM EDITH</v>
          </cell>
          <cell r="C127" t="str">
            <v>Servicios Gastronomicos</v>
          </cell>
          <cell r="D127" t="str">
            <v>LIMANA</v>
          </cell>
          <cell r="E127" t="str">
            <v>LIMANA</v>
          </cell>
          <cell r="F127" t="str">
            <v>ADMINISTRACION</v>
          </cell>
          <cell r="G127" t="str">
            <v>RESPONSABLE DE TIENDA Y SALON</v>
          </cell>
          <cell r="H127" t="str">
            <v>BELAUNDE CORNEJO ANA BEATRIZ</v>
          </cell>
          <cell r="I127" t="str">
            <v>BELAUNDE CORNEJO ANA BEATRIZ</v>
          </cell>
        </row>
        <row r="128">
          <cell r="B128" t="str">
            <v>CASSINELLI DAVILA CARLA</v>
          </cell>
          <cell r="C128" t="str">
            <v>Servicios Gastronomicos</v>
          </cell>
          <cell r="D128" t="str">
            <v>LIMANA</v>
          </cell>
          <cell r="E128" t="str">
            <v>LIMANA</v>
          </cell>
          <cell r="F128" t="str">
            <v>ADMINISTRACION</v>
          </cell>
          <cell r="G128" t="str">
            <v>ANALISTA DE MARKETING</v>
          </cell>
          <cell r="H128" t="str">
            <v>BELAUNDE CORNEJO ANA BEATRIZ</v>
          </cell>
          <cell r="I128" t="str">
            <v>BELAUNDE CORNEJO ANA BEATRIZ</v>
          </cell>
        </row>
        <row r="129">
          <cell r="B129" t="str">
            <v>CRUZ CAMPOSANO RUDDY AMED</v>
          </cell>
          <cell r="C129" t="str">
            <v>Servicios Gastronomicos</v>
          </cell>
          <cell r="D129" t="str">
            <v>LIMANA</v>
          </cell>
          <cell r="E129" t="str">
            <v>LIMANA</v>
          </cell>
          <cell r="F129" t="str">
            <v>COCINA</v>
          </cell>
          <cell r="G129" t="str">
            <v>ASISTENTE DE COCINA</v>
          </cell>
          <cell r="H129" t="str">
            <v>BELAUNDE CORNEJO ANA BEATRIZ</v>
          </cell>
          <cell r="I129" t="str">
            <v>BELAUNDE CORNEJO ANA BEATRIZ</v>
          </cell>
        </row>
        <row r="130">
          <cell r="B130" t="str">
            <v>GAYOSO FERREYRA LORENA BELÉN</v>
          </cell>
          <cell r="C130" t="str">
            <v>Servicios Gastronomicos</v>
          </cell>
          <cell r="D130" t="str">
            <v>LIMANA</v>
          </cell>
          <cell r="E130" t="str">
            <v>LIMANA</v>
          </cell>
          <cell r="F130" t="str">
            <v>COCINA</v>
          </cell>
          <cell r="G130" t="str">
            <v>ASISTENTE DE COCINA</v>
          </cell>
          <cell r="H130" t="str">
            <v>BELAUNDE CORNEJO ANA BEATRIZ</v>
          </cell>
          <cell r="I130" t="str">
            <v>BELAUNDE CORNEJO ANA BEATRIZ</v>
          </cell>
        </row>
        <row r="131">
          <cell r="B131" t="str">
            <v>GUILLEN ORIHUELA WENDY ROCIO</v>
          </cell>
          <cell r="C131" t="str">
            <v>Servicios Gastronomicos</v>
          </cell>
          <cell r="D131" t="str">
            <v>LIMANA</v>
          </cell>
          <cell r="E131" t="str">
            <v>LIMANA</v>
          </cell>
          <cell r="F131" t="str">
            <v>ADMINISTRACION</v>
          </cell>
          <cell r="G131" t="str">
            <v>RESPONSABLE DE ABASTECIMIENTO</v>
          </cell>
          <cell r="H131" t="str">
            <v>BELAUNDE CORNEJO ANA BEATRIZ</v>
          </cell>
          <cell r="I131" t="str">
            <v>BELAUNDE CORNEJO ANA BEATRIZ</v>
          </cell>
        </row>
        <row r="132">
          <cell r="B132" t="str">
            <v>MUNAYCO GUZMAN KAREN MICHELL</v>
          </cell>
          <cell r="C132" t="str">
            <v>Servicios Gastronomicos</v>
          </cell>
          <cell r="D132" t="str">
            <v>LIMANA</v>
          </cell>
          <cell r="E132" t="str">
            <v>LIMANA</v>
          </cell>
          <cell r="F132" t="str">
            <v>RESTAURANTE</v>
          </cell>
          <cell r="G132" t="str">
            <v>MOZO</v>
          </cell>
          <cell r="H132" t="str">
            <v>BELAUNDE CORNEJO ANA BEATRIZ</v>
          </cell>
          <cell r="I132" t="str">
            <v>BELAUNDE CORNEJO ANA BEATRIZ</v>
          </cell>
        </row>
        <row r="133">
          <cell r="B133" t="str">
            <v>OKAMURA KAMITA CYNTHIA MELISSA</v>
          </cell>
          <cell r="C133" t="str">
            <v>Servicios Gastronomicos</v>
          </cell>
          <cell r="D133" t="str">
            <v>LIMANA</v>
          </cell>
          <cell r="E133" t="str">
            <v>LIMANA</v>
          </cell>
          <cell r="F133" t="str">
            <v>COCINA</v>
          </cell>
          <cell r="G133" t="str">
            <v>ASISTENTE DE COCINA</v>
          </cell>
          <cell r="H133" t="str">
            <v>BELAUNDE CORNEJO ANA BEATRIZ</v>
          </cell>
          <cell r="I133" t="str">
            <v>BELAUNDE CORNEJO ANA BEATRIZ</v>
          </cell>
        </row>
        <row r="134">
          <cell r="B134" t="str">
            <v>QUISPE MENDOZA SONIA JAZMIN</v>
          </cell>
          <cell r="C134" t="str">
            <v>Servicios Gastronomicos</v>
          </cell>
          <cell r="D134" t="str">
            <v>LIMANA</v>
          </cell>
          <cell r="E134" t="str">
            <v>LIMANA</v>
          </cell>
          <cell r="F134" t="str">
            <v>COCINA</v>
          </cell>
          <cell r="G134" t="str">
            <v>AYUDANTE DE COCINA</v>
          </cell>
          <cell r="H134" t="str">
            <v>BELAUNDE CORNEJO ANA BEATRIZ</v>
          </cell>
          <cell r="I134" t="str">
            <v>BELAUNDE CORNEJO ANA BEATRIZ</v>
          </cell>
        </row>
        <row r="135">
          <cell r="B135" t="str">
            <v>RODRIGUEZ TAPAYURI CARMEN MARGARITA</v>
          </cell>
          <cell r="C135" t="str">
            <v>Servicios Gastronomicos</v>
          </cell>
          <cell r="D135" t="str">
            <v>LIMANA</v>
          </cell>
          <cell r="E135" t="str">
            <v>LIMANA</v>
          </cell>
          <cell r="F135" t="str">
            <v>COCINA</v>
          </cell>
          <cell r="G135" t="str">
            <v>AYUDANTE DE LAVADO</v>
          </cell>
          <cell r="H135" t="str">
            <v>BELAUNDE CORNEJO ANA BEATRIZ</v>
          </cell>
          <cell r="I135" t="str">
            <v>BELAUNDE CORNEJO ANA BEATRIZ</v>
          </cell>
        </row>
        <row r="136">
          <cell r="B136" t="str">
            <v>SAIMAN SAMANEZ DEGANIT</v>
          </cell>
          <cell r="C136" t="str">
            <v>Servicios Gastronomicos</v>
          </cell>
          <cell r="D136" t="str">
            <v>LIMANA</v>
          </cell>
          <cell r="E136" t="str">
            <v>LIMANA</v>
          </cell>
          <cell r="F136" t="str">
            <v>RESTAURANTE</v>
          </cell>
          <cell r="G136" t="str">
            <v>MOZO</v>
          </cell>
          <cell r="H136" t="str">
            <v>BELAUNDE CORNEJO ANA BEATRIZ</v>
          </cell>
          <cell r="I136" t="str">
            <v>BELAUNDE CORNEJO ANA BEATRIZ</v>
          </cell>
        </row>
        <row r="137">
          <cell r="B137" t="str">
            <v>SANCHEZ MENDIETA FELIX ORLANDO</v>
          </cell>
          <cell r="C137" t="str">
            <v>Crosland Logística S.A.C.</v>
          </cell>
          <cell r="D137" t="str">
            <v>LIMANA</v>
          </cell>
          <cell r="E137" t="str">
            <v>LIMANA</v>
          </cell>
          <cell r="F137" t="str">
            <v>ADMINISTRACION</v>
          </cell>
          <cell r="G137" t="str">
            <v>CHOFER</v>
          </cell>
          <cell r="H137" t="str">
            <v>BELAUNDE CORNEJO ANA BEATRIZ</v>
          </cell>
          <cell r="I137" t="str">
            <v>BELAUNDE CORNEJO ANA BEATRIZ</v>
          </cell>
        </row>
        <row r="138">
          <cell r="B138" t="str">
            <v>SULCA TINEO JORGE LUIS</v>
          </cell>
          <cell r="C138" t="str">
            <v>Servicios Gastronomicos</v>
          </cell>
          <cell r="D138" t="str">
            <v>LIMANA</v>
          </cell>
          <cell r="E138" t="str">
            <v>LIMANA</v>
          </cell>
          <cell r="F138" t="str">
            <v>COCINA</v>
          </cell>
          <cell r="G138" t="str">
            <v>SOUS CHEFF</v>
          </cell>
          <cell r="H138" t="str">
            <v>BELAUNDE CORNEJO ANA BEATRIZ</v>
          </cell>
          <cell r="I138" t="str">
            <v>BELAUNDE CORNEJO ANA BEATRIZ</v>
          </cell>
        </row>
        <row r="139">
          <cell r="B139" t="str">
            <v>TARAZONA FLORES FRANCO JOAN MANUEL</v>
          </cell>
          <cell r="C139" t="str">
            <v>Servicios Gastronomicos</v>
          </cell>
          <cell r="D139" t="str">
            <v>LIMANA</v>
          </cell>
          <cell r="E139" t="str">
            <v>LIMANA</v>
          </cell>
          <cell r="F139" t="str">
            <v>RESTAURANTE</v>
          </cell>
          <cell r="G139" t="str">
            <v>MOZO</v>
          </cell>
          <cell r="H139" t="str">
            <v>BELAUNDE CORNEJO ANA BEATRIZ</v>
          </cell>
          <cell r="I139" t="str">
            <v>BELAUNDE CORNEJO ANA BEATRIZ</v>
          </cell>
        </row>
        <row r="140">
          <cell r="B140" t="str">
            <v>VASQUEZ QUISPE CHARLES JAIME</v>
          </cell>
          <cell r="C140" t="str">
            <v>Servicios Gastronomicos</v>
          </cell>
          <cell r="D140" t="str">
            <v>LIMANA</v>
          </cell>
          <cell r="E140" t="str">
            <v>LIMANA</v>
          </cell>
          <cell r="F140" t="str">
            <v>COCINA</v>
          </cell>
          <cell r="G140" t="str">
            <v>AYUDANTE DE COCINA</v>
          </cell>
          <cell r="H140" t="str">
            <v>BELAUNDE CORNEJO ANA BEATRIZ</v>
          </cell>
          <cell r="I140" t="str">
            <v>BELAUNDE CORNEJO ANA BEATRIZ</v>
          </cell>
        </row>
        <row r="141">
          <cell r="B141" t="str">
            <v>VEGA VATTUONE SEBASTIAN ALONSO</v>
          </cell>
          <cell r="C141" t="str">
            <v>Servicios Gastronomicos</v>
          </cell>
          <cell r="D141" t="str">
            <v>LIMANA</v>
          </cell>
          <cell r="E141" t="str">
            <v>LIMANA</v>
          </cell>
          <cell r="F141" t="str">
            <v>COCINA</v>
          </cell>
          <cell r="G141" t="str">
            <v>SOUS CHEFF</v>
          </cell>
          <cell r="H141" t="str">
            <v>BELAUNDE CORNEJO ANA BEATRIZ</v>
          </cell>
          <cell r="I141" t="str">
            <v>BELAUNDE CORNEJO ANA BEATRIZ</v>
          </cell>
        </row>
        <row r="142">
          <cell r="B142" t="str">
            <v>OYOLA MEJIA DANIEL NATHAN</v>
          </cell>
          <cell r="C142" t="str">
            <v>Crosland Logística S.A.C.</v>
          </cell>
          <cell r="D142" t="str">
            <v>ADMINISTRACION Y FINANZAS</v>
          </cell>
          <cell r="E142" t="str">
            <v>LEGAL</v>
          </cell>
          <cell r="F142" t="str">
            <v>LEGAL</v>
          </cell>
          <cell r="G142" t="str">
            <v>ANALISTA LEGAL</v>
          </cell>
          <cell r="H142" t="str">
            <v>CORREA VERGARA MARIA DEL CARMEN</v>
          </cell>
          <cell r="I142" t="str">
            <v>CORREA VERGARA MARIA DEL CARMEN</v>
          </cell>
        </row>
        <row r="143">
          <cell r="B143" t="str">
            <v>PEREZ DIAZ MARK KEVIN</v>
          </cell>
          <cell r="C143" t="str">
            <v>Crosland Logística S.A.C.</v>
          </cell>
          <cell r="D143" t="str">
            <v>ADMINISTRACION Y FINANZAS</v>
          </cell>
          <cell r="E143" t="str">
            <v>LEGAL</v>
          </cell>
          <cell r="F143" t="str">
            <v>LEGAL</v>
          </cell>
          <cell r="G143" t="str">
            <v>ASISTENTE LEGAL</v>
          </cell>
          <cell r="H143" t="str">
            <v>CORREA VERGARA MARIA DEL CARMEN</v>
          </cell>
          <cell r="I143" t="str">
            <v>CORREA VERGARA MARIA DEL CARMEN</v>
          </cell>
        </row>
        <row r="144">
          <cell r="B144" t="str">
            <v>CANO ÑATO PILAR SOLEDAD</v>
          </cell>
          <cell r="C144" t="str">
            <v>Crosland Logística S.A.C.</v>
          </cell>
          <cell r="D144" t="str">
            <v>ADMINISTRACION Y FINANZAS</v>
          </cell>
          <cell r="E144" t="str">
            <v>CONTROLLING</v>
          </cell>
          <cell r="F144" t="str">
            <v>TESORERIA</v>
          </cell>
          <cell r="G144" t="str">
            <v>ANALISTA DE TESORERIA JUNIOR</v>
          </cell>
          <cell r="H144" t="str">
            <v>DE LA CRUZ PAUCAR LUZ JUDITH</v>
          </cell>
          <cell r="I144" t="str">
            <v>DE LA CRUZ PAUCAR LUZ JUDITH</v>
          </cell>
        </row>
        <row r="145">
          <cell r="B145" t="str">
            <v>GARCIA AGUILAR LILIANA</v>
          </cell>
          <cell r="C145" t="str">
            <v>Crosland Logística S.A.C.</v>
          </cell>
          <cell r="D145" t="str">
            <v>ADMINISTRACION Y FINANZAS</v>
          </cell>
          <cell r="E145" t="str">
            <v>CONTROLLING</v>
          </cell>
          <cell r="F145" t="str">
            <v>TESORERIA</v>
          </cell>
          <cell r="G145" t="str">
            <v>ASISTENTE DE TESORERIA</v>
          </cell>
          <cell r="H145" t="str">
            <v>DE LA CRUZ PAUCAR LUZ JUDITH</v>
          </cell>
          <cell r="I145" t="str">
            <v>DE LA CRUZ PAUCAR LUZ JUDITH</v>
          </cell>
        </row>
        <row r="146">
          <cell r="B146" t="str">
            <v>ÑAHUI ALEJANDRO YOLANDA BRIGIDA</v>
          </cell>
          <cell r="C146" t="str">
            <v>Crosland Logística S.A.C.</v>
          </cell>
          <cell r="D146" t="str">
            <v>ADMINISTRACION Y FINANZAS</v>
          </cell>
          <cell r="E146" t="str">
            <v>CONTROLLING</v>
          </cell>
          <cell r="F146" t="str">
            <v>TESORERIA</v>
          </cell>
          <cell r="G146" t="str">
            <v>ASISTENTE DE TESORERIA</v>
          </cell>
          <cell r="H146" t="str">
            <v>DE LA CRUZ PAUCAR LUZ JUDITH</v>
          </cell>
          <cell r="I146" t="str">
            <v>DE LA CRUZ PAUCAR LUZ JUDITH</v>
          </cell>
        </row>
        <row r="147">
          <cell r="B147" t="str">
            <v>OTOYA SILVA CLAUDIA FIORELA</v>
          </cell>
          <cell r="C147" t="str">
            <v>Crosland Logística S.A.C.</v>
          </cell>
          <cell r="D147" t="str">
            <v>ADMINISTRACION Y FINANZAS</v>
          </cell>
          <cell r="E147" t="str">
            <v>CONTROLLING</v>
          </cell>
          <cell r="F147" t="str">
            <v>TESORERIA</v>
          </cell>
          <cell r="G147" t="str">
            <v>ANALISTA DE TESORERIA JUNIOR</v>
          </cell>
          <cell r="H147" t="str">
            <v>DE LA CRUZ PAUCAR LUZ JUDITH</v>
          </cell>
          <cell r="I147" t="str">
            <v>DE LA CRUZ PAUCAR LUZ JUDITH</v>
          </cell>
        </row>
        <row r="148">
          <cell r="B148" t="str">
            <v>PANDO GUILLEN EDITH IVET</v>
          </cell>
          <cell r="C148" t="str">
            <v>Crosland Logística S.A.C.</v>
          </cell>
          <cell r="D148" t="str">
            <v>ADMINISTRACION Y FINANZAS</v>
          </cell>
          <cell r="E148" t="str">
            <v>CONTROLLING</v>
          </cell>
          <cell r="F148" t="str">
            <v>TESORERIA</v>
          </cell>
          <cell r="G148" t="str">
            <v>ANALISTA DE TESORERIA</v>
          </cell>
          <cell r="H148" t="str">
            <v>DE LA CRUZ PAUCAR LUZ JUDITH</v>
          </cell>
          <cell r="I148" t="str">
            <v>DE LA CRUZ PAUCAR LUZ JUDITH</v>
          </cell>
        </row>
        <row r="149">
          <cell r="B149" t="str">
            <v>CORDOVA REYNOSO ANDREA MARGARITA</v>
          </cell>
          <cell r="C149" t="str">
            <v>Inversiones San Francisco</v>
          </cell>
          <cell r="D149" t="str">
            <v>SAN FRANCISCO CHICO</v>
          </cell>
          <cell r="E149" t="str">
            <v>SAN FRANCISCO CHICO</v>
          </cell>
          <cell r="F149" t="str">
            <v>SAN FRANCISCO CHICO</v>
          </cell>
          <cell r="G149" t="str">
            <v>PRACTICANTE PROFESIONAL</v>
          </cell>
          <cell r="H149">
            <v>0</v>
          </cell>
          <cell r="I149" t="str">
            <v>FORSYTH ALARCO JUAN ALBERTO</v>
          </cell>
        </row>
        <row r="150">
          <cell r="B150" t="str">
            <v>AGUIRRE DEZA CARMEN ELIZABETH</v>
          </cell>
          <cell r="C150" t="str">
            <v>Crosland Logística S.A.C.</v>
          </cell>
          <cell r="D150" t="str">
            <v>OVERHEAD</v>
          </cell>
          <cell r="E150" t="str">
            <v>GERENCIA GENERAL</v>
          </cell>
          <cell r="F150" t="str">
            <v>GERENCIA GENERAL</v>
          </cell>
          <cell r="G150" t="str">
            <v>ASISTENTE DE GERENCIA GENERAL</v>
          </cell>
          <cell r="H150" t="str">
            <v>FORSYTH ALARCO JUAN ALBERTO</v>
          </cell>
          <cell r="I150" t="str">
            <v>FORSYTH ALARCO JUAN ALBERTO</v>
          </cell>
        </row>
        <row r="151">
          <cell r="B151" t="str">
            <v>GARCIA CALDERON DE CRUZ VIRGINIA SUSANA</v>
          </cell>
          <cell r="C151" t="str">
            <v>Crosland Logística S.A.C.</v>
          </cell>
          <cell r="D151" t="str">
            <v>OVERHEAD</v>
          </cell>
          <cell r="E151" t="str">
            <v>GERENCIA GENERAL</v>
          </cell>
          <cell r="F151" t="str">
            <v>GERENCIA GENERAL</v>
          </cell>
          <cell r="G151" t="str">
            <v>ASISTENTE DE GERENCIA GENERAL</v>
          </cell>
          <cell r="H151" t="str">
            <v>FORSYTH ALARCO JUAN ALBERTO</v>
          </cell>
          <cell r="I151" t="str">
            <v>FORSYTH ALARCO JUAN ALBERTO</v>
          </cell>
        </row>
        <row r="152">
          <cell r="B152" t="str">
            <v>GHIGLINO ECHEGARAY JORGE LUIS</v>
          </cell>
          <cell r="C152" t="str">
            <v>Crosland Logística S.A.C.</v>
          </cell>
          <cell r="D152" t="str">
            <v>CFO</v>
          </cell>
          <cell r="E152" t="str">
            <v>CFO</v>
          </cell>
          <cell r="F152" t="str">
            <v>CFO</v>
          </cell>
          <cell r="G152" t="str">
            <v>CHIEF FINANCIAL OFFICER</v>
          </cell>
          <cell r="H152" t="str">
            <v>FORSYTH ALARCO JUAN ALBERTO</v>
          </cell>
          <cell r="I152" t="str">
            <v>FORSYTH ALARCO JUAN ALBERTO</v>
          </cell>
        </row>
        <row r="153">
          <cell r="B153" t="str">
            <v>MAYLLE DOMINGUEZ LEONARDO</v>
          </cell>
          <cell r="C153" t="str">
            <v>Crosland Técnica S.A.</v>
          </cell>
          <cell r="D153" t="str">
            <v>FUERZA MOTRIZ</v>
          </cell>
          <cell r="E153" t="str">
            <v>PROYECTOS</v>
          </cell>
          <cell r="F153" t="str">
            <v>PROYECTOS</v>
          </cell>
          <cell r="G153" t="str">
            <v>COORDINADOR DE PROYECTO</v>
          </cell>
          <cell r="H153" t="str">
            <v>FORSYTH ALARCO JUAN ALBERTO</v>
          </cell>
          <cell r="I153" t="str">
            <v>FORSYTH ALARCO JUAN ALBERTO</v>
          </cell>
        </row>
        <row r="154">
          <cell r="B154" t="str">
            <v>OCHOA CHAUCA PABLO CESAR</v>
          </cell>
          <cell r="C154" t="str">
            <v>Crosland Logística S.A.C.</v>
          </cell>
          <cell r="D154" t="str">
            <v>OVERHEAD</v>
          </cell>
          <cell r="E154" t="str">
            <v>GERENCIA GENERAL</v>
          </cell>
          <cell r="F154" t="str">
            <v>GERENCIA GENERAL</v>
          </cell>
          <cell r="G154" t="str">
            <v>CHOFER</v>
          </cell>
          <cell r="H154" t="str">
            <v>FORSYTH ALARCO JUAN ALBERTO</v>
          </cell>
          <cell r="I154" t="str">
            <v>FORSYTH ALARCO JUAN ALBERTO</v>
          </cell>
        </row>
        <row r="155">
          <cell r="B155" t="str">
            <v>PIZARRO ZAPATA BENJAMIN JESUS</v>
          </cell>
          <cell r="C155" t="str">
            <v>Crosland Finanzas S.A.C.</v>
          </cell>
          <cell r="D155" t="str">
            <v>OVERHEAD</v>
          </cell>
          <cell r="E155" t="str">
            <v>GERENCIA GENERAL</v>
          </cell>
          <cell r="F155" t="str">
            <v>GERENCIA GENERAL</v>
          </cell>
          <cell r="G155" t="str">
            <v>ASISTENTE DE SERVICIOS GENERALES</v>
          </cell>
          <cell r="H155" t="str">
            <v>FORSYTH ALARCO JUAN ALBERTO</v>
          </cell>
          <cell r="I155" t="str">
            <v>FORSYTH ALARCO JUAN ALBERTO</v>
          </cell>
        </row>
        <row r="156">
          <cell r="B156" t="str">
            <v>QUIROZ AVILA HENRY</v>
          </cell>
          <cell r="C156" t="str">
            <v>Crosland Logística S.A.C.</v>
          </cell>
          <cell r="D156" t="str">
            <v>OVERHEAD</v>
          </cell>
          <cell r="E156" t="str">
            <v>GERENCIA GENERAL</v>
          </cell>
          <cell r="F156" t="str">
            <v>GERENCIA GENERAL</v>
          </cell>
          <cell r="G156" t="str">
            <v>AUXILIAR DE SERVICIOS GENERALES</v>
          </cell>
          <cell r="H156" t="str">
            <v>FORSYTH ALARCO JUAN ALBERTO</v>
          </cell>
          <cell r="I156" t="str">
            <v>FORSYTH ALARCO JUAN ALBERTO</v>
          </cell>
        </row>
        <row r="157">
          <cell r="B157" t="str">
            <v>SANCHEZ GONZALES OLIVIA SONIA</v>
          </cell>
          <cell r="C157" t="str">
            <v>Crosland Logística S.A.C.</v>
          </cell>
          <cell r="D157" t="str">
            <v>OVERHEAD</v>
          </cell>
          <cell r="E157" t="str">
            <v>GERENCIA GENERAL</v>
          </cell>
          <cell r="F157" t="str">
            <v>GERENCIA GENERAL</v>
          </cell>
          <cell r="G157" t="str">
            <v>AUXILIAR DE SERVICIOS GENERALES</v>
          </cell>
          <cell r="H157" t="str">
            <v>FORSYTH ALARCO JUAN ALBERTO</v>
          </cell>
          <cell r="I157" t="str">
            <v>FORSYTH ALARCO JUAN ALBERTO</v>
          </cell>
        </row>
        <row r="158">
          <cell r="B158" t="str">
            <v>SOLIS CALDERON HECTOR ELEODORO</v>
          </cell>
          <cell r="C158" t="str">
            <v>Crosland Logística S.A.C.</v>
          </cell>
          <cell r="D158" t="str">
            <v>OVERHEAD</v>
          </cell>
          <cell r="E158" t="str">
            <v>GERENCIA GENERAL</v>
          </cell>
          <cell r="F158" t="str">
            <v>GERENCIA GENERAL</v>
          </cell>
          <cell r="G158" t="str">
            <v>CHOFER</v>
          </cell>
          <cell r="H158" t="str">
            <v>FORSYTH ALARCO JUAN ALBERTO</v>
          </cell>
          <cell r="I158" t="str">
            <v>FORSYTH ALARCO JUAN ALBERTO</v>
          </cell>
        </row>
        <row r="159">
          <cell r="B159" t="str">
            <v>JIMENEZ YATACO SERGIO ALONSO</v>
          </cell>
          <cell r="C159" t="str">
            <v>Crosland Logística S.A.C.</v>
          </cell>
          <cell r="D159" t="str">
            <v>NEGOCIO INMOBILIARIO</v>
          </cell>
          <cell r="E159" t="str">
            <v>NEGOCIO INMOBILIARIO</v>
          </cell>
          <cell r="F159" t="str">
            <v>NEGOCIO INMOBILIARIO</v>
          </cell>
          <cell r="G159" t="str">
            <v>ANALISTA DE PROYECTOS</v>
          </cell>
          <cell r="H159" t="str">
            <v>FORSYTH RIVAROLA RICARDO ALAN</v>
          </cell>
          <cell r="I159" t="str">
            <v>FORSYTH RIVAROLA RICARDO ALAN</v>
          </cell>
        </row>
        <row r="160">
          <cell r="B160" t="str">
            <v>RUIZ FLORES LUZ GISSELLA</v>
          </cell>
          <cell r="C160" t="str">
            <v>Crosland Logística S.A.C.</v>
          </cell>
          <cell r="D160" t="str">
            <v>NEGOCIO INMOBILIARIO</v>
          </cell>
          <cell r="E160" t="str">
            <v>NEGOCIO INMOBILIARIO</v>
          </cell>
          <cell r="F160" t="str">
            <v>NEGOCIO INMOBILIARIO</v>
          </cell>
          <cell r="G160" t="str">
            <v>ASISTENTE ADMINISTRATIVO</v>
          </cell>
          <cell r="H160" t="str">
            <v>FORSYTH RIVAROLA RICARDO ALAN</v>
          </cell>
          <cell r="I160" t="str">
            <v>FORSYTH RIVAROLA RICARDO ALAN</v>
          </cell>
        </row>
        <row r="161">
          <cell r="B161" t="str">
            <v>GUEVARA COGORNO AGUSTIN</v>
          </cell>
          <cell r="C161" t="str">
            <v>Crosland Logística S.A.C.</v>
          </cell>
          <cell r="D161" t="str">
            <v>CFO</v>
          </cell>
          <cell r="E161" t="str">
            <v>CFO</v>
          </cell>
          <cell r="F161" t="str">
            <v>CFO</v>
          </cell>
          <cell r="G161" t="str">
            <v>ASISTENTE FINANCIERO</v>
          </cell>
          <cell r="H161" t="str">
            <v>GHIGLINO ECHEGARAY JORGE LUIS</v>
          </cell>
          <cell r="I161" t="str">
            <v>GHIGLINO ECHEGARAY JORGE LUIS</v>
          </cell>
        </row>
        <row r="162">
          <cell r="B162" t="str">
            <v>ORTIZ RODAS GABRIELA ISABEL</v>
          </cell>
          <cell r="C162" t="str">
            <v>Crosland Logística S.A.C.</v>
          </cell>
          <cell r="D162" t="str">
            <v>CFO</v>
          </cell>
          <cell r="E162" t="str">
            <v>CFO</v>
          </cell>
          <cell r="F162" t="str">
            <v>CFO</v>
          </cell>
          <cell r="G162" t="str">
            <v>ASISTENTE DE GERENCIA GENERAL</v>
          </cell>
          <cell r="H162" t="str">
            <v>GHIGLINO ECHEGARAY JORGE LUIS</v>
          </cell>
          <cell r="I162" t="str">
            <v>GHIGLINO ECHEGARAY JORGE LUIS</v>
          </cell>
        </row>
        <row r="163">
          <cell r="B163" t="str">
            <v>VARGAS SOLIS ROXANA MARIBEL</v>
          </cell>
          <cell r="C163" t="str">
            <v>Crosland Logística S.A.C.</v>
          </cell>
          <cell r="D163" t="str">
            <v>CFO</v>
          </cell>
          <cell r="E163" t="str">
            <v>CFO</v>
          </cell>
          <cell r="F163" t="str">
            <v>CFO</v>
          </cell>
          <cell r="G163" t="str">
            <v>ANALISTA EJECUTIVO</v>
          </cell>
          <cell r="H163" t="str">
            <v>GHIGLINO ECHEGARAY JORGE LUIS</v>
          </cell>
          <cell r="I163" t="str">
            <v>GHIGLINO ECHEGARAY JORGE LUIS</v>
          </cell>
        </row>
        <row r="164">
          <cell r="B164" t="str">
            <v>BAUTISTA QUINTANILLA JESSICA JUDITH</v>
          </cell>
          <cell r="C164" t="str">
            <v>Crosland Automotriz S.A.C</v>
          </cell>
          <cell r="D164" t="str">
            <v>NEGOCIO AUTOMOTRIZ</v>
          </cell>
          <cell r="E164" t="str">
            <v>SOPORTE COMERCIAL Y OPERATIVO</v>
          </cell>
          <cell r="F164" t="str">
            <v>CREDITOS</v>
          </cell>
          <cell r="G164" t="str">
            <v>COORDINADOR DE CREDITOS</v>
          </cell>
          <cell r="H164" t="str">
            <v>HIDALGO CHAVEZ LUIS FELIPE</v>
          </cell>
          <cell r="I164" t="str">
            <v>HIDALGO CHAVEZ LUIS FELIPE</v>
          </cell>
        </row>
        <row r="165">
          <cell r="B165" t="str">
            <v>HINOSTROZA HUANAY LUCIA DEL CARMEN</v>
          </cell>
          <cell r="C165" t="str">
            <v>Crosland Automotriz S.A.C</v>
          </cell>
          <cell r="D165" t="str">
            <v>NEGOCIO AUTOMOTRIZ</v>
          </cell>
          <cell r="E165" t="str">
            <v>SOPORTE COMERCIAL Y OPERATIVO</v>
          </cell>
          <cell r="F165" t="str">
            <v>CREDITOS</v>
          </cell>
          <cell r="G165" t="str">
            <v>COORDINADOR DE CREDITOS</v>
          </cell>
          <cell r="H165" t="str">
            <v>HIDALGO CHAVEZ LUIS FELIPE</v>
          </cell>
          <cell r="I165" t="str">
            <v>HIDALGO CHAVEZ LUIS FELIPE</v>
          </cell>
        </row>
        <row r="166">
          <cell r="B166" t="str">
            <v>CERVANTES RELAYZE LUIS AURELIO RICARDO</v>
          </cell>
          <cell r="C166" t="str">
            <v>Hertford Automotriz S.A.</v>
          </cell>
          <cell r="D166" t="str">
            <v>NEGOCIO AUTOMOTRIZ</v>
          </cell>
          <cell r="E166" t="str">
            <v>COMERCIAL</v>
          </cell>
          <cell r="F166" t="str">
            <v>LINEA KAWASAKI</v>
          </cell>
          <cell r="G166" t="str">
            <v>SUPERVISOR DE TALLER</v>
          </cell>
          <cell r="H166" t="str">
            <v>CONEJO GUARDAMINO JOE MIGUEL</v>
          </cell>
          <cell r="I166" t="str">
            <v>JIMENEZ ASPILCUETA JOEL</v>
          </cell>
        </row>
        <row r="167">
          <cell r="B167" t="str">
            <v>SILVA VASQUEZ DEIVID CRISTHIAN</v>
          </cell>
          <cell r="C167" t="str">
            <v>Hertford Automotriz S.A.</v>
          </cell>
          <cell r="D167" t="str">
            <v>NEGOCIO AUTOMOTRIZ</v>
          </cell>
          <cell r="E167" t="str">
            <v>COMERCIAL</v>
          </cell>
          <cell r="F167" t="str">
            <v>LINEA KAWASAKI</v>
          </cell>
          <cell r="G167" t="str">
            <v>MECANICO</v>
          </cell>
          <cell r="H167" t="str">
            <v>CONEJO GUARDAMINO JOE MIGUEL</v>
          </cell>
          <cell r="I167" t="str">
            <v>JIMENEZ ASPILCUETA JOEL</v>
          </cell>
        </row>
        <row r="168">
          <cell r="B168" t="str">
            <v>AGUIRRE GUILLEN CAMILO IGNACIO</v>
          </cell>
          <cell r="C168" t="str">
            <v>Hertford Automotriz S.A.</v>
          </cell>
          <cell r="D168" t="str">
            <v>NEGOCIO AUTOMOTRIZ</v>
          </cell>
          <cell r="E168" t="str">
            <v>COMERCIAL</v>
          </cell>
          <cell r="F168" t="str">
            <v>LINEA KAWASAKI</v>
          </cell>
          <cell r="G168" t="str">
            <v>COORDINADOR DE REPUESTOS</v>
          </cell>
          <cell r="H168" t="str">
            <v>JIMENEZ ASPILCUETA JOEL</v>
          </cell>
          <cell r="I168" t="str">
            <v>JIMENEZ ASPILCUETA JOEL</v>
          </cell>
        </row>
        <row r="169">
          <cell r="B169" t="str">
            <v>CONEJO GUARDAMINO JOE MIGUEL</v>
          </cell>
          <cell r="C169" t="str">
            <v>Hertford Automotriz S.A.</v>
          </cell>
          <cell r="D169" t="str">
            <v>NEGOCIO AUTOMOTRIZ</v>
          </cell>
          <cell r="E169" t="str">
            <v>COMERCIAL</v>
          </cell>
          <cell r="F169" t="str">
            <v>LINEA KAWASAKI</v>
          </cell>
          <cell r="G169" t="str">
            <v>MECANICO SENIOR</v>
          </cell>
          <cell r="H169" t="str">
            <v>JIMENEZ ASPILCUETA JOEL</v>
          </cell>
          <cell r="I169" t="str">
            <v>JIMENEZ ASPILCUETA JOEL</v>
          </cell>
        </row>
        <row r="170">
          <cell r="B170" t="str">
            <v>DEL AGUILA HIDALGO SAMUEL</v>
          </cell>
          <cell r="C170" t="str">
            <v>Hertford Automotriz S.A.</v>
          </cell>
          <cell r="D170" t="str">
            <v>NEGOCIO AUTOMOTRIZ</v>
          </cell>
          <cell r="E170" t="str">
            <v>COMERCIAL</v>
          </cell>
          <cell r="F170" t="str">
            <v>LINEA KAWASAKI</v>
          </cell>
          <cell r="G170" t="str">
            <v>JEFE DE SERVICIO TECNICO Y POST VENTA</v>
          </cell>
          <cell r="H170" t="str">
            <v>JIMENEZ ASPILCUETA JOEL</v>
          </cell>
          <cell r="I170" t="str">
            <v>JIMENEZ ASPILCUETA JOEL</v>
          </cell>
        </row>
        <row r="171">
          <cell r="B171" t="str">
            <v>DORIA MERINO JOE ANTHONY</v>
          </cell>
          <cell r="C171" t="str">
            <v>Hertford Automotriz S.A.</v>
          </cell>
          <cell r="D171" t="str">
            <v>NEGOCIO AUTOMOTRIZ</v>
          </cell>
          <cell r="E171" t="str">
            <v>COMERCIAL</v>
          </cell>
          <cell r="F171" t="str">
            <v>LINEA KAWASAKI</v>
          </cell>
          <cell r="G171" t="str">
            <v>REPRESENTANTE DE VENTAS RETAIL</v>
          </cell>
          <cell r="H171" t="str">
            <v>JIMENEZ ASPILCUETA JOEL</v>
          </cell>
          <cell r="I171" t="str">
            <v>JIMENEZ ASPILCUETA JOEL</v>
          </cell>
        </row>
        <row r="172">
          <cell r="B172" t="str">
            <v>MEZA CLAROS RODRIGO AARON</v>
          </cell>
          <cell r="C172" t="str">
            <v>Hertford Automotriz S.A.</v>
          </cell>
          <cell r="D172" t="str">
            <v>NEGOCIO AUTOMOTRIZ</v>
          </cell>
          <cell r="E172" t="str">
            <v>COMERCIAL</v>
          </cell>
          <cell r="F172" t="str">
            <v>LINEA KAWASAKI</v>
          </cell>
          <cell r="G172" t="str">
            <v>REPRESENTANTE DE VENTAS RETAIL</v>
          </cell>
          <cell r="H172" t="str">
            <v>JIMENEZ ASPILCUETA JOEL</v>
          </cell>
          <cell r="I172" t="str">
            <v>JIMENEZ ASPILCUETA JOEL</v>
          </cell>
        </row>
        <row r="173">
          <cell r="B173" t="str">
            <v>NUÑEZ VERA DANTE EDUARDO RANJIT</v>
          </cell>
          <cell r="C173" t="str">
            <v>Crosland Automotriz S.A.C</v>
          </cell>
          <cell r="D173" t="str">
            <v>NEGOCIO AUTOMOTRIZ</v>
          </cell>
          <cell r="E173" t="str">
            <v>COMERCIAL</v>
          </cell>
          <cell r="F173" t="str">
            <v>ACCESORIOS</v>
          </cell>
          <cell r="G173" t="str">
            <v>COORDINADOR DE ACCESORIOS</v>
          </cell>
          <cell r="H173" t="str">
            <v>JIMENEZ ASPILCUETA JOEL</v>
          </cell>
          <cell r="I173" t="str">
            <v>JIMENEZ ASPILCUETA JOEL</v>
          </cell>
        </row>
        <row r="174">
          <cell r="B174" t="str">
            <v>PARIONA ANDRADE JULIO CESAR</v>
          </cell>
          <cell r="C174" t="str">
            <v>Crosland Automotriz S.A.C</v>
          </cell>
          <cell r="D174" t="str">
            <v>NEGOCIO AUTOMOTRIZ</v>
          </cell>
          <cell r="E174" t="str">
            <v>COMERCIAL</v>
          </cell>
          <cell r="F174" t="str">
            <v>ACCESORIOS</v>
          </cell>
          <cell r="G174" t="str">
            <v>REPRESENTANTE DE VENTAS ACCESORIOS MAYORISTAS</v>
          </cell>
          <cell r="H174" t="str">
            <v>JIMENEZ ASPILCUETA JOEL</v>
          </cell>
          <cell r="I174" t="str">
            <v>JIMENEZ ASPILCUETA JOEL</v>
          </cell>
        </row>
        <row r="175">
          <cell r="B175" t="str">
            <v>SEMINARIO REUSCHE MARTIN HERNAN</v>
          </cell>
          <cell r="C175" t="str">
            <v>Crosland Automotriz S.A.C</v>
          </cell>
          <cell r="D175" t="str">
            <v>NEGOCIO AUTOMOTRIZ</v>
          </cell>
          <cell r="E175" t="str">
            <v>COMERCIAL</v>
          </cell>
          <cell r="F175" t="str">
            <v>ACCESORIOS</v>
          </cell>
          <cell r="G175" t="str">
            <v>REPRESENTANTE DE VENTAS ACCESORIOS MAYORISTAS</v>
          </cell>
          <cell r="H175" t="str">
            <v>JIMENEZ ASPILCUETA JOEL</v>
          </cell>
          <cell r="I175" t="str">
            <v>JIMENEZ ASPILCUETA JOEL</v>
          </cell>
        </row>
        <row r="176">
          <cell r="B176" t="str">
            <v>ORIHUELA BEJARANO PATRICIA KENDY</v>
          </cell>
          <cell r="C176" t="str">
            <v>Crosland Automotriz S.A.C</v>
          </cell>
          <cell r="D176" t="str">
            <v>NEGOCIO AUTOMOTRIZ</v>
          </cell>
          <cell r="E176" t="str">
            <v>SOPORTE COMERCIAL Y OPERATIVO</v>
          </cell>
          <cell r="F176" t="str">
            <v>PLANEAMIENTO</v>
          </cell>
          <cell r="G176" t="str">
            <v>ANALISTA DE INTELIGENCIA COMERCIAL</v>
          </cell>
          <cell r="H176" t="str">
            <v>BARRIENTOS TAPIA LAURA LUCIA</v>
          </cell>
          <cell r="I176" t="str">
            <v>JUAREZ CRUZ GUSTAVO ERWIN</v>
          </cell>
        </row>
        <row r="177">
          <cell r="B177" t="str">
            <v>BARRIENTOS TAPIA LAURA LUCIA</v>
          </cell>
          <cell r="C177" t="str">
            <v>Crosland Automotriz S.A.C</v>
          </cell>
          <cell r="D177" t="str">
            <v>NEGOCIO AUTOMOTRIZ</v>
          </cell>
          <cell r="E177" t="str">
            <v>SOPORTE COMERCIAL Y OPERATIVO</v>
          </cell>
          <cell r="F177" t="str">
            <v>PLANEAMIENTO</v>
          </cell>
          <cell r="G177" t="str">
            <v>COORDINADOR DE PLANEAMIENTO COMERCIAL</v>
          </cell>
          <cell r="H177" t="str">
            <v>JUAREZ CRUZ GUSTAVO ERWIN</v>
          </cell>
          <cell r="I177" t="str">
            <v>JUAREZ CRUZ GUSTAVO ERWIN</v>
          </cell>
        </row>
        <row r="178">
          <cell r="B178" t="str">
            <v>BUENDIA GRAZIANI GUSTAVO ADOLFO</v>
          </cell>
          <cell r="C178" t="str">
            <v>Crosland Automotriz S.A.C</v>
          </cell>
          <cell r="D178" t="str">
            <v>NEGOCIO AUTOMOTRIZ</v>
          </cell>
          <cell r="E178" t="str">
            <v>SOPORTE COMERCIAL Y OPERATIVO</v>
          </cell>
          <cell r="F178" t="str">
            <v>PLANEAMIENTO</v>
          </cell>
          <cell r="G178" t="str">
            <v>ANALISTA SENIOR DE PLANEAMIENTO COMERCIAL</v>
          </cell>
          <cell r="H178" t="str">
            <v>JUAREZ CRUZ GUSTAVO ERWIN</v>
          </cell>
          <cell r="I178" t="str">
            <v>JUAREZ CRUZ GUSTAVO ERWIN</v>
          </cell>
        </row>
        <row r="179">
          <cell r="B179" t="str">
            <v>HUAPAYA TAFUR LUIS ALBERTO</v>
          </cell>
          <cell r="C179" t="str">
            <v>Crosland Automotriz S.A.C</v>
          </cell>
          <cell r="D179" t="str">
            <v>NEGOCIO AUTOMOTRIZ</v>
          </cell>
          <cell r="E179" t="str">
            <v>SOPORTE COMERCIAL Y OPERATIVO</v>
          </cell>
          <cell r="F179" t="str">
            <v>PLANEAMIENTO</v>
          </cell>
          <cell r="G179" t="str">
            <v>COORDINADOR DE INNOVACION Y DESARROLLO</v>
          </cell>
          <cell r="H179" t="str">
            <v>JUAREZ CRUZ GUSTAVO ERWIN</v>
          </cell>
          <cell r="I179" t="str">
            <v>JUAREZ CRUZ GUSTAVO ERWIN</v>
          </cell>
        </row>
        <row r="180">
          <cell r="B180" t="str">
            <v>MEDRANO NECOCHEA VICTOR JAVIER</v>
          </cell>
          <cell r="C180" t="str">
            <v>Crosland Automotriz S.A.C</v>
          </cell>
          <cell r="D180" t="str">
            <v>NEGOCIO AUTOMOTRIZ</v>
          </cell>
          <cell r="E180" t="str">
            <v>SOPORTE COMERCIAL Y OPERATIVO</v>
          </cell>
          <cell r="F180" t="str">
            <v>PLANEAMIENTO</v>
          </cell>
          <cell r="G180" t="str">
            <v>COORDINADOR DE NUEVOS NEGOCIOS</v>
          </cell>
          <cell r="H180" t="str">
            <v>JUAREZ CRUZ GUSTAVO ERWIN</v>
          </cell>
          <cell r="I180" t="str">
            <v>JUAREZ CRUZ GUSTAVO ERWIN</v>
          </cell>
        </row>
        <row r="181">
          <cell r="B181" t="str">
            <v>PEÑA TORRES LUISA RICARDINA</v>
          </cell>
          <cell r="C181" t="str">
            <v>Crosland Logística S.A.C.</v>
          </cell>
          <cell r="D181" t="str">
            <v>NEGOCIO AUTOMOTRIZ</v>
          </cell>
          <cell r="E181" t="str">
            <v>SOPORTE COMERCIAL Y OPERATIVO</v>
          </cell>
          <cell r="F181" t="str">
            <v>INNOVACION Y PROCESOS</v>
          </cell>
          <cell r="G181" t="str">
            <v>JEFE DE INNOVACION Y PROCESOS</v>
          </cell>
          <cell r="H181" t="str">
            <v>JUAREZ CRUZ GUSTAVO ERWIN</v>
          </cell>
          <cell r="I181" t="str">
            <v>JUAREZ CRUZ GUSTAVO ERWIN</v>
          </cell>
        </row>
        <row r="182">
          <cell r="B182" t="str">
            <v>CHINCHA MATA STEVEN BRYANT</v>
          </cell>
          <cell r="C182" t="str">
            <v>Crosland Logística S.A.C.</v>
          </cell>
          <cell r="D182" t="str">
            <v>NEGOCIO AUTOMOTRIZ</v>
          </cell>
          <cell r="E182" t="str">
            <v>SOPORTE COMERCIAL Y OPERATIVO</v>
          </cell>
          <cell r="F182" t="str">
            <v>INNOVACION Y PROCESOS</v>
          </cell>
          <cell r="G182" t="str">
            <v>AUXILIAR ADMINISTRATIVO</v>
          </cell>
          <cell r="H182" t="str">
            <v>PEÑA TORRES LUISA RICARDINA</v>
          </cell>
          <cell r="I182" t="str">
            <v>JUAREZ CRUZ GUSTAVO ERWIN</v>
          </cell>
        </row>
        <row r="183">
          <cell r="B183" t="str">
            <v>RODRIGUEZ PAREDES BRENDA ALEJANDRA</v>
          </cell>
          <cell r="C183" t="str">
            <v>Crosland Logística S.A.C.</v>
          </cell>
          <cell r="D183" t="str">
            <v>NEGOCIO AUTOMOTRIZ</v>
          </cell>
          <cell r="E183" t="str">
            <v>SOPORTE COMERCIAL Y OPERATIVO</v>
          </cell>
          <cell r="F183" t="str">
            <v>INNOVACION Y PROCESOS</v>
          </cell>
          <cell r="G183" t="str">
            <v>ANALISTA DE INNOVACION Y PROCESOS</v>
          </cell>
          <cell r="H183" t="str">
            <v>PEÑA TORRES LUISA RICARDINA</v>
          </cell>
          <cell r="I183" t="str">
            <v>JUAREZ CRUZ GUSTAVO ERWIN</v>
          </cell>
        </row>
        <row r="184">
          <cell r="B184" t="str">
            <v>HUASASQUICHE PALOMINO LUIS SAUL</v>
          </cell>
          <cell r="C184" t="str">
            <v>Crosland Automotriz S.A.C</v>
          </cell>
          <cell r="D184" t="str">
            <v>NEGOCIO AUTOMOTRIZ</v>
          </cell>
          <cell r="E184" t="str">
            <v>SOPORTE COMERCIAL Y OPERATIVO</v>
          </cell>
          <cell r="F184" t="str">
            <v>ALIANZAS COMERCIALES</v>
          </cell>
          <cell r="G184" t="str">
            <v>COORDINADOR DE ALIANZAS COMERCIALES</v>
          </cell>
          <cell r="H184" t="str">
            <v>LOVEDAY MEJIA CHRISTIAN</v>
          </cell>
          <cell r="I184" t="str">
            <v>LOVEDAY MEJIA CHRISTIAN</v>
          </cell>
        </row>
        <row r="185">
          <cell r="B185" t="str">
            <v>SARRIN CAMAS GRISELL ANDREA</v>
          </cell>
          <cell r="C185" t="str">
            <v>Crosland Automotriz S.A.C</v>
          </cell>
          <cell r="D185" t="str">
            <v>NEGOCIO AUTOMOTRIZ</v>
          </cell>
          <cell r="E185" t="str">
            <v>SOPORTE COMERCIAL Y OPERATIVO</v>
          </cell>
          <cell r="F185" t="str">
            <v>ALIANZAS COMERCIALES</v>
          </cell>
          <cell r="G185" t="str">
            <v>COORDINADOR DE ALIANZAS COMERCIALES</v>
          </cell>
          <cell r="H185" t="str">
            <v>LOVEDAY MEJIA CHRISTIAN</v>
          </cell>
          <cell r="I185" t="str">
            <v>LOVEDAY MEJIA CHRISTIAN</v>
          </cell>
        </row>
        <row r="186">
          <cell r="B186" t="str">
            <v>VILLENA NAVARRO CARLOS ENRIQUE</v>
          </cell>
          <cell r="C186" t="str">
            <v>Crosland Logística S.A.C.</v>
          </cell>
          <cell r="D186" t="str">
            <v>ADMINISTRACION Y FINANZAS</v>
          </cell>
          <cell r="E186" t="str">
            <v>CONTROLLING</v>
          </cell>
          <cell r="F186" t="str">
            <v>CONTROL DE GESTION</v>
          </cell>
          <cell r="G186" t="str">
            <v>ANALISTA DE CONTROL DE GESTION</v>
          </cell>
          <cell r="H186" t="str">
            <v>DI-LIBERTO SERNAQUE ITALO</v>
          </cell>
          <cell r="I186" t="str">
            <v>MANRIQUE RAMOS WILLARD MARTIN</v>
          </cell>
        </row>
        <row r="187">
          <cell r="B187" t="str">
            <v>AMEGHINO ANDALUZ GIANCARLO</v>
          </cell>
          <cell r="C187" t="str">
            <v>Crosland Logística S.A.C.</v>
          </cell>
          <cell r="D187" t="str">
            <v>GESTION Y DESARROLLO HUMANO</v>
          </cell>
          <cell r="E187" t="str">
            <v>GESTION Y DESARROLLO HUMANO</v>
          </cell>
          <cell r="F187" t="str">
            <v>GESTIÓN Y DESARROLLO HUMANO</v>
          </cell>
          <cell r="G187" t="str">
            <v>GERENTE DE GESTIÓN Y DESARROLLO HUMANO</v>
          </cell>
          <cell r="H187" t="str">
            <v>MANRIQUE RAMOS WILLARD MARTIN</v>
          </cell>
          <cell r="I187" t="str">
            <v>MANRIQUE RAMOS WILLARD MARTIN</v>
          </cell>
        </row>
        <row r="188">
          <cell r="B188" t="str">
            <v>BALCAZER LOLI LIBER MARTIN</v>
          </cell>
          <cell r="C188" t="str">
            <v>Crosland Automotriz S.A.C</v>
          </cell>
          <cell r="D188" t="str">
            <v>NEGOCIO AUTOMOTRIZ</v>
          </cell>
          <cell r="E188" t="str">
            <v>OPERACIONES</v>
          </cell>
          <cell r="F188" t="str">
            <v>OPERACIONES</v>
          </cell>
          <cell r="G188" t="str">
            <v>GERENTE DE OPERACIONES</v>
          </cell>
          <cell r="H188" t="str">
            <v>MANRIQUE RAMOS WILLARD MARTIN</v>
          </cell>
          <cell r="I188" t="str">
            <v>MANRIQUE RAMOS WILLARD MARTIN</v>
          </cell>
        </row>
        <row r="189">
          <cell r="B189" t="str">
            <v>BELAUNDE CORNEJO ANA BEATRIZ</v>
          </cell>
          <cell r="C189" t="str">
            <v>Crosland Logística S.A.C.</v>
          </cell>
          <cell r="D189" t="str">
            <v>LIMANA</v>
          </cell>
          <cell r="E189" t="str">
            <v>LIMANA</v>
          </cell>
          <cell r="F189" t="str">
            <v>ADMINISTRACION</v>
          </cell>
          <cell r="G189" t="str">
            <v>GERENTE DE NEGOCIO</v>
          </cell>
          <cell r="H189" t="str">
            <v>MANRIQUE RAMOS WILLARD MARTIN</v>
          </cell>
          <cell r="I189" t="str">
            <v>MANRIQUE RAMOS WILLARD MARTIN</v>
          </cell>
        </row>
        <row r="190">
          <cell r="B190" t="str">
            <v>CORREA VERGARA MARIA DEL CARMEN</v>
          </cell>
          <cell r="C190" t="str">
            <v>Crosland Logística S.A.C.</v>
          </cell>
          <cell r="D190" t="str">
            <v>ADMINISTRACION Y FINANZAS</v>
          </cell>
          <cell r="E190" t="str">
            <v>LEGAL</v>
          </cell>
          <cell r="F190" t="str">
            <v>LEGAL</v>
          </cell>
          <cell r="G190" t="str">
            <v>JEFE LEGAL</v>
          </cell>
          <cell r="H190" t="str">
            <v>MANRIQUE RAMOS WILLARD MARTIN</v>
          </cell>
          <cell r="I190" t="str">
            <v>MANRIQUE RAMOS WILLARD MARTIN</v>
          </cell>
        </row>
        <row r="191">
          <cell r="B191" t="str">
            <v>DE LA CRUZ PAUCAR LUZ JUDITH</v>
          </cell>
          <cell r="C191" t="str">
            <v>Crosland Logística S.A.C.</v>
          </cell>
          <cell r="D191" t="str">
            <v>ADMINISTRACION Y FINANZAS</v>
          </cell>
          <cell r="E191" t="str">
            <v>CONTROLLING</v>
          </cell>
          <cell r="F191" t="str">
            <v>TESORERIA</v>
          </cell>
          <cell r="G191" t="str">
            <v>SUPERVISOR DE TESORERIA</v>
          </cell>
          <cell r="H191" t="str">
            <v>MANRIQUE RAMOS WILLARD MARTIN</v>
          </cell>
          <cell r="I191" t="str">
            <v>MANRIQUE RAMOS WILLARD MARTIN</v>
          </cell>
        </row>
        <row r="192">
          <cell r="B192" t="str">
            <v>DI-LIBERTO SERNAQUE ITALO</v>
          </cell>
          <cell r="C192" t="str">
            <v>Crosland Logística S.A.C.</v>
          </cell>
          <cell r="D192" t="str">
            <v>ADMINISTRACION Y FINANZAS</v>
          </cell>
          <cell r="E192" t="str">
            <v>CONTROLLING</v>
          </cell>
          <cell r="F192" t="str">
            <v>CONTROL DE GESTION</v>
          </cell>
          <cell r="G192" t="str">
            <v>SUPERVISOR DE CONTROL DE GESTION</v>
          </cell>
          <cell r="H192" t="str">
            <v>MANRIQUE RAMOS WILLARD MARTIN</v>
          </cell>
          <cell r="I192" t="str">
            <v>MANRIQUE RAMOS WILLARD MARTIN</v>
          </cell>
        </row>
        <row r="193">
          <cell r="B193" t="str">
            <v>FORSYTH RIVAROLA RICARDO ALAN</v>
          </cell>
          <cell r="C193" t="str">
            <v>Crosland Logística S.A.C.</v>
          </cell>
          <cell r="D193" t="str">
            <v>NEGOCIO INMOBILIARIO</v>
          </cell>
          <cell r="E193" t="str">
            <v>NEGOCIO INMOBILIARIO</v>
          </cell>
          <cell r="F193" t="str">
            <v>NEGOCIO INMOBILIARIO</v>
          </cell>
          <cell r="G193" t="str">
            <v>GERENTE NEGOCIO INMOBILIARIO</v>
          </cell>
          <cell r="H193" t="str">
            <v>MANRIQUE RAMOS WILLARD MARTIN</v>
          </cell>
          <cell r="I193" t="str">
            <v>MANRIQUE RAMOS WILLARD MARTIN</v>
          </cell>
        </row>
        <row r="194">
          <cell r="B194" t="str">
            <v>HIDALGO CHAVEZ LUIS FELIPE</v>
          </cell>
          <cell r="C194" t="str">
            <v>Crosland Automotriz S.A.C</v>
          </cell>
          <cell r="D194" t="str">
            <v>NEGOCIO AUTOMOTRIZ</v>
          </cell>
          <cell r="E194" t="str">
            <v>SOPORTE COMERCIAL Y OPERATIVO</v>
          </cell>
          <cell r="F194" t="str">
            <v>CREDITOS</v>
          </cell>
          <cell r="G194" t="str">
            <v>GERENTE DE CREDITOS</v>
          </cell>
          <cell r="H194" t="str">
            <v>MANRIQUE RAMOS WILLARD MARTIN</v>
          </cell>
          <cell r="I194" t="str">
            <v>MANRIQUE RAMOS WILLARD MARTIN</v>
          </cell>
        </row>
        <row r="195">
          <cell r="B195" t="str">
            <v>JIMENEZ ASPILCUETA JOEL</v>
          </cell>
          <cell r="C195" t="str">
            <v>Crosland Automotriz S.A.C</v>
          </cell>
          <cell r="D195" t="str">
            <v>NEGOCIO AUTOMOTRIZ</v>
          </cell>
          <cell r="E195" t="str">
            <v>COMERCIAL</v>
          </cell>
          <cell r="F195" t="str">
            <v>LINEA KAWASAKI</v>
          </cell>
          <cell r="G195" t="str">
            <v>GERENTE DE ACCESORIOS Y LINEA KAWASAKI</v>
          </cell>
          <cell r="H195" t="str">
            <v>MANRIQUE RAMOS WILLARD MARTIN</v>
          </cell>
          <cell r="I195" t="str">
            <v>MANRIQUE RAMOS WILLARD MARTIN</v>
          </cell>
        </row>
        <row r="196">
          <cell r="B196" t="str">
            <v>JUAREZ CRUZ GUSTAVO ERWIN</v>
          </cell>
          <cell r="C196" t="str">
            <v>Crosland Automotriz S.A.C</v>
          </cell>
          <cell r="D196" t="str">
            <v>NEGOCIO AUTOMOTRIZ</v>
          </cell>
          <cell r="E196" t="str">
            <v>SOPORTE COMERCIAL Y OPERATIVO</v>
          </cell>
          <cell r="F196" t="str">
            <v>PLANEAMIENTO</v>
          </cell>
          <cell r="G196" t="str">
            <v>GERENTE DE PLANEAMIENTO E INNOVACION</v>
          </cell>
          <cell r="H196" t="str">
            <v>MANRIQUE RAMOS WILLARD MARTIN</v>
          </cell>
          <cell r="I196" t="str">
            <v>MANRIQUE RAMOS WILLARD MARTIN</v>
          </cell>
        </row>
        <row r="197">
          <cell r="B197" t="str">
            <v>LOVEDAY MEJIA CHRISTIAN</v>
          </cell>
          <cell r="C197" t="str">
            <v>Crosland Automotriz S.A.C</v>
          </cell>
          <cell r="D197" t="str">
            <v>NEGOCIO AUTOMOTRIZ</v>
          </cell>
          <cell r="E197" t="str">
            <v>SOPORTE COMERCIAL Y OPERATIVO</v>
          </cell>
          <cell r="F197" t="str">
            <v>ALIANZAS COMERCIALES</v>
          </cell>
          <cell r="G197" t="str">
            <v>GERENTE DE ALIANZAS COMERCIALES</v>
          </cell>
          <cell r="H197" t="str">
            <v>MANRIQUE RAMOS WILLARD MARTIN</v>
          </cell>
          <cell r="I197" t="str">
            <v>MANRIQUE RAMOS WILLARD MARTIN</v>
          </cell>
        </row>
        <row r="198">
          <cell r="B198" t="str">
            <v>MERCADO CHUMPITASI PIERO CESAR</v>
          </cell>
          <cell r="C198" t="str">
            <v>Crosland Automotriz S.A.C</v>
          </cell>
          <cell r="D198" t="str">
            <v>NEGOCIO AUTOMOTRIZ</v>
          </cell>
          <cell r="E198" t="str">
            <v>COMERCIAL</v>
          </cell>
          <cell r="F198" t="str">
            <v>COMERCIAL 2R</v>
          </cell>
          <cell r="G198" t="str">
            <v>GERENTE COMERCIAL 2R</v>
          </cell>
          <cell r="H198" t="str">
            <v>MANRIQUE RAMOS WILLARD MARTIN</v>
          </cell>
          <cell r="I198" t="str">
            <v>MANRIQUE RAMOS WILLARD MARTIN</v>
          </cell>
        </row>
        <row r="199">
          <cell r="B199" t="str">
            <v>PIZARRO AQUINO AUGUSTO CARLOS</v>
          </cell>
          <cell r="C199" t="str">
            <v>Crosland Repuestos S.A.C.</v>
          </cell>
          <cell r="D199" t="str">
            <v>NEGOCIO AUTOMOTRIZ</v>
          </cell>
          <cell r="E199" t="str">
            <v>COMERCIAL</v>
          </cell>
          <cell r="F199" t="str">
            <v>COMERCIAL REPUESTOS</v>
          </cell>
          <cell r="G199" t="str">
            <v>GERENTE COMERCIAL REPUESTOS</v>
          </cell>
          <cell r="H199" t="str">
            <v>MANRIQUE RAMOS WILLARD MARTIN</v>
          </cell>
          <cell r="I199" t="str">
            <v>MANRIQUE RAMOS WILLARD MARTIN</v>
          </cell>
        </row>
        <row r="200">
          <cell r="B200" t="str">
            <v>RODRIGUEZ CONTRERAS CLAUDIA ALEJANDRA</v>
          </cell>
          <cell r="C200" t="str">
            <v>Crosland Logística S.A.C.</v>
          </cell>
          <cell r="D200" t="str">
            <v>ADMINISTRACION Y FINANZAS</v>
          </cell>
          <cell r="E200" t="str">
            <v>CONTROLLING</v>
          </cell>
          <cell r="F200" t="str">
            <v>CONTABILIDAD</v>
          </cell>
          <cell r="G200" t="str">
            <v>CONTADOR</v>
          </cell>
          <cell r="H200" t="str">
            <v>MANRIQUE RAMOS WILLARD MARTIN</v>
          </cell>
          <cell r="I200" t="str">
            <v>MANRIQUE RAMOS WILLARD MARTIN</v>
          </cell>
        </row>
        <row r="201">
          <cell r="B201" t="str">
            <v>RODRIGUEZ REYNA ROBERTO MARTIN</v>
          </cell>
          <cell r="C201" t="str">
            <v>Crosland Automotriz S.A.C</v>
          </cell>
          <cell r="D201" t="str">
            <v>NEGOCIO AUTOMOTRIZ</v>
          </cell>
          <cell r="E201" t="str">
            <v>COMERCIAL</v>
          </cell>
          <cell r="F201" t="str">
            <v>COMERCIAL 3R</v>
          </cell>
          <cell r="G201" t="str">
            <v>GERENTE COMERCIAL 3R</v>
          </cell>
          <cell r="H201" t="str">
            <v>MANRIQUE RAMOS WILLARD MARTIN</v>
          </cell>
          <cell r="I201" t="str">
            <v>MANRIQUE RAMOS WILLARD MARTIN</v>
          </cell>
        </row>
        <row r="202">
          <cell r="B202" t="str">
            <v>ROMANET GALVAN RICARDO CARLOS</v>
          </cell>
          <cell r="C202" t="str">
            <v>Crosland Automotriz S.A.C</v>
          </cell>
          <cell r="D202" t="str">
            <v>NEGOCIO AUTOMOTRIZ</v>
          </cell>
          <cell r="E202" t="str">
            <v>GERENCIA NEGOCIO AUTOMOTRIZ</v>
          </cell>
          <cell r="F202" t="str">
            <v>AUTOMOTRIZ</v>
          </cell>
          <cell r="G202" t="str">
            <v>CHOFER</v>
          </cell>
          <cell r="H202" t="str">
            <v>MANRIQUE RAMOS WILLARD MARTIN</v>
          </cell>
          <cell r="I202" t="str">
            <v>MANRIQUE RAMOS WILLARD MARTIN</v>
          </cell>
        </row>
        <row r="203">
          <cell r="B203" t="str">
            <v>SHIKIYA HURTADO DE CHENG ANA TERESA</v>
          </cell>
          <cell r="C203" t="str">
            <v>Crosland Automotriz S.A.C</v>
          </cell>
          <cell r="D203" t="str">
            <v>NEGOCIO AUTOMOTRIZ</v>
          </cell>
          <cell r="E203" t="str">
            <v>GERENCIA NEGOCIO AUTOMOTRIZ</v>
          </cell>
          <cell r="F203" t="str">
            <v>AUTOMOTRIZ</v>
          </cell>
          <cell r="G203" t="str">
            <v>COORDINADOR COMERCIAL</v>
          </cell>
          <cell r="H203" t="str">
            <v>MANRIQUE RAMOS WILLARD MARTIN</v>
          </cell>
          <cell r="I203" t="str">
            <v>MANRIQUE RAMOS WILLARD MARTIN</v>
          </cell>
        </row>
        <row r="204">
          <cell r="B204" t="str">
            <v>VARGAS PEÑA ERICK</v>
          </cell>
          <cell r="C204" t="str">
            <v>Crosland Automotriz S.A.C</v>
          </cell>
          <cell r="D204" t="str">
            <v>NEGOCIO AUTOMOTRIZ</v>
          </cell>
          <cell r="E204" t="str">
            <v>SOPORTE COMERCIAL Y OPERATIVO</v>
          </cell>
          <cell r="F204" t="str">
            <v>SERVICIO AL CLIENTE</v>
          </cell>
          <cell r="G204" t="str">
            <v>GERENTE DE SERVICIO AL CLIENTE</v>
          </cell>
          <cell r="H204" t="str">
            <v>MANRIQUE RAMOS WILLARD MARTIN</v>
          </cell>
          <cell r="I204" t="str">
            <v>MANRIQUE RAMOS WILLARD MARTIN</v>
          </cell>
        </row>
        <row r="205">
          <cell r="B205" t="str">
            <v>VELEZ ZAMORA ANTONIO HUMBERTO</v>
          </cell>
          <cell r="C205" t="str">
            <v>Crosland Logística S.A.C.</v>
          </cell>
          <cell r="D205" t="str">
            <v>ADMINISTRACION Y FINANZAS</v>
          </cell>
          <cell r="E205" t="str">
            <v>CONTROLLING</v>
          </cell>
          <cell r="F205" t="str">
            <v>CONTABILIDAD</v>
          </cell>
          <cell r="G205" t="str">
            <v>CONTADOR GENERAL</v>
          </cell>
          <cell r="H205" t="str">
            <v>MANRIQUE RAMOS WILLARD MARTIN</v>
          </cell>
          <cell r="I205" t="str">
            <v>MANRIQUE RAMOS WILLARD MARTIN</v>
          </cell>
        </row>
        <row r="206">
          <cell r="B206" t="str">
            <v>CHINCHAY GONZALES PAOLO ANDY</v>
          </cell>
          <cell r="C206" t="str">
            <v>Crosland Stores S.A.C.</v>
          </cell>
          <cell r="D206" t="str">
            <v>NEGOCIO AUTOMOTRIZ</v>
          </cell>
          <cell r="E206" t="str">
            <v>COMERCIAL</v>
          </cell>
          <cell r="F206" t="str">
            <v>COMERCIAL SELVA</v>
          </cell>
          <cell r="G206" t="str">
            <v>REPRESENTANTE DE VENTAS VEHICULOS RETAIL</v>
          </cell>
          <cell r="H206" t="str">
            <v>CARDENAS PRADA JORGE ENRIQUE</v>
          </cell>
          <cell r="I206" t="str">
            <v>MERCADO CHUMPITASI PIERO CESAR</v>
          </cell>
        </row>
        <row r="207">
          <cell r="B207" t="str">
            <v>CHUYO RIOS LUIS MANUEL</v>
          </cell>
          <cell r="C207" t="str">
            <v>Crosland Stores S.A.C.</v>
          </cell>
          <cell r="D207" t="str">
            <v>NEGOCIO AUTOMOTRIZ</v>
          </cell>
          <cell r="E207" t="str">
            <v>COMERCIAL</v>
          </cell>
          <cell r="F207" t="str">
            <v>COMERCIAL SELVA</v>
          </cell>
          <cell r="G207" t="str">
            <v>REPRESENTANTE DE VENTAS VEHICULOS RETAIL</v>
          </cell>
          <cell r="H207" t="str">
            <v>CARDENAS PRADA JORGE ENRIQUE</v>
          </cell>
          <cell r="I207" t="str">
            <v>MERCADO CHUMPITASI PIERO CESAR</v>
          </cell>
        </row>
        <row r="208">
          <cell r="B208" t="str">
            <v>CUBAS RAMIREZ MIKY ADAN</v>
          </cell>
          <cell r="C208" t="str">
            <v>Crosland Stores S.A.C.</v>
          </cell>
          <cell r="D208" t="str">
            <v>NEGOCIO AUTOMOTRIZ</v>
          </cell>
          <cell r="E208" t="str">
            <v>COMERCIAL</v>
          </cell>
          <cell r="F208" t="str">
            <v>COMERCIAL SELVA</v>
          </cell>
          <cell r="G208" t="str">
            <v>REPRESENTANTE DE VENTAS REPUESTOS RETAIL</v>
          </cell>
          <cell r="H208" t="str">
            <v>CARDENAS PRADA JORGE ENRIQUE</v>
          </cell>
          <cell r="I208" t="str">
            <v>MERCADO CHUMPITASI PIERO CESAR</v>
          </cell>
        </row>
        <row r="209">
          <cell r="B209" t="str">
            <v>RIOS RIBEIRO KEMPNER LEAO</v>
          </cell>
          <cell r="C209" t="str">
            <v>Crosland Stores S.A.C.</v>
          </cell>
          <cell r="D209" t="str">
            <v>NEGOCIO AUTOMOTRIZ</v>
          </cell>
          <cell r="E209" t="str">
            <v>COMERCIAL</v>
          </cell>
          <cell r="F209" t="str">
            <v>COMERCIAL SELVA</v>
          </cell>
          <cell r="G209" t="str">
            <v>REPRESENTANTE DE VENTAS VEHICULOS RETAIL</v>
          </cell>
          <cell r="H209" t="str">
            <v>CARDENAS PRADA JORGE ENRIQUE</v>
          </cell>
          <cell r="I209" t="str">
            <v>MERCADO CHUMPITASI PIERO CESAR</v>
          </cell>
        </row>
        <row r="210">
          <cell r="B210" t="str">
            <v>DEL AGUILA UTIA JUAN MANUEL</v>
          </cell>
          <cell r="C210" t="str">
            <v>Crosland Automotriz S.A.C</v>
          </cell>
          <cell r="D210" t="str">
            <v>NEGOCIO AUTOMOTRIZ</v>
          </cell>
          <cell r="E210" t="str">
            <v>COMERCIAL</v>
          </cell>
          <cell r="F210" t="str">
            <v>COMERCIAL 2R</v>
          </cell>
          <cell r="G210" t="str">
            <v>COORDINADOR SENIOR DE VENTAS SELL-OUT</v>
          </cell>
          <cell r="H210" t="str">
            <v>CURAY RODRIGUEZ NICOLE XIOMARA</v>
          </cell>
          <cell r="I210" t="str">
            <v>MERCADO CHUMPITASI PIERO CESAR</v>
          </cell>
        </row>
        <row r="211">
          <cell r="B211" t="str">
            <v>HUANCAS SANTISTEBAN JOSE ALFREDO</v>
          </cell>
          <cell r="C211" t="str">
            <v>Crosland Automotriz S.A.C</v>
          </cell>
          <cell r="D211" t="str">
            <v>NEGOCIO AUTOMOTRIZ</v>
          </cell>
          <cell r="E211" t="str">
            <v>COMERCIAL</v>
          </cell>
          <cell r="F211" t="str">
            <v>COMERCIAL 2R</v>
          </cell>
          <cell r="G211" t="str">
            <v>COORDINADOR DE VENTAS SELL-OUT</v>
          </cell>
          <cell r="H211" t="str">
            <v>CURAY RODRIGUEZ NICOLE XIOMARA</v>
          </cell>
          <cell r="I211" t="str">
            <v>MERCADO CHUMPITASI PIERO CESAR</v>
          </cell>
        </row>
        <row r="212">
          <cell r="B212" t="str">
            <v>MESONES HUAMAN PAULO CESAR</v>
          </cell>
          <cell r="C212" t="str">
            <v>Crosland Automotriz S.A.C</v>
          </cell>
          <cell r="D212" t="str">
            <v>NEGOCIO AUTOMOTRIZ</v>
          </cell>
          <cell r="E212" t="str">
            <v>COMERCIAL</v>
          </cell>
          <cell r="F212" t="str">
            <v>COMERCIAL 2R</v>
          </cell>
          <cell r="G212" t="str">
            <v>COORDINADOR DE VENTAS SELL-OUT</v>
          </cell>
          <cell r="H212" t="str">
            <v>CURAY RODRIGUEZ NICOLE XIOMARA</v>
          </cell>
          <cell r="I212" t="str">
            <v>MERCADO CHUMPITASI PIERO CESAR</v>
          </cell>
        </row>
        <row r="213">
          <cell r="B213" t="str">
            <v>NAVARRO SANCHEZ CESAR AUGUSTO</v>
          </cell>
          <cell r="C213" t="str">
            <v>Crosland Automotriz S.A.C</v>
          </cell>
          <cell r="D213" t="str">
            <v>NEGOCIO AUTOMOTRIZ</v>
          </cell>
          <cell r="E213" t="str">
            <v>COMERCIAL</v>
          </cell>
          <cell r="F213" t="str">
            <v>COMERCIAL 2R</v>
          </cell>
          <cell r="G213" t="str">
            <v>COORDINADOR DE VENTAS SELL-OUT</v>
          </cell>
          <cell r="H213" t="str">
            <v>CURAY RODRIGUEZ NICOLE XIOMARA</v>
          </cell>
          <cell r="I213" t="str">
            <v>MERCADO CHUMPITASI PIERO CESAR</v>
          </cell>
        </row>
        <row r="214">
          <cell r="B214" t="str">
            <v>RAMIREZ HERNANDEZ ENRIQUE SANTIAGO</v>
          </cell>
          <cell r="C214" t="str">
            <v>Crosland Automotriz S.A.C</v>
          </cell>
          <cell r="D214" t="str">
            <v>NEGOCIO AUTOMOTRIZ</v>
          </cell>
          <cell r="E214" t="str">
            <v>COMERCIAL</v>
          </cell>
          <cell r="F214" t="str">
            <v>COMERCIAL 2R</v>
          </cell>
          <cell r="G214" t="str">
            <v>COORDINADOR DE VENTAS SELL-OUT</v>
          </cell>
          <cell r="H214" t="str">
            <v>CURAY RODRIGUEZ NICOLE XIOMARA</v>
          </cell>
          <cell r="I214" t="str">
            <v>MERCADO CHUMPITASI PIERO CESAR</v>
          </cell>
        </row>
        <row r="215">
          <cell r="B215" t="str">
            <v>ZIMMERMANN MENDEZ DIEGO ALONSO</v>
          </cell>
          <cell r="C215" t="str">
            <v>Crosland Automotriz S.A.C</v>
          </cell>
          <cell r="D215" t="str">
            <v>NEGOCIO AUTOMOTRIZ</v>
          </cell>
          <cell r="E215" t="str">
            <v>COMERCIAL</v>
          </cell>
          <cell r="F215" t="str">
            <v>COMERCIAL 2R</v>
          </cell>
          <cell r="G215" t="str">
            <v>COORDINADOR DE VENTAS SELL-OUT</v>
          </cell>
          <cell r="H215" t="str">
            <v>CURAY RODRIGUEZ NICOLE XIOMARA</v>
          </cell>
          <cell r="I215" t="str">
            <v>MERCADO CHUMPITASI PIERO CESAR</v>
          </cell>
        </row>
        <row r="216">
          <cell r="B216" t="str">
            <v>CURAY RODRIGUEZ NICOLE XIOMARA</v>
          </cell>
          <cell r="C216" t="str">
            <v>Crosland Automotriz S.A.C</v>
          </cell>
          <cell r="D216" t="str">
            <v>NEGOCIO AUTOMOTRIZ</v>
          </cell>
          <cell r="E216" t="str">
            <v>COMERCIAL</v>
          </cell>
          <cell r="F216" t="str">
            <v>COMERCIAL 2R</v>
          </cell>
          <cell r="G216" t="str">
            <v>JEFE DE VENTAS SELL-OUT</v>
          </cell>
          <cell r="H216" t="str">
            <v>MERCADO CHUMPITASI PIERO CESAR</v>
          </cell>
          <cell r="I216" t="str">
            <v>MERCADO CHUMPITASI PIERO CESAR</v>
          </cell>
        </row>
        <row r="217">
          <cell r="B217" t="str">
            <v>DIAZ LOPEZ MIRELLA</v>
          </cell>
          <cell r="C217" t="str">
            <v>Crosland Automotriz S.A.C</v>
          </cell>
          <cell r="D217" t="str">
            <v>NEGOCIO AUTOMOTRIZ</v>
          </cell>
          <cell r="E217" t="str">
            <v>COMERCIAL</v>
          </cell>
          <cell r="F217" t="str">
            <v>COMERCIAL 2R</v>
          </cell>
          <cell r="G217" t="str">
            <v>ANALISTA DE MARKETING DIGITAL</v>
          </cell>
          <cell r="H217" t="str">
            <v>MERCADO CHUMPITASI PIERO CESAR</v>
          </cell>
          <cell r="I217" t="str">
            <v>MERCADO CHUMPITASI PIERO CESAR</v>
          </cell>
        </row>
        <row r="218">
          <cell r="B218" t="str">
            <v>DIAZ TEJADA ELIANA CAROLINA</v>
          </cell>
          <cell r="C218" t="str">
            <v>Crosland Automotriz S.A.C</v>
          </cell>
          <cell r="D218" t="str">
            <v>NEGOCIO AUTOMOTRIZ</v>
          </cell>
          <cell r="E218" t="str">
            <v>COMERCIAL</v>
          </cell>
          <cell r="F218" t="str">
            <v>COMERCIAL 2R</v>
          </cell>
          <cell r="G218" t="str">
            <v>BRAND MANAGER</v>
          </cell>
          <cell r="H218" t="str">
            <v>MERCADO CHUMPITASI PIERO CESAR</v>
          </cell>
          <cell r="I218" t="str">
            <v>MERCADO CHUMPITASI PIERO CESAR</v>
          </cell>
        </row>
        <row r="219">
          <cell r="B219" t="str">
            <v>PORTELLA PORTUGAL JORGE OSWALDO</v>
          </cell>
          <cell r="C219" t="str">
            <v>Crosland Automotriz S.A.C</v>
          </cell>
          <cell r="D219" t="str">
            <v>NEGOCIO AUTOMOTRIZ</v>
          </cell>
          <cell r="E219" t="str">
            <v>COMERCIAL</v>
          </cell>
          <cell r="F219" t="str">
            <v>COMERCIAL 2R</v>
          </cell>
          <cell r="G219" t="str">
            <v>GERENTE DE VENTAS 2R</v>
          </cell>
          <cell r="H219" t="str">
            <v>MERCADO CHUMPITASI PIERO CESAR</v>
          </cell>
          <cell r="I219" t="str">
            <v>MERCADO CHUMPITASI PIERO CESAR</v>
          </cell>
        </row>
        <row r="220">
          <cell r="B220" t="str">
            <v>TALLEDO NAVARRO PAMELA</v>
          </cell>
          <cell r="C220" t="str">
            <v>Crosland Automotriz S.A.C</v>
          </cell>
          <cell r="D220" t="str">
            <v>NEGOCIO AUTOMOTRIZ</v>
          </cell>
          <cell r="E220" t="str">
            <v>COMERCIAL</v>
          </cell>
          <cell r="F220" t="str">
            <v>COMERCIAL 2R</v>
          </cell>
          <cell r="G220" t="str">
            <v>BRAND MANAGER</v>
          </cell>
          <cell r="H220" t="str">
            <v>MERCADO CHUMPITASI PIERO CESAR</v>
          </cell>
          <cell r="I220" t="str">
            <v>MERCADO CHUMPITASI PIERO CESAR</v>
          </cell>
        </row>
        <row r="221">
          <cell r="B221" t="str">
            <v>ANTON HUACHES CARLOS FELIPE</v>
          </cell>
          <cell r="C221" t="str">
            <v>Crosland Automotriz S.A.C</v>
          </cell>
          <cell r="D221" t="str">
            <v>NEGOCIO AUTOMOTRIZ</v>
          </cell>
          <cell r="E221" t="str">
            <v>COMERCIAL</v>
          </cell>
          <cell r="F221" t="str">
            <v>COMERCIAL 2R</v>
          </cell>
          <cell r="G221" t="str">
            <v>SUPERVISOR DE VENTAS SELL-IN</v>
          </cell>
          <cell r="H221" t="str">
            <v>PORTELLA PORTUGAL JORGE OSWALDO</v>
          </cell>
          <cell r="I221" t="str">
            <v>MERCADO CHUMPITASI PIERO CESAR</v>
          </cell>
        </row>
        <row r="222">
          <cell r="B222" t="str">
            <v>ARMAS DURAND MARIA ISABEL</v>
          </cell>
          <cell r="C222" t="str">
            <v>Crosland Automotriz S.A.C</v>
          </cell>
          <cell r="D222" t="str">
            <v>NEGOCIO AUTOMOTRIZ</v>
          </cell>
          <cell r="E222" t="str">
            <v>COMERCIAL</v>
          </cell>
          <cell r="F222" t="str">
            <v>COMERCIAL 2R</v>
          </cell>
          <cell r="G222" t="str">
            <v>COORDINADOR DE VENTAS CORPORATIVAS Y LICITACIONES</v>
          </cell>
          <cell r="H222" t="str">
            <v>PORTELLA PORTUGAL JORGE OSWALDO</v>
          </cell>
          <cell r="I222" t="str">
            <v>MERCADO CHUMPITASI PIERO CESAR</v>
          </cell>
        </row>
        <row r="223">
          <cell r="B223" t="str">
            <v>CARDENAS PRADA JORGE ENRIQUE</v>
          </cell>
          <cell r="C223" t="str">
            <v>Crosland Stores S.A.C.</v>
          </cell>
          <cell r="D223" t="str">
            <v>NEGOCIO AUTOMOTRIZ</v>
          </cell>
          <cell r="E223" t="str">
            <v>COMERCIAL</v>
          </cell>
          <cell r="F223" t="str">
            <v>COMERCIAL SELVA</v>
          </cell>
          <cell r="G223" t="str">
            <v>JEFE DE TIENDA</v>
          </cell>
          <cell r="H223" t="str">
            <v>PORTELLA PORTUGAL JORGE OSWALDO</v>
          </cell>
          <cell r="I223" t="str">
            <v>MERCADO CHUMPITASI PIERO CESAR</v>
          </cell>
        </row>
        <row r="224">
          <cell r="B224" t="str">
            <v>CARO TOMANGUILLA JIMMY GANDY</v>
          </cell>
          <cell r="C224" t="str">
            <v>Crosland Automotriz S.A.C</v>
          </cell>
          <cell r="D224" t="str">
            <v>NEGOCIO AUTOMOTRIZ</v>
          </cell>
          <cell r="E224" t="str">
            <v>COMERCIAL</v>
          </cell>
          <cell r="F224" t="str">
            <v>COMERCIAL 2R</v>
          </cell>
          <cell r="G224" t="str">
            <v>ANALISTA DE VENTAS</v>
          </cell>
          <cell r="H224" t="str">
            <v>PORTELLA PORTUGAL JORGE OSWALDO</v>
          </cell>
          <cell r="I224" t="str">
            <v>MERCADO CHUMPITASI PIERO CESAR</v>
          </cell>
        </row>
        <row r="225">
          <cell r="B225" t="str">
            <v>CUADROS AQUINO ARELIZ ESTRELLA</v>
          </cell>
          <cell r="C225" t="str">
            <v>Crosland Automotriz S.A.C</v>
          </cell>
          <cell r="D225" t="str">
            <v>NEGOCIO AUTOMOTRIZ</v>
          </cell>
          <cell r="E225" t="str">
            <v>COMERCIAL</v>
          </cell>
          <cell r="F225" t="str">
            <v>COMERCIAL 2R</v>
          </cell>
          <cell r="G225" t="str">
            <v>ANALISTA COMERCIAL</v>
          </cell>
          <cell r="H225" t="str">
            <v>PORTELLA PORTUGAL JORGE OSWALDO</v>
          </cell>
          <cell r="I225" t="str">
            <v>MERCADO CHUMPITASI PIERO CESAR</v>
          </cell>
        </row>
        <row r="226">
          <cell r="B226" t="str">
            <v>DELFIN CALDERON HERMINIA VICTORIA</v>
          </cell>
          <cell r="C226" t="str">
            <v>Crosland Automotriz S.A.C</v>
          </cell>
          <cell r="D226" t="str">
            <v>NEGOCIO AUTOMOTRIZ</v>
          </cell>
          <cell r="E226" t="str">
            <v>COMERCIAL</v>
          </cell>
          <cell r="F226" t="str">
            <v>COMERCIAL 2R</v>
          </cell>
          <cell r="G226" t="str">
            <v>SUPERVISOR DE VENTAS SELL-IN</v>
          </cell>
          <cell r="H226" t="str">
            <v>PORTELLA PORTUGAL JORGE OSWALDO</v>
          </cell>
          <cell r="I226" t="str">
            <v>MERCADO CHUMPITASI PIERO CESAR</v>
          </cell>
        </row>
        <row r="227">
          <cell r="B227" t="str">
            <v>ISUIZA IÑAP TEDY</v>
          </cell>
          <cell r="C227" t="str">
            <v>Crosland Stores S.A.C.</v>
          </cell>
          <cell r="D227" t="str">
            <v>NEGOCIO AUTOMOTRIZ</v>
          </cell>
          <cell r="E227" t="str">
            <v>COMERCIAL</v>
          </cell>
          <cell r="F227" t="str">
            <v>COMERCIAL SELVA</v>
          </cell>
          <cell r="G227" t="str">
            <v>REPRESENTANTE DE VENTAS VEHICULOS RETAIL</v>
          </cell>
          <cell r="H227" t="str">
            <v>PORTELLA PORTUGAL JORGE OSWALDO</v>
          </cell>
          <cell r="I227" t="str">
            <v>MERCADO CHUMPITASI PIERO CESAR</v>
          </cell>
        </row>
        <row r="228">
          <cell r="B228" t="str">
            <v>JIMENEZ JULCA MIGUEL ANGEL</v>
          </cell>
          <cell r="C228" t="str">
            <v>Crosland Automotriz S.A.C</v>
          </cell>
          <cell r="D228" t="str">
            <v>NEGOCIO AUTOMOTRIZ</v>
          </cell>
          <cell r="E228" t="str">
            <v>COMERCIAL</v>
          </cell>
          <cell r="F228" t="str">
            <v>COMERCIAL 2R</v>
          </cell>
          <cell r="G228" t="str">
            <v>SUPERVISOR DE VENTAS SELL-IN</v>
          </cell>
          <cell r="H228" t="str">
            <v>PORTELLA PORTUGAL JORGE OSWALDO</v>
          </cell>
          <cell r="I228" t="str">
            <v>MERCADO CHUMPITASI PIERO CESAR</v>
          </cell>
        </row>
        <row r="229">
          <cell r="B229" t="str">
            <v>MARQUINA ESCALANTE CESAR FABIAN</v>
          </cell>
          <cell r="C229" t="str">
            <v>Crosland Automotriz S.A.C</v>
          </cell>
          <cell r="D229" t="str">
            <v>NEGOCIO AUTOMOTRIZ</v>
          </cell>
          <cell r="E229" t="str">
            <v>COMERCIAL</v>
          </cell>
          <cell r="F229" t="str">
            <v>COMERCIAL 2R</v>
          </cell>
          <cell r="G229" t="str">
            <v>SUPERVISOR DE VENTAS SENIOR SELL-IN</v>
          </cell>
          <cell r="H229" t="str">
            <v>PORTELLA PORTUGAL JORGE OSWALDO</v>
          </cell>
          <cell r="I229" t="str">
            <v>MERCADO CHUMPITASI PIERO CESAR</v>
          </cell>
        </row>
        <row r="230">
          <cell r="B230" t="str">
            <v>PAREDES RENGIFO ELOY</v>
          </cell>
          <cell r="C230" t="str">
            <v>Crosland Stores S.A.C.</v>
          </cell>
          <cell r="D230" t="str">
            <v>NEGOCIO AUTOMOTRIZ</v>
          </cell>
          <cell r="E230" t="str">
            <v>COMERCIAL</v>
          </cell>
          <cell r="F230" t="str">
            <v>COMERCIAL SELVA</v>
          </cell>
          <cell r="G230" t="str">
            <v>REPRESENTANTE DE VENTAS VEHICULOS RETAIL</v>
          </cell>
          <cell r="H230" t="str">
            <v>PORTELLA PORTUGAL JORGE OSWALDO</v>
          </cell>
          <cell r="I230" t="str">
            <v>MERCADO CHUMPITASI PIERO CESAR</v>
          </cell>
        </row>
        <row r="231">
          <cell r="B231" t="str">
            <v>RAVELLO CUELLAR JORGE LUIS</v>
          </cell>
          <cell r="C231" t="str">
            <v>Crosland Automotriz S.A.C</v>
          </cell>
          <cell r="D231" t="str">
            <v>NEGOCIO AUTOMOTRIZ</v>
          </cell>
          <cell r="E231" t="str">
            <v>COMERCIAL</v>
          </cell>
          <cell r="F231" t="str">
            <v>COMERCIAL 2R</v>
          </cell>
          <cell r="G231" t="str">
            <v>REPRESENTANTE DE VENTAS MAYORISTA SENIOR</v>
          </cell>
          <cell r="H231" t="str">
            <v>PORTELLA PORTUGAL JORGE OSWALDO</v>
          </cell>
          <cell r="I231" t="str">
            <v>MERCADO CHUMPITASI PIERO CESAR</v>
          </cell>
        </row>
        <row r="232">
          <cell r="B232" t="str">
            <v>SAAVEDRA VASQUEZ WILLIAMS ERNESTO</v>
          </cell>
          <cell r="C232" t="str">
            <v>Crosland Stores S.A.C.</v>
          </cell>
          <cell r="D232" t="str">
            <v>NEGOCIO AUTOMOTRIZ</v>
          </cell>
          <cell r="E232" t="str">
            <v>COMERCIAL</v>
          </cell>
          <cell r="F232" t="str">
            <v>COMERCIAL SELVA</v>
          </cell>
          <cell r="G232" t="str">
            <v>REPRESENTANTE DE VENTAS REPUESTOS RETAIL</v>
          </cell>
          <cell r="H232" t="str">
            <v>PORTELLA PORTUGAL JORGE OSWALDO</v>
          </cell>
          <cell r="I232" t="str">
            <v>MERCADO CHUMPITASI PIERO CESAR</v>
          </cell>
        </row>
        <row r="233">
          <cell r="B233" t="str">
            <v>SAENZ BARRERA JOSE ENRIQUE</v>
          </cell>
          <cell r="C233" t="str">
            <v>Crosland Stores S.A.C.</v>
          </cell>
          <cell r="D233" t="str">
            <v>NEGOCIO AUTOMOTRIZ</v>
          </cell>
          <cell r="E233" t="str">
            <v>COMERCIAL</v>
          </cell>
          <cell r="F233" t="str">
            <v>COMERCIAL SELVA</v>
          </cell>
          <cell r="G233" t="str">
            <v>JEFE DE TIENDA</v>
          </cell>
          <cell r="H233" t="str">
            <v>PORTELLA PORTUGAL JORGE OSWALDO</v>
          </cell>
          <cell r="I233" t="str">
            <v>MERCADO CHUMPITASI PIERO CESAR</v>
          </cell>
        </row>
        <row r="234">
          <cell r="B234" t="str">
            <v>VELA PINEDO MARCO ANTONIO</v>
          </cell>
          <cell r="C234" t="str">
            <v>Crosland Stores S.A.C.</v>
          </cell>
          <cell r="D234" t="str">
            <v>NEGOCIO AUTOMOTRIZ</v>
          </cell>
          <cell r="E234" t="str">
            <v>COMERCIAL</v>
          </cell>
          <cell r="F234" t="str">
            <v>COMERCIAL SELVA</v>
          </cell>
          <cell r="G234" t="str">
            <v>REPRESENTANTE DE VENTAS VEHICULOS RETAIL</v>
          </cell>
          <cell r="H234" t="str">
            <v>PORTELLA PORTUGAL JORGE OSWALDO</v>
          </cell>
          <cell r="I234" t="str">
            <v>MERCADO CHUMPITASI PIERO CESAR</v>
          </cell>
        </row>
        <row r="235">
          <cell r="B235" t="str">
            <v>ASAYAG ARMAS DAVID GERARDO</v>
          </cell>
          <cell r="C235" t="str">
            <v>Crosland Stores S.A.C.</v>
          </cell>
          <cell r="D235" t="str">
            <v>NEGOCIO AUTOMOTRIZ</v>
          </cell>
          <cell r="E235" t="str">
            <v>COMERCIAL</v>
          </cell>
          <cell r="F235" t="str">
            <v>COMERCIAL SELVA</v>
          </cell>
          <cell r="G235" t="str">
            <v>REPRESENTANTE DE VENTAS REPUESTOS RETAIL</v>
          </cell>
          <cell r="H235" t="str">
            <v>SAENZ BARRERA JOSE ENRIQUE</v>
          </cell>
          <cell r="I235" t="str">
            <v>MERCADO CHUMPITASI PIERO CESAR</v>
          </cell>
        </row>
        <row r="236">
          <cell r="B236" t="str">
            <v>DEL RIO CHAVEZ DALTON FRITHZ</v>
          </cell>
          <cell r="C236" t="str">
            <v>Crosland Stores S.A.C.</v>
          </cell>
          <cell r="D236" t="str">
            <v>NEGOCIO AUTOMOTRIZ</v>
          </cell>
          <cell r="E236" t="str">
            <v>COMERCIAL</v>
          </cell>
          <cell r="F236" t="str">
            <v>COMERCIAL SELVA</v>
          </cell>
          <cell r="G236" t="str">
            <v>REPRESENTANTE DE VENTAS VEHICULOS RETAIL</v>
          </cell>
          <cell r="H236" t="str">
            <v>SAENZ BARRERA JOSE ENRIQUE</v>
          </cell>
          <cell r="I236" t="str">
            <v>MERCADO CHUMPITASI PIERO CESAR</v>
          </cell>
        </row>
        <row r="237">
          <cell r="B237" t="str">
            <v>DIAZ RENGIFO WAGNER</v>
          </cell>
          <cell r="C237" t="str">
            <v>Crosland Stores S.A.C.</v>
          </cell>
          <cell r="D237" t="str">
            <v>NEGOCIO AUTOMOTRIZ</v>
          </cell>
          <cell r="E237" t="str">
            <v>COMERCIAL</v>
          </cell>
          <cell r="F237" t="str">
            <v>COMERCIAL SELVA</v>
          </cell>
          <cell r="G237" t="str">
            <v>REPRESENTANTE DE VENTAS VEHICULOS RETAIL</v>
          </cell>
          <cell r="H237" t="str">
            <v>SAENZ BARRERA JOSE ENRIQUE</v>
          </cell>
          <cell r="I237" t="str">
            <v>MERCADO CHUMPITASI PIERO CESAR</v>
          </cell>
        </row>
        <row r="238">
          <cell r="B238" t="str">
            <v>SINTI UCEDA MARCO ANTONIO</v>
          </cell>
          <cell r="C238" t="str">
            <v>Crosland Stores S.A.C.</v>
          </cell>
          <cell r="D238" t="str">
            <v>NEGOCIO AUTOMOTRIZ</v>
          </cell>
          <cell r="E238" t="str">
            <v>COMERCIAL</v>
          </cell>
          <cell r="F238" t="str">
            <v>COMERCIAL SELVA</v>
          </cell>
          <cell r="G238" t="str">
            <v>REPRESENTANTE DE VENTAS VEHICULOS RETAIL</v>
          </cell>
          <cell r="H238" t="str">
            <v>SAENZ BARRERA JOSE ENRIQUE</v>
          </cell>
          <cell r="I238" t="str">
            <v>MERCADO CHUMPITASI PIERO CESAR</v>
          </cell>
        </row>
        <row r="239">
          <cell r="B239" t="str">
            <v>ANGULO ARISTA SHEYLA JAKELEEN</v>
          </cell>
          <cell r="C239" t="str">
            <v>Crosland Automotriz S.A.C</v>
          </cell>
          <cell r="D239" t="str">
            <v>NEGOCIO AUTOMOTRIZ</v>
          </cell>
          <cell r="E239" t="str">
            <v>COMERCIAL</v>
          </cell>
          <cell r="F239" t="str">
            <v>COMERCIAL REPUESTOS</v>
          </cell>
          <cell r="G239" t="str">
            <v>REPRESENTANTE DE VENTAS REPUESTOS MAYORISTAS</v>
          </cell>
          <cell r="H239" t="str">
            <v>ESPINOZA LUNA YERKO ALFREDO</v>
          </cell>
          <cell r="I239" t="str">
            <v>PIZARRO AQUINO AUGUSTO CARLOS</v>
          </cell>
        </row>
        <row r="240">
          <cell r="B240" t="str">
            <v>CABRERA VERDE JULIO CESAR</v>
          </cell>
          <cell r="C240" t="str">
            <v>Crosland Automotriz S.A.C</v>
          </cell>
          <cell r="D240" t="str">
            <v>NEGOCIO AUTOMOTRIZ</v>
          </cell>
          <cell r="E240" t="str">
            <v>COMERCIAL</v>
          </cell>
          <cell r="F240" t="str">
            <v>COMERCIAL REPUESTOS</v>
          </cell>
          <cell r="G240" t="str">
            <v>REPRESENTANTE DE VENTAS REPUESTOS MAYORISTAS</v>
          </cell>
          <cell r="H240" t="str">
            <v>ESPINOZA LUNA YERKO ALFREDO</v>
          </cell>
          <cell r="I240" t="str">
            <v>PIZARRO AQUINO AUGUSTO CARLOS</v>
          </cell>
        </row>
        <row r="241">
          <cell r="B241" t="str">
            <v>LAVADO BLAS EDWIN ADEMIR</v>
          </cell>
          <cell r="C241" t="str">
            <v>Crosland Automotriz S.A.C</v>
          </cell>
          <cell r="D241" t="str">
            <v>NEGOCIO AUTOMOTRIZ</v>
          </cell>
          <cell r="E241" t="str">
            <v>COMERCIAL</v>
          </cell>
          <cell r="F241" t="str">
            <v>COMERCIAL REPUESTOS</v>
          </cell>
          <cell r="G241" t="str">
            <v>REPRESENTANTE DE VENTAS REPUESTOS MAYORISTAS</v>
          </cell>
          <cell r="H241" t="str">
            <v>ESPINOZA LUNA YERKO ALFREDO</v>
          </cell>
          <cell r="I241" t="str">
            <v>PIZARRO AQUINO AUGUSTO CARLOS</v>
          </cell>
        </row>
        <row r="242">
          <cell r="B242" t="str">
            <v>LIMAS CRUZ JESUS EDUARDO</v>
          </cell>
          <cell r="C242" t="str">
            <v>Crosland Automotriz S.A.C</v>
          </cell>
          <cell r="D242" t="str">
            <v>NEGOCIO AUTOMOTRIZ</v>
          </cell>
          <cell r="E242" t="str">
            <v>COMERCIAL</v>
          </cell>
          <cell r="F242" t="str">
            <v>COMERCIAL REPUESTOS</v>
          </cell>
          <cell r="G242" t="str">
            <v>REPRESENTANTE DE VENTAS REPUESTOS MAYORISTAS</v>
          </cell>
          <cell r="H242" t="str">
            <v>ESPINOZA LUNA YERKO ALFREDO</v>
          </cell>
          <cell r="I242" t="str">
            <v>PIZARRO AQUINO AUGUSTO CARLOS</v>
          </cell>
        </row>
        <row r="243">
          <cell r="B243" t="str">
            <v>RUBINA AVILA ROBERTO JONATHAN</v>
          </cell>
          <cell r="C243" t="str">
            <v>Crosland Automotriz S.A.C</v>
          </cell>
          <cell r="D243" t="str">
            <v>NEGOCIO AUTOMOTRIZ</v>
          </cell>
          <cell r="E243" t="str">
            <v>COMERCIAL</v>
          </cell>
          <cell r="F243" t="str">
            <v>COMERCIAL REPUESTOS</v>
          </cell>
          <cell r="G243" t="str">
            <v>REPRESENTANTE DE VENTAS REPUESTOS MAYORISTAS</v>
          </cell>
          <cell r="H243" t="str">
            <v>ESPINOZA LUNA YERKO ALFREDO</v>
          </cell>
          <cell r="I243" t="str">
            <v>PIZARRO AQUINO AUGUSTO CARLOS</v>
          </cell>
        </row>
        <row r="244">
          <cell r="B244" t="str">
            <v>SAUSA CARRION REYNALDO ALEJANDRO</v>
          </cell>
          <cell r="C244" t="str">
            <v>Crosland Automotriz S.A.C</v>
          </cell>
          <cell r="D244" t="str">
            <v>NEGOCIO AUTOMOTRIZ</v>
          </cell>
          <cell r="E244" t="str">
            <v>COMERCIAL</v>
          </cell>
          <cell r="F244" t="str">
            <v>COMERCIAL REPUESTOS</v>
          </cell>
          <cell r="G244" t="str">
            <v>REPRESENTANTE DE VENTAS REPUESTOS MAYORISTAS</v>
          </cell>
          <cell r="H244" t="str">
            <v>ESPINOZA LUNA YERKO ALFREDO</v>
          </cell>
          <cell r="I244" t="str">
            <v>PIZARRO AQUINO AUGUSTO CARLOS</v>
          </cell>
        </row>
        <row r="245">
          <cell r="B245" t="str">
            <v>ALIAGA DUEÑAS GABRIELA SILVIA</v>
          </cell>
          <cell r="C245" t="str">
            <v>Crosland Automotriz S.A.C</v>
          </cell>
          <cell r="D245" t="str">
            <v>NEGOCIO AUTOMOTRIZ</v>
          </cell>
          <cell r="E245" t="str">
            <v>COMERCIAL</v>
          </cell>
          <cell r="F245" t="str">
            <v>COMERCIAL REPUESTOS</v>
          </cell>
          <cell r="G245" t="str">
            <v>REPRESENTANTE DE VENTAS REPUESTOS MAYORISTAS</v>
          </cell>
          <cell r="H245" t="str">
            <v>MANGIER LIZAMA FRANKLIN ALBERTO</v>
          </cell>
          <cell r="I245" t="str">
            <v>PIZARRO AQUINO AUGUSTO CARLOS</v>
          </cell>
        </row>
        <row r="246">
          <cell r="B246" t="str">
            <v>CANARIO HUAROTO ABEL OMAR</v>
          </cell>
          <cell r="C246" t="str">
            <v>Crosland Automotriz S.A.C</v>
          </cell>
          <cell r="D246" t="str">
            <v>NEGOCIO AUTOMOTRIZ</v>
          </cell>
          <cell r="E246" t="str">
            <v>COMERCIAL</v>
          </cell>
          <cell r="F246" t="str">
            <v>COMERCIAL REPUESTOS</v>
          </cell>
          <cell r="G246" t="str">
            <v>REPRESENTANTE DE VENTAS REPUESTOS MAYORISTAS</v>
          </cell>
          <cell r="H246" t="str">
            <v>MANGIER LIZAMA FRANKLIN ALBERTO</v>
          </cell>
          <cell r="I246" t="str">
            <v>PIZARRO AQUINO AUGUSTO CARLOS</v>
          </cell>
        </row>
        <row r="247">
          <cell r="B247" t="str">
            <v>COLLANTES MIYASHIRO ZULEIKA YADIRA</v>
          </cell>
          <cell r="C247" t="str">
            <v>Crosland Automotriz S.A.C</v>
          </cell>
          <cell r="D247" t="str">
            <v>NEGOCIO AUTOMOTRIZ</v>
          </cell>
          <cell r="E247" t="str">
            <v>COMERCIAL</v>
          </cell>
          <cell r="F247" t="str">
            <v>COMERCIAL REPUESTOS</v>
          </cell>
          <cell r="G247" t="str">
            <v>REPRESENTANTE DE VENTAS REPUESTOS MAYORISTAS</v>
          </cell>
          <cell r="H247" t="str">
            <v>MANGIER LIZAMA FRANKLIN ALBERTO</v>
          </cell>
          <cell r="I247" t="str">
            <v>PIZARRO AQUINO AUGUSTO CARLOS</v>
          </cell>
        </row>
        <row r="248">
          <cell r="B248" t="str">
            <v>DE LA CRUZ SALAZAR JHONY</v>
          </cell>
          <cell r="C248" t="str">
            <v>Crosland Automotriz S.A.C</v>
          </cell>
          <cell r="D248" t="str">
            <v>NEGOCIO AUTOMOTRIZ</v>
          </cell>
          <cell r="E248" t="str">
            <v>COMERCIAL</v>
          </cell>
          <cell r="F248" t="str">
            <v>COMERCIAL REPUESTOS</v>
          </cell>
          <cell r="G248" t="str">
            <v>REPRESENTANTE DE VENTAS REPUESTOS MAYORISTAS</v>
          </cell>
          <cell r="H248" t="str">
            <v>MANGIER LIZAMA FRANKLIN ALBERTO</v>
          </cell>
          <cell r="I248" t="str">
            <v>PIZARRO AQUINO AUGUSTO CARLOS</v>
          </cell>
        </row>
        <row r="249">
          <cell r="B249" t="str">
            <v>GARCIA HUAMANI ISABEL CRISTINA</v>
          </cell>
          <cell r="C249" t="str">
            <v>Crosland Automotriz S.A.C</v>
          </cell>
          <cell r="D249" t="str">
            <v>NEGOCIO AUTOMOTRIZ</v>
          </cell>
          <cell r="E249" t="str">
            <v>COMERCIAL</v>
          </cell>
          <cell r="F249" t="str">
            <v>COMERCIAL REPUESTOS</v>
          </cell>
          <cell r="G249" t="str">
            <v>REPRESENTANTE DE VENTAS REPUESTOS MAYORISTAS</v>
          </cell>
          <cell r="H249" t="str">
            <v>MANGIER LIZAMA FRANKLIN ALBERTO</v>
          </cell>
          <cell r="I249" t="str">
            <v>PIZARRO AQUINO AUGUSTO CARLOS</v>
          </cell>
        </row>
        <row r="250">
          <cell r="B250" t="str">
            <v>RABANAL VILLALBA LUIS ALBERTO</v>
          </cell>
          <cell r="C250" t="str">
            <v>Crosland Automotriz S.A.C</v>
          </cell>
          <cell r="D250" t="str">
            <v>NEGOCIO AUTOMOTRIZ</v>
          </cell>
          <cell r="E250" t="str">
            <v>COMERCIAL</v>
          </cell>
          <cell r="F250" t="str">
            <v>COMERCIAL REPUESTOS</v>
          </cell>
          <cell r="G250" t="str">
            <v>REPRESENTANTE DE VENTAS REPUESTOS MAYORISTAS</v>
          </cell>
          <cell r="H250" t="str">
            <v>MANGIER LIZAMA FRANKLIN ALBERTO</v>
          </cell>
          <cell r="I250" t="str">
            <v>PIZARRO AQUINO AUGUSTO CARLOS</v>
          </cell>
        </row>
        <row r="251">
          <cell r="B251" t="str">
            <v>CASTRO VELASCO ROLANDO AGUSTIN</v>
          </cell>
          <cell r="C251" t="str">
            <v>Crosland Repuestos S.A.C.</v>
          </cell>
          <cell r="D251" t="str">
            <v>NEGOCIO AUTOMOTRIZ</v>
          </cell>
          <cell r="E251" t="str">
            <v>COMERCIAL</v>
          </cell>
          <cell r="F251" t="str">
            <v>COMERCIAL REPUESTOS</v>
          </cell>
          <cell r="G251" t="str">
            <v>ANALISTA DE REPUESTOS MAYORISTAS</v>
          </cell>
          <cell r="H251" t="str">
            <v>PIZARRO AQUINO AUGUSTO CARLOS</v>
          </cell>
          <cell r="I251" t="str">
            <v>PIZARRO AQUINO AUGUSTO CARLOS</v>
          </cell>
        </row>
        <row r="252">
          <cell r="B252" t="str">
            <v>ESPINOZA LUNA YERKO ALFREDO</v>
          </cell>
          <cell r="C252" t="str">
            <v>Crosland Automotriz S.A.C</v>
          </cell>
          <cell r="D252" t="str">
            <v>NEGOCIO AUTOMOTRIZ</v>
          </cell>
          <cell r="E252" t="str">
            <v>COMERCIAL</v>
          </cell>
          <cell r="F252" t="str">
            <v>COMERCIAL REPUESTOS</v>
          </cell>
          <cell r="G252" t="str">
            <v>SUPERVISOR DE VENTAS REPUESTOS MAYORISTAS</v>
          </cell>
          <cell r="H252" t="str">
            <v>PIZARRO AQUINO AUGUSTO CARLOS</v>
          </cell>
          <cell r="I252" t="str">
            <v>PIZARRO AQUINO AUGUSTO CARLOS</v>
          </cell>
        </row>
        <row r="253">
          <cell r="B253" t="str">
            <v>FLORES ZULOETA JUAN CARLOS</v>
          </cell>
          <cell r="C253" t="str">
            <v>Crosland Repuestos S.A.C.</v>
          </cell>
          <cell r="D253" t="str">
            <v>NEGOCIO AUTOMOTRIZ</v>
          </cell>
          <cell r="E253" t="str">
            <v>COMERCIAL</v>
          </cell>
          <cell r="F253" t="str">
            <v>COMERCIAL REPUESTOS</v>
          </cell>
          <cell r="G253" t="str">
            <v>ANALISTA DE REPUESTOS MAYORISTAS</v>
          </cell>
          <cell r="H253" t="str">
            <v>PIZARRO AQUINO AUGUSTO CARLOS</v>
          </cell>
          <cell r="I253" t="str">
            <v>PIZARRO AQUINO AUGUSTO CARLOS</v>
          </cell>
        </row>
        <row r="254">
          <cell r="B254" t="str">
            <v>GIRON RIOJA KIARA VICTORIA</v>
          </cell>
          <cell r="C254" t="str">
            <v>Crosland Repuestos S.A.C.</v>
          </cell>
          <cell r="D254" t="str">
            <v>NEGOCIO AUTOMOTRIZ</v>
          </cell>
          <cell r="E254" t="str">
            <v>COMERCIAL</v>
          </cell>
          <cell r="F254" t="str">
            <v>COMERCIAL REPUESTOS</v>
          </cell>
          <cell r="G254" t="str">
            <v>ANALISTA DE REPUESTOS MAYORISTAS</v>
          </cell>
          <cell r="H254" t="str">
            <v>PIZARRO AQUINO AUGUSTO CARLOS</v>
          </cell>
          <cell r="I254" t="str">
            <v>PIZARRO AQUINO AUGUSTO CARLOS</v>
          </cell>
        </row>
        <row r="255">
          <cell r="B255" t="str">
            <v>MANGIER LIZAMA FRANKLIN ALBERTO</v>
          </cell>
          <cell r="C255" t="str">
            <v>Crosland Automotriz S.A.C</v>
          </cell>
          <cell r="D255" t="str">
            <v>NEGOCIO AUTOMOTRIZ</v>
          </cell>
          <cell r="E255" t="str">
            <v>COMERCIAL</v>
          </cell>
          <cell r="F255" t="str">
            <v>COMERCIAL REPUESTOS</v>
          </cell>
          <cell r="G255" t="str">
            <v>SUPERVISOR DE VENTAS REPUESTOS MAYORISTAS</v>
          </cell>
          <cell r="H255" t="str">
            <v>PIZARRO AQUINO AUGUSTO CARLOS</v>
          </cell>
          <cell r="I255" t="str">
            <v>PIZARRO AQUINO AUGUSTO CARLOS</v>
          </cell>
        </row>
        <row r="256">
          <cell r="B256" t="str">
            <v>CASTAÑEDA PASTOR VICTOR ERNESTO</v>
          </cell>
          <cell r="C256" t="str">
            <v>Crosland Automotriz S.A.C</v>
          </cell>
          <cell r="D256" t="str">
            <v>NEGOCIO AUTOMOTRIZ</v>
          </cell>
          <cell r="E256" t="str">
            <v>COMERCIAL</v>
          </cell>
          <cell r="F256" t="str">
            <v>COMERCIAL 3R</v>
          </cell>
          <cell r="G256" t="str">
            <v>COORDINADOR DE VENTAS SELL-OUT</v>
          </cell>
          <cell r="H256" t="str">
            <v>ARREDONDO PANTOJA MARCOS ANTONIO</v>
          </cell>
          <cell r="I256" t="str">
            <v>RODRIGUEZ REYNA ROBERTO MARTIN</v>
          </cell>
        </row>
        <row r="257">
          <cell r="B257" t="str">
            <v>MONJA CORDOVA GLORIA MARIBEL</v>
          </cell>
          <cell r="C257" t="str">
            <v>Crosland Automotriz S.A.C</v>
          </cell>
          <cell r="D257" t="str">
            <v>NEGOCIO AUTOMOTRIZ</v>
          </cell>
          <cell r="E257" t="str">
            <v>COMERCIAL</v>
          </cell>
          <cell r="F257" t="str">
            <v>COMERCIAL 3R</v>
          </cell>
          <cell r="G257" t="str">
            <v>COORDINADOR DE VENTAS SELL-OUT</v>
          </cell>
          <cell r="H257" t="str">
            <v>ARREDONDO PANTOJA MARCOS ANTONIO</v>
          </cell>
          <cell r="I257" t="str">
            <v>RODRIGUEZ REYNA ROBERTO MARTIN</v>
          </cell>
        </row>
        <row r="258">
          <cell r="B258" t="str">
            <v>PATROCINIO CHOQUE JOSE ALFREDO</v>
          </cell>
          <cell r="C258" t="str">
            <v>Crosland Automotriz S.A.C</v>
          </cell>
          <cell r="D258" t="str">
            <v>NEGOCIO AUTOMOTRIZ</v>
          </cell>
          <cell r="E258" t="str">
            <v>COMERCIAL</v>
          </cell>
          <cell r="F258" t="str">
            <v>COMERCIAL 3R</v>
          </cell>
          <cell r="G258" t="str">
            <v>COORDINADOR DE VENTAS SELL-OUT</v>
          </cell>
          <cell r="H258" t="str">
            <v>ARREDONDO PANTOJA MARCOS ANTONIO</v>
          </cell>
          <cell r="I258" t="str">
            <v>RODRIGUEZ REYNA ROBERTO MARTIN</v>
          </cell>
        </row>
        <row r="259">
          <cell r="B259" t="str">
            <v>ROMERO ANAYA JORGE LUIS</v>
          </cell>
          <cell r="C259" t="str">
            <v>Crosland Automotriz S.A.C</v>
          </cell>
          <cell r="D259" t="str">
            <v>NEGOCIO AUTOMOTRIZ</v>
          </cell>
          <cell r="E259" t="str">
            <v>COMERCIAL</v>
          </cell>
          <cell r="F259" t="str">
            <v>COMERCIAL 3R</v>
          </cell>
          <cell r="G259" t="str">
            <v>COORDINADOR DE VENTAS SELL-OUT</v>
          </cell>
          <cell r="H259" t="str">
            <v>ARREDONDO PANTOJA MARCOS ANTONIO</v>
          </cell>
          <cell r="I259" t="str">
            <v>RODRIGUEZ REYNA ROBERTO MARTIN</v>
          </cell>
        </row>
        <row r="260">
          <cell r="B260" t="str">
            <v>ZORRILLA PIO JOSE MARTIN</v>
          </cell>
          <cell r="C260" t="str">
            <v>Crosland Automotriz S.A.C</v>
          </cell>
          <cell r="D260" t="str">
            <v>NEGOCIO AUTOMOTRIZ</v>
          </cell>
          <cell r="E260" t="str">
            <v>COMERCIAL</v>
          </cell>
          <cell r="F260" t="str">
            <v>COMERCIAL 3R</v>
          </cell>
          <cell r="G260" t="str">
            <v>COORDINADOR DE VENTAS SELL-OUT</v>
          </cell>
          <cell r="H260" t="str">
            <v>ARREDONDO PANTOJA MARCOS ANTONIO</v>
          </cell>
          <cell r="I260" t="str">
            <v>RODRIGUEZ REYNA ROBERTO MARTIN</v>
          </cell>
        </row>
        <row r="261">
          <cell r="B261" t="str">
            <v>ARREDONDO PANTOJA MARCOS ANTONIO</v>
          </cell>
          <cell r="C261" t="str">
            <v>Crosland Automotriz S.A.C</v>
          </cell>
          <cell r="D261" t="str">
            <v>NEGOCIO AUTOMOTRIZ</v>
          </cell>
          <cell r="E261" t="str">
            <v>COMERCIAL</v>
          </cell>
          <cell r="F261" t="str">
            <v>COMERCIAL 3R</v>
          </cell>
          <cell r="G261" t="str">
            <v>JEFE DE VENTAS SELL-OUT</v>
          </cell>
          <cell r="H261" t="str">
            <v>RODRIGUEZ REYNA ROBERTO MARTIN</v>
          </cell>
          <cell r="I261" t="str">
            <v>RODRIGUEZ REYNA ROBERTO MARTIN</v>
          </cell>
        </row>
        <row r="262">
          <cell r="B262" t="str">
            <v>BALAREZO CANTELLA ALESSIA</v>
          </cell>
          <cell r="C262" t="str">
            <v>Crosland Automotriz S.A.C</v>
          </cell>
          <cell r="D262" t="str">
            <v>NEGOCIO AUTOMOTRIZ</v>
          </cell>
          <cell r="E262" t="str">
            <v>COMERCIAL</v>
          </cell>
          <cell r="F262" t="str">
            <v>COMERCIAL 3R</v>
          </cell>
          <cell r="G262" t="str">
            <v>COORDINADOR COMERCIAL</v>
          </cell>
          <cell r="H262" t="str">
            <v>RODRIGUEZ REYNA ROBERTO MARTIN</v>
          </cell>
          <cell r="I262" t="str">
            <v>RODRIGUEZ REYNA ROBERTO MARTIN</v>
          </cell>
        </row>
        <row r="263">
          <cell r="B263" t="str">
            <v>COLLAZOS RINCON RONALD</v>
          </cell>
          <cell r="C263" t="str">
            <v>Crosland Automotriz S.A.C</v>
          </cell>
          <cell r="D263" t="str">
            <v>NEGOCIO AUTOMOTRIZ</v>
          </cell>
          <cell r="E263" t="str">
            <v>COMERCIAL</v>
          </cell>
          <cell r="F263" t="str">
            <v>COMERCIAL 3R</v>
          </cell>
          <cell r="G263" t="str">
            <v>BRAND MANAGER SENIOR</v>
          </cell>
          <cell r="H263" t="str">
            <v>RODRIGUEZ REYNA ROBERTO MARTIN</v>
          </cell>
          <cell r="I263" t="str">
            <v>RODRIGUEZ REYNA ROBERTO MARTIN</v>
          </cell>
        </row>
        <row r="264">
          <cell r="B264" t="str">
            <v>FERNANDEZ AMAYA ROBERTO FELIX</v>
          </cell>
          <cell r="C264" t="str">
            <v>Crosland Automotriz S.A.C</v>
          </cell>
          <cell r="D264" t="str">
            <v>NEGOCIO AUTOMOTRIZ</v>
          </cell>
          <cell r="E264" t="str">
            <v>COMERCIAL</v>
          </cell>
          <cell r="F264" t="str">
            <v>COMERCIAL 3R</v>
          </cell>
          <cell r="G264" t="str">
            <v>REPRESENTANTE DE VENTAS MAYORISTA SENIOR</v>
          </cell>
          <cell r="H264" t="str">
            <v>RODRIGUEZ REYNA ROBERTO MARTIN</v>
          </cell>
          <cell r="I264" t="str">
            <v>RODRIGUEZ REYNA ROBERTO MARTIN</v>
          </cell>
        </row>
        <row r="265">
          <cell r="B265" t="str">
            <v>GALVEZ TAGLE CESAR EDMUNDO</v>
          </cell>
          <cell r="C265" t="str">
            <v>Crosland Automotriz S.A.C</v>
          </cell>
          <cell r="D265" t="str">
            <v>NEGOCIO AUTOMOTRIZ</v>
          </cell>
          <cell r="E265" t="str">
            <v>COMERCIAL</v>
          </cell>
          <cell r="F265" t="str">
            <v>COMERCIAL 3R</v>
          </cell>
          <cell r="G265" t="str">
            <v>SUPERVISOR DE VENTAS SENIOR SELL-IN</v>
          </cell>
          <cell r="H265" t="str">
            <v>RODRIGUEZ REYNA ROBERTO MARTIN</v>
          </cell>
          <cell r="I265" t="str">
            <v>RODRIGUEZ REYNA ROBERTO MARTIN</v>
          </cell>
        </row>
        <row r="266">
          <cell r="B266" t="str">
            <v>GAMARRA QUISPE LUIS ENRIQUE</v>
          </cell>
          <cell r="C266" t="str">
            <v>Crosland Automotriz S.A.C</v>
          </cell>
          <cell r="D266" t="str">
            <v>NEGOCIO AUTOMOTRIZ</v>
          </cell>
          <cell r="E266" t="str">
            <v>COMERCIAL</v>
          </cell>
          <cell r="F266" t="str">
            <v>COMERCIAL 3R</v>
          </cell>
          <cell r="G266" t="str">
            <v>ANALISTA DE MARKETING</v>
          </cell>
          <cell r="H266" t="str">
            <v>RODRIGUEZ REYNA ROBERTO MARTIN</v>
          </cell>
          <cell r="I266" t="str">
            <v>RODRIGUEZ REYNA ROBERTO MARTIN</v>
          </cell>
        </row>
        <row r="267">
          <cell r="B267" t="str">
            <v>GARCIA TORRES ALEXIS ROBERTO</v>
          </cell>
          <cell r="C267" t="str">
            <v>Crosland Automotriz S.A.C</v>
          </cell>
          <cell r="D267" t="str">
            <v>NEGOCIO AUTOMOTRIZ</v>
          </cell>
          <cell r="E267" t="str">
            <v>COMERCIAL</v>
          </cell>
          <cell r="F267" t="str">
            <v>COMERCIAL 3R</v>
          </cell>
          <cell r="G267" t="str">
            <v>SUPERVISOR DE VENTAS SELL-IN</v>
          </cell>
          <cell r="H267" t="str">
            <v>RODRIGUEZ REYNA ROBERTO MARTIN</v>
          </cell>
          <cell r="I267" t="str">
            <v>RODRIGUEZ REYNA ROBERTO MARTIN</v>
          </cell>
        </row>
        <row r="268">
          <cell r="B268" t="str">
            <v>GASPARINI JIMENEZ ALEXANDRA BEATRIZ</v>
          </cell>
          <cell r="C268" t="str">
            <v>Crosland Automotriz S.A.C</v>
          </cell>
          <cell r="D268" t="str">
            <v>NEGOCIO AUTOMOTRIZ</v>
          </cell>
          <cell r="E268" t="str">
            <v>COMERCIAL</v>
          </cell>
          <cell r="F268" t="str">
            <v>COMERCIAL 3R</v>
          </cell>
          <cell r="G268" t="str">
            <v>REPRESENTANTE DE VENTAS MAYORISTA SENIOR</v>
          </cell>
          <cell r="H268" t="str">
            <v>RODRIGUEZ REYNA ROBERTO MARTIN</v>
          </cell>
          <cell r="I268" t="str">
            <v>RODRIGUEZ REYNA ROBERTO MARTIN</v>
          </cell>
        </row>
        <row r="269">
          <cell r="B269" t="str">
            <v>LARA CUADRAO DONALD JOAO</v>
          </cell>
          <cell r="C269" t="str">
            <v>Crosland Automotriz S.A.C</v>
          </cell>
          <cell r="D269" t="str">
            <v>NEGOCIO AUTOMOTRIZ</v>
          </cell>
          <cell r="E269" t="str">
            <v>COMERCIAL</v>
          </cell>
          <cell r="F269" t="str">
            <v>COMERCIAL 3R</v>
          </cell>
          <cell r="G269" t="str">
            <v>ANALISTA DE MARKETING DIGITAL</v>
          </cell>
          <cell r="H269" t="str">
            <v>RODRIGUEZ REYNA ROBERTO MARTIN</v>
          </cell>
          <cell r="I269" t="str">
            <v>RODRIGUEZ REYNA ROBERTO MARTIN</v>
          </cell>
        </row>
        <row r="270">
          <cell r="B270" t="str">
            <v>MANSILLA FARFAN JOSE LEONARDO</v>
          </cell>
          <cell r="C270" t="str">
            <v>Crosland Automotriz S.A.C</v>
          </cell>
          <cell r="D270" t="str">
            <v>NEGOCIO AUTOMOTRIZ</v>
          </cell>
          <cell r="E270" t="str">
            <v>COMERCIAL</v>
          </cell>
          <cell r="F270" t="str">
            <v>COMERCIAL 3R</v>
          </cell>
          <cell r="G270" t="str">
            <v>SUPERVISOR DE VENTAS SELL-IN</v>
          </cell>
          <cell r="H270" t="str">
            <v>RODRIGUEZ REYNA ROBERTO MARTIN</v>
          </cell>
          <cell r="I270" t="str">
            <v>RODRIGUEZ REYNA ROBERTO MARTIN</v>
          </cell>
        </row>
        <row r="271">
          <cell r="B271" t="str">
            <v>MENESES RAMOS MARIA CONSUELO</v>
          </cell>
          <cell r="C271" t="str">
            <v>Crosland Automotriz S.A.C</v>
          </cell>
          <cell r="D271" t="str">
            <v>NEGOCIO AUTOMOTRIZ</v>
          </cell>
          <cell r="E271" t="str">
            <v>COMERCIAL</v>
          </cell>
          <cell r="F271" t="str">
            <v>COMERCIAL 3R</v>
          </cell>
          <cell r="G271" t="str">
            <v>REPRESENTANTE DE VENTAS MAYORISTA SENIOR</v>
          </cell>
          <cell r="H271" t="str">
            <v>RODRIGUEZ REYNA ROBERTO MARTIN</v>
          </cell>
          <cell r="I271" t="str">
            <v>RODRIGUEZ REYNA ROBERTO MARTIN</v>
          </cell>
        </row>
        <row r="272">
          <cell r="B272" t="str">
            <v>PIZARRO ESPICHAN RONALD OMAR</v>
          </cell>
          <cell r="C272" t="str">
            <v>Crosland Automotriz S.A.C</v>
          </cell>
          <cell r="D272" t="str">
            <v>NEGOCIO AUTOMOTRIZ</v>
          </cell>
          <cell r="E272" t="str">
            <v>COMERCIAL</v>
          </cell>
          <cell r="F272" t="str">
            <v>COMERCIAL 3R</v>
          </cell>
          <cell r="G272" t="str">
            <v>ASISTENTE DE VENTAS</v>
          </cell>
          <cell r="H272" t="str">
            <v>RODRIGUEZ REYNA ROBERTO MARTIN</v>
          </cell>
          <cell r="I272" t="str">
            <v>RODRIGUEZ REYNA ROBERTO MARTIN</v>
          </cell>
        </row>
        <row r="273">
          <cell r="B273" t="str">
            <v>QUISPE GUTIERREZ RUTH GLORIA</v>
          </cell>
          <cell r="C273" t="str">
            <v>Crosland Automotriz S.A.C</v>
          </cell>
          <cell r="D273" t="str">
            <v>NEGOCIO AUTOMOTRIZ</v>
          </cell>
          <cell r="E273" t="str">
            <v>COMERCIAL</v>
          </cell>
          <cell r="F273" t="str">
            <v>COMERCIAL 3R</v>
          </cell>
          <cell r="G273" t="str">
            <v>ASISTENTE COMERCIAL</v>
          </cell>
          <cell r="H273" t="str">
            <v>RODRIGUEZ REYNA ROBERTO MARTIN</v>
          </cell>
          <cell r="I273" t="str">
            <v>RODRIGUEZ REYNA ROBERTO MARTIN</v>
          </cell>
        </row>
        <row r="274">
          <cell r="B274" t="str">
            <v>SALAZAR ORE MARCOS ENRIQUE</v>
          </cell>
          <cell r="C274" t="str">
            <v>Crosland Automotriz S.A.C</v>
          </cell>
          <cell r="D274" t="str">
            <v>NEGOCIO AUTOMOTRIZ</v>
          </cell>
          <cell r="E274" t="str">
            <v>COMERCIAL</v>
          </cell>
          <cell r="F274" t="str">
            <v>COMERCIAL 3R</v>
          </cell>
          <cell r="G274" t="str">
            <v>CAPACITADOR</v>
          </cell>
          <cell r="H274" t="str">
            <v>RODRIGUEZ REYNA ROBERTO MARTIN</v>
          </cell>
          <cell r="I274" t="str">
            <v>RODRIGUEZ REYNA ROBERTO MARTIN</v>
          </cell>
        </row>
        <row r="275">
          <cell r="B275" t="str">
            <v>VILLAORDUÑA CARDENAS EVER JUSTINIANO</v>
          </cell>
          <cell r="C275" t="str">
            <v>Crosland Automotriz S.A.C</v>
          </cell>
          <cell r="D275" t="str">
            <v>NEGOCIO AUTOMOTRIZ</v>
          </cell>
          <cell r="E275" t="str">
            <v>COMERCIAL</v>
          </cell>
          <cell r="F275" t="str">
            <v>COMERCIAL 3R</v>
          </cell>
          <cell r="G275" t="str">
            <v>SUPERVISOR DE VENTAS SELL-IN</v>
          </cell>
          <cell r="H275" t="str">
            <v>RODRIGUEZ REYNA ROBERTO MARTIN</v>
          </cell>
          <cell r="I275" t="str">
            <v>RODRIGUEZ REYNA ROBERTO MARTIN</v>
          </cell>
        </row>
        <row r="276">
          <cell r="B276" t="str">
            <v>GOMEZ CACHA JULIO CESAR</v>
          </cell>
          <cell r="C276" t="str">
            <v>Crosland Automotriz S.A.C</v>
          </cell>
          <cell r="D276" t="str">
            <v>NEGOCIO AUTOMOTRIZ</v>
          </cell>
          <cell r="E276" t="str">
            <v>SOPORTE COMERCIAL Y OPERATIVO</v>
          </cell>
          <cell r="F276" t="str">
            <v>SERVICIO TECNICO</v>
          </cell>
          <cell r="G276" t="str">
            <v>CAPACITADOR TECNICO</v>
          </cell>
          <cell r="H276" t="str">
            <v>CONDOR CASTILLO JUAN HARRY</v>
          </cell>
          <cell r="I276" t="str">
            <v>VARGAS PEÑA ERICK</v>
          </cell>
        </row>
        <row r="277">
          <cell r="B277" t="str">
            <v>MALASQUEZ GARCIA ALDO LEONARDO</v>
          </cell>
          <cell r="C277" t="str">
            <v>Crosland Automotriz S.A.C</v>
          </cell>
          <cell r="D277" t="str">
            <v>NEGOCIO AUTOMOTRIZ</v>
          </cell>
          <cell r="E277" t="str">
            <v>SOPORTE COMERCIAL Y OPERATIVO</v>
          </cell>
          <cell r="F277" t="str">
            <v>SERVICIO TECNICO</v>
          </cell>
          <cell r="G277" t="str">
            <v>CAPACITADOR TECNICO</v>
          </cell>
          <cell r="H277" t="str">
            <v>CONDOR CASTILLO JUAN HARRY</v>
          </cell>
          <cell r="I277" t="str">
            <v>VARGAS PEÑA ERICK</v>
          </cell>
        </row>
        <row r="278">
          <cell r="B278" t="str">
            <v>CANO ERAZO MILAGROS IRMA</v>
          </cell>
          <cell r="C278" t="str">
            <v>Crosland Automotriz S.A.C</v>
          </cell>
          <cell r="D278" t="str">
            <v>NEGOCIO AUTOMOTRIZ</v>
          </cell>
          <cell r="E278" t="str">
            <v>SOPORTE COMERCIAL Y OPERATIVO</v>
          </cell>
          <cell r="F278" t="str">
            <v>SERVICIO AL CLIENTE</v>
          </cell>
          <cell r="G278" t="str">
            <v>EJECUTIVO DE SERVICIO AL CLIENTE</v>
          </cell>
          <cell r="H278" t="str">
            <v>DIAZ CAMPOS ARTURO</v>
          </cell>
          <cell r="I278" t="str">
            <v>VARGAS PEÑA ERICK</v>
          </cell>
        </row>
        <row r="279">
          <cell r="B279" t="str">
            <v>FONSECA FONSECA KELLY MARIELA</v>
          </cell>
          <cell r="C279" t="str">
            <v>Crosland Automotriz S.A.C</v>
          </cell>
          <cell r="D279" t="str">
            <v>NEGOCIO AUTOMOTRIZ</v>
          </cell>
          <cell r="E279" t="str">
            <v>SOPORTE COMERCIAL Y OPERATIVO</v>
          </cell>
          <cell r="F279" t="str">
            <v>SERVICIO AL CLIENTE</v>
          </cell>
          <cell r="G279" t="str">
            <v>EJECUTIVO DE SERVICIO AL CLIENTE</v>
          </cell>
          <cell r="H279" t="str">
            <v>DIAZ CAMPOS ARTURO</v>
          </cell>
          <cell r="I279" t="str">
            <v>VARGAS PEÑA ERICK</v>
          </cell>
        </row>
        <row r="280">
          <cell r="B280" t="str">
            <v>GUERRERO RAMIREZ JORGE JUAN</v>
          </cell>
          <cell r="C280" t="str">
            <v>Crosland Automotriz S.A.C</v>
          </cell>
          <cell r="D280" t="str">
            <v>NEGOCIO AUTOMOTRIZ</v>
          </cell>
          <cell r="E280" t="str">
            <v>SOPORTE COMERCIAL Y OPERATIVO</v>
          </cell>
          <cell r="F280" t="str">
            <v>SERVICIO AL CLIENTE</v>
          </cell>
          <cell r="G280" t="str">
            <v>EJECUTIVO DE SERVICIO AL CLIENTE</v>
          </cell>
          <cell r="H280" t="str">
            <v>DIAZ CAMPOS ARTURO</v>
          </cell>
          <cell r="I280" t="str">
            <v>VARGAS PEÑA ERICK</v>
          </cell>
        </row>
        <row r="281">
          <cell r="B281" t="str">
            <v>PAUCAR ANTAURCO ANGELA DESIREE</v>
          </cell>
          <cell r="C281" t="str">
            <v>Crosland Automotriz S.A.C</v>
          </cell>
          <cell r="D281" t="str">
            <v>NEGOCIO AUTOMOTRIZ</v>
          </cell>
          <cell r="E281" t="str">
            <v>SOPORTE COMERCIAL Y OPERATIVO</v>
          </cell>
          <cell r="F281" t="str">
            <v>SERVICIO AL CLIENTE</v>
          </cell>
          <cell r="G281" t="str">
            <v>ANALISTA DE GARANTÍAS</v>
          </cell>
          <cell r="H281" t="str">
            <v>QUIÑONES CORTEZ EDWIN RICARDO</v>
          </cell>
          <cell r="I281" t="str">
            <v>VARGAS PEÑA ERICK</v>
          </cell>
        </row>
        <row r="282">
          <cell r="B282" t="str">
            <v>YANAC GALINDO JOSE LUIS</v>
          </cell>
          <cell r="C282" t="str">
            <v>Crosland Automotriz S.A.C</v>
          </cell>
          <cell r="D282" t="str">
            <v>NEGOCIO AUTOMOTRIZ</v>
          </cell>
          <cell r="E282" t="str">
            <v>SOPORTE COMERCIAL Y OPERATIVO</v>
          </cell>
          <cell r="F282" t="str">
            <v>SERVICIO AL CLIENTE</v>
          </cell>
          <cell r="G282" t="str">
            <v>TECNICO DE GARANTIAS</v>
          </cell>
          <cell r="H282" t="str">
            <v>QUIÑONES CORTEZ EDWIN RICARDO</v>
          </cell>
          <cell r="I282" t="str">
            <v>VARGAS PEÑA ERICK</v>
          </cell>
        </row>
        <row r="283">
          <cell r="B283" t="str">
            <v>CABANA BUITRON WILBER CELEDONIO</v>
          </cell>
          <cell r="C283" t="str">
            <v>Crosland Automotriz S.A.C</v>
          </cell>
          <cell r="D283" t="str">
            <v>NEGOCIO AUTOMOTRIZ</v>
          </cell>
          <cell r="E283" t="str">
            <v>SOPORTE COMERCIAL Y OPERATIVO</v>
          </cell>
          <cell r="F283" t="str">
            <v>SERVICIO TECNICO</v>
          </cell>
          <cell r="G283" t="str">
            <v>SUPERVISOR DE SERVICIO TECNICO</v>
          </cell>
          <cell r="H283" t="str">
            <v>RAMIREZ ZEVALLOS JOSE MIGUEL</v>
          </cell>
          <cell r="I283" t="str">
            <v>VARGAS PEÑA ERICK</v>
          </cell>
        </row>
        <row r="284">
          <cell r="B284" t="str">
            <v>CARDENAS HUAMANI EDWIN JAVIER</v>
          </cell>
          <cell r="C284" t="str">
            <v>Crosland Automotriz S.A.C</v>
          </cell>
          <cell r="D284" t="str">
            <v>NEGOCIO AUTOMOTRIZ</v>
          </cell>
          <cell r="E284" t="str">
            <v>SOPORTE COMERCIAL Y OPERATIVO</v>
          </cell>
          <cell r="F284" t="str">
            <v>SERVICIO TECNICO</v>
          </cell>
          <cell r="G284" t="str">
            <v>SUPERVISOR DE SERVICIO TECNICO</v>
          </cell>
          <cell r="H284" t="str">
            <v>RAMIREZ ZEVALLOS JOSE MIGUEL</v>
          </cell>
          <cell r="I284" t="str">
            <v>VARGAS PEÑA ERICK</v>
          </cell>
        </row>
        <row r="285">
          <cell r="B285" t="str">
            <v>CONDOR CASTILLO JUAN HARRY</v>
          </cell>
          <cell r="C285" t="str">
            <v>Crosland Automotriz S.A.C</v>
          </cell>
          <cell r="D285" t="str">
            <v>NEGOCIO AUTOMOTRIZ</v>
          </cell>
          <cell r="E285" t="str">
            <v>SOPORTE COMERCIAL Y OPERATIVO</v>
          </cell>
          <cell r="F285" t="str">
            <v>SERVICIO TECNICO</v>
          </cell>
          <cell r="G285" t="str">
            <v>GESTOR DE CAPACITACIONES TECNICAS</v>
          </cell>
          <cell r="H285" t="str">
            <v>RAMIREZ ZEVALLOS JOSE MIGUEL</v>
          </cell>
          <cell r="I285" t="str">
            <v>VARGAS PEÑA ERICK</v>
          </cell>
        </row>
        <row r="286">
          <cell r="B286" t="str">
            <v>EVARISTO MUÑOZ MICHEL STIVEN</v>
          </cell>
          <cell r="C286" t="str">
            <v>Crosland Automotriz S.A.C</v>
          </cell>
          <cell r="D286" t="str">
            <v>NEGOCIO AUTOMOTRIZ</v>
          </cell>
          <cell r="E286" t="str">
            <v>SOPORTE COMERCIAL Y OPERATIVO</v>
          </cell>
          <cell r="F286" t="str">
            <v>SERVICIO TECNICO</v>
          </cell>
          <cell r="G286" t="str">
            <v>ANALISTA DE SERVICIO TECNICO JUNIOR</v>
          </cell>
          <cell r="H286" t="str">
            <v>RAMIREZ ZEVALLOS JOSE MIGUEL</v>
          </cell>
          <cell r="I286" t="str">
            <v>VARGAS PEÑA ERICK</v>
          </cell>
        </row>
        <row r="287">
          <cell r="B287" t="str">
            <v>GAMBOA QUILICHE DANILO MAX</v>
          </cell>
          <cell r="C287" t="str">
            <v>Crosland Automotriz S.A.C</v>
          </cell>
          <cell r="D287" t="str">
            <v>NEGOCIO AUTOMOTRIZ</v>
          </cell>
          <cell r="E287" t="str">
            <v>SOPORTE COMERCIAL Y OPERATIVO</v>
          </cell>
          <cell r="F287" t="str">
            <v>SERVICIO TECNICO</v>
          </cell>
          <cell r="G287" t="str">
            <v>SUPERVISOR DE SERVICIO TECNICO</v>
          </cell>
          <cell r="H287" t="str">
            <v>RAMIREZ ZEVALLOS JOSE MIGUEL</v>
          </cell>
          <cell r="I287" t="str">
            <v>VARGAS PEÑA ERICK</v>
          </cell>
        </row>
        <row r="288">
          <cell r="B288" t="str">
            <v>HERRERA TAMANI VICTOR</v>
          </cell>
          <cell r="C288" t="str">
            <v>Crosland Automotriz S.A.C</v>
          </cell>
          <cell r="D288" t="str">
            <v>NEGOCIO AUTOMOTRIZ</v>
          </cell>
          <cell r="E288" t="str">
            <v>SOPORTE COMERCIAL Y OPERATIVO</v>
          </cell>
          <cell r="F288" t="str">
            <v>SERVICIO TECNICO</v>
          </cell>
          <cell r="G288" t="str">
            <v>ASISTENTE DE SERVICIO TECNICO</v>
          </cell>
          <cell r="H288" t="str">
            <v>RAMIREZ ZEVALLOS JOSE MIGUEL</v>
          </cell>
          <cell r="I288" t="str">
            <v>VARGAS PEÑA ERICK</v>
          </cell>
        </row>
        <row r="289">
          <cell r="B289" t="str">
            <v>JIHUA TAPAHUASCO JUAN JOSE</v>
          </cell>
          <cell r="C289" t="str">
            <v>Crosland Automotriz S.A.C</v>
          </cell>
          <cell r="D289" t="str">
            <v>NEGOCIO AUTOMOTRIZ</v>
          </cell>
          <cell r="E289" t="str">
            <v>SOPORTE COMERCIAL Y OPERATIVO</v>
          </cell>
          <cell r="F289" t="str">
            <v>SERVICIO TECNICO</v>
          </cell>
          <cell r="G289" t="str">
            <v>SUPERVISOR DE SERVICIO TECNICO</v>
          </cell>
          <cell r="H289" t="str">
            <v>RAMIREZ ZEVALLOS JOSE MIGUEL</v>
          </cell>
          <cell r="I289" t="str">
            <v>VARGAS PEÑA ERICK</v>
          </cell>
        </row>
        <row r="290">
          <cell r="B290" t="str">
            <v>PUMA RAMOS BRAYAN CRISTIAN</v>
          </cell>
          <cell r="C290" t="str">
            <v>Crosland Automotriz S.A.C</v>
          </cell>
          <cell r="D290" t="str">
            <v>NEGOCIO AUTOMOTRIZ</v>
          </cell>
          <cell r="E290" t="str">
            <v>SOPORTE COMERCIAL Y OPERATIVO</v>
          </cell>
          <cell r="F290" t="str">
            <v>SERVICIO TECNICO</v>
          </cell>
          <cell r="G290" t="str">
            <v>SUPERVISOR DE SERVICIO TECNICO</v>
          </cell>
          <cell r="H290" t="str">
            <v>RAMIREZ ZEVALLOS JOSE MIGUEL</v>
          </cell>
          <cell r="I290" t="str">
            <v>VARGAS PEÑA ERICK</v>
          </cell>
        </row>
        <row r="291">
          <cell r="B291" t="str">
            <v>RIVERA QUISPE MARTIN JULIO</v>
          </cell>
          <cell r="C291" t="str">
            <v>Crosland Automotriz S.A.C</v>
          </cell>
          <cell r="D291" t="str">
            <v>NEGOCIO AUTOMOTRIZ</v>
          </cell>
          <cell r="E291" t="str">
            <v>SOPORTE COMERCIAL Y OPERATIVO</v>
          </cell>
          <cell r="F291" t="str">
            <v>SERVICIO TECNICO</v>
          </cell>
          <cell r="G291" t="str">
            <v>SUPERVISOR DE SERVICIO TECNICO</v>
          </cell>
          <cell r="H291" t="str">
            <v>RAMIREZ ZEVALLOS JOSE MIGUEL</v>
          </cell>
          <cell r="I291" t="str">
            <v>VARGAS PEÑA ERICK</v>
          </cell>
        </row>
        <row r="292">
          <cell r="B292" t="str">
            <v>RUIZ VASQUEZ SANDRO</v>
          </cell>
          <cell r="C292" t="str">
            <v>Crosland Automotriz S.A.C</v>
          </cell>
          <cell r="D292" t="str">
            <v>NEGOCIO AUTOMOTRIZ</v>
          </cell>
          <cell r="E292" t="str">
            <v>SOPORTE COMERCIAL Y OPERATIVO</v>
          </cell>
          <cell r="F292" t="str">
            <v>SERVICIO TECNICO</v>
          </cell>
          <cell r="G292" t="str">
            <v>SUPERVISOR DE SERVICIO TECNICO SENIOR</v>
          </cell>
          <cell r="H292" t="str">
            <v>RAMIREZ ZEVALLOS JOSE MIGUEL</v>
          </cell>
          <cell r="I292" t="str">
            <v>VARGAS PEÑA ERICK</v>
          </cell>
        </row>
        <row r="293">
          <cell r="B293" t="str">
            <v>ACUÑA VENTO MILENY SHERYL</v>
          </cell>
          <cell r="C293" t="str">
            <v>Crosland Automotriz S.A.C</v>
          </cell>
          <cell r="D293" t="str">
            <v>NEGOCIO AUTOMOTRIZ</v>
          </cell>
          <cell r="E293" t="str">
            <v>SOPORTE COMERCIAL Y OPERATIVO</v>
          </cell>
          <cell r="F293" t="str">
            <v>SERVICIO AL CLIENTE</v>
          </cell>
          <cell r="G293" t="str">
            <v>EJECUTIVO DE SERVICIO AL CLIENTE</v>
          </cell>
          <cell r="H293" t="str">
            <v>RODRIGUEZ CARPIO RUTH SELENE</v>
          </cell>
          <cell r="I293" t="str">
            <v>VARGAS PEÑA ERICK</v>
          </cell>
        </row>
        <row r="294">
          <cell r="B294" t="str">
            <v>ALBA SANCHEZ DIANA CAROLINA</v>
          </cell>
          <cell r="C294" t="str">
            <v>Crosland Automotriz S.A.C</v>
          </cell>
          <cell r="D294" t="str">
            <v>NEGOCIO AUTOMOTRIZ</v>
          </cell>
          <cell r="E294" t="str">
            <v>SOPORTE COMERCIAL Y OPERATIVO</v>
          </cell>
          <cell r="F294" t="str">
            <v>SERVICIO AL CLIENTE</v>
          </cell>
          <cell r="G294" t="str">
            <v>EJECUTIVO DE SERVICIO AL CLIENTE</v>
          </cell>
          <cell r="H294" t="str">
            <v>RODRIGUEZ CARPIO RUTH SELENE</v>
          </cell>
          <cell r="I294" t="str">
            <v>VARGAS PEÑA ERICK</v>
          </cell>
        </row>
        <row r="295">
          <cell r="B295" t="str">
            <v>FLORES FERNANDEZ CLAUDIA CECILIA</v>
          </cell>
          <cell r="C295" t="str">
            <v>Crosland Automotriz S.A.C</v>
          </cell>
          <cell r="D295" t="str">
            <v>NEGOCIO AUTOMOTRIZ</v>
          </cell>
          <cell r="E295" t="str">
            <v>SOPORTE COMERCIAL Y OPERATIVO</v>
          </cell>
          <cell r="F295" t="str">
            <v>SERVICIO AL CLIENTE</v>
          </cell>
          <cell r="G295" t="str">
            <v>EJECUTIVO DE SERVICIO AL CLIENTE</v>
          </cell>
          <cell r="H295" t="str">
            <v>RODRIGUEZ CARPIO RUTH SELENE</v>
          </cell>
          <cell r="I295" t="str">
            <v>VARGAS PEÑA ERICK</v>
          </cell>
        </row>
        <row r="296">
          <cell r="B296" t="str">
            <v>BRINGAS PROCHAZKA SANDRA SILVANA</v>
          </cell>
          <cell r="C296" t="str">
            <v>Crosland Automotriz S.A.C</v>
          </cell>
          <cell r="D296" t="str">
            <v>NEGOCIO AUTOMOTRIZ</v>
          </cell>
          <cell r="E296" t="str">
            <v>SOPORTE COMERCIAL Y OPERATIVO</v>
          </cell>
          <cell r="F296" t="str">
            <v>SERVICIO AL CLIENTE</v>
          </cell>
          <cell r="G296" t="str">
            <v>ASISTENTE ADMINISTRATIVO</v>
          </cell>
          <cell r="H296" t="str">
            <v>VARGAS PEÑA ERICK</v>
          </cell>
          <cell r="I296" t="str">
            <v>VARGAS PEÑA ERICK</v>
          </cell>
        </row>
        <row r="297">
          <cell r="B297" t="str">
            <v>DIAZ CAMPOS ARTURO</v>
          </cell>
          <cell r="C297" t="str">
            <v>Crosland Automotriz S.A.C</v>
          </cell>
          <cell r="D297" t="str">
            <v>NEGOCIO AUTOMOTRIZ</v>
          </cell>
          <cell r="E297" t="str">
            <v>SOPORTE COMERCIAL Y OPERATIVO</v>
          </cell>
          <cell r="F297" t="str">
            <v>SERVICIO AL CLIENTE</v>
          </cell>
          <cell r="G297" t="str">
            <v>SUPERVISOR DE SERVICIO AL CLIENTE</v>
          </cell>
          <cell r="H297" t="str">
            <v>VARGAS PEÑA ERICK</v>
          </cell>
          <cell r="I297" t="str">
            <v>VARGAS PEÑA ERICK</v>
          </cell>
        </row>
        <row r="298">
          <cell r="B298" t="str">
            <v>QUIÑONES CORTEZ EDWIN RICARDO</v>
          </cell>
          <cell r="C298" t="str">
            <v>Crosland Automotriz S.A.C</v>
          </cell>
          <cell r="D298" t="str">
            <v>NEGOCIO AUTOMOTRIZ</v>
          </cell>
          <cell r="E298" t="str">
            <v>SOPORTE COMERCIAL Y OPERATIVO</v>
          </cell>
          <cell r="F298" t="str">
            <v>SERVICIO AL CLIENTE</v>
          </cell>
          <cell r="G298" t="str">
            <v>SUPERVISOR POST VENTA</v>
          </cell>
          <cell r="H298" t="str">
            <v>VARGAS PEÑA ERICK</v>
          </cell>
          <cell r="I298" t="str">
            <v>VARGAS PEÑA ERICK</v>
          </cell>
        </row>
        <row r="299">
          <cell r="B299" t="str">
            <v>RAMIREZ ZEVALLOS JOSE MIGUEL</v>
          </cell>
          <cell r="C299" t="str">
            <v>Crosland Automotriz S.A.C</v>
          </cell>
          <cell r="D299" t="str">
            <v>NEGOCIO AUTOMOTRIZ</v>
          </cell>
          <cell r="E299" t="str">
            <v>SOPORTE COMERCIAL Y OPERATIVO</v>
          </cell>
          <cell r="F299" t="str">
            <v>SERVICIO TECNICO</v>
          </cell>
          <cell r="G299" t="str">
            <v>JEFE DE SERVICIO TÉCNICO</v>
          </cell>
          <cell r="H299" t="str">
            <v>VARGAS PEÑA ERICK</v>
          </cell>
          <cell r="I299" t="str">
            <v>VARGAS PEÑA ERICK</v>
          </cell>
        </row>
        <row r="300">
          <cell r="B300" t="str">
            <v>REYES BENAVIDES MELSI ELIZABETH</v>
          </cell>
          <cell r="C300" t="str">
            <v>Crosland Automotriz S.A.C</v>
          </cell>
          <cell r="D300" t="str">
            <v>NEGOCIO AUTOMOTRIZ</v>
          </cell>
          <cell r="E300" t="str">
            <v>SOPORTE COMERCIAL Y OPERATIVO</v>
          </cell>
          <cell r="F300" t="str">
            <v>SERVICIO AL CLIENTE</v>
          </cell>
          <cell r="G300" t="str">
            <v>ANALISTA DE POST VENTA</v>
          </cell>
          <cell r="H300" t="str">
            <v>VARGAS PEÑA ERICK</v>
          </cell>
          <cell r="I300" t="str">
            <v>VARGAS PEÑA ERICK</v>
          </cell>
        </row>
        <row r="301">
          <cell r="B301" t="str">
            <v>RODRIGUEZ CARPIO RUTH SELENE</v>
          </cell>
          <cell r="C301" t="str">
            <v>Crosland Automotriz S.A.C</v>
          </cell>
          <cell r="D301" t="str">
            <v>NEGOCIO AUTOMOTRIZ</v>
          </cell>
          <cell r="E301" t="str">
            <v>SOPORTE COMERCIAL Y OPERATIVO</v>
          </cell>
          <cell r="F301" t="str">
            <v>SERVICIO AL CLIENTE</v>
          </cell>
          <cell r="G301" t="str">
            <v>SUPERVISOR DE SERVICIO AL CLIENTE</v>
          </cell>
          <cell r="H301" t="str">
            <v>VARGAS PEÑA ERICK</v>
          </cell>
          <cell r="I301" t="str">
            <v>VARGAS PEÑA ERICK</v>
          </cell>
        </row>
        <row r="302">
          <cell r="B302" t="str">
            <v>CABELLO ROJAS SUSSI YANET</v>
          </cell>
          <cell r="C302" t="str">
            <v>Crosland Logística S.A.C.</v>
          </cell>
          <cell r="D302" t="str">
            <v>ADMINISTRACION Y FINANZAS</v>
          </cell>
          <cell r="E302" t="str">
            <v>CONTROLLING</v>
          </cell>
          <cell r="F302" t="str">
            <v>IMPUESTOS</v>
          </cell>
          <cell r="G302" t="str">
            <v>ANALISTA DE IMPUESTOS</v>
          </cell>
          <cell r="H302" t="str">
            <v>MARTINEZ SANCHEZ FREDDY AUGUSTO</v>
          </cell>
          <cell r="I302" t="str">
            <v>VELEZ ZAMORA ANTONIO HUMBERTO</v>
          </cell>
        </row>
        <row r="303">
          <cell r="B303" t="str">
            <v>CHAVEZ OTINIANO LORENA JHAZMIN</v>
          </cell>
          <cell r="C303" t="str">
            <v>Crosland Logística S.A.C.</v>
          </cell>
          <cell r="D303" t="str">
            <v>ADMINISTRACION Y FINANZAS</v>
          </cell>
          <cell r="E303" t="str">
            <v>CONTROLLING</v>
          </cell>
          <cell r="F303" t="str">
            <v>IMPUESTOS</v>
          </cell>
          <cell r="G303" t="str">
            <v>ANALISTA DE IMPUESTOS JUNIOR</v>
          </cell>
          <cell r="H303" t="str">
            <v>MARTINEZ SANCHEZ FREDDY AUGUSTO</v>
          </cell>
          <cell r="I303" t="str">
            <v>VELEZ ZAMORA ANTONIO HUMBERTO</v>
          </cell>
        </row>
        <row r="304">
          <cell r="B304" t="str">
            <v>GAMARRA CASTILLO URIEL LEANDRO</v>
          </cell>
          <cell r="C304" t="str">
            <v>Crosland Logística S.A.C.</v>
          </cell>
          <cell r="D304" t="str">
            <v>ADMINISTRACION Y FINANZAS</v>
          </cell>
          <cell r="E304" t="str">
            <v>CONTROLLING</v>
          </cell>
          <cell r="F304" t="str">
            <v>IMPUESTOS</v>
          </cell>
          <cell r="G304" t="str">
            <v>ANALISTA DE IMPUESTOS</v>
          </cell>
          <cell r="H304" t="str">
            <v>MARTINEZ SANCHEZ FREDDY AUGUSTO</v>
          </cell>
          <cell r="I304" t="str">
            <v>VELEZ ZAMORA ANTONIO HUMBERTO</v>
          </cell>
        </row>
        <row r="305">
          <cell r="B305" t="str">
            <v>ASTUÑAUPA NAJERA LUIS YONATAN</v>
          </cell>
          <cell r="C305" t="str">
            <v>Crosland Logística S.A.C.</v>
          </cell>
          <cell r="D305" t="str">
            <v>ADMINISTRACION Y FINANZAS</v>
          </cell>
          <cell r="E305" t="str">
            <v>CONTROLLING</v>
          </cell>
          <cell r="F305" t="str">
            <v>CONTABILIDAD</v>
          </cell>
          <cell r="G305" t="str">
            <v>ANALISTA CONTABLE JUNIOR</v>
          </cell>
          <cell r="H305" t="str">
            <v>VELEZ ZAMORA ANTONIO HUMBERTO</v>
          </cell>
          <cell r="I305" t="str">
            <v>VELEZ ZAMORA ANTONIO HUMBERTO</v>
          </cell>
        </row>
        <row r="306">
          <cell r="B306" t="str">
            <v>CHAVEZ BERRIOS STEFANY CONSUELO</v>
          </cell>
          <cell r="C306" t="str">
            <v>Crosland Logística S.A.C.</v>
          </cell>
          <cell r="D306" t="str">
            <v>ADMINISTRACION Y FINANZAS</v>
          </cell>
          <cell r="E306" t="str">
            <v>CONTROLLING</v>
          </cell>
          <cell r="F306" t="str">
            <v>CONTABILIDAD</v>
          </cell>
          <cell r="G306" t="str">
            <v>ASISTENTE CONTABLE</v>
          </cell>
          <cell r="H306" t="str">
            <v>VELEZ ZAMORA ANTONIO HUMBERTO</v>
          </cell>
          <cell r="I306" t="str">
            <v>VELEZ ZAMORA ANTONIO HUMBERTO</v>
          </cell>
        </row>
        <row r="307">
          <cell r="B307" t="str">
            <v>ELIAS MANTILLA JULISSA</v>
          </cell>
          <cell r="C307" t="str">
            <v>Crosland Logística S.A.C.</v>
          </cell>
          <cell r="D307" t="str">
            <v>ADMINISTRACION Y FINANZAS</v>
          </cell>
          <cell r="E307" t="str">
            <v>CONTROLLING</v>
          </cell>
          <cell r="F307" t="str">
            <v>CONTABILIDAD</v>
          </cell>
          <cell r="G307" t="str">
            <v>ASISTENTE CONTABLE</v>
          </cell>
          <cell r="H307" t="str">
            <v>VELEZ ZAMORA ANTONIO HUMBERTO</v>
          </cell>
          <cell r="I307" t="str">
            <v>VELEZ ZAMORA ANTONIO HUMBERTO</v>
          </cell>
        </row>
        <row r="308">
          <cell r="B308" t="str">
            <v>MARCELO CELEDONIO LUIS CARLOS</v>
          </cell>
          <cell r="C308" t="str">
            <v>Crosland Logística S.A.C.</v>
          </cell>
          <cell r="D308" t="str">
            <v>ADMINISTRACION Y FINANZAS</v>
          </cell>
          <cell r="E308" t="str">
            <v>CONTROLLING</v>
          </cell>
          <cell r="F308" t="str">
            <v>CONTABILIDAD</v>
          </cell>
          <cell r="G308" t="str">
            <v>ANALISTA CONTABLE</v>
          </cell>
          <cell r="H308" t="str">
            <v>VELEZ ZAMORA ANTONIO HUMBERTO</v>
          </cell>
          <cell r="I308" t="str">
            <v>VELEZ ZAMORA ANTONIO HUMBERTO</v>
          </cell>
        </row>
        <row r="309">
          <cell r="B309" t="str">
            <v>MARTINEZ SANCHEZ FREDDY AUGUSTO</v>
          </cell>
          <cell r="C309" t="str">
            <v>Crosland Logística S.A.C.</v>
          </cell>
          <cell r="D309" t="str">
            <v>ADMINISTRACION Y FINANZAS</v>
          </cell>
          <cell r="E309" t="str">
            <v>CONTROLLING</v>
          </cell>
          <cell r="F309" t="str">
            <v>IMPUESTOS</v>
          </cell>
          <cell r="G309" t="str">
            <v>CONTADOR SENIOR</v>
          </cell>
          <cell r="H309" t="str">
            <v>VELEZ ZAMORA ANTONIO HUMBERTO</v>
          </cell>
          <cell r="I309" t="str">
            <v>VELEZ ZAMORA ANTONIO HUMBERTO</v>
          </cell>
        </row>
        <row r="310">
          <cell r="B310" t="str">
            <v>MARTINEZ YARANGA YONE ALEXANDRA</v>
          </cell>
          <cell r="C310" t="str">
            <v>Crosland Logística S.A.C.</v>
          </cell>
          <cell r="D310" t="str">
            <v>ADMINISTRACION Y FINANZAS</v>
          </cell>
          <cell r="E310" t="str">
            <v>CONTROLLING</v>
          </cell>
          <cell r="F310" t="str">
            <v>CONTABILIDAD</v>
          </cell>
          <cell r="G310" t="str">
            <v>ANALISTA CONTABLE JUNIOR</v>
          </cell>
          <cell r="H310" t="str">
            <v>VELEZ ZAMORA ANTONIO HUMBERTO</v>
          </cell>
          <cell r="I310" t="str">
            <v>VELEZ ZAMORA ANTONIO HUMBERTO</v>
          </cell>
        </row>
        <row r="311">
          <cell r="B311" t="str">
            <v>MENDOZA VILLARREAL PEDRO MANUEL</v>
          </cell>
          <cell r="C311" t="str">
            <v>Crosland Logística S.A.C.</v>
          </cell>
          <cell r="D311" t="str">
            <v>ADMINISTRACION Y FINANZAS</v>
          </cell>
          <cell r="E311" t="str">
            <v>CONTROLLING</v>
          </cell>
          <cell r="F311" t="str">
            <v>CONTABILIDAD</v>
          </cell>
          <cell r="G311" t="str">
            <v>ASISTENTE CONTABLE</v>
          </cell>
          <cell r="H311" t="str">
            <v>VELEZ ZAMORA ANTONIO HUMBERTO</v>
          </cell>
          <cell r="I311" t="str">
            <v>VELEZ ZAMORA ANTONIO HUMBERTO</v>
          </cell>
        </row>
        <row r="312">
          <cell r="B312" t="str">
            <v>MITTEENN SUAREZ STEPHANY CAROLINA</v>
          </cell>
          <cell r="C312" t="str">
            <v>Crosland Logística S.A.C.</v>
          </cell>
          <cell r="D312" t="str">
            <v>ADMINISTRACION Y FINANZAS</v>
          </cell>
          <cell r="E312" t="str">
            <v>CONTROLLING</v>
          </cell>
          <cell r="F312" t="str">
            <v>PLANILLAS</v>
          </cell>
          <cell r="G312" t="str">
            <v>ANALISTA DE NOMINA</v>
          </cell>
          <cell r="H312" t="str">
            <v>VELEZ ZAMORA ANTONIO HUMBERTO</v>
          </cell>
          <cell r="I312" t="str">
            <v>VELEZ ZAMORA ANTONIO HUMBERTO</v>
          </cell>
        </row>
        <row r="313">
          <cell r="B313" t="str">
            <v>RECAVARREN RUIZ CARLOS ALBERTO</v>
          </cell>
          <cell r="C313" t="str">
            <v>Crosland Logística S.A.C.</v>
          </cell>
          <cell r="D313" t="str">
            <v>ADMINISTRACION Y FINANZAS</v>
          </cell>
          <cell r="E313" t="str">
            <v>CONTROLLING</v>
          </cell>
          <cell r="F313" t="str">
            <v>CONTABILIDAD</v>
          </cell>
          <cell r="G313" t="str">
            <v>ANALISTA CONTABLE</v>
          </cell>
          <cell r="H313" t="str">
            <v>VELEZ ZAMORA ANTONIO HUMBERTO</v>
          </cell>
          <cell r="I313" t="str">
            <v>VELEZ ZAMORA ANTONIO HUMBERTO</v>
          </cell>
        </row>
        <row r="314">
          <cell r="B314" t="str">
            <v>RODRIGUEZ FERNANDEZ BRENDA LESLY</v>
          </cell>
          <cell r="C314" t="str">
            <v>Crosland Logística S.A.C.</v>
          </cell>
          <cell r="D314" t="str">
            <v>ADMINISTRACION Y FINANZAS</v>
          </cell>
          <cell r="E314" t="str">
            <v>CONTROLLING</v>
          </cell>
          <cell r="F314" t="str">
            <v>CONTABILIDAD</v>
          </cell>
          <cell r="G314" t="str">
            <v>ASISTENTE CONTABLE</v>
          </cell>
          <cell r="H314" t="str">
            <v>VELEZ ZAMORA ANTONIO HUMBERTO</v>
          </cell>
          <cell r="I314" t="str">
            <v>VELEZ ZAMORA ANTONIO HUMBERTO</v>
          </cell>
        </row>
        <row r="315">
          <cell r="B315" t="str">
            <v>ROSAS POLO SELENE PAMELA</v>
          </cell>
          <cell r="C315" t="str">
            <v>Crosland Logística S.A.C.</v>
          </cell>
          <cell r="D315" t="str">
            <v>ADMINISTRACION Y FINANZAS</v>
          </cell>
          <cell r="E315" t="str">
            <v>CONTROLLING</v>
          </cell>
          <cell r="F315" t="str">
            <v>PLANILLAS</v>
          </cell>
          <cell r="G315" t="str">
            <v>ASISTENTE DE ADMINISTRACION DE PERSONAL</v>
          </cell>
          <cell r="H315" t="str">
            <v>VELEZ ZAMORA ANTONIO HUMBERTO</v>
          </cell>
          <cell r="I315" t="str">
            <v>VELEZ ZAMORA ANTONIO HUMBERTO</v>
          </cell>
        </row>
        <row r="316">
          <cell r="B316" t="str">
            <v>VALENZUELA GONZALES GINO</v>
          </cell>
          <cell r="C316" t="str">
            <v>Crosland Logística S.A.C.</v>
          </cell>
          <cell r="D316" t="str">
            <v>ADMINISTRACION Y FINANZAS</v>
          </cell>
          <cell r="E316" t="str">
            <v>CONTROLLING</v>
          </cell>
          <cell r="F316" t="str">
            <v>CONTABILIDAD</v>
          </cell>
          <cell r="G316" t="str">
            <v>AUXILIAR CONTABLE</v>
          </cell>
          <cell r="H316" t="str">
            <v>VELEZ ZAMORA ANTONIO HUMBERTO</v>
          </cell>
          <cell r="I316" t="str">
            <v>VELEZ ZAMORA ANTONIO HUMBERTO</v>
          </cell>
        </row>
        <row r="317">
          <cell r="B317" t="str">
            <v>VELASQUEZ SALDAÑA WILMER GERARDO</v>
          </cell>
          <cell r="C317" t="str">
            <v>Crosland Logística S.A.C.</v>
          </cell>
          <cell r="D317" t="str">
            <v>ADMINISTRACION Y FINANZAS</v>
          </cell>
          <cell r="E317" t="str">
            <v>CONTROLLING</v>
          </cell>
          <cell r="F317" t="str">
            <v>PLANILLAS</v>
          </cell>
          <cell r="G317" t="str">
            <v>ANALISTA DE NOMINA</v>
          </cell>
          <cell r="H317" t="str">
            <v>VELEZ ZAMORA ANTONIO HUMBERTO</v>
          </cell>
          <cell r="I317" t="str">
            <v>VELEZ ZAMORA ANTONIO HUMBERTO</v>
          </cell>
        </row>
        <row r="318">
          <cell r="B318" t="str">
            <v>YATACO CASTILLO JOSE ALFREDO</v>
          </cell>
          <cell r="C318" t="str">
            <v>Crosland Logística S.A.C.</v>
          </cell>
          <cell r="D318" t="str">
            <v>ADMINISTRACION Y FINANZAS</v>
          </cell>
          <cell r="E318" t="str">
            <v>CONTROLLING</v>
          </cell>
          <cell r="F318" t="str">
            <v>CONTABILIDAD</v>
          </cell>
          <cell r="G318" t="str">
            <v>ASISTENTE CONTABLE</v>
          </cell>
          <cell r="H318" t="str">
            <v>VELEZ ZAMORA ANTONIO HUMBERTO</v>
          </cell>
          <cell r="I318" t="str">
            <v>VELEZ ZAMORA ANTONIO HUMBERTO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mela Chokewanca Blanco" refreshedDate="44030.013291898147" createdVersion="6" refreshedVersion="6" minRefreshableVersion="3" recordCount="299">
  <cacheSource type="worksheet">
    <worksheetSource ref="A1:P300" sheet="HC JUNIO"/>
  </cacheSource>
  <cacheFields count="16">
    <cacheField name="Nombre Completo" numFmtId="49">
      <sharedItems/>
    </cacheField>
    <cacheField name="Numero documento" numFmtId="0">
      <sharedItems containsSemiMixedTypes="0" containsString="0" containsNumber="1" containsInteger="1" minValue="82466" maxValue="148180011"/>
    </cacheField>
    <cacheField name="Comparación" numFmtId="0">
      <sharedItems containsMixedTypes="1" containsNumber="1" containsInteger="1" minValue="82466" maxValue="80258868"/>
    </cacheField>
    <cacheField name="STATUS" numFmtId="0">
      <sharedItems count="3">
        <s v="SI"/>
        <s v="NO"/>
        <e v="#N/A" u="1"/>
      </sharedItems>
    </cacheField>
    <cacheField name="JEFE DIRECTO" numFmtId="0">
      <sharedItems containsMixedTypes="1" containsNumber="1" containsInteger="1" minValue="0" maxValue="0"/>
    </cacheField>
    <cacheField name="Columna1" numFmtId="0">
      <sharedItems containsMixedTypes="1" containsNumber="1" containsInteger="1" minValue="0" maxValue="0"/>
    </cacheField>
    <cacheField name="Unidad" numFmtId="0">
      <sharedItems count="9">
        <s v="NEGOCIO AUTOMOTRIZ"/>
        <s v="OVERHEAD"/>
        <s v="SAN FRANCISCO CHICO"/>
        <s v="GESTION Y DESARROLLO HUMANO"/>
        <s v="LIMANA"/>
        <s v="ADMINISTRACION Y FINANZAS"/>
        <s v="FUERZA MOTRIZ"/>
        <s v="CFO"/>
        <s v="NEGOCIO INMOBILIARIO"/>
      </sharedItems>
    </cacheField>
    <cacheField name="Area" numFmtId="0">
      <sharedItems/>
    </cacheField>
    <cacheField name="Sector" numFmtId="49">
      <sharedItems count="39">
        <s v="AUTOMOTRIZ"/>
        <s v="GERENCIA GENERAL"/>
        <s v="SAN FRANCISCO CHICO"/>
        <s v="ALMACEN REPUESTOS"/>
        <s v="SERVICIOS GENERALES"/>
        <s v="ATRACCION Y DESARROLLO"/>
        <s v="SEGURIDAD"/>
        <s v="COMPENSACIONES Y BENEFICIOS"/>
        <s v="BIENESTAR Y SSOMA"/>
        <s v="COMERCIAL 3R"/>
        <s v="ALMACEN DE DOCUMENTOS"/>
        <s v="PROYECTOS"/>
        <s v="OPERACIONES"/>
        <s v="ALMACEN VEHICULOS"/>
        <s v="SISTEMAS"/>
        <s v="COMPRAS"/>
        <s v="PLANEAMIENTO"/>
        <s v="ADMINISTRACION"/>
        <s v="COCINA"/>
        <s v="RESTAURANTE"/>
        <s v="COMERCIAL SELVA"/>
        <s v="SERVICIO TECNICO"/>
        <s v="LINEA KAWASAKI"/>
        <s v="LEGAL"/>
        <s v="COMERCIAL 2R"/>
        <s v="TESORERIA"/>
        <s v="SERVICIO AL CLIENTE"/>
        <s v="CONTROL DE GESTION"/>
        <s v="COMERCIAL REPUESTOS"/>
        <s v="CFO"/>
        <s v="NEGOCIO INMOBILIARIO"/>
        <s v="CREDITOS"/>
        <s v="ACCESORIOS"/>
        <s v="INNOVACION Y PROCESOS"/>
        <s v="ALIANZAS COMERCIALES"/>
        <s v="GESTIÓN Y DESARROLLO HUMANO"/>
        <s v="CONTABILIDAD"/>
        <s v="IMPUESTOS"/>
        <s v="PLANILLAS"/>
      </sharedItems>
    </cacheField>
    <cacheField name="Nombre compañía" numFmtId="49">
      <sharedItems/>
    </cacheField>
    <cacheField name="Descripcion ubicación física" numFmtId="49">
      <sharedItems/>
    </cacheField>
    <cacheField name="Sexo" numFmtId="49">
      <sharedItems/>
    </cacheField>
    <cacheField name="Descripción Puesto" numFmtId="49">
      <sharedItems/>
    </cacheField>
    <cacheField name="Fecha ingreso compañía" numFmtId="164">
      <sharedItems containsSemiMixedTypes="0" containsNonDate="0" containsDate="1" containsString="0" minDate="1976-02-06T00:00:00" maxDate="2020-05-13T00:00:00"/>
    </cacheField>
    <cacheField name="Fecha ingreso RZ" numFmtId="164">
      <sharedItems containsSemiMixedTypes="0" containsNonDate="0" containsDate="1" containsString="0" minDate="1962-07-15T00:00:00" maxDate="2020-05-13T00:00:00"/>
    </cacheField>
    <cacheField name="Fecha Nacimiento" numFmtId="164">
      <sharedItems containsSemiMixedTypes="0" containsNonDate="0" containsDate="1" containsString="0" minDate="1940-05-26T00:00:00" maxDate="2000-09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s v="MANRIQUE RAMOS WILLARD MARTIN"/>
    <n v="10792396"/>
    <n v="10792396"/>
    <x v="0"/>
    <n v="0"/>
    <n v="0"/>
    <x v="0"/>
    <s v="GERENCIA NEGOCIO AUTOMOTRIZ"/>
    <x v="0"/>
    <s v="Crosland Automotriz S.A.C"/>
    <s v="San Isidro"/>
    <s v="Masculino"/>
    <s v="GERENTE GENERAL"/>
    <d v="2011-01-01T00:00:00"/>
    <d v="2007-01-01T00:00:00"/>
    <d v="1978-06-21T00:00:00"/>
  </r>
  <r>
    <s v="FORSYTH ALARCO JUAN ALBERTO"/>
    <n v="6543622"/>
    <e v="#N/A"/>
    <x v="1"/>
    <n v="0"/>
    <n v="0"/>
    <x v="1"/>
    <s v="GERENCIA GENERAL"/>
    <x v="1"/>
    <s v="Crosland Logística S.A.C."/>
    <s v="San Isidro"/>
    <s v="Masculino"/>
    <s v="DIRECTOR EJECUTIVO"/>
    <d v="2012-08-01T00:00:00"/>
    <d v="2001-01-01T00:00:00"/>
    <d v="1964-01-08T00:00:00"/>
  </r>
  <r>
    <s v="FORSYTH RIVAROLA JUAN ALBERTO FELIPE"/>
    <n v="6543619"/>
    <e v="#N/A"/>
    <x v="1"/>
    <n v="0"/>
    <n v="0"/>
    <x v="1"/>
    <s v="GERENCIA GENERAL"/>
    <x v="1"/>
    <s v="Crosland Logística S.A.C."/>
    <s v="San Isidro"/>
    <s v="Masculino"/>
    <s v="PRESIDENTE EJECUTIVO"/>
    <d v="2013-06-01T00:00:00"/>
    <d v="1962-07-15T00:00:00"/>
    <d v="1940-05-26T00:00:00"/>
  </r>
  <r>
    <s v="CORDOVA REYNOSO ANDREA MARGARITA"/>
    <n v="76869670"/>
    <e v="#N/A"/>
    <x v="1"/>
    <n v="0"/>
    <s v="FORSYTH ALARCO JUAN ALBERTO"/>
    <x v="2"/>
    <s v="SAN FRANCISCO CHICO"/>
    <x v="2"/>
    <s v="INVERSIONES SAN FRANCISCO"/>
    <s v="San Isidro"/>
    <s v="Femenino"/>
    <s v="PRACTICANTE PROFESIONAL"/>
    <d v="2019-08-08T00:00:00"/>
    <d v="2019-01-07T00:00:00"/>
    <d v="1995-05-07T00:00:00"/>
  </r>
  <r>
    <s v="CASTRO ARRASCO JOVER SMIT"/>
    <n v="42654496"/>
    <n v="42654496"/>
    <x v="0"/>
    <s v="ALEJANDRIA ZAPATA LUIS ALBERTO"/>
    <s v="BALCAZER LOLI LIBER MARTIN"/>
    <x v="0"/>
    <s v="OPERACIONES"/>
    <x v="3"/>
    <s v="Crosland Finanzas S.A.C."/>
    <s v="Santa Rosa"/>
    <s v="Masculino"/>
    <s v="AUXILIAR DE ALMACEN"/>
    <d v="2016-02-01T00:00:00"/>
    <d v="2016-02-01T00:00:00"/>
    <d v="1984-10-12T00:00:00"/>
  </r>
  <r>
    <s v="DICHE PAREDES CLODOALDO ABRAHAM"/>
    <n v="42053463"/>
    <n v="42053463"/>
    <x v="0"/>
    <s v="ALEJANDRIA ZAPATA LUIS ALBERTO"/>
    <s v="BALCAZER LOLI LIBER MARTIN"/>
    <x v="0"/>
    <s v="OPERACIONES"/>
    <x v="3"/>
    <s v="Crosland Finanzas S.A.C."/>
    <s v="Santa Rosa"/>
    <s v="Masculino"/>
    <s v="ASISTENTE DE ALMACEN"/>
    <d v="2017-02-13T00:00:00"/>
    <d v="2017-02-13T00:00:00"/>
    <d v="1983-09-02T00:00:00"/>
  </r>
  <r>
    <s v="VALLE UBILLUS JHON JESUS"/>
    <n v="75211077"/>
    <n v="75211077"/>
    <x v="0"/>
    <s v="ALEJANDRIA ZAPATA LUIS ALBERTO"/>
    <s v="BALCAZER LOLI LIBER MARTIN"/>
    <x v="0"/>
    <s v="OPERACIONES"/>
    <x v="3"/>
    <s v="Crosland Finanzas S.A.C."/>
    <s v="Santa Rosa"/>
    <s v="Masculino"/>
    <s v="AUXILIAR DE ALMACEN/CHOFER"/>
    <d v="2016-10-17T00:00:00"/>
    <d v="2016-10-17T00:00:00"/>
    <d v="1995-06-06T00:00:00"/>
  </r>
  <r>
    <s v="CORREA JUAREZ GERARDO JEANPIERRE"/>
    <n v="73211163"/>
    <n v="73211163"/>
    <x v="0"/>
    <s v="ALEJANDRIA ZAPATA LUIS ALBERTO"/>
    <s v="BALCAZER LOLI LIBER MARTIN"/>
    <x v="0"/>
    <s v="OPERACIONES"/>
    <x v="3"/>
    <s v="Crosland Finanzas S.A.C."/>
    <s v="Santa Rosa"/>
    <s v="Masculino"/>
    <s v="AUXILIAR DE ALMACEN"/>
    <d v="2018-01-22T00:00:00"/>
    <d v="2018-01-22T00:00:00"/>
    <d v="1992-04-15T00:00:00"/>
  </r>
  <r>
    <s v="PERALES QUINTANA CARLOS EMILIO"/>
    <n v="43993340"/>
    <n v="43993340"/>
    <x v="0"/>
    <s v="ALEJANDRIA ZAPATA LUIS ALBERTO"/>
    <s v="BALCAZER LOLI LIBER MARTIN"/>
    <x v="0"/>
    <s v="OPERACIONES"/>
    <x v="3"/>
    <s v="Crosland Finanzas S.A.C."/>
    <s v="Santa Rosa"/>
    <s v="Masculino"/>
    <s v="AUXILIAR DE ALMACEN"/>
    <d v="2018-05-02T00:00:00"/>
    <d v="2018-05-02T00:00:00"/>
    <d v="1983-11-26T00:00:00"/>
  </r>
  <r>
    <s v="MERGONI ALTAMIRANO RANCES PAOLO"/>
    <n v="73666121"/>
    <n v="73666121"/>
    <x v="0"/>
    <s v="ALEJANDRIA ZAPATA LUIS ALBERTO"/>
    <s v="BALCAZER LOLI LIBER MARTIN"/>
    <x v="0"/>
    <s v="OPERACIONES"/>
    <x v="3"/>
    <s v="Crosland Finanzas S.A.C."/>
    <s v="Santa Rosa"/>
    <s v="Masculino"/>
    <s v="AUXILIAR DE ALMACEN"/>
    <d v="2018-09-10T00:00:00"/>
    <d v="2018-09-10T00:00:00"/>
    <d v="1996-10-24T00:00:00"/>
  </r>
  <r>
    <s v="LANDA MARUJO WYLLY WILSON"/>
    <n v="72082866"/>
    <n v="72082866"/>
    <x v="0"/>
    <s v="ALEJANDRIA ZAPATA LUIS ALBERTO"/>
    <s v="BALCAZER LOLI LIBER MARTIN"/>
    <x v="0"/>
    <s v="OPERACIONES"/>
    <x v="3"/>
    <s v="Crosland Finanzas S.A.C."/>
    <s v="Santa Rosa"/>
    <s v="Masculino"/>
    <s v="AUXILIAR DE ALMACEN"/>
    <d v="2019-05-02T00:00:00"/>
    <d v="2019-05-02T00:00:00"/>
    <d v="1996-06-10T00:00:00"/>
  </r>
  <r>
    <s v="RODRIGUEZ HUARANGA JOSE LUIS"/>
    <n v="46666646"/>
    <n v="46666646"/>
    <x v="0"/>
    <s v="ALEJANDRIA ZAPATA LUIS ALBERTO"/>
    <s v="BALCAZER LOLI LIBER MARTIN"/>
    <x v="0"/>
    <s v="OPERACIONES"/>
    <x v="3"/>
    <s v="Crosland Finanzas S.A.C."/>
    <s v="Santa Rosa"/>
    <s v="Masculino"/>
    <s v="AUXILIAR DE ALMACEN"/>
    <d v="2019-06-03T00:00:00"/>
    <d v="2019-06-03T00:00:00"/>
    <d v="1990-07-05T00:00:00"/>
  </r>
  <r>
    <s v="TORIBIO JULCA HUMBERTO AUGUSTO"/>
    <n v="45478193"/>
    <n v="45478193"/>
    <x v="0"/>
    <s v="ALEJANDRIA ZAPATA LUIS ALBERTO"/>
    <s v="BALCAZER LOLI LIBER MARTIN"/>
    <x v="0"/>
    <s v="OPERACIONES"/>
    <x v="3"/>
    <s v="Crosland Finanzas S.A.C."/>
    <s v="Santa Rosa"/>
    <s v="Masculino"/>
    <s v="AUXILIAR DE ALMACEN"/>
    <d v="2019-11-04T00:00:00"/>
    <d v="2019-11-04T00:00:00"/>
    <d v="1988-12-28T00:00:00"/>
  </r>
  <r>
    <s v="RAMIREZ SINCHEZ JAMESON DANIEL"/>
    <n v="71515111"/>
    <n v="71515111"/>
    <x v="0"/>
    <s v="ALEJANDRIA ZAPATA LUIS ALBERTO"/>
    <s v="BALCAZER LOLI LIBER MARTIN"/>
    <x v="0"/>
    <s v="OPERACIONES"/>
    <x v="3"/>
    <s v="Crosland Finanzas S.A.C."/>
    <s v="Santa Rosa"/>
    <s v="Masculino"/>
    <s v="AUXILIAR DE ALMACEN"/>
    <d v="2020-03-10T00:00:00"/>
    <d v="2020-03-10T00:00:00"/>
    <d v="1995-06-08T00:00:00"/>
  </r>
  <r>
    <s v="BASTIDAS ORELLANA EDWIN YOEL"/>
    <n v="46409441"/>
    <e v="#N/A"/>
    <x v="1"/>
    <s v="ALEJANDRIA ZAPATA LUIS ALBERTO"/>
    <s v="BALCAZER LOLI LIBER MARTIN"/>
    <x v="0"/>
    <s v="OPERACIONES"/>
    <x v="3"/>
    <s v="Crosland Finanzas S.A.C."/>
    <s v="Santa Rosa"/>
    <s v="Masculino"/>
    <s v="ASISTENTE DE ALMACEN"/>
    <d v="2016-01-01T00:00:00"/>
    <d v="2015-04-22T00:00:00"/>
    <d v="1990-03-10T00:00:00"/>
  </r>
  <r>
    <s v="PUCCE RIVERA MICHEL ANGELO"/>
    <n v="72467819"/>
    <n v="72467819"/>
    <x v="0"/>
    <s v="ALEJANDRIA ZAPATA LUIS ALBERTO"/>
    <s v="BALCAZER LOLI LIBER MARTIN"/>
    <x v="0"/>
    <s v="OPERACIONES"/>
    <x v="3"/>
    <s v="Crosland Finanzas S.A.C."/>
    <s v="Santa Rosa"/>
    <s v="Masculino"/>
    <s v="AUXILIAR DE ALMACEN"/>
    <d v="2017-07-11T00:00:00"/>
    <d v="2017-07-11T00:00:00"/>
    <d v="1995-09-15T00:00:00"/>
  </r>
  <r>
    <s v="CHAVEZ CONDE SMITH JOSEPH"/>
    <n v="46316278"/>
    <n v="46316278"/>
    <x v="0"/>
    <s v="ALVARADO ARAMBULO ALEXANDER ALBERTO"/>
    <s v="BALCAZER LOLI LIBER MARTIN"/>
    <x v="0"/>
    <s v="OPERACIONES"/>
    <x v="3"/>
    <s v="Crosland Finanzas S.A.C."/>
    <s v="Santa Rosa"/>
    <s v="Masculino"/>
    <s v="ASISTENTE DE ALMACEN"/>
    <d v="2017-07-03T00:00:00"/>
    <d v="2017-07-03T00:00:00"/>
    <d v="1990-05-21T00:00:00"/>
  </r>
  <r>
    <s v="GUTIERREZ AYALA GREGORY JOAQUIN"/>
    <n v="45922502"/>
    <n v="45922502"/>
    <x v="0"/>
    <s v="ALVARADO ARAMBULO ALEXANDER ALBERTO"/>
    <s v="BALCAZER LOLI LIBER MARTIN"/>
    <x v="0"/>
    <s v="OPERACIONES"/>
    <x v="3"/>
    <s v="Crosland Finanzas S.A.C."/>
    <s v="Santa Rosa"/>
    <s v="Masculino"/>
    <s v="ASISTENTE DE ALMACEN"/>
    <d v="2016-01-01T00:00:00"/>
    <d v="2015-02-05T00:00:00"/>
    <d v="1989-04-21T00:00:00"/>
  </r>
  <r>
    <s v="LEON GOMEZ GIANCARLO GIOVANNI"/>
    <n v="46087993"/>
    <n v="46087993"/>
    <x v="0"/>
    <s v="ALVARADO ARAMBULO ALEXANDER ALBERTO"/>
    <s v="BALCAZER LOLI LIBER MARTIN"/>
    <x v="0"/>
    <s v="OPERACIONES"/>
    <x v="3"/>
    <s v="Crosland Finanzas S.A.C."/>
    <s v="Santa Rosa"/>
    <s v="Masculino"/>
    <s v="AUXILIAR DE ALMACEN"/>
    <d v="2017-12-11T00:00:00"/>
    <d v="2017-12-11T00:00:00"/>
    <d v="1988-09-27T00:00:00"/>
  </r>
  <r>
    <s v="BECERRA AMASIFUEN ROBINSON RAMIRO JUNIOR"/>
    <n v="46835105"/>
    <n v="46835105"/>
    <x v="0"/>
    <s v="ALVARADO ARAMBULO ALEXANDER ALBERTO"/>
    <s v="BALCAZER LOLI LIBER MARTIN"/>
    <x v="0"/>
    <s v="OPERACIONES"/>
    <x v="3"/>
    <s v="Crosland Finanzas S.A.C."/>
    <s v="Santa Rosa"/>
    <s v="Masculino"/>
    <s v="AUXILIAR DE ALMACEN"/>
    <d v="2019-10-18T00:00:00"/>
    <d v="2019-10-18T00:00:00"/>
    <d v="1990-12-05T00:00:00"/>
  </r>
  <r>
    <s v="TAIPE HUAIRA YOBER YONATAN"/>
    <n v="48484614"/>
    <n v="48484614"/>
    <x v="0"/>
    <s v="ALVARADO ARAMBULO ALEXANDER ALBERTO"/>
    <s v="BALCAZER LOLI LIBER MARTIN"/>
    <x v="0"/>
    <s v="OPERACIONES"/>
    <x v="3"/>
    <s v="Crosland Finanzas S.A.C."/>
    <s v="Santa Rosa"/>
    <s v="Masculino"/>
    <s v="OPERADOR DE MONTACARGA"/>
    <d v="2020-02-17T00:00:00"/>
    <d v="2020-02-17T00:00:00"/>
    <d v="1993-04-30T00:00:00"/>
  </r>
  <r>
    <s v="ALIAGA RAMIREZ FREDDY ALEXANDER"/>
    <n v="43632179"/>
    <n v="43632179"/>
    <x v="0"/>
    <s v="ALVARADO ARAMBULO ALEXANDER ALBERTO"/>
    <s v="BALCAZER LOLI LIBER MARTIN"/>
    <x v="0"/>
    <s v="OPERACIONES"/>
    <x v="3"/>
    <s v="Crosland Finanzas S.A.C."/>
    <s v="Santa Rosa"/>
    <s v="Masculino"/>
    <s v="AUXILIAR DE ALMACEN"/>
    <d v="2018-10-01T00:00:00"/>
    <d v="2018-10-01T00:00:00"/>
    <d v="1986-04-10T00:00:00"/>
  </r>
  <r>
    <s v="CANALES CORBETTA HERNAN JAVIER"/>
    <n v="9620603"/>
    <n v="9620603"/>
    <x v="0"/>
    <s v="AMEGHINO ANDALUZ GIANCARLO"/>
    <s v="AMEGHINO ANDALUZ GIANCARLO"/>
    <x v="3"/>
    <s v="SERVICIOS GENERALES"/>
    <x v="4"/>
    <s v="Crosland Logística S.A.C."/>
    <s v="San Isidro"/>
    <s v="Masculino"/>
    <s v="JEFE DE SERVICIOS GENERALES"/>
    <d v="2011-01-03T00:00:00"/>
    <d v="2002-02-05T00:00:00"/>
    <d v="1970-05-14T00:00:00"/>
  </r>
  <r>
    <s v="CHOKEWANCA BLANCO PAMELA"/>
    <n v="70055383"/>
    <n v="70055383"/>
    <x v="0"/>
    <s v="AMEGHINO ANDALUZ GIANCARLO"/>
    <s v="AMEGHINO ANDALUZ GIANCARLO"/>
    <x v="3"/>
    <s v="GESTION Y DESARROLLO HUMANO"/>
    <x v="5"/>
    <s v="Crosland Logística S.A.C."/>
    <s v="San Isidro"/>
    <s v="Femenino"/>
    <s v="ANALISTA DE ATRACCION Y DESARROLLO"/>
    <d v="2017-11-06T00:00:00"/>
    <d v="2017-11-06T00:00:00"/>
    <d v="1988-06-26T00:00:00"/>
  </r>
  <r>
    <s v="MORILLO MACHADO JUAN RENE"/>
    <n v="10741277"/>
    <n v="10741277"/>
    <x v="0"/>
    <s v="AMEGHINO ANDALUZ GIANCARLO"/>
    <s v="AMEGHINO ANDALUZ GIANCARLO"/>
    <x v="3"/>
    <s v="SERVICIOS GENERALES"/>
    <x v="6"/>
    <s v="Crosland Logística S.A.C."/>
    <s v="San Isidro"/>
    <s v="Masculino"/>
    <s v="JEFE DE SEGURIDAD"/>
    <d v="2010-11-10T00:00:00"/>
    <d v="2010-11-10T00:00:00"/>
    <d v="1966-03-27T00:00:00"/>
  </r>
  <r>
    <s v="JARAMILLO ENCISO RONALD ANTONY"/>
    <n v="77030602"/>
    <n v="77030602"/>
    <x v="0"/>
    <s v="AMEGHINO ANDALUZ GIANCARLO"/>
    <s v="AMEGHINO ANDALUZ GIANCARLO"/>
    <x v="3"/>
    <s v="GESTION Y DESARROLLO HUMANO"/>
    <x v="7"/>
    <s v="Crosland Logística S.A.C."/>
    <s v="San Isidro"/>
    <s v="Masculino"/>
    <s v="ANALISTA JR DE COMPENSACIONES Y BENEFICIOS"/>
    <d v="2020-01-01T00:00:00"/>
    <d v="2019-03-11T00:00:00"/>
    <d v="1997-11-06T00:00:00"/>
  </r>
  <r>
    <s v="VILLACORTA TARDIO ALENE ELIZABETH"/>
    <n v="46277915"/>
    <n v="46277915"/>
    <x v="0"/>
    <s v="AMEGHINO ANDALUZ GIANCARLO"/>
    <s v="AMEGHINO ANDALUZ GIANCARLO"/>
    <x v="3"/>
    <s v="GESTION Y DESARROLLO HUMANO"/>
    <x v="5"/>
    <s v="Crosland Logística S.A.C."/>
    <s v="San Isidro"/>
    <s v="Femenino"/>
    <s v="ANALISTA DE ATRACCION Y DESARROLLO"/>
    <d v="2020-03-16T00:00:00"/>
    <d v="2020-03-16T00:00:00"/>
    <d v="1990-04-04T00:00:00"/>
  </r>
  <r>
    <s v="MONTEVERDE LUQUE ZARELLA LIZBETH"/>
    <n v="41345981"/>
    <n v="41345981"/>
    <x v="0"/>
    <s v="AMEGHINO ANDALUZ GIANCARLO"/>
    <s v="AMEGHINO ANDALUZ GIANCARLO"/>
    <x v="3"/>
    <s v="GESTION Y DESARROLLO HUMANO"/>
    <x v="8"/>
    <s v="Crosland Automotriz S.A.C"/>
    <s v="San Isidro"/>
    <s v="Femenino"/>
    <s v="COORDINADOR DE BIENESTAR Y SSOMA"/>
    <d v="2011-09-06T00:00:00"/>
    <d v="2011-09-06T00:00:00"/>
    <d v="1982-05-19T00:00:00"/>
  </r>
  <r>
    <s v="MONJA CORDOVA GLORIA MARIBEL"/>
    <n v="42971757"/>
    <n v="42971757"/>
    <x v="0"/>
    <s v="ARREDONDO PANTOJA MARCOS ANTONIO"/>
    <s v="RODRIGUEZ REYNA ROBERTO MARTIN"/>
    <x v="0"/>
    <s v="COMERCIAL"/>
    <x v="9"/>
    <s v="Crosland Automotriz S.A.C"/>
    <s v="San Isidro"/>
    <s v="Femenino"/>
    <s v="COORDINADOR DE VENTAS SELL-OUT"/>
    <d v="2017-09-04T00:00:00"/>
    <d v="2017-09-04T00:00:00"/>
    <d v="1982-05-10T00:00:00"/>
  </r>
  <r>
    <s v="ZORRILLA PIO JOSE MARTIN"/>
    <n v="6162086"/>
    <n v="6162086"/>
    <x v="0"/>
    <s v="ARREDONDO PANTOJA MARCOS ANTONIO"/>
    <s v="RODRIGUEZ REYNA ROBERTO MARTIN"/>
    <x v="0"/>
    <s v="COMERCIAL"/>
    <x v="9"/>
    <s v="Crosland Automotriz S.A.C"/>
    <s v="San Isidro"/>
    <s v="Masculino"/>
    <s v="COORDINADOR DE VENTAS SELL-OUT"/>
    <d v="2017-01-16T00:00:00"/>
    <d v="2017-01-16T00:00:00"/>
    <d v="1963-11-22T00:00:00"/>
  </r>
  <r>
    <s v="PATROCINIO CHOQUE JOSE ALFREDO"/>
    <n v="45938071"/>
    <n v="45938071"/>
    <x v="0"/>
    <s v="ARREDONDO PANTOJA MARCOS ANTONIO"/>
    <s v="RODRIGUEZ REYNA ROBERTO MARTIN"/>
    <x v="0"/>
    <s v="COMERCIAL"/>
    <x v="9"/>
    <s v="Crosland Automotriz S.A.C"/>
    <s v="San Isidro"/>
    <s v="Masculino"/>
    <s v="COORDINADOR DE VENTAS SELL-OUT"/>
    <d v="2018-07-11T00:00:00"/>
    <d v="2018-07-11T00:00:00"/>
    <d v="1989-08-20T00:00:00"/>
  </r>
  <r>
    <s v="CASTAÑEDA PASTOR VICTOR ERNESTO"/>
    <n v="46356695"/>
    <n v="46356695"/>
    <x v="0"/>
    <s v="ARREDONDO PANTOJA MARCOS ANTONIO"/>
    <s v="RODRIGUEZ REYNA ROBERTO MARTIN"/>
    <x v="0"/>
    <s v="COMERCIAL"/>
    <x v="9"/>
    <s v="Crosland Automotriz S.A.C"/>
    <s v="San Isidro"/>
    <s v="Masculino"/>
    <s v="COORDINADOR DE VENTAS SELL-OUT"/>
    <d v="2019-04-04T00:00:00"/>
    <d v="2019-04-04T00:00:00"/>
    <d v="1990-05-30T00:00:00"/>
  </r>
  <r>
    <s v="ROMERO ANAYA JORGE LUIS"/>
    <n v="76403921"/>
    <n v="76403921"/>
    <x v="0"/>
    <s v="ARREDONDO PANTOJA MARCOS ANTONIO"/>
    <s v="RODRIGUEZ REYNA ROBERTO MARTIN"/>
    <x v="0"/>
    <s v="COMERCIAL"/>
    <x v="9"/>
    <s v="Crosland Automotriz S.A.C"/>
    <s v="San Isidro"/>
    <s v="Masculino"/>
    <s v="COORDINADOR DE VENTAS SELL-OUT"/>
    <d v="2019-12-02T00:00:00"/>
    <d v="2019-12-02T00:00:00"/>
    <d v="1995-06-29T00:00:00"/>
  </r>
  <r>
    <s v="CAHUA TORRES SEBASTIAN ALEJANDRO"/>
    <n v="71996517"/>
    <n v="71996517"/>
    <x v="0"/>
    <s v="BALCAZER LOLI LIBER MARTIN"/>
    <s v="BALCAZER LOLI LIBER MARTIN"/>
    <x v="0"/>
    <s v="OPERACIONES"/>
    <x v="10"/>
    <s v="Crosland Logística S.A.C."/>
    <s v="San Isidro"/>
    <s v="Masculino"/>
    <s v="AUXILIAR DE ARCHIVO"/>
    <d v="2017-06-01T00:00:00"/>
    <d v="2017-06-01T00:00:00"/>
    <d v="1995-07-15T00:00:00"/>
  </r>
  <r>
    <s v="RAMIREZ OBREGON OSCAR"/>
    <n v="42249673"/>
    <e v="#N/A"/>
    <x v="1"/>
    <s v="BALCAZER LOLI LIBER MARTIN"/>
    <s v="BALCAZER LOLI LIBER MARTIN"/>
    <x v="0"/>
    <s v="OPERACIONES"/>
    <x v="11"/>
    <s v="Crosland Finanzas S.A.C."/>
    <s v="Callao"/>
    <s v="Masculino"/>
    <s v="JEFE DE PROYECTO NUEVO ALMACEN"/>
    <d v="2016-06-01T00:00:00"/>
    <d v="2016-06-01T00:00:00"/>
    <d v="1983-12-24T00:00:00"/>
  </r>
  <r>
    <s v="TEJADA ROMERO MARIO SIXTO"/>
    <n v="72848198"/>
    <e v="#N/A"/>
    <x v="1"/>
    <s v="BALCAZER LOLI LIBER MARTIN"/>
    <s v="BALCAZER LOLI LIBER MARTIN"/>
    <x v="0"/>
    <s v="OPERACIONES"/>
    <x v="12"/>
    <s v="Crosland Finanzas S.A.C."/>
    <s v="San Isidro"/>
    <s v="Masculino"/>
    <s v="ANALISTA DE OPERACIONES"/>
    <d v="2017-10-15T00:00:00"/>
    <d v="2014-02-18T00:00:00"/>
    <d v="1993-06-04T00:00:00"/>
  </r>
  <r>
    <s v="RIVERA VASQUEZ MARTIN RODOLFO"/>
    <n v="80106120"/>
    <n v="80106120"/>
    <x v="0"/>
    <s v="BALCAZER LOLI LIBER MARTIN"/>
    <s v="BALCAZER LOLI LIBER MARTIN"/>
    <x v="0"/>
    <s v="OPERACIONES"/>
    <x v="13"/>
    <s v="Crosland Finanzas S.A.C."/>
    <s v="Ancón"/>
    <s v="Masculino"/>
    <s v="SUPERVISOR DE ALMACEN"/>
    <d v="2016-01-01T00:00:00"/>
    <d v="2011-01-06T00:00:00"/>
    <d v="1977-04-01T00:00:00"/>
  </r>
  <r>
    <s v="ESCOBAR BAZAN CARLOS ALBERTO"/>
    <n v="7251745"/>
    <n v="7251745"/>
    <x v="0"/>
    <s v="BALCAZER LOLI LIBER MARTIN"/>
    <s v="BALCAZER LOLI LIBER MARTIN"/>
    <x v="0"/>
    <s v="OPERACIONES"/>
    <x v="3"/>
    <s v="Crosland Finanzas S.A.C."/>
    <s v="Santa Rosa"/>
    <s v="Masculino"/>
    <s v="JEFE DE ALMACEN"/>
    <d v="2018-01-02T00:00:00"/>
    <d v="2018-01-02T00:00:00"/>
    <d v="1967-11-15T00:00:00"/>
  </r>
  <r>
    <s v="FLORES AMAYA JOSE LUIS"/>
    <n v="41091059"/>
    <n v="41091059"/>
    <x v="0"/>
    <s v="BALCAZER LOLI LIBER MARTIN"/>
    <s v="BALCAZER LOLI LIBER MARTIN"/>
    <x v="0"/>
    <s v="OPERACIONES"/>
    <x v="14"/>
    <s v="Crosland Logística S.A.C."/>
    <s v="San Isidro"/>
    <s v="Masculino"/>
    <s v="GESTOR DE PLANEAMIENTO TI"/>
    <d v="2019-06-10T00:00:00"/>
    <d v="2019-06-10T00:00:00"/>
    <d v="1981-11-10T00:00:00"/>
  </r>
  <r>
    <s v="TORRES HUAMAN ROBERT DANNY"/>
    <n v="43379915"/>
    <n v="43379915"/>
    <x v="0"/>
    <s v="BALCAZER LOLI LIBER MARTIN"/>
    <s v="BALCAZER LOLI LIBER MARTIN"/>
    <x v="0"/>
    <s v="OPERACIONES"/>
    <x v="15"/>
    <s v="Crosland Logística S.A.C."/>
    <s v="San Isidro"/>
    <s v="Masculino"/>
    <s v="JEFE DE COMPRAS"/>
    <d v="2019-10-04T00:00:00"/>
    <d v="2019-10-04T00:00:00"/>
    <d v="1985-12-04T00:00:00"/>
  </r>
  <r>
    <s v="CAHUA SALAZAR DANIEL SALVADOR"/>
    <n v="32738701"/>
    <n v="32738701"/>
    <x v="0"/>
    <s v="BALCAZER LOLI LIBER MARTIN"/>
    <s v="BALCAZER LOLI LIBER MARTIN"/>
    <x v="0"/>
    <s v="OPERACIONES"/>
    <x v="10"/>
    <s v="Crosland Logística S.A.C."/>
    <s v="San Isidro"/>
    <s v="Masculino"/>
    <s v="AUXILIAR DE ARCHIVO"/>
    <d v="2015-03-09T00:00:00"/>
    <d v="2007-07-02T00:00:00"/>
    <d v="1966-12-21T00:00:00"/>
  </r>
  <r>
    <s v="EDEN VILLEGAS OMAR ALEJANDRO"/>
    <n v="44647618"/>
    <e v="#N/A"/>
    <x v="1"/>
    <s v="BALCAZER LOLI LIBER MARTIN"/>
    <s v="BALCAZER LOLI LIBER MARTIN"/>
    <x v="0"/>
    <s v="OPERACIONES"/>
    <x v="12"/>
    <s v="Crosland Logística S.A.C."/>
    <s v="San Isidro"/>
    <s v="Masculino"/>
    <s v="ANALISTA DE IMPORTACIONES"/>
    <d v="2013-01-01T00:00:00"/>
    <d v="2012-04-02T00:00:00"/>
    <d v="1987-10-17T00:00:00"/>
  </r>
  <r>
    <s v="KIWAKI ARAUCO AKEMI LUZ"/>
    <n v="70193596"/>
    <n v="70193596"/>
    <x v="0"/>
    <s v="BALCAZER LOLI LIBER MARTIN"/>
    <s v="BALCAZER LOLI LIBER MARTIN"/>
    <x v="0"/>
    <s v="OPERACIONES"/>
    <x v="12"/>
    <s v="Crosland Logística S.A.C."/>
    <s v="San Isidro"/>
    <s v="Femenino"/>
    <s v="ANALISTA DE IMPORTACIONES JUNIOR"/>
    <d v="2015-12-21T00:00:00"/>
    <d v="2015-12-21T00:00:00"/>
    <d v="1992-08-19T00:00:00"/>
  </r>
  <r>
    <s v="NAUPARI HURTADO RAFAEL"/>
    <n v="7508404"/>
    <e v="#N/A"/>
    <x v="1"/>
    <s v="BALCAZER LOLI LIBER MARTIN"/>
    <s v="BALCAZER LOLI LIBER MARTIN"/>
    <x v="0"/>
    <s v="OPERACIONES"/>
    <x v="14"/>
    <s v="Crosland Logística S.A.C."/>
    <s v="San Isidro"/>
    <s v="Masculino"/>
    <s v="JEFE DE DESARROLLO DE SOLUCIONES TI"/>
    <d v="2010-01-01T00:00:00"/>
    <d v="2007-02-02T00:00:00"/>
    <d v="1976-01-30T00:00:00"/>
  </r>
  <r>
    <s v="BAZALAR PIZARRO EDUARDO GONZALO"/>
    <n v="25720478"/>
    <n v="25720478"/>
    <x v="0"/>
    <s v="BALCAZER LOLI LIBER MARTIN"/>
    <s v="BALCAZER LOLI LIBER MARTIN"/>
    <x v="0"/>
    <s v="OPERACIONES"/>
    <x v="14"/>
    <s v="Crosland Logística S.A.C."/>
    <s v="San Isidro"/>
    <s v="Masculino"/>
    <s v="JEFE DE SERV DE TI E INFRAESTRUCTURA"/>
    <d v="2019-05-06T00:00:00"/>
    <d v="2019-05-06T00:00:00"/>
    <d v="1974-06-18T00:00:00"/>
  </r>
  <r>
    <s v="ORIHUELA BEJARANO PATRICIA KENDY"/>
    <n v="73087145"/>
    <n v="73087145"/>
    <x v="0"/>
    <s v="BARRIENTOS TAPIA LAURA LUCIA"/>
    <s v="JUAREZ CRUZ GUSTAVO ERWIN"/>
    <x v="0"/>
    <s v="SOPORTE COMERCIAL Y OPERATIVO"/>
    <x v="16"/>
    <s v="Crosland Automotriz S.A.C"/>
    <s v="San Isidro"/>
    <s v="Femenino"/>
    <s v="ANALISTA DE INTELIGENCIA COMERCIAL"/>
    <d v="2019-07-01T00:00:00"/>
    <d v="2019-07-01T00:00:00"/>
    <d v="1993-10-20T00:00:00"/>
  </r>
  <r>
    <s v="SANCHEZ MENDIETA FELIX ORLANDO"/>
    <n v="43325604"/>
    <e v="#N/A"/>
    <x v="1"/>
    <s v="BELAUNDE CORNEJO ANA BEATRIZ"/>
    <s v="BELAUNDE CORNEJO ANA BEATRIZ"/>
    <x v="4"/>
    <s v="LIMANA"/>
    <x v="17"/>
    <s v="Crosland Logística S.A.C."/>
    <s v="San Isidro"/>
    <s v="Masculino"/>
    <s v="CHOFER"/>
    <d v="2013-01-01T00:00:00"/>
    <d v="2011-07-11T00:00:00"/>
    <d v="1956-12-07T00:00:00"/>
  </r>
  <r>
    <s v="CASSINELLI DAVILA CARLA"/>
    <n v="73964167"/>
    <e v="#N/A"/>
    <x v="1"/>
    <s v="BELAUNDE CORNEJO ANA BEATRIZ"/>
    <s v="BELAUNDE CORNEJO ANA BEATRIZ"/>
    <x v="4"/>
    <s v="LIMANA"/>
    <x v="17"/>
    <s v="SERVICIOS GASTRONOMICOS"/>
    <s v="San Isidro"/>
    <s v="Femenino"/>
    <s v="ANALISTA DE MARKETING"/>
    <d v="2019-09-02T00:00:00"/>
    <d v="2019-09-02T00:00:00"/>
    <d v="1993-09-19T00:00:00"/>
  </r>
  <r>
    <s v="SULCA TINEO JORGE LUIS"/>
    <n v="72634613"/>
    <e v="#N/A"/>
    <x v="1"/>
    <s v="BELAUNDE CORNEJO ANA BEATRIZ"/>
    <s v="BELAUNDE CORNEJO ANA BEATRIZ"/>
    <x v="4"/>
    <s v="LIMANA"/>
    <x v="18"/>
    <s v="SERVICIOS GASTRONOMICOS"/>
    <s v="San Isidro"/>
    <s v="Masculino"/>
    <s v="SOUS CHEFF"/>
    <d v="2019-08-12T00:00:00"/>
    <d v="2019-08-12T00:00:00"/>
    <d v="1992-11-18T00:00:00"/>
  </r>
  <r>
    <s v="VEGA VATTUONE SEBASTIAN ALONSO"/>
    <n v="45653282"/>
    <e v="#N/A"/>
    <x v="1"/>
    <s v="BELAUNDE CORNEJO ANA BEATRIZ"/>
    <s v="BELAUNDE CORNEJO ANA BEATRIZ"/>
    <x v="4"/>
    <s v="LIMANA"/>
    <x v="18"/>
    <s v="SERVICIOS GASTRONOMICOS"/>
    <s v="San Isidro"/>
    <s v="Masculino"/>
    <s v="SOUS CHEFF"/>
    <d v="2019-08-12T00:00:00"/>
    <d v="2019-08-12T00:00:00"/>
    <d v="1989-04-15T00:00:00"/>
  </r>
  <r>
    <s v="GUILLEN ORIHUELA WENDY ROCIO"/>
    <n v="10635574"/>
    <e v="#N/A"/>
    <x v="1"/>
    <s v="BELAUNDE CORNEJO ANA BEATRIZ"/>
    <s v="BELAUNDE CORNEJO ANA BEATRIZ"/>
    <x v="4"/>
    <s v="LIMANA"/>
    <x v="17"/>
    <s v="SERVICIOS GASTRONOMICOS"/>
    <s v="San Isidro"/>
    <s v="Femenino"/>
    <s v="RESPONSABLE DE ABASTECIMIENTO"/>
    <d v="2019-09-01T00:00:00"/>
    <d v="2017-08-01T00:00:00"/>
    <d v="1978-03-11T00:00:00"/>
  </r>
  <r>
    <s v="CAMERE CABRERA WENDY CRISTINA"/>
    <n v="10614132"/>
    <e v="#N/A"/>
    <x v="1"/>
    <s v="BELAUNDE CORNEJO ANA BEATRIZ"/>
    <s v="BELAUNDE CORNEJO ANA BEATRIZ"/>
    <x v="4"/>
    <s v="LIMANA"/>
    <x v="18"/>
    <s v="SERVICIOS GASTRONOMICOS"/>
    <s v="San Isidro"/>
    <s v="Femenino"/>
    <s v="RESPONSABLE DE PASTELERIA"/>
    <d v="2019-10-03T00:00:00"/>
    <d v="2019-10-03T00:00:00"/>
    <d v="1978-06-08T00:00:00"/>
  </r>
  <r>
    <s v="RODRIGUEZ TAPAYURI CARMEN MARGARITA"/>
    <n v="40532655"/>
    <e v="#N/A"/>
    <x v="1"/>
    <s v="BELAUNDE CORNEJO ANA BEATRIZ"/>
    <s v="BELAUNDE CORNEJO ANA BEATRIZ"/>
    <x v="4"/>
    <s v="LIMANA"/>
    <x v="18"/>
    <s v="SERVICIOS GASTRONOMICOS"/>
    <s v="San Isidro"/>
    <s v="Femenino"/>
    <s v="AYUDANTE DE LAVADO"/>
    <d v="2019-12-02T00:00:00"/>
    <d v="2019-12-02T00:00:00"/>
    <d v="1980-02-17T00:00:00"/>
  </r>
  <r>
    <s v="OKAMURA KAMITA CYNTHIA MELISSA"/>
    <n v="45168964"/>
    <e v="#N/A"/>
    <x v="1"/>
    <s v="BELAUNDE CORNEJO ANA BEATRIZ"/>
    <s v="BELAUNDE CORNEJO ANA BEATRIZ"/>
    <x v="4"/>
    <s v="LIMANA"/>
    <x v="18"/>
    <s v="SERVICIOS GASTRONOMICOS"/>
    <s v="San Isidro"/>
    <s v="Femenino"/>
    <s v="ASISTENTE DE COCINA"/>
    <d v="2019-12-11T00:00:00"/>
    <d v="2019-12-11T00:00:00"/>
    <d v="1987-06-26T00:00:00"/>
  </r>
  <r>
    <s v="CAMPOS RODRIGUEZ YUIT YIM EDITH"/>
    <n v="46319895"/>
    <e v="#N/A"/>
    <x v="1"/>
    <s v="BELAUNDE CORNEJO ANA BEATRIZ"/>
    <s v="BELAUNDE CORNEJO ANA BEATRIZ"/>
    <x v="4"/>
    <s v="LIMANA"/>
    <x v="17"/>
    <s v="SERVICIOS GASTRONOMICOS"/>
    <s v="San Isidro"/>
    <s v="Femenino"/>
    <s v="RESPONSABLE DE TIENDA Y SALON"/>
    <d v="2019-12-16T00:00:00"/>
    <d v="2019-12-16T00:00:00"/>
    <d v="1990-04-13T00:00:00"/>
  </r>
  <r>
    <s v="CRUZ CAMPOSANO RUDDY AMED"/>
    <n v="43540893"/>
    <e v="#N/A"/>
    <x v="1"/>
    <s v="BELAUNDE CORNEJO ANA BEATRIZ"/>
    <s v="BELAUNDE CORNEJO ANA BEATRIZ"/>
    <x v="4"/>
    <s v="LIMANA"/>
    <x v="18"/>
    <s v="SERVICIOS GASTRONOMICOS"/>
    <s v="San Isidro"/>
    <s v="Masculino"/>
    <s v="ASISTENTE DE COCINA"/>
    <d v="2019-12-18T00:00:00"/>
    <d v="2019-12-18T00:00:00"/>
    <d v="1985-12-07T00:00:00"/>
  </r>
  <r>
    <s v="GAYOSO FERREYRA LORENA BELÉN"/>
    <n v="73983496"/>
    <e v="#N/A"/>
    <x v="1"/>
    <s v="BELAUNDE CORNEJO ANA BEATRIZ"/>
    <s v="BELAUNDE CORNEJO ANA BEATRIZ"/>
    <x v="4"/>
    <s v="LIMANA"/>
    <x v="18"/>
    <s v="SERVICIOS GASTRONOMICOS"/>
    <s v="San Isidro"/>
    <s v="Femenino"/>
    <s v="ASISTENTE DE COCINA"/>
    <d v="2019-12-18T00:00:00"/>
    <d v="2019-12-18T00:00:00"/>
    <d v="1995-09-15T00:00:00"/>
  </r>
  <r>
    <s v="ALBINO ALCOCER EDWARD REYNALDO"/>
    <n v="45330533"/>
    <e v="#N/A"/>
    <x v="1"/>
    <s v="BELAUNDE CORNEJO ANA BEATRIZ"/>
    <s v="BELAUNDE CORNEJO ANA BEATRIZ"/>
    <x v="4"/>
    <s v="LIMANA"/>
    <x v="19"/>
    <s v="SERVICIOS GASTRONOMICOS"/>
    <s v="San Isidro"/>
    <s v="Masculino"/>
    <s v="AYUDANTE DE BARMAN"/>
    <d v="2019-12-18T00:00:00"/>
    <d v="2019-12-18T00:00:00"/>
    <d v="1988-08-15T00:00:00"/>
  </r>
  <r>
    <s v="CAMINO VIGIL ASLHEY ISBET"/>
    <n v="73049150"/>
    <e v="#N/A"/>
    <x v="1"/>
    <s v="BELAUNDE CORNEJO ANA BEATRIZ"/>
    <s v="BELAUNDE CORNEJO ANA BEATRIZ"/>
    <x v="4"/>
    <s v="LIMANA"/>
    <x v="19"/>
    <s v="SERVICIOS GASTRONOMICOS"/>
    <s v="San Isidro"/>
    <s v="Femenino"/>
    <s v="CAJERO"/>
    <d v="2020-01-27T00:00:00"/>
    <d v="2020-01-27T00:00:00"/>
    <d v="1994-04-28T00:00:00"/>
  </r>
  <r>
    <s v="QUISPE MENDOZA SONIA JAZMIN"/>
    <n v="72495801"/>
    <e v="#N/A"/>
    <x v="1"/>
    <s v="BELAUNDE CORNEJO ANA BEATRIZ"/>
    <s v="BELAUNDE CORNEJO ANA BEATRIZ"/>
    <x v="4"/>
    <s v="LIMANA"/>
    <x v="18"/>
    <s v="SERVICIOS GASTRONOMICOS"/>
    <s v="San Isidro"/>
    <s v="Femenino"/>
    <s v="AYUDANTE DE COCINA"/>
    <d v="2020-01-27T00:00:00"/>
    <d v="2020-01-27T00:00:00"/>
    <d v="1994-07-12T00:00:00"/>
  </r>
  <r>
    <s v="TARAZONA FLORES FRANCO JOAN MANUEL"/>
    <n v="48325761"/>
    <e v="#N/A"/>
    <x v="1"/>
    <s v="BELAUNDE CORNEJO ANA BEATRIZ"/>
    <s v="BELAUNDE CORNEJO ANA BEATRIZ"/>
    <x v="4"/>
    <s v="LIMANA"/>
    <x v="19"/>
    <s v="SERVICIOS GASTRONOMICOS"/>
    <s v="San Isidro"/>
    <s v="Masculino"/>
    <s v="MOZO"/>
    <d v="2020-01-27T00:00:00"/>
    <d v="2020-01-27T00:00:00"/>
    <d v="1994-03-15T00:00:00"/>
  </r>
  <r>
    <s v="BRAVO BURGOS VALERIE FATIMA"/>
    <n v="76330268"/>
    <e v="#N/A"/>
    <x v="1"/>
    <s v="BELAUNDE CORNEJO ANA BEATRIZ"/>
    <s v="BELAUNDE CORNEJO ANA BEATRIZ"/>
    <x v="4"/>
    <s v="LIMANA"/>
    <x v="19"/>
    <s v="SERVICIOS GASTRONOMICOS"/>
    <s v="San Isidro"/>
    <s v="Femenino"/>
    <s v="CAJERO"/>
    <d v="2020-01-27T00:00:00"/>
    <d v="2020-01-27T00:00:00"/>
    <d v="1998-09-08T00:00:00"/>
  </r>
  <r>
    <s v="VASQUEZ QUISPE CHARLES JAIME"/>
    <n v="74121389"/>
    <e v="#N/A"/>
    <x v="1"/>
    <s v="BELAUNDE CORNEJO ANA BEATRIZ"/>
    <s v="BELAUNDE CORNEJO ANA BEATRIZ"/>
    <x v="4"/>
    <s v="LIMANA"/>
    <x v="18"/>
    <s v="SERVICIOS GASTRONOMICOS"/>
    <s v="San Isidro"/>
    <s v="Masculino"/>
    <s v="AYUDANTE DE COCINA"/>
    <d v="2020-02-03T00:00:00"/>
    <d v="2020-02-03T00:00:00"/>
    <d v="1995-08-08T00:00:00"/>
  </r>
  <r>
    <s v="SAIMAN SAMANEZ DEGANIT"/>
    <n v="73689815"/>
    <e v="#N/A"/>
    <x v="1"/>
    <s v="BELAUNDE CORNEJO ANA BEATRIZ"/>
    <s v="BELAUNDE CORNEJO ANA BEATRIZ"/>
    <x v="4"/>
    <s v="LIMANA"/>
    <x v="19"/>
    <s v="SERVICIOS GASTRONOMICOS"/>
    <s v="San Isidro"/>
    <s v="Femenino"/>
    <s v="MOZO"/>
    <d v="2020-02-03T00:00:00"/>
    <d v="2020-02-03T00:00:00"/>
    <d v="1993-08-01T00:00:00"/>
  </r>
  <r>
    <s v="MUNAYCO GUZMAN KAREN MICHELL"/>
    <n v="49023286"/>
    <e v="#N/A"/>
    <x v="1"/>
    <s v="BELAUNDE CORNEJO ANA BEATRIZ"/>
    <s v="BELAUNDE CORNEJO ANA BEATRIZ"/>
    <x v="4"/>
    <s v="LIMANA"/>
    <x v="19"/>
    <s v="SERVICIOS GASTRONOMICOS"/>
    <s v="San Isidro"/>
    <s v="Femenino"/>
    <s v="MOZO"/>
    <d v="2020-02-18T00:00:00"/>
    <d v="2020-02-18T00:00:00"/>
    <d v="1998-11-21T00:00:00"/>
  </r>
  <r>
    <s v="BAUTISTA REGALADO MIGUEL ANGEL"/>
    <n v="72131140"/>
    <e v="#N/A"/>
    <x v="1"/>
    <s v="BELAUNDE CORNEJO ANA BEATRIZ"/>
    <s v="BELAUNDE CORNEJO ANA BEATRIZ"/>
    <x v="4"/>
    <s v="LIMANA"/>
    <x v="19"/>
    <s v="SERVICIOS GASTRONOMICOS"/>
    <s v="San Isidro"/>
    <s v="Masculino"/>
    <s v="MOZO"/>
    <d v="2020-02-25T00:00:00"/>
    <d v="2020-02-25T00:00:00"/>
    <d v="1997-03-05T00:00:00"/>
  </r>
  <r>
    <s v="RIVASPLATA DE SANDOVAL ROSA GRACIELA"/>
    <n v="25675455"/>
    <e v="#N/A"/>
    <x v="1"/>
    <s v="CANALES CORBETTA HERNAN JAVIER"/>
    <s v="AMEGHINO ANDALUZ GIANCARLO"/>
    <x v="3"/>
    <s v="SERVICIOS GENERALES"/>
    <x v="4"/>
    <s v="Crosland Técnica S.A."/>
    <s v="San Isidro"/>
    <s v="Femenino"/>
    <s v="RECEPCIONISTA"/>
    <d v="1976-02-06T00:00:00"/>
    <d v="1976-02-06T00:00:00"/>
    <d v="1951-11-24T00:00:00"/>
  </r>
  <r>
    <s v="AYALA CHIROQUE LUIS"/>
    <n v="25817327"/>
    <e v="#N/A"/>
    <x v="1"/>
    <s v="CANALES CORBETTA HERNAN JAVIER"/>
    <s v="AMEGHINO ANDALUZ GIANCARLO"/>
    <x v="3"/>
    <s v="SERVICIOS GENERALES"/>
    <x v="4"/>
    <s v="Crosland Logística S.A.C."/>
    <s v="Santa Rosa"/>
    <s v="Masculino"/>
    <s v="AUXILIAR DE SERVICIOS GENERALES"/>
    <d v="2010-09-16T00:00:00"/>
    <d v="2010-09-16T00:00:00"/>
    <d v="1967-12-07T00:00:00"/>
  </r>
  <r>
    <s v="CARHUAPOMA FLORES HERNAN JAIME"/>
    <n v="25444867"/>
    <n v="25444867"/>
    <x v="0"/>
    <s v="CANALES CORBETTA HERNAN JAVIER"/>
    <s v="AMEGHINO ANDALUZ GIANCARLO"/>
    <x v="3"/>
    <s v="SERVICIOS GENERALES"/>
    <x v="4"/>
    <s v="Crosland Logística S.A.C."/>
    <s v="Santa Rosa"/>
    <s v="Masculino"/>
    <s v="AUXILIAR DE SERVICIOS GENERALES"/>
    <d v="2013-10-01T00:00:00"/>
    <d v="1993-01-01T00:00:00"/>
    <d v="1965-04-25T00:00:00"/>
  </r>
  <r>
    <s v="YUPANQUI ALARCON FERMIN"/>
    <n v="9555005"/>
    <e v="#N/A"/>
    <x v="1"/>
    <s v="CANALES CORBETTA HERNAN JAVIER"/>
    <s v="AMEGHINO ANDALUZ GIANCARLO"/>
    <x v="3"/>
    <s v="SERVICIOS GENERALES"/>
    <x v="4"/>
    <s v="Crosland Logística S.A.C."/>
    <s v="San Isidro"/>
    <s v="Masculino"/>
    <s v="AUXILIAR DE SERVICIOS GENERALES"/>
    <d v="2017-01-01T00:00:00"/>
    <d v="2015-05-07T00:00:00"/>
    <d v="1968-03-11T00:00:00"/>
  </r>
  <r>
    <s v="CUBAS RAMIREZ MIKY ADAN"/>
    <n v="42011663"/>
    <n v="42011663"/>
    <x v="0"/>
    <s v="CARDENAS PRADA JORGE ENRIQUE"/>
    <s v="MERCADO CHUMPITASI PIERO CESAR"/>
    <x v="0"/>
    <s v="COMERCIAL"/>
    <x v="20"/>
    <s v="Crosland Stores S.A.C."/>
    <s v="Pucallpa"/>
    <s v="Masculino"/>
    <s v="REPRESENTANTE DE VENTAS REPUESTOS RETAIL"/>
    <d v="2019-12-09T00:00:00"/>
    <d v="2019-12-09T00:00:00"/>
    <d v="1983-09-19T00:00:00"/>
  </r>
  <r>
    <s v="CHINCHAY GONZALES PAOLO ANDY"/>
    <n v="42928943"/>
    <n v="42928943"/>
    <x v="0"/>
    <s v="CARDENAS PRADA JORGE ENRIQUE"/>
    <s v="MERCADO CHUMPITASI PIERO CESAR"/>
    <x v="0"/>
    <s v="COMERCIAL"/>
    <x v="20"/>
    <s v="Crosland Stores S.A.C."/>
    <s v="Pucallpa"/>
    <s v="Masculino"/>
    <s v="REPRESENTANTE DE VENTAS VEHICULOS RETAIL"/>
    <d v="2019-11-18T00:00:00"/>
    <d v="2019-11-18T00:00:00"/>
    <d v="1981-03-09T00:00:00"/>
  </r>
  <r>
    <s v="MALASQUEZ GARCIA ALDO LEONARDO"/>
    <n v="42850407"/>
    <n v="42850407"/>
    <x v="0"/>
    <s v="CONDOR CASTILLO JUAN HARRY"/>
    <s v="VARGAS PEÑA ERICK"/>
    <x v="0"/>
    <s v="SOPORTE COMERCIAL Y OPERATIVO"/>
    <x v="21"/>
    <s v="Crosland Automotriz S.A.C"/>
    <s v="San Isidro"/>
    <s v="Masculino"/>
    <s v="CAPACITADOR TECNICO"/>
    <d v="2017-06-19T00:00:00"/>
    <d v="2017-06-19T00:00:00"/>
    <d v="1984-12-23T00:00:00"/>
  </r>
  <r>
    <s v="GOMEZ CACHA JULIO CESAR"/>
    <n v="47036204"/>
    <n v="47036204"/>
    <x v="0"/>
    <s v="CONDOR CASTILLO JUAN HARRY"/>
    <s v="VARGAS PEÑA ERICK"/>
    <x v="0"/>
    <s v="SOPORTE COMERCIAL Y OPERATIVO"/>
    <x v="21"/>
    <s v="Crosland Automotriz S.A.C"/>
    <s v="San Isidro"/>
    <s v="Masculino"/>
    <s v="CAPACITADOR TECNICO"/>
    <d v="2018-04-02T00:00:00"/>
    <d v="2018-04-02T00:00:00"/>
    <d v="1991-07-25T00:00:00"/>
  </r>
  <r>
    <s v="SILVA VASQUEZ DEIVID CRISTHIAN"/>
    <n v="45613368"/>
    <n v="45613368"/>
    <x v="0"/>
    <s v="CONEJO GUARDAMINO JOE MIGUEL"/>
    <s v="JIMENEZ ASPILCUETA JOEL"/>
    <x v="0"/>
    <s v="COMERCIAL"/>
    <x v="22"/>
    <s v="HERTFORD AUTOMOTRIZ S.A."/>
    <s v="Surquillo"/>
    <s v="Masculino"/>
    <s v="MECANICO"/>
    <d v="2019-11-19T00:00:00"/>
    <d v="2019-11-19T00:00:00"/>
    <d v="1989-01-17T00:00:00"/>
  </r>
  <r>
    <s v="PEREZ DIAZ MARK KEVIN"/>
    <n v="70478393"/>
    <n v="70478393"/>
    <x v="0"/>
    <s v="CORREA VERGARA MARIA DEL CARMEN"/>
    <s v="CORREA VERGARA MARIA DEL CARMEN"/>
    <x v="5"/>
    <s v="LEGAL"/>
    <x v="23"/>
    <s v="Crosland Logística S.A.C."/>
    <s v="San Isidro"/>
    <s v="Masculino"/>
    <s v="ASISTENTE LEGAL"/>
    <d v="2018-01-01T00:00:00"/>
    <d v="2016-09-12T00:00:00"/>
    <d v="1995-09-23T00:00:00"/>
  </r>
  <r>
    <s v="OYOLA MEJIA DANIEL NATHAN"/>
    <n v="45609761"/>
    <n v="45609761"/>
    <x v="0"/>
    <s v="CORREA VERGARA MARIA DEL CARMEN"/>
    <s v="CORREA VERGARA MARIA DEL CARMEN"/>
    <x v="5"/>
    <s v="LEGAL"/>
    <x v="23"/>
    <s v="Crosland Logística S.A.C."/>
    <s v="San Isidro"/>
    <s v="Masculino"/>
    <s v="ANALISTA LEGAL"/>
    <d v="2019-10-22T00:00:00"/>
    <d v="2019-10-22T00:00:00"/>
    <d v="1989-03-20T00:00:00"/>
  </r>
  <r>
    <s v="MESONES HUAMAN PAULO CESAR"/>
    <n v="44360734"/>
    <n v="44360734"/>
    <x v="0"/>
    <s v="CURAY RODRIGUEZ NICOLE XIOMARA"/>
    <s v="MERCADO CHUMPITASI PIERO CESAR"/>
    <x v="0"/>
    <s v="COMERCIAL"/>
    <x v="24"/>
    <s v="Crosland Automotriz S.A.C"/>
    <s v="San Isidro"/>
    <s v="Masculino"/>
    <s v="COORDINADOR DE VENTAS SELL-OUT"/>
    <d v="2017-01-01T00:00:00"/>
    <d v="2010-01-14T00:00:00"/>
    <d v="1986-06-12T00:00:00"/>
  </r>
  <r>
    <s v="RAMIREZ HERNANDEZ ENRIQUE SANTIAGO"/>
    <n v="7292285"/>
    <n v="7292285"/>
    <x v="0"/>
    <s v="CURAY RODRIGUEZ NICOLE XIOMARA"/>
    <s v="MERCADO CHUMPITASI PIERO CESAR"/>
    <x v="0"/>
    <s v="COMERCIAL"/>
    <x v="24"/>
    <s v="Crosland Automotriz S.A.C"/>
    <s v="San Isidro"/>
    <s v="Masculino"/>
    <s v="COORDINADOR DE VENTAS SELL-OUT"/>
    <d v="2002-06-16T00:00:00"/>
    <d v="2002-06-16T00:00:00"/>
    <d v="1955-05-19T00:00:00"/>
  </r>
  <r>
    <s v="HUANCAS SANTISTEBAN JOSE ALFREDO"/>
    <n v="9670006"/>
    <n v="9670006"/>
    <x v="0"/>
    <s v="CURAY RODRIGUEZ NICOLE XIOMARA"/>
    <s v="MERCADO CHUMPITASI PIERO CESAR"/>
    <x v="0"/>
    <s v="COMERCIAL"/>
    <x v="24"/>
    <s v="Crosland Automotriz S.A.C"/>
    <s v="San Isidro"/>
    <s v="Masculino"/>
    <s v="COORDINADOR DE VENTAS SELL-OUT"/>
    <d v="2007-01-01T00:00:00"/>
    <d v="2004-01-05T00:00:00"/>
    <d v="1971-12-04T00:00:00"/>
  </r>
  <r>
    <s v="DEL AGUILA UTIA JUAN MANUEL"/>
    <n v="5353330"/>
    <n v="5353330"/>
    <x v="0"/>
    <s v="CURAY RODRIGUEZ NICOLE XIOMARA"/>
    <s v="MERCADO CHUMPITASI PIERO CESAR"/>
    <x v="0"/>
    <s v="COMERCIAL"/>
    <x v="24"/>
    <s v="Crosland Automotriz S.A.C"/>
    <s v="San Isidro"/>
    <s v="Masculino"/>
    <s v="COORDINADOR SENIOR DE VENTAS SELL-OUT"/>
    <d v="2019-06-12T00:00:00"/>
    <d v="2019-06-12T00:00:00"/>
    <d v="1972-01-26T00:00:00"/>
  </r>
  <r>
    <s v="ZIMMERMANN MENDEZ DIEGO ALONSO"/>
    <n v="46695916"/>
    <n v="46695916"/>
    <x v="0"/>
    <s v="CURAY RODRIGUEZ NICOLE XIOMARA"/>
    <s v="MERCADO CHUMPITASI PIERO CESAR"/>
    <x v="0"/>
    <s v="COMERCIAL"/>
    <x v="24"/>
    <s v="Crosland Automotriz S.A.C"/>
    <s v="San Isidro"/>
    <s v="Masculino"/>
    <s v="COORDINADOR DE VENTAS SELL-OUT"/>
    <d v="2019-09-02T00:00:00"/>
    <d v="2019-09-02T00:00:00"/>
    <d v="1991-08-19T00:00:00"/>
  </r>
  <r>
    <s v="NAVARRO SANCHEZ CESAR AUGUSTO"/>
    <n v="2883536"/>
    <n v="2883536"/>
    <x v="0"/>
    <s v="CURAY RODRIGUEZ NICOLE XIOMARA"/>
    <s v="MERCADO CHUMPITASI PIERO CESAR"/>
    <x v="0"/>
    <s v="COMERCIAL"/>
    <x v="24"/>
    <s v="Crosland Automotriz S.A.C"/>
    <s v="San Isidro"/>
    <s v="Masculino"/>
    <s v="COORDINADOR DE VENTAS SELL-OUT"/>
    <d v="2016-06-01T00:00:00"/>
    <d v="2016-06-01T00:00:00"/>
    <d v="1976-11-18T00:00:00"/>
  </r>
  <r>
    <s v="PANDO GUILLEN EDITH IVET"/>
    <n v="44646487"/>
    <n v="44646487"/>
    <x v="0"/>
    <s v="DE LA CRUZ PAUCAR LUZ JUDITH"/>
    <s v="DE LA CRUZ PAUCAR LUZ JUDITH"/>
    <x v="5"/>
    <s v="CONTROLLING"/>
    <x v="25"/>
    <s v="Crosland Logística S.A.C."/>
    <s v="San Isidro"/>
    <s v="Femenino"/>
    <s v="ANALISTA DE TESORERIA"/>
    <d v="2012-05-03T00:00:00"/>
    <d v="2012-05-03T00:00:00"/>
    <d v="1987-10-12T00:00:00"/>
  </r>
  <r>
    <s v="OTOYA SILVA CLAUDIA FIORELA"/>
    <n v="73983886"/>
    <n v="73983886"/>
    <x v="0"/>
    <s v="DE LA CRUZ PAUCAR LUZ JUDITH"/>
    <s v="DE LA CRUZ PAUCAR LUZ JUDITH"/>
    <x v="5"/>
    <s v="CONTROLLING"/>
    <x v="25"/>
    <s v="Crosland Logística S.A.C."/>
    <s v="San Isidro"/>
    <s v="Femenino"/>
    <s v="ANALISTA DE TESORERIA JUNIOR"/>
    <d v="2019-07-01T00:00:00"/>
    <d v="2018-09-19T00:00:00"/>
    <d v="1993-07-18T00:00:00"/>
  </r>
  <r>
    <s v="GARCIA AGUILAR LILIANA"/>
    <n v="46780682"/>
    <n v="46780682"/>
    <x v="0"/>
    <s v="DE LA CRUZ PAUCAR LUZ JUDITH"/>
    <s v="DE LA CRUZ PAUCAR LUZ JUDITH"/>
    <x v="5"/>
    <s v="CONTROLLING"/>
    <x v="25"/>
    <s v="Crosland Logística S.A.C."/>
    <s v="San Isidro"/>
    <s v="Femenino"/>
    <s v="ASISTENTE DE TESORERIA"/>
    <d v="2019-08-08T00:00:00"/>
    <d v="2016-11-21T00:00:00"/>
    <d v="1990-12-25T00:00:00"/>
  </r>
  <r>
    <s v="CANO ÑATO PILAR SOLEDAD"/>
    <n v="73824248"/>
    <n v="73824248"/>
    <x v="0"/>
    <s v="DE LA CRUZ PAUCAR LUZ JUDITH"/>
    <s v="DE LA CRUZ PAUCAR LUZ JUDITH"/>
    <x v="5"/>
    <s v="CONTROLLING"/>
    <x v="25"/>
    <s v="Crosland Logística S.A.C."/>
    <s v="San Isidro"/>
    <s v="Femenino"/>
    <s v="ANALISTA DE TESORERIA JUNIOR"/>
    <d v="2018-09-01T00:00:00"/>
    <d v="2017-09-04T00:00:00"/>
    <d v="1995-06-19T00:00:00"/>
  </r>
  <r>
    <s v="GUERRERO RAMIREZ JORGE JUAN"/>
    <n v="45638378"/>
    <e v="#N/A"/>
    <x v="1"/>
    <s v="DIAZ CAMPOS ARTURO"/>
    <s v="VARGAS PEÑA ERICK"/>
    <x v="0"/>
    <s v="SOPORTE COMERCIAL Y OPERATIVO"/>
    <x v="26"/>
    <s v="Crosland Automotriz S.A.C"/>
    <s v="San Isidro"/>
    <s v="Masculino"/>
    <s v="EJECUTIVO DE SERVICIO AL CLIENTE"/>
    <d v="2017-02-15T00:00:00"/>
    <d v="2017-02-15T00:00:00"/>
    <d v="1989-03-15T00:00:00"/>
  </r>
  <r>
    <s v="CANO ERAZO MILAGROS IRMA"/>
    <n v="7755595"/>
    <n v="7755595"/>
    <x v="0"/>
    <s v="DIAZ CAMPOS ARTURO"/>
    <s v="VARGAS PEÑA ERICK"/>
    <x v="0"/>
    <s v="SOPORTE COMERCIAL Y OPERATIVO"/>
    <x v="26"/>
    <s v="Crosland Automotriz S.A.C"/>
    <s v="San Isidro"/>
    <s v="Femenino"/>
    <s v="EJECUTIVO DE SERVICIO AL CLIENTE"/>
    <d v="2011-05-01T00:00:00"/>
    <d v="2008-11-03T00:00:00"/>
    <d v="1971-05-19T00:00:00"/>
  </r>
  <r>
    <s v="FONSECA FONSECA KELLY MARIELA"/>
    <n v="42061846"/>
    <n v="42061846"/>
    <x v="0"/>
    <s v="DIAZ CAMPOS ARTURO"/>
    <s v="VARGAS PEÑA ERICK"/>
    <x v="0"/>
    <s v="SOPORTE COMERCIAL Y OPERATIVO"/>
    <x v="26"/>
    <s v="Crosland Automotriz S.A.C"/>
    <s v="Surquillo"/>
    <s v="Femenino"/>
    <s v="EJECUTIVO DE SERVICIO AL CLIENTE"/>
    <d v="2012-12-01T00:00:00"/>
    <d v="2009-10-15T00:00:00"/>
    <d v="1981-06-21T00:00:00"/>
  </r>
  <r>
    <s v="VILLENA NAVARRO CARLOS ENRIQUE"/>
    <n v="70124696"/>
    <n v="70124696"/>
    <x v="0"/>
    <s v="DI-LIBERTO SERNAQUE ITALO"/>
    <s v="MANRIQUE RAMOS WILLARD MARTIN"/>
    <x v="5"/>
    <s v="CONTROLLING"/>
    <x v="27"/>
    <s v="Crosland Logística S.A.C."/>
    <s v="San Isidro"/>
    <s v="Masculino"/>
    <s v="ANALISTA DE CONTROL DE GESTION"/>
    <d v="2019-02-25T00:00:00"/>
    <d v="2019-02-25T00:00:00"/>
    <d v="1992-06-18T00:00:00"/>
  </r>
  <r>
    <s v="ZAPATA CORTEZ STEPHANIE"/>
    <n v="48588559"/>
    <e v="#N/A"/>
    <x v="1"/>
    <s v="EDEN VILLEGAS OMAR ALEJANDRO"/>
    <s v="BALCAZER LOLI LIBER MARTIN"/>
    <x v="0"/>
    <s v="OPERACIONES"/>
    <x v="12"/>
    <s v="Crosland Logística S.A.C."/>
    <s v="San Isidro"/>
    <s v="Femenino"/>
    <s v="AUXILIAR DE IMPORTACIONES"/>
    <d v="2019-09-02T00:00:00"/>
    <d v="2018-02-19T00:00:00"/>
    <d v="1994-03-13T00:00:00"/>
  </r>
  <r>
    <s v="CIENFUEGOS GAMBOA JOHN PETHER"/>
    <n v="72029026"/>
    <n v="72029026"/>
    <x v="0"/>
    <s v="ESCOBAR BAZAN CARLOS ALBERTO"/>
    <s v="BALCAZER LOLI LIBER MARTIN"/>
    <x v="0"/>
    <s v="OPERACIONES"/>
    <x v="3"/>
    <s v="Crosland Finanzas S.A.C."/>
    <s v="Santa Rosa"/>
    <s v="Masculino"/>
    <s v="ANALISTA DE LOGISTICA"/>
    <d v="2019-07-01T00:00:00"/>
    <d v="2017-04-19T00:00:00"/>
    <d v="1993-07-31T00:00:00"/>
  </r>
  <r>
    <s v="ALEJANDRIA ZAPATA LUIS ALBERTO"/>
    <n v="43489421"/>
    <n v="43489421"/>
    <x v="0"/>
    <s v="ESCOBAR BAZAN CARLOS ALBERTO"/>
    <s v="BALCAZER LOLI LIBER MARTIN"/>
    <x v="0"/>
    <s v="OPERACIONES"/>
    <x v="3"/>
    <s v="Crosland Finanzas S.A.C."/>
    <s v="Santa Rosa"/>
    <s v="Masculino"/>
    <s v="SUPERVISOR DE ALMACEN"/>
    <d v="2016-01-01T00:00:00"/>
    <d v="2008-11-17T00:00:00"/>
    <d v="1985-09-28T00:00:00"/>
  </r>
  <r>
    <s v="ALVARADO ARAMBULO ALEXANDER ALBERTO"/>
    <n v="80258868"/>
    <n v="80258868"/>
    <x v="0"/>
    <s v="ESCOBAR BAZAN CARLOS ALBERTO"/>
    <s v="BALCAZER LOLI LIBER MARTIN"/>
    <x v="0"/>
    <s v="OPERACIONES"/>
    <x v="3"/>
    <s v="Crosland Finanzas S.A.C."/>
    <s v="Santa Rosa"/>
    <s v="Masculino"/>
    <s v="SUPERVISOR DE ALMACEN"/>
    <d v="2016-01-01T00:00:00"/>
    <d v="2011-10-20T00:00:00"/>
    <d v="1977-12-02T00:00:00"/>
  </r>
  <r>
    <s v="VALVERDE CABRERA RAFAEL"/>
    <n v="46316172"/>
    <n v="46316172"/>
    <x v="0"/>
    <s v="ESCOBAR BAZAN CARLOS ALBERTO"/>
    <s v="BALCAZER LOLI LIBER MARTIN"/>
    <x v="0"/>
    <s v="OPERACIONES"/>
    <x v="3"/>
    <s v="Crosland Finanzas S.A.C."/>
    <s v="Santa Rosa"/>
    <s v="Masculino"/>
    <s v="ASISTENTE DE ALMACEN"/>
    <d v="2016-01-01T00:00:00"/>
    <d v="2010-02-19T00:00:00"/>
    <d v="1990-04-05T00:00:00"/>
  </r>
  <r>
    <s v="MELGAREJO HIDALGO JUAN MANUEL"/>
    <n v="4081715"/>
    <e v="#N/A"/>
    <x v="1"/>
    <s v="ESCOBAR BAZAN CARLOS ALBERTO"/>
    <s v="BALCAZER LOLI LIBER MARTIN"/>
    <x v="0"/>
    <s v="OPERACIONES"/>
    <x v="3"/>
    <s v="Crosland Finanzas S.A.C."/>
    <s v="Santa Rosa"/>
    <s v="Masculino"/>
    <s v="SUPERVISOR DE ALMACEN"/>
    <d v="2016-01-01T00:00:00"/>
    <d v="2010-03-16T00:00:00"/>
    <d v="1972-04-29T00:00:00"/>
  </r>
  <r>
    <s v="SALVADOR SALVADOR ERIC DEIBY"/>
    <n v="45453006"/>
    <e v="#N/A"/>
    <x v="1"/>
    <s v="ESCOBAR BAZAN CARLOS ALBERTO"/>
    <s v="BALCAZER LOLI LIBER MARTIN"/>
    <x v="0"/>
    <s v="OPERACIONES"/>
    <x v="3"/>
    <s v="Crosland Finanzas S.A.C."/>
    <s v="Santa Rosa"/>
    <s v="Masculino"/>
    <s v="SUPERVISOR DE RECLAMOS Y AUDITORIAS"/>
    <d v="2016-01-01T00:00:00"/>
    <d v="2015-02-02T00:00:00"/>
    <d v="1988-09-14T00:00:00"/>
  </r>
  <r>
    <s v="RUBINA AVILA ROBERTO JONATHAN"/>
    <n v="43743468"/>
    <n v="43743468"/>
    <x v="0"/>
    <s v="ESPINOZA LUNA YERKO ALFREDO"/>
    <s v="PIZARRO AQUINO AUGUSTO CARLOS"/>
    <x v="0"/>
    <s v="COMERCIAL"/>
    <x v="28"/>
    <s v="Crosland Automotriz S.A.C"/>
    <s v="San Isidro"/>
    <s v="Masculino"/>
    <s v="REPRESENTANTE DE VENTAS REPUESTOS MAYORISTAS"/>
    <d v="2020-01-01T00:00:00"/>
    <d v="2005-08-16T00:00:00"/>
    <d v="1986-08-30T00:00:00"/>
  </r>
  <r>
    <s v="ANGULO ARISTA SHEYLA JAKELEEN"/>
    <n v="10861110"/>
    <n v="10861110"/>
    <x v="0"/>
    <s v="ESPINOZA LUNA YERKO ALFREDO"/>
    <s v="PIZARRO AQUINO AUGUSTO CARLOS"/>
    <x v="0"/>
    <s v="COMERCIAL"/>
    <x v="28"/>
    <s v="Crosland Automotriz S.A.C"/>
    <s v="San Isidro"/>
    <s v="Femenino"/>
    <s v="REPRESENTANTE DE VENTAS REPUESTOS MAYORISTAS"/>
    <d v="2020-01-01T00:00:00"/>
    <d v="2005-02-01T00:00:00"/>
    <d v="1978-04-09T00:00:00"/>
  </r>
  <r>
    <s v="CABRERA VERDE JULIO CESAR"/>
    <n v="9885877"/>
    <n v="9885877"/>
    <x v="0"/>
    <s v="ESPINOZA LUNA YERKO ALFREDO"/>
    <s v="PIZARRO AQUINO AUGUSTO CARLOS"/>
    <x v="0"/>
    <s v="COMERCIAL"/>
    <x v="28"/>
    <s v="Crosland Automotriz S.A.C"/>
    <s v="San Isidro"/>
    <s v="Masculino"/>
    <s v="REPRESENTANTE DE VENTAS REPUESTOS MAYORISTAS"/>
    <d v="2014-12-01T00:00:00"/>
    <d v="2005-06-16T00:00:00"/>
    <d v="1972-10-06T00:00:00"/>
  </r>
  <r>
    <s v="SAUSA CARRION REYNALDO ALEJANDRO"/>
    <n v="10622377"/>
    <n v="10622377"/>
    <x v="0"/>
    <s v="ESPINOZA LUNA YERKO ALFREDO"/>
    <s v="PIZARRO AQUINO AUGUSTO CARLOS"/>
    <x v="0"/>
    <s v="COMERCIAL"/>
    <x v="28"/>
    <s v="Crosland Automotriz S.A.C"/>
    <s v="San Isidro"/>
    <s v="Masculino"/>
    <s v="REPRESENTANTE DE VENTAS REPUESTOS MAYORISTAS"/>
    <d v="2014-01-22T00:00:00"/>
    <d v="2014-01-22T00:00:00"/>
    <d v="1977-06-04T00:00:00"/>
  </r>
  <r>
    <s v="LIMAS CRUZ JESUS EDUARDO"/>
    <n v="44539637"/>
    <n v="44539637"/>
    <x v="0"/>
    <s v="ESPINOZA LUNA YERKO ALFREDO"/>
    <s v="PIZARRO AQUINO AUGUSTO CARLOS"/>
    <x v="0"/>
    <s v="COMERCIAL"/>
    <x v="28"/>
    <s v="Crosland Automotriz S.A.C"/>
    <s v="San Isidro"/>
    <s v="Masculino"/>
    <s v="REPRESENTANTE DE VENTAS REPUESTOS MAYORISTAS"/>
    <d v="2020-01-01T00:00:00"/>
    <d v="2014-11-25T00:00:00"/>
    <d v="1987-07-16T00:00:00"/>
  </r>
  <r>
    <s v="LAVADO BLAS EDWIN ADEMIR"/>
    <n v="42410874"/>
    <n v="42410874"/>
    <x v="0"/>
    <s v="ESPINOZA LUNA YERKO ALFREDO"/>
    <s v="PIZARRO AQUINO AUGUSTO CARLOS"/>
    <x v="0"/>
    <s v="COMERCIAL"/>
    <x v="28"/>
    <s v="Crosland Automotriz S.A.C"/>
    <s v="San Isidro"/>
    <s v="Masculino"/>
    <s v="REPRESENTANTE DE VENTAS REPUESTOS MAYORISTAS"/>
    <d v="2020-01-01T00:00:00"/>
    <d v="2019-10-07T00:00:00"/>
    <d v="1984-05-24T00:00:00"/>
  </r>
  <r>
    <s v="MAYLLE DOMINGUEZ LEONARDO"/>
    <n v="41865142"/>
    <e v="#N/A"/>
    <x v="1"/>
    <s v="FORSYTH ALARCO JUAN ALBERTO"/>
    <s v="FORSYTH ALARCO JUAN ALBERTO"/>
    <x v="6"/>
    <s v="PROYECTOS"/>
    <x v="11"/>
    <s v="Crosland Técnica S.A."/>
    <s v="San Isidro"/>
    <s v="Masculino"/>
    <s v="COORDINADOR DE PROYECTO"/>
    <d v="2012-04-16T00:00:00"/>
    <d v="2012-04-16T00:00:00"/>
    <d v="1983-05-27T00:00:00"/>
  </r>
  <r>
    <s v="AGUIRRE DEZA CARMEN ELIZABETH"/>
    <n v="9729848"/>
    <n v="9729848"/>
    <x v="0"/>
    <s v="FORSYTH ALARCO JUAN ALBERTO"/>
    <s v="FORSYTH ALARCO JUAN ALBERTO"/>
    <x v="1"/>
    <s v="GERENCIA GENERAL"/>
    <x v="1"/>
    <s v="Crosland Logística S.A.C."/>
    <s v="San Isidro"/>
    <s v="Femenino"/>
    <s v="ASISTENTE DE GERENCIA GENERAL"/>
    <d v="2015-09-01T00:00:00"/>
    <d v="2015-09-01T00:00:00"/>
    <d v="1973-05-15T00:00:00"/>
  </r>
  <r>
    <s v="GARCIA CALDERON DE CRUZ VIRGINIA SUSANA"/>
    <n v="7730954"/>
    <n v="7730954"/>
    <x v="0"/>
    <s v="FORSYTH ALARCO JUAN ALBERTO"/>
    <s v="FORSYTH ALARCO JUAN ALBERTO"/>
    <x v="1"/>
    <s v="GERENCIA GENERAL"/>
    <x v="1"/>
    <s v="Crosland Logística S.A.C."/>
    <s v="San Isidro"/>
    <s v="Femenino"/>
    <s v="ASISTENTE DE GERENCIA GENERAL"/>
    <d v="2013-06-01T00:00:00"/>
    <d v="1985-02-08T00:00:00"/>
    <d v="1949-08-11T00:00:00"/>
  </r>
  <r>
    <s v="OCHOA CHAUCA PABLO CESAR"/>
    <n v="6430409"/>
    <n v="6430409"/>
    <x v="0"/>
    <s v="FORSYTH ALARCO JUAN ALBERTO"/>
    <s v="FORSYTH ALARCO JUAN ALBERTO"/>
    <x v="1"/>
    <s v="GERENCIA GENERAL"/>
    <x v="1"/>
    <s v="Crosland Logística S.A.C."/>
    <s v="San Isidro"/>
    <s v="Masculino"/>
    <s v="CHOFER"/>
    <d v="2013-07-24T00:00:00"/>
    <d v="2013-07-24T00:00:00"/>
    <d v="1967-03-30T00:00:00"/>
  </r>
  <r>
    <s v="GHIGLINO ECHEGARAY JORGE LUIS"/>
    <n v="10136205"/>
    <e v="#N/A"/>
    <x v="1"/>
    <s v="FORSYTH ALARCO JUAN ALBERTO"/>
    <s v="FORSYTH ALARCO JUAN ALBERTO"/>
    <x v="7"/>
    <s v="CFO"/>
    <x v="29"/>
    <s v="Crosland Logística S.A.C."/>
    <s v="San Isidro"/>
    <s v="Masculino"/>
    <s v="CHIEF FINANCIAL OFFICER"/>
    <d v="2012-05-01T00:00:00"/>
    <d v="2006-06-01T00:00:00"/>
    <d v="1960-09-21T00:00:00"/>
  </r>
  <r>
    <s v="QUIROZ AVILA HENRY"/>
    <n v="25800748"/>
    <n v="25800748"/>
    <x v="0"/>
    <s v="FORSYTH ALARCO JUAN ALBERTO"/>
    <s v="FORSYTH ALARCO JUAN ALBERTO"/>
    <x v="1"/>
    <s v="GERENCIA GENERAL"/>
    <x v="1"/>
    <s v="Crosland Logística S.A.C."/>
    <s v="San Isidro"/>
    <s v="Masculino"/>
    <s v="AUXILIAR DE SERVICIOS GENERALES"/>
    <d v="2013-10-01T00:00:00"/>
    <d v="1995-08-10T00:00:00"/>
    <d v="1976-10-28T00:00:00"/>
  </r>
  <r>
    <s v="SOLIS CALDERON HECTOR ELEODORO"/>
    <n v="19996041"/>
    <e v="#N/A"/>
    <x v="1"/>
    <s v="FORSYTH ALARCO JUAN ALBERTO"/>
    <s v="FORSYTH ALARCO JUAN ALBERTO"/>
    <x v="1"/>
    <s v="GERENCIA GENERAL"/>
    <x v="1"/>
    <s v="Crosland Logística S.A.C."/>
    <s v="San Isidro"/>
    <s v="Masculino"/>
    <s v="CHOFER"/>
    <d v="2013-01-01T00:00:00"/>
    <d v="2011-07-01T00:00:00"/>
    <d v="1962-02-05T00:00:00"/>
  </r>
  <r>
    <s v="PIZARRO ZAPATA BENJAMIN JESUS"/>
    <n v="42915146"/>
    <e v="#N/A"/>
    <x v="1"/>
    <s v="FORSYTH ALARCO JUAN ALBERTO"/>
    <s v="FORSYTH ALARCO JUAN ALBERTO"/>
    <x v="1"/>
    <s v="GERENCIA GENERAL"/>
    <x v="1"/>
    <s v="Crosland Finanzas S.A.C."/>
    <s v="Santa Rosa"/>
    <s v="Masculino"/>
    <s v="ASISTENTE DE SERVICIOS GENERALES"/>
    <d v="2016-01-01T00:00:00"/>
    <d v="2011-03-16T00:00:00"/>
    <d v="1972-10-05T00:00:00"/>
  </r>
  <r>
    <s v="SANCHEZ GONZALES OLIVIA SONIA"/>
    <n v="9941633"/>
    <e v="#N/A"/>
    <x v="1"/>
    <s v="FORSYTH ALARCO JUAN ALBERTO"/>
    <s v="FORSYTH ALARCO JUAN ALBERTO"/>
    <x v="1"/>
    <s v="GERENCIA GENERAL"/>
    <x v="1"/>
    <s v="Crosland Logística S.A.C."/>
    <s v="San Isidro"/>
    <s v="Femenino"/>
    <s v="AUXILIAR DE SERVICIOS GENERALES"/>
    <d v="2018-09-25T00:00:00"/>
    <d v="2018-09-25T00:00:00"/>
    <d v="1974-05-12T00:00:00"/>
  </r>
  <r>
    <s v="JIMENEZ YATACO SERGIO ALONSO"/>
    <n v="46838912"/>
    <e v="#N/A"/>
    <x v="1"/>
    <s v="FORSYTH RIVAROLA RICARDO ALAN"/>
    <s v="FORSYTH RIVAROLA RICARDO ALAN"/>
    <x v="8"/>
    <s v="NEGOCIO INMOBILIARIO"/>
    <x v="30"/>
    <s v="Crosland Logística S.A.C."/>
    <s v="San Isidro"/>
    <s v="Masculino"/>
    <s v="ANALISTA DE PROYECTOS"/>
    <d v="2017-05-22T00:00:00"/>
    <d v="2017-05-22T00:00:00"/>
    <d v="1991-01-10T00:00:00"/>
  </r>
  <r>
    <s v="RUIZ FLORES LUZ GISSELLA"/>
    <n v="40006296"/>
    <e v="#N/A"/>
    <x v="1"/>
    <s v="FORSYTH RIVAROLA RICARDO ALAN"/>
    <s v="FORSYTH RIVAROLA RICARDO ALAN"/>
    <x v="8"/>
    <s v="NEGOCIO INMOBILIARIO"/>
    <x v="30"/>
    <s v="Crosland Logística S.A.C."/>
    <s v="San Isidro"/>
    <s v="Femenino"/>
    <s v="ASISTENTE ADMINISTRATIVO"/>
    <d v="2015-12-03T00:00:00"/>
    <d v="2015-12-03T00:00:00"/>
    <d v="1978-09-26T00:00:00"/>
  </r>
  <r>
    <s v="ORTIZ RODAS GABRIELA ISABEL"/>
    <n v="10152944"/>
    <n v="10152944"/>
    <x v="0"/>
    <s v="GHIGLINO ECHEGARAY JORGE LUIS"/>
    <s v="GHIGLINO ECHEGARAY JORGE LUIS"/>
    <x v="7"/>
    <s v="CFO"/>
    <x v="29"/>
    <s v="Crosland Logística S.A.C."/>
    <s v="San Isidro"/>
    <s v="Femenino"/>
    <s v="ASISTENTE DE GERENCIA GENERAL"/>
    <d v="2017-04-01T00:00:00"/>
    <d v="2017-04-01T00:00:00"/>
    <d v="1974-01-19T00:00:00"/>
  </r>
  <r>
    <s v="VARGAS SOLIS ROXANA MARIBEL"/>
    <n v="71242989"/>
    <n v="71242989"/>
    <x v="0"/>
    <s v="GHIGLINO ECHEGARAY JORGE LUIS"/>
    <s v="GHIGLINO ECHEGARAY JORGE LUIS"/>
    <x v="7"/>
    <s v="CFO"/>
    <x v="29"/>
    <s v="Crosland Logística S.A.C."/>
    <s v="San Isidro"/>
    <s v="Femenino"/>
    <s v="ANALISTA FINANCIERO"/>
    <d v="2016-02-01T00:00:00"/>
    <d v="2014-09-15T00:00:00"/>
    <d v="1993-01-13T00:00:00"/>
  </r>
  <r>
    <s v="GUEVARA COGORNO AGUSTIN"/>
    <n v="74648178"/>
    <e v="#N/A"/>
    <x v="1"/>
    <s v="GHIGLINO ECHEGARAY JORGE LUIS"/>
    <s v="GHIGLINO ECHEGARAY JORGE LUIS"/>
    <x v="7"/>
    <s v="CFO"/>
    <x v="29"/>
    <s v="Crosland Logística S.A.C."/>
    <s v="San Isidro"/>
    <s v="Masculino"/>
    <s v="ANALISTA FINANCIERO"/>
    <d v="2017-09-01T00:00:00"/>
    <d v="2017-09-01T00:00:00"/>
    <d v="1994-08-11T00:00:00"/>
  </r>
  <r>
    <s v="AGURTO OBREGON CESAR VICTORINO"/>
    <n v="43538545"/>
    <n v="43538545"/>
    <x v="0"/>
    <s v="GUERRA MEDINA LUIS"/>
    <s v="BALCAZER LOLI LIBER MARTIN"/>
    <x v="0"/>
    <s v="OPERACIONES"/>
    <x v="13"/>
    <s v="Crosland Automotriz S.A.C"/>
    <s v="Ancón"/>
    <s v="Masculino"/>
    <s v="TECNICO DE ENSAMBLAJE"/>
    <d v="2016-03-01T00:00:00"/>
    <d v="2015-11-16T00:00:00"/>
    <d v="1986-05-07T00:00:00"/>
  </r>
  <r>
    <s v="ASPAJO ORTIZ FABIO JUNIOR"/>
    <n v="44416326"/>
    <n v="44416326"/>
    <x v="0"/>
    <s v="GUERRA MEDINA LUIS"/>
    <s v="BALCAZER LOLI LIBER MARTIN"/>
    <x v="0"/>
    <s v="OPERACIONES"/>
    <x v="13"/>
    <s v="Crosland Automotriz S.A.C"/>
    <s v="Ancón"/>
    <s v="Masculino"/>
    <s v="TECNICO DE ENSAMBLAJE"/>
    <d v="2018-02-13T00:00:00"/>
    <d v="2018-02-13T00:00:00"/>
    <d v="1985-07-28T00:00:00"/>
  </r>
  <r>
    <s v="BARTRA VELA KELMER ALAN"/>
    <n v="45314983"/>
    <n v="45314983"/>
    <x v="0"/>
    <s v="GUERRA MEDINA LUIS"/>
    <s v="BALCAZER LOLI LIBER MARTIN"/>
    <x v="0"/>
    <s v="OPERACIONES"/>
    <x v="13"/>
    <s v="Crosland Automotriz S.A.C"/>
    <s v="Ancón"/>
    <s v="Masculino"/>
    <s v="TECNICO DE CONTROL DE CALIDAD"/>
    <d v="2013-11-04T00:00:00"/>
    <d v="2010-03-20T00:00:00"/>
    <d v="1988-05-13T00:00:00"/>
  </r>
  <r>
    <s v="CEVALLOS PALOMINO MAX"/>
    <n v="47845135"/>
    <n v="47845135"/>
    <x v="0"/>
    <s v="GUERRA MEDINA LUIS"/>
    <s v="BALCAZER LOLI LIBER MARTIN"/>
    <x v="0"/>
    <s v="OPERACIONES"/>
    <x v="13"/>
    <s v="Crosland Automotriz S.A.C"/>
    <s v="Ancón"/>
    <s v="Masculino"/>
    <s v="TECNICO DE ENSAMBLAJE"/>
    <d v="2016-11-02T00:00:00"/>
    <d v="2016-11-02T00:00:00"/>
    <d v="1993-07-26T00:00:00"/>
  </r>
  <r>
    <s v="FLORES FERREYRA JULIO CESAR"/>
    <n v="41916922"/>
    <n v="41916922"/>
    <x v="0"/>
    <s v="GUERRA MEDINA LUIS"/>
    <s v="BALCAZER LOLI LIBER MARTIN"/>
    <x v="0"/>
    <s v="OPERACIONES"/>
    <x v="13"/>
    <s v="Crosland Automotriz S.A.C"/>
    <s v="Ancón"/>
    <s v="Masculino"/>
    <s v="TECNICO DE ENSAMBLAJE"/>
    <d v="2012-09-25T00:00:00"/>
    <d v="2010-08-18T00:00:00"/>
    <d v="1983-07-29T00:00:00"/>
  </r>
  <r>
    <s v="PACHECO HIDALGO DAVID VLADIMIR"/>
    <n v="47531304"/>
    <e v="#N/A"/>
    <x v="1"/>
    <s v="GUERRA MEDINA LUIS"/>
    <s v="BALCAZER LOLI LIBER MARTIN"/>
    <x v="0"/>
    <s v="OPERACIONES"/>
    <x v="13"/>
    <s v="Crosland Automotriz S.A.C"/>
    <s v="Ancón"/>
    <s v="Masculino"/>
    <s v="TECNICO DE CONTROL DE CALIDAD"/>
    <d v="2016-11-02T00:00:00"/>
    <d v="2016-11-02T00:00:00"/>
    <d v="1992-10-24T00:00:00"/>
  </r>
  <r>
    <s v="PARRA FERNANDEZ ANDRES PEDRO"/>
    <n v="7641667"/>
    <n v="7641667"/>
    <x v="0"/>
    <s v="GUERRA MEDINA LUIS"/>
    <s v="BALCAZER LOLI LIBER MARTIN"/>
    <x v="0"/>
    <s v="OPERACIONES"/>
    <x v="13"/>
    <s v="Crosland Automotriz S.A.C"/>
    <s v="Ancón"/>
    <s v="Masculino"/>
    <s v="AUXILIAR DE ENSAMBLAJE"/>
    <d v="2015-12-01T00:00:00"/>
    <d v="2015-09-15T00:00:00"/>
    <d v="1968-08-26T00:00:00"/>
  </r>
  <r>
    <s v="REAL AVALOS NILTON JAVIER"/>
    <n v="42443873"/>
    <e v="#N/A"/>
    <x v="1"/>
    <s v="GUERRA MEDINA LUIS"/>
    <s v="BALCAZER LOLI LIBER MARTIN"/>
    <x v="0"/>
    <s v="OPERACIONES"/>
    <x v="13"/>
    <s v="Crosland Automotriz S.A.C"/>
    <s v="Ancón"/>
    <s v="Masculino"/>
    <s v="OPERADOR DE MONTACARGA"/>
    <d v="2016-11-09T00:00:00"/>
    <d v="2016-11-09T00:00:00"/>
    <d v="1984-05-29T00:00:00"/>
  </r>
  <r>
    <s v="SANDOVAL LEYVA GERSON TINO"/>
    <n v="72009438"/>
    <n v="72009438"/>
    <x v="0"/>
    <s v="GUERRA MEDINA LUIS"/>
    <s v="BALCAZER LOLI LIBER MARTIN"/>
    <x v="0"/>
    <s v="OPERACIONES"/>
    <x v="13"/>
    <s v="Crosland Automotriz S.A.C"/>
    <s v="Ancón"/>
    <s v="Masculino"/>
    <s v="TECNICO DE ENSAMBLAJE"/>
    <d v="2016-09-12T00:00:00"/>
    <d v="2016-09-12T00:00:00"/>
    <d v="1992-05-06T00:00:00"/>
  </r>
  <r>
    <s v="SOTELO SANCHEZ PEDRO LEONIDAS"/>
    <n v="7738074"/>
    <e v="#N/A"/>
    <x v="1"/>
    <s v="GUERRA MEDINA LUIS"/>
    <s v="BALCAZER LOLI LIBER MARTIN"/>
    <x v="0"/>
    <s v="OPERACIONES"/>
    <x v="13"/>
    <s v="Crosland Automotriz S.A.C"/>
    <s v="Ancón"/>
    <s v="Masculino"/>
    <s v="PINTOR"/>
    <d v="2004-01-05T00:00:00"/>
    <d v="2004-01-05T00:00:00"/>
    <d v="1952-08-03T00:00:00"/>
  </r>
  <r>
    <s v="LOAYZA VASQUEZ CARLOS ALFREDO"/>
    <n v="48101536"/>
    <n v="48101536"/>
    <x v="0"/>
    <s v="GUERRA MEDINA LUIS"/>
    <s v="BALCAZER LOLI LIBER MARTIN"/>
    <x v="0"/>
    <s v="OPERACIONES"/>
    <x v="13"/>
    <s v="Crosland Automotriz S.A.C"/>
    <s v="Ancón"/>
    <s v="Masculino"/>
    <s v="AUXILIAR DE ENSAMBLAJE"/>
    <d v="2017-09-11T00:00:00"/>
    <d v="2017-09-11T00:00:00"/>
    <d v="1993-09-02T00:00:00"/>
  </r>
  <r>
    <s v="MENDEZ MELGAREJO IAN ALDAIR"/>
    <n v="46542139"/>
    <n v="46542139"/>
    <x v="0"/>
    <s v="GUERRA MEDINA LUIS"/>
    <s v="BALCAZER LOLI LIBER MARTIN"/>
    <x v="0"/>
    <s v="OPERACIONES"/>
    <x v="13"/>
    <s v="Crosland Automotriz S.A.C"/>
    <s v="Ancón"/>
    <s v="Masculino"/>
    <s v="ASISTENTE DE OPERACIONES"/>
    <d v="2019-08-01T00:00:00"/>
    <d v="2018-12-17T00:00:00"/>
    <d v="1990-05-31T00:00:00"/>
  </r>
  <r>
    <s v="CERRON AVALOS JORGE ALDO"/>
    <n v="45144300"/>
    <n v="45144300"/>
    <x v="0"/>
    <s v="GUERRA MEDINA LUIS"/>
    <s v="BALCAZER LOLI LIBER MARTIN"/>
    <x v="0"/>
    <s v="OPERACIONES"/>
    <x v="13"/>
    <s v="Crosland Automotriz S.A.C"/>
    <s v="Ancón"/>
    <s v="Masculino"/>
    <s v="PINTOR"/>
    <d v="2018-12-17T00:00:00"/>
    <d v="2018-12-17T00:00:00"/>
    <d v="1988-05-20T00:00:00"/>
  </r>
  <r>
    <s v="ASPAJO LLERENA JOAQUIN AMADO"/>
    <n v="47622051"/>
    <e v="#N/A"/>
    <x v="1"/>
    <s v="GUERRA MEDINA LUIS"/>
    <s v="BALCAZER LOLI LIBER MARTIN"/>
    <x v="0"/>
    <s v="OPERACIONES"/>
    <x v="13"/>
    <s v="Crosland Automotriz S.A.C"/>
    <s v="Ancón"/>
    <s v="Masculino"/>
    <s v="AUXILIAR DE ENSAMBLAJE"/>
    <d v="2019-11-01T00:00:00"/>
    <d v="2018-09-17T00:00:00"/>
    <d v="1991-12-15T00:00:00"/>
  </r>
  <r>
    <s v="BAUTISTA QUINTANILLA JESSICA JUDITH"/>
    <n v="9956020"/>
    <n v="9956020"/>
    <x v="0"/>
    <s v="HIDALGO CHAVEZ LUIS FELIPE"/>
    <s v="HIDALGO CHAVEZ LUIS FELIPE"/>
    <x v="0"/>
    <s v="SOPORTE COMERCIAL Y OPERATIVO"/>
    <x v="31"/>
    <s v="Crosland Automotriz S.A.C"/>
    <s v="San Isidro"/>
    <s v="Femenino"/>
    <s v="COORDINADOR DE CREDITOS"/>
    <d v="2015-02-04T00:00:00"/>
    <d v="2008-07-01T00:00:00"/>
    <d v="1976-03-19T00:00:00"/>
  </r>
  <r>
    <s v="HINOSTROZA HUANAY LUCIA DEL CARMEN"/>
    <n v="47314100"/>
    <n v="47314100"/>
    <x v="0"/>
    <s v="HIDALGO CHAVEZ LUIS FELIPE"/>
    <s v="HIDALGO CHAVEZ LUIS FELIPE"/>
    <x v="0"/>
    <s v="SOPORTE COMERCIAL Y OPERATIVO"/>
    <x v="31"/>
    <s v="Crosland Automotriz S.A.C"/>
    <s v="San Isidro"/>
    <s v="Femenino"/>
    <s v="COORDINADOR DE CREDITOS"/>
    <d v="2017-09-04T00:00:00"/>
    <d v="2017-09-04T00:00:00"/>
    <d v="1992-07-16T00:00:00"/>
  </r>
  <r>
    <s v="SEMINARIO REUSCHE MARTIN HERNAN"/>
    <n v="2845348"/>
    <n v="2845348"/>
    <x v="0"/>
    <s v="JIMENEZ ASPILCUETA JOEL"/>
    <s v="JIMENEZ ASPILCUETA JOEL"/>
    <x v="0"/>
    <s v="COMERCIAL"/>
    <x v="32"/>
    <s v="Crosland Automotriz S.A.C"/>
    <s v="San Isidro"/>
    <s v="Masculino"/>
    <s v="REPRESENTANTE DE VENTAS ACCESORIOS MAYORISTAS"/>
    <d v="2017-03-06T00:00:00"/>
    <d v="2017-03-06T00:00:00"/>
    <d v="1974-05-15T00:00:00"/>
  </r>
  <r>
    <s v="DEL AGUILA HIDALGO SAMUEL"/>
    <n v="82466"/>
    <n v="82466"/>
    <x v="0"/>
    <s v="JIMENEZ ASPILCUETA JOEL"/>
    <s v="JIMENEZ ASPILCUETA JOEL"/>
    <x v="0"/>
    <s v="COMERCIAL"/>
    <x v="22"/>
    <s v="HERTFORD AUTOMOTRIZ S.A."/>
    <s v="Surquillo"/>
    <s v="Masculino"/>
    <s v="JEFE DE SERVICIO TECNICO Y POST VENTA"/>
    <d v="2017-07-01T00:00:00"/>
    <d v="2011-04-25T00:00:00"/>
    <d v="1967-02-12T00:00:00"/>
  </r>
  <r>
    <s v="DORIA MERINO JOE ANTHONY"/>
    <n v="41519002"/>
    <n v="41519002"/>
    <x v="0"/>
    <s v="JIMENEZ ASPILCUETA JOEL"/>
    <s v="JIMENEZ ASPILCUETA JOEL"/>
    <x v="0"/>
    <s v="COMERCIAL"/>
    <x v="22"/>
    <s v="HERTFORD AUTOMOTRIZ S.A."/>
    <s v="Surquillo"/>
    <s v="Masculino"/>
    <s v="REPRESENTANTE DE VENTAS RETAIL"/>
    <d v="2017-05-08T00:00:00"/>
    <d v="2017-05-08T00:00:00"/>
    <d v="1982-08-31T00:00:00"/>
  </r>
  <r>
    <s v="PARIONA ANDRADE JULIO CESAR"/>
    <n v="72505476"/>
    <n v="72505476"/>
    <x v="0"/>
    <s v="JIMENEZ ASPILCUETA JOEL"/>
    <s v="JIMENEZ ASPILCUETA JOEL"/>
    <x v="0"/>
    <s v="COMERCIAL"/>
    <x v="32"/>
    <s v="Crosland Automotriz S.A.C"/>
    <s v="San Isidro"/>
    <s v="Masculino"/>
    <s v="REPRESENTANTE DE VENTAS ACCESORIOS MAYORISTAS"/>
    <d v="2019-05-01T00:00:00"/>
    <d v="2013-04-09T00:00:00"/>
    <d v="1992-04-10T00:00:00"/>
  </r>
  <r>
    <s v="MEZA CLAROS RODRIGO AARON"/>
    <n v="46106690"/>
    <n v="46106690"/>
    <x v="0"/>
    <s v="JIMENEZ ASPILCUETA JOEL"/>
    <s v="JIMENEZ ASPILCUETA JOEL"/>
    <x v="0"/>
    <s v="COMERCIAL"/>
    <x v="22"/>
    <s v="HERTFORD AUTOMOTRIZ S.A."/>
    <s v="Surquillo"/>
    <s v="Masculino"/>
    <s v="REPRESENTANTE DE VENTAS RETAIL"/>
    <d v="2019-01-16T00:00:00"/>
    <d v="2019-01-16T00:00:00"/>
    <d v="1989-11-21T00:00:00"/>
  </r>
  <r>
    <s v="NUÑEZ VERA DANTE EDUARDO RANJIT"/>
    <n v="40802587"/>
    <n v="40802587"/>
    <x v="0"/>
    <s v="JIMENEZ ASPILCUETA JOEL"/>
    <s v="JIMENEZ ASPILCUETA JOEL"/>
    <x v="0"/>
    <s v="COMERCIAL"/>
    <x v="32"/>
    <s v="Crosland Automotriz S.A.C"/>
    <s v="San Isidro"/>
    <s v="Masculino"/>
    <s v="COORDINADOR DE ACCESORIOS"/>
    <d v="2018-01-15T00:00:00"/>
    <d v="2018-01-15T00:00:00"/>
    <d v="1980-12-15T00:00:00"/>
  </r>
  <r>
    <s v="CONEJO GUARDAMINO JOE MIGUEL"/>
    <n v="10744655"/>
    <n v="10744655"/>
    <x v="0"/>
    <s v="JIMENEZ ASPILCUETA JOEL"/>
    <s v="JIMENEZ ASPILCUETA JOEL"/>
    <x v="0"/>
    <s v="COMERCIAL"/>
    <x v="22"/>
    <s v="HERTFORD AUTOMOTRIZ S.A."/>
    <s v="Surquillo"/>
    <s v="Masculino"/>
    <s v="MECANICO SENIOR"/>
    <d v="2019-06-12T00:00:00"/>
    <d v="2019-06-12T00:00:00"/>
    <d v="1977-07-05T00:00:00"/>
  </r>
  <r>
    <s v="MEDRANO NECOCHEA VICTOR JAVIER"/>
    <n v="41797768"/>
    <e v="#N/A"/>
    <x v="1"/>
    <s v="JUAREZ CRUZ GUSTAVO ERWIN"/>
    <s v="JUAREZ CRUZ GUSTAVO ERWIN"/>
    <x v="0"/>
    <s v="SOPORTE COMERCIAL Y OPERATIVO"/>
    <x v="16"/>
    <s v="Crosland Automotriz S.A.C"/>
    <s v="San Isidro"/>
    <s v="Masculino"/>
    <s v="COORDINADOR DE NUEVOS NEGOCIOS"/>
    <d v="2014-08-11T00:00:00"/>
    <d v="2012-03-06T00:00:00"/>
    <d v="1983-02-04T00:00:00"/>
  </r>
  <r>
    <s v="PEÑA TORRES LUISA RICARDINA"/>
    <n v="44363769"/>
    <n v="44363769"/>
    <x v="0"/>
    <s v="JUAREZ CRUZ GUSTAVO ERWIN"/>
    <s v="JUAREZ CRUZ GUSTAVO ERWIN"/>
    <x v="0"/>
    <s v="SOPORTE COMERCIAL Y OPERATIVO"/>
    <x v="33"/>
    <s v="Crosland Logística S.A.C."/>
    <s v="San Isidro"/>
    <s v="Femenino"/>
    <s v="JEFE DE INNOVACION Y PROCESOS"/>
    <d v="2015-03-01T00:00:00"/>
    <d v="2010-11-02T00:00:00"/>
    <d v="1987-04-17T00:00:00"/>
  </r>
  <r>
    <s v="HUAPAYA TAFUR LUIS ALBERTO"/>
    <n v="46195520"/>
    <n v="46195520"/>
    <x v="0"/>
    <s v="JUAREZ CRUZ GUSTAVO ERWIN"/>
    <s v="JUAREZ CRUZ GUSTAVO ERWIN"/>
    <x v="0"/>
    <s v="SOPORTE COMERCIAL Y OPERATIVO"/>
    <x v="16"/>
    <s v="Crosland Automotriz S.A.C"/>
    <s v="San Isidro"/>
    <s v="Masculino"/>
    <s v="COORDINADOR DE INNOVACION Y DESARROLLO"/>
    <d v="2015-08-10T00:00:00"/>
    <d v="2015-08-10T00:00:00"/>
    <d v="1990-02-23T00:00:00"/>
  </r>
  <r>
    <s v="BARRIENTOS TAPIA LAURA LUCIA"/>
    <n v="70944487"/>
    <n v="70944487"/>
    <x v="0"/>
    <s v="JUAREZ CRUZ GUSTAVO ERWIN"/>
    <s v="JUAREZ CRUZ GUSTAVO ERWIN"/>
    <x v="0"/>
    <s v="SOPORTE COMERCIAL Y OPERATIVO"/>
    <x v="16"/>
    <s v="Crosland Automotriz S.A.C"/>
    <s v="San Isidro"/>
    <s v="Femenino"/>
    <s v="COORDINADOR DE PLANEAMIENTO COMERCIAL"/>
    <d v="2017-05-22T00:00:00"/>
    <d v="2017-05-22T00:00:00"/>
    <d v="1992-12-20T00:00:00"/>
  </r>
  <r>
    <s v="BUENDIA GRAZIANI GUSTAVO ADOLFO"/>
    <n v="43068853"/>
    <n v="43068853"/>
    <x v="0"/>
    <s v="JUAREZ CRUZ GUSTAVO ERWIN"/>
    <s v="JUAREZ CRUZ GUSTAVO ERWIN"/>
    <x v="0"/>
    <s v="SOPORTE COMERCIAL Y OPERATIVO"/>
    <x v="16"/>
    <s v="Crosland Automotriz S.A.C"/>
    <s v="San Isidro"/>
    <s v="Masculino"/>
    <s v="ANALISTA SENIOR DE PLANEAMIENTO COMERCIAL"/>
    <d v="2018-09-03T00:00:00"/>
    <d v="2018-09-03T00:00:00"/>
    <d v="1985-05-18T00:00:00"/>
  </r>
  <r>
    <s v="HUASASQUICHE PALOMINO LUIS SAUL"/>
    <n v="70341492"/>
    <n v="70341492"/>
    <x v="0"/>
    <s v="LOVEDAY MEJIA CHRISTIAN"/>
    <s v="LOVEDAY MEJIA CHRISTIAN"/>
    <x v="0"/>
    <s v="SOPORTE COMERCIAL Y OPERATIVO"/>
    <x v="34"/>
    <s v="Crosland Automotriz S.A.C"/>
    <s v="San Isidro"/>
    <s v="Masculino"/>
    <s v="COORDINADOR DE ALIANZAS COMERCIALES"/>
    <d v="2017-04-01T00:00:00"/>
    <d v="2015-12-14T00:00:00"/>
    <d v="1992-02-27T00:00:00"/>
  </r>
  <r>
    <s v="SARRIN CAMAS GRISELL ANDREA"/>
    <n v="72635322"/>
    <n v="72635322"/>
    <x v="0"/>
    <s v="LOVEDAY MEJIA CHRISTIAN"/>
    <s v="LOVEDAY MEJIA CHRISTIAN"/>
    <x v="0"/>
    <s v="SOPORTE COMERCIAL Y OPERATIVO"/>
    <x v="34"/>
    <s v="Crosland Automotriz S.A.C"/>
    <s v="San Isidro"/>
    <s v="Femenino"/>
    <s v="COORDINADOR DE ALIANZAS COMERCIALES"/>
    <d v="2019-10-07T00:00:00"/>
    <d v="2019-10-07T00:00:00"/>
    <d v="1993-08-19T00:00:00"/>
  </r>
  <r>
    <s v="CABRERA MAURTUA JAIME ALONSO"/>
    <n v="25846925"/>
    <n v="25846925"/>
    <x v="0"/>
    <s v="RAMIREZ OBREGON OSCAR"/>
    <s v="BALCAZER LOLI LIBER MARTIN"/>
    <x v="0"/>
    <s v="OPERACIONES"/>
    <x v="11"/>
    <s v="Crosland Finanzas S.A.C."/>
    <s v="Callao"/>
    <s v="Masculino"/>
    <s v="ASISTENTE DE ALMACEN"/>
    <d v="2017-12-12T00:00:00"/>
    <d v="2017-12-12T00:00:00"/>
    <d v="1977-10-21T00:00:00"/>
  </r>
  <r>
    <s v="COLLANTES MIYASHIRO ZULEIKA YADIRA"/>
    <n v="48053125"/>
    <e v="#N/A"/>
    <x v="1"/>
    <s v="MANGIER LIZAMA FRANKLIN ALBERTO"/>
    <s v="PIZARRO AQUINO AUGUSTO CARLOS"/>
    <x v="0"/>
    <s v="COMERCIAL"/>
    <x v="28"/>
    <s v="Crosland Automotriz S.A.C"/>
    <s v="San Isidro"/>
    <s v="Femenino"/>
    <s v="REPRESENTANTE DE VENTAS REPUESTOS MAYORISTAS"/>
    <d v="2020-01-01T00:00:00"/>
    <d v="2017-02-01T00:00:00"/>
    <d v="1993-12-15T00:00:00"/>
  </r>
  <r>
    <s v="RABANAL VILLALBA LUIS ALBERTO"/>
    <n v="70353497"/>
    <e v="#N/A"/>
    <x v="1"/>
    <s v="MANGIER LIZAMA FRANKLIN ALBERTO"/>
    <s v="PIZARRO AQUINO AUGUSTO CARLOS"/>
    <x v="0"/>
    <s v="COMERCIAL"/>
    <x v="28"/>
    <s v="Crosland Automotriz S.A.C"/>
    <s v="San Isidro"/>
    <s v="Masculino"/>
    <s v="REPRESENTANTE DE VENTAS REPUESTOS MAYORISTAS"/>
    <d v="2020-01-01T00:00:00"/>
    <d v="2013-02-18T00:00:00"/>
    <d v="1990-10-11T00:00:00"/>
  </r>
  <r>
    <s v="ALIAGA DUEÑAS GABRIELA SILVIA"/>
    <n v="10860243"/>
    <e v="#N/A"/>
    <x v="1"/>
    <s v="MANGIER LIZAMA FRANKLIN ALBERTO"/>
    <s v="PIZARRO AQUINO AUGUSTO CARLOS"/>
    <x v="0"/>
    <s v="COMERCIAL"/>
    <x v="28"/>
    <s v="Crosland Automotriz S.A.C"/>
    <s v="San Isidro"/>
    <s v="Femenino"/>
    <s v="REPRESENTANTE DE VENTAS REPUESTOS MAYORISTAS"/>
    <d v="2017-04-10T00:00:00"/>
    <d v="2017-04-10T00:00:00"/>
    <d v="1978-05-05T00:00:00"/>
  </r>
  <r>
    <s v="CANARIO HUAROTO ABEL OMAR"/>
    <n v="42977491"/>
    <n v="42977491"/>
    <x v="0"/>
    <s v="MANGIER LIZAMA FRANKLIN ALBERTO"/>
    <s v="PIZARRO AQUINO AUGUSTO CARLOS"/>
    <x v="0"/>
    <s v="COMERCIAL"/>
    <x v="28"/>
    <s v="Crosland Automotriz S.A.C"/>
    <s v="San Isidro"/>
    <s v="Masculino"/>
    <s v="REPRESENTANTE DE VENTAS REPUESTOS MAYORISTAS"/>
    <d v="2012-12-01T00:00:00"/>
    <d v="2009-08-06T00:00:00"/>
    <d v="1985-06-03T00:00:00"/>
  </r>
  <r>
    <s v="DE LA CRUZ SALAZAR JHONY"/>
    <n v="40807560"/>
    <n v="40807560"/>
    <x v="0"/>
    <s v="MANGIER LIZAMA FRANKLIN ALBERTO"/>
    <s v="PIZARRO AQUINO AUGUSTO CARLOS"/>
    <x v="0"/>
    <s v="COMERCIAL"/>
    <x v="28"/>
    <s v="Crosland Automotriz S.A.C"/>
    <s v="San Isidro"/>
    <s v="Masculino"/>
    <s v="REPRESENTANTE DE VENTAS REPUESTOS MAYORISTAS"/>
    <d v="2015-11-02T00:00:00"/>
    <d v="2015-11-02T00:00:00"/>
    <d v="1980-08-12T00:00:00"/>
  </r>
  <r>
    <s v="GARCIA HUAMANI ISABEL CRISTINA"/>
    <n v="40000963"/>
    <n v="40000963"/>
    <x v="0"/>
    <s v="MANGIER LIZAMA FRANKLIN ALBERTO"/>
    <s v="PIZARRO AQUINO AUGUSTO CARLOS"/>
    <x v="0"/>
    <s v="COMERCIAL"/>
    <x v="28"/>
    <s v="Crosland Automotriz S.A.C"/>
    <s v="San Isidro"/>
    <s v="Femenino"/>
    <s v="REPRESENTANTE DE VENTAS REPUESTOS MAYORISTAS"/>
    <d v="2018-03-01T00:00:00"/>
    <d v="2013-12-04T00:00:00"/>
    <d v="1978-08-25T00:00:00"/>
  </r>
  <r>
    <s v="RODRIGUEZ REYNA ROBERTO MARTIN"/>
    <n v="18215648"/>
    <e v="#N/A"/>
    <x v="1"/>
    <s v="MANRIQUE RAMOS WILLARD MARTIN"/>
    <s v="MANRIQUE RAMOS WILLARD MARTIN"/>
    <x v="0"/>
    <s v="COMERCIAL"/>
    <x v="9"/>
    <s v="Crosland Automotriz S.A.C"/>
    <s v="San Isidro"/>
    <s v="Masculino"/>
    <s v="GERENTE COMERCIAL 3R"/>
    <d v="2008-11-01T00:00:00"/>
    <d v="2008-11-01T00:00:00"/>
    <d v="1978-04-08T00:00:00"/>
  </r>
  <r>
    <s v="PIZARRO AQUINO AUGUSTO CARLOS"/>
    <n v="10612032"/>
    <e v="#N/A"/>
    <x v="1"/>
    <s v="MANRIQUE RAMOS WILLARD MARTIN"/>
    <s v="MANRIQUE RAMOS WILLARD MARTIN"/>
    <x v="0"/>
    <s v="COMERCIAL"/>
    <x v="28"/>
    <s v="Crosland Repuestos S.A.C."/>
    <s v="San Isidro"/>
    <s v="Masculino"/>
    <s v="GERENTE COMERCIAL REPUESTOS"/>
    <d v="2013-07-01T00:00:00"/>
    <d v="2003-10-22T00:00:00"/>
    <d v="1977-12-26T00:00:00"/>
  </r>
  <r>
    <s v="HIDALGO CHAVEZ LUIS FELIPE"/>
    <n v="2833264"/>
    <n v="2833264"/>
    <x v="0"/>
    <s v="MANRIQUE RAMOS WILLARD MARTIN"/>
    <s v="MANRIQUE RAMOS WILLARD MARTIN"/>
    <x v="0"/>
    <s v="SOPORTE COMERCIAL Y OPERATIVO"/>
    <x v="31"/>
    <s v="Crosland Automotriz S.A.C"/>
    <s v="San Isidro"/>
    <s v="Masculino"/>
    <s v="GERENTE DE CREDITOS"/>
    <d v="2014-12-01T00:00:00"/>
    <d v="2007-10-15T00:00:00"/>
    <d v="1973-04-07T00:00:00"/>
  </r>
  <r>
    <s v="JUAREZ CRUZ GUSTAVO ERWIN"/>
    <n v="10459679"/>
    <e v="#N/A"/>
    <x v="1"/>
    <s v="MANRIQUE RAMOS WILLARD MARTIN"/>
    <s v="MANRIQUE RAMOS WILLARD MARTIN"/>
    <x v="0"/>
    <s v="SOPORTE COMERCIAL Y OPERATIVO"/>
    <x v="16"/>
    <s v="Crosland Automotriz S.A.C"/>
    <s v="San Isidro"/>
    <s v="Masculino"/>
    <s v="GERENTE DE PLANEAMIENTO E INNOVACION"/>
    <d v="2017-01-16T00:00:00"/>
    <d v="2017-01-16T00:00:00"/>
    <d v="1976-06-27T00:00:00"/>
  </r>
  <r>
    <s v="VARGAS PEÑA ERICK"/>
    <n v="9865016"/>
    <n v="9865016"/>
    <x v="0"/>
    <s v="MANRIQUE RAMOS WILLARD MARTIN"/>
    <s v="MANRIQUE RAMOS WILLARD MARTIN"/>
    <x v="0"/>
    <s v="SOPORTE COMERCIAL Y OPERATIVO"/>
    <x v="26"/>
    <s v="Crosland Automotriz S.A.C"/>
    <s v="San Isidro"/>
    <s v="Masculino"/>
    <s v="GERENTE DE SERVICIO AL CLIENTE"/>
    <d v="2008-08-01T00:00:00"/>
    <d v="2008-08-01T00:00:00"/>
    <d v="1976-06-22T00:00:00"/>
  </r>
  <r>
    <s v="BELAUNDE CORNEJO ANA BEATRIZ"/>
    <n v="8239889"/>
    <e v="#N/A"/>
    <x v="1"/>
    <s v="MANRIQUE RAMOS WILLARD MARTIN"/>
    <s v="MANRIQUE RAMOS WILLARD MARTIN"/>
    <x v="4"/>
    <s v="LIMANA"/>
    <x v="17"/>
    <s v="Crosland Logística S.A.C."/>
    <s v="San Isidro"/>
    <s v="Femenino"/>
    <s v="GERENTE DE NEGOCIO"/>
    <d v="2016-08-01T00:00:00"/>
    <d v="2009-11-01T00:00:00"/>
    <d v="1965-06-24T00:00:00"/>
  </r>
  <r>
    <s v="FORSYTH RIVAROLA RICARDO ALAN"/>
    <n v="9876937"/>
    <e v="#N/A"/>
    <x v="1"/>
    <s v="MANRIQUE RAMOS WILLARD MARTIN"/>
    <s v="MANRIQUE RAMOS WILLARD MARTIN"/>
    <x v="8"/>
    <s v="NEGOCIO INMOBILIARIO"/>
    <x v="30"/>
    <s v="Crosland Logística S.A.C."/>
    <s v="San Isidro"/>
    <s v="Masculino"/>
    <s v="GERENTE NEGOCIO INMOBILIARIO"/>
    <d v="2016-10-01T00:00:00"/>
    <d v="2016-10-01T00:00:00"/>
    <d v="1942-03-26T00:00:00"/>
  </r>
  <r>
    <s v="LOVEDAY MEJIA CHRISTIAN"/>
    <n v="40335197"/>
    <n v="40335197"/>
    <x v="0"/>
    <s v="MANRIQUE RAMOS WILLARD MARTIN"/>
    <s v="MANRIQUE RAMOS WILLARD MARTIN"/>
    <x v="0"/>
    <s v="SOPORTE COMERCIAL Y OPERATIVO"/>
    <x v="34"/>
    <s v="Crosland Automotriz S.A.C"/>
    <s v="San Isidro"/>
    <s v="Masculino"/>
    <s v="GERENTE DE ALIANZAS COMERCIALES"/>
    <d v="2011-01-01T00:00:00"/>
    <d v="2007-07-02T00:00:00"/>
    <d v="1979-11-15T00:00:00"/>
  </r>
  <r>
    <s v="SHIKIYA HURTADO DE CHENG ANA TERESA"/>
    <n v="40803796"/>
    <n v="40803796"/>
    <x v="0"/>
    <s v="MANRIQUE RAMOS WILLARD MARTIN"/>
    <s v="MANRIQUE RAMOS WILLARD MARTIN"/>
    <x v="0"/>
    <s v="GERENCIA NEGOCIO AUTOMOTRIZ"/>
    <x v="0"/>
    <s v="Crosland Automotriz S.A.C"/>
    <s v="San Isidro"/>
    <s v="Femenino"/>
    <s v="COORDINADOR COMERCIAL"/>
    <d v="2015-03-02T00:00:00"/>
    <d v="2015-03-02T00:00:00"/>
    <d v="1981-02-13T00:00:00"/>
  </r>
  <r>
    <s v="MERCADO CHUMPITASI PIERO CESAR"/>
    <n v="10001657"/>
    <n v="10001657"/>
    <x v="0"/>
    <s v="MANRIQUE RAMOS WILLARD MARTIN"/>
    <s v="MANRIQUE RAMOS WILLARD MARTIN"/>
    <x v="0"/>
    <s v="COMERCIAL"/>
    <x v="24"/>
    <s v="Crosland Automotriz S.A.C"/>
    <s v="San Isidro"/>
    <s v="Masculino"/>
    <s v="GERENTE COMERCIAL 2R"/>
    <d v="2015-05-04T00:00:00"/>
    <d v="2015-05-04T00:00:00"/>
    <d v="1975-07-26T00:00:00"/>
  </r>
  <r>
    <s v="JIMENEZ ASPILCUETA JOEL"/>
    <n v="40646048"/>
    <n v="40646048"/>
    <x v="0"/>
    <s v="MANRIQUE RAMOS WILLARD MARTIN"/>
    <s v="MANRIQUE RAMOS WILLARD MARTIN"/>
    <x v="0"/>
    <s v="COMERCIAL"/>
    <x v="22"/>
    <s v="Crosland Automotriz S.A.C"/>
    <s v="San Isidro"/>
    <s v="Masculino"/>
    <s v="GERENTE DE ACCESORIOS Y LINEA KAWASAKI"/>
    <d v="2010-01-04T00:00:00"/>
    <d v="2010-01-04T00:00:00"/>
    <d v="1980-07-16T00:00:00"/>
  </r>
  <r>
    <s v="BALCAZER LOLI LIBER MARTIN"/>
    <n v="10672242"/>
    <n v="10672242"/>
    <x v="0"/>
    <s v="MANRIQUE RAMOS WILLARD MARTIN"/>
    <s v="MANRIQUE RAMOS WILLARD MARTIN"/>
    <x v="0"/>
    <s v="OPERACIONES"/>
    <x v="12"/>
    <s v="Crosland Automotriz S.A.C"/>
    <s v="San Isidro"/>
    <s v="Masculino"/>
    <s v="GERENTE DE OPERACIONES"/>
    <d v="2013-04-05T00:00:00"/>
    <d v="2013-04-05T00:00:00"/>
    <d v="1978-01-20T00:00:00"/>
  </r>
  <r>
    <s v="AMEGHINO ANDALUZ GIANCARLO"/>
    <n v="10476350"/>
    <n v="10476350"/>
    <x v="0"/>
    <s v="MANRIQUE RAMOS WILLARD MARTIN"/>
    <s v="MANRIQUE RAMOS WILLARD MARTIN"/>
    <x v="3"/>
    <s v="GESTION Y DESARROLLO HUMANO"/>
    <x v="35"/>
    <s v="Crosland Logística S.A.C."/>
    <s v="San Isidro"/>
    <s v="Masculino"/>
    <s v="GERENTE DE GESTIÓN Y DESARROLLO HUMANO"/>
    <d v="2012-03-26T00:00:00"/>
    <d v="2012-03-26T00:00:00"/>
    <d v="1976-11-01T00:00:00"/>
  </r>
  <r>
    <s v="CORREA VERGARA MARIA DEL CARMEN"/>
    <n v="40449992"/>
    <n v="40449992"/>
    <x v="0"/>
    <s v="MANRIQUE RAMOS WILLARD MARTIN"/>
    <s v="MANRIQUE RAMOS WILLARD MARTIN"/>
    <x v="5"/>
    <s v="LEGAL"/>
    <x v="23"/>
    <s v="Crosland Logística S.A.C."/>
    <s v="San Isidro"/>
    <s v="Femenino"/>
    <s v="JEFE LEGAL"/>
    <d v="2014-12-15T00:00:00"/>
    <d v="2014-12-15T00:00:00"/>
    <d v="1979-11-03T00:00:00"/>
  </r>
  <r>
    <s v="DE LA CRUZ PAUCAR LUZ JUDITH"/>
    <n v="43220913"/>
    <n v="43220913"/>
    <x v="0"/>
    <s v="MANRIQUE RAMOS WILLARD MARTIN"/>
    <s v="MANRIQUE RAMOS WILLARD MARTIN"/>
    <x v="5"/>
    <s v="CONTROLLING"/>
    <x v="25"/>
    <s v="Crosland Logística S.A.C."/>
    <s v="San Isidro"/>
    <s v="Femenino"/>
    <s v="SUPERVISOR DE TESORERIA"/>
    <d v="2010-01-01T00:00:00"/>
    <d v="2008-12-15T00:00:00"/>
    <d v="1985-08-07T00:00:00"/>
  </r>
  <r>
    <s v="RODRIGUEZ CONTRERAS CLAUDIA ALEJANDRA"/>
    <n v="43772138"/>
    <n v="43772138"/>
    <x v="0"/>
    <s v="MANRIQUE RAMOS WILLARD MARTIN"/>
    <s v="MANRIQUE RAMOS WILLARD MARTIN"/>
    <x v="5"/>
    <s v="CONTROLLING"/>
    <x v="36"/>
    <s v="Crosland Logística S.A.C."/>
    <s v="San Isidro"/>
    <s v="Femenino"/>
    <s v="CONTADOR"/>
    <d v="2016-03-14T00:00:00"/>
    <d v="2016-03-14T00:00:00"/>
    <d v="1986-09-09T00:00:00"/>
  </r>
  <r>
    <s v="VELEZ ZAMORA ANTONIO HUMBERTO"/>
    <n v="16757835"/>
    <n v="16757835"/>
    <x v="0"/>
    <s v="MANRIQUE RAMOS WILLARD MARTIN"/>
    <s v="MANRIQUE RAMOS WILLARD MARTIN"/>
    <x v="5"/>
    <s v="CONTROLLING"/>
    <x v="36"/>
    <s v="Crosland Logística S.A.C."/>
    <s v="San Isidro"/>
    <s v="Masculino"/>
    <s v="CONTADOR GENERAL"/>
    <d v="2019-07-15T00:00:00"/>
    <d v="2019-07-15T00:00:00"/>
    <d v="1978-07-02T00:00:00"/>
  </r>
  <r>
    <s v="ROMANET GALVAN RICARDO CARLOS"/>
    <n v="7629078"/>
    <e v="#N/A"/>
    <x v="1"/>
    <s v="MANRIQUE RAMOS WILLARD MARTIN"/>
    <s v="MANRIQUE RAMOS WILLARD MARTIN"/>
    <x v="0"/>
    <s v="GERENCIA NEGOCIO AUTOMOTRIZ"/>
    <x v="0"/>
    <s v="Crosland Automotriz S.A.C"/>
    <s v="San Isidro"/>
    <s v="Masculino"/>
    <s v="CHOFER"/>
    <d v="2019-08-01T00:00:00"/>
    <d v="2019-08-01T00:00:00"/>
    <d v="1969-09-06T00:00:00"/>
  </r>
  <r>
    <s v="CHAVEZ OTINIANO LORENA JHAZMIN"/>
    <n v="45335304"/>
    <n v="45335304"/>
    <x v="0"/>
    <s v="MARTINEZ SANCHEZ FREDDY AUGUSTO"/>
    <s v="VELEZ ZAMORA ANTONIO HUMBERTO"/>
    <x v="5"/>
    <s v="CONTROLLING"/>
    <x v="37"/>
    <s v="Crosland Logística S.A.C."/>
    <s v="San Isidro"/>
    <s v="Femenino"/>
    <s v="ANALISTA DE IMPUESTOS JUNIOR"/>
    <d v="2016-09-14T00:00:00"/>
    <d v="2016-09-14T00:00:00"/>
    <d v="1988-05-21T00:00:00"/>
  </r>
  <r>
    <s v="CABELLO ROJAS SUSSI YANET"/>
    <n v="45911740"/>
    <n v="45911740"/>
    <x v="0"/>
    <s v="MARTINEZ SANCHEZ FREDDY AUGUSTO"/>
    <s v="VELEZ ZAMORA ANTONIO HUMBERTO"/>
    <x v="5"/>
    <s v="CONTROLLING"/>
    <x v="37"/>
    <s v="Crosland Logística S.A.C."/>
    <s v="San Isidro"/>
    <s v="Femenino"/>
    <s v="ANALISTA DE IMPUESTOS"/>
    <d v="2018-02-12T00:00:00"/>
    <d v="2018-02-12T00:00:00"/>
    <d v="1989-05-06T00:00:00"/>
  </r>
  <r>
    <s v="GAMARRA CASTILLO URIEL LEANDRO"/>
    <n v="46761555"/>
    <n v="46761555"/>
    <x v="0"/>
    <s v="MARTINEZ SANCHEZ FREDDY AUGUSTO"/>
    <s v="VELEZ ZAMORA ANTONIO HUMBERTO"/>
    <x v="5"/>
    <s v="CONTROLLING"/>
    <x v="37"/>
    <s v="Crosland Logística S.A.C."/>
    <s v="San Isidro"/>
    <s v="Masculino"/>
    <s v="ANALISTA DE IMPUESTOS"/>
    <d v="2019-08-16T00:00:00"/>
    <d v="2019-08-16T00:00:00"/>
    <d v="1991-01-18T00:00:00"/>
  </r>
  <r>
    <s v="QUISPE RAMIREZ JESUS LORENZO"/>
    <n v="72484675"/>
    <n v="72484675"/>
    <x v="0"/>
    <s v="MELGAREJO HIDALGO JUAN MANUEL"/>
    <s v="BALCAZER LOLI LIBER MARTIN"/>
    <x v="0"/>
    <s v="OPERACIONES"/>
    <x v="3"/>
    <s v="Crosland Finanzas S.A.C."/>
    <s v="Santa Rosa"/>
    <s v="Masculino"/>
    <s v="AUXILIAR DE ALMACEN"/>
    <d v="2018-01-22T00:00:00"/>
    <d v="2018-01-22T00:00:00"/>
    <d v="1996-08-05T00:00:00"/>
  </r>
  <r>
    <s v="ANDIA TRUJILLANO DARWIN REDIN"/>
    <n v="45884673"/>
    <n v="45884673"/>
    <x v="0"/>
    <s v="MELGAREJO HIDALGO JUAN MANUEL"/>
    <s v="BALCAZER LOLI LIBER MARTIN"/>
    <x v="0"/>
    <s v="OPERACIONES"/>
    <x v="3"/>
    <s v="Crosland Finanzas S.A.C."/>
    <s v="Santa Rosa"/>
    <s v="Masculino"/>
    <s v="AUXILIAR DE ALMACEN/CHOFER"/>
    <d v="2018-03-19T00:00:00"/>
    <d v="2018-03-19T00:00:00"/>
    <d v="1989-07-23T00:00:00"/>
  </r>
  <r>
    <s v="DIAZ TEJADA ELIANA CAROLINA"/>
    <n v="40432801"/>
    <n v="40432801"/>
    <x v="0"/>
    <s v="MERCADO CHUMPITASI PIERO CESAR"/>
    <s v="MERCADO CHUMPITASI PIERO CESAR"/>
    <x v="0"/>
    <s v="COMERCIAL"/>
    <x v="24"/>
    <s v="Crosland Automotriz S.A.C"/>
    <s v="San Isidro"/>
    <s v="Femenino"/>
    <s v="BRAND MANAGER"/>
    <d v="2016-03-01T00:00:00"/>
    <d v="2016-03-01T00:00:00"/>
    <d v="1980-01-04T00:00:00"/>
  </r>
  <r>
    <s v="PORTELLA PORTUGAL JORGE OSWALDO"/>
    <n v="42846238"/>
    <n v="42846238"/>
    <x v="0"/>
    <s v="MERCADO CHUMPITASI PIERO CESAR"/>
    <s v="MERCADO CHUMPITASI PIERO CESAR"/>
    <x v="0"/>
    <s v="COMERCIAL"/>
    <x v="24"/>
    <s v="Crosland Automotriz S.A.C"/>
    <s v="San Isidro"/>
    <s v="Masculino"/>
    <s v="GERENTE DE VENTAS 2R"/>
    <d v="2017-06-01T00:00:00"/>
    <d v="2017-06-01T00:00:00"/>
    <d v="1959-04-13T00:00:00"/>
  </r>
  <r>
    <s v="TALLEDO NAVARRO PAMELA"/>
    <n v="73657312"/>
    <n v="73657312"/>
    <x v="0"/>
    <s v="MERCADO CHUMPITASI PIERO CESAR"/>
    <s v="MERCADO CHUMPITASI PIERO CESAR"/>
    <x v="0"/>
    <s v="COMERCIAL"/>
    <x v="24"/>
    <s v="Crosland Automotriz S.A.C"/>
    <s v="San Isidro"/>
    <s v="Femenino"/>
    <s v="BRAND MANAGER"/>
    <d v="2017-04-03T00:00:00"/>
    <d v="2017-04-03T00:00:00"/>
    <d v="1993-09-21T00:00:00"/>
  </r>
  <r>
    <s v="CURAY RODRIGUEZ NICOLE XIOMARA"/>
    <n v="70002376"/>
    <n v="70002376"/>
    <x v="0"/>
    <s v="MERCADO CHUMPITASI PIERO CESAR"/>
    <s v="MERCADO CHUMPITASI PIERO CESAR"/>
    <x v="0"/>
    <s v="COMERCIAL"/>
    <x v="24"/>
    <s v="Crosland Automotriz S.A.C"/>
    <s v="San Isidro"/>
    <s v="Femenino"/>
    <s v="JEFE DE VENTAS SELL-OUT"/>
    <d v="2018-01-15T00:00:00"/>
    <d v="2018-01-15T00:00:00"/>
    <d v="1996-01-27T00:00:00"/>
  </r>
  <r>
    <s v="DIAZ LOPEZ MIRELLA"/>
    <n v="70442257"/>
    <n v="70442257"/>
    <x v="0"/>
    <s v="MERCADO CHUMPITASI PIERO CESAR"/>
    <s v="MERCADO CHUMPITASI PIERO CESAR"/>
    <x v="0"/>
    <s v="COMERCIAL"/>
    <x v="24"/>
    <s v="Crosland Automotriz S.A.C"/>
    <s v="San Isidro"/>
    <s v="Femenino"/>
    <s v="ANALISTA DE MARKETING DIGITAL"/>
    <d v="2019-06-03T00:00:00"/>
    <d v="2019-06-03T00:00:00"/>
    <d v="1991-09-23T00:00:00"/>
  </r>
  <r>
    <s v="VILLANUEVA BRUNO JEANCARLO DINO"/>
    <n v="45929767"/>
    <n v="45929767"/>
    <x v="0"/>
    <s v="MONTEVERDE LUQUE ZARELLA LIZBETH"/>
    <s v="AMEGHINO ANDALUZ GIANCARLO"/>
    <x v="3"/>
    <s v="GESTION Y DESARROLLO HUMANO"/>
    <x v="8"/>
    <s v="Crosland Logística S.A.C."/>
    <s v="San Isidro"/>
    <s v="Masculino"/>
    <s v="SUPERVISOR SSOMA"/>
    <d v="2014-11-01T00:00:00"/>
    <d v="2014-11-01T00:00:00"/>
    <d v="1988-06-08T00:00:00"/>
  </r>
  <r>
    <s v="ALARCON RODRIGUEZ LORELAY EVELYN"/>
    <n v="10686006"/>
    <n v="10686006"/>
    <x v="0"/>
    <s v="MONTEVERDE LUQUE ZARELLA LIZBETH"/>
    <s v="AMEGHINO ANDALUZ GIANCARLO"/>
    <x v="3"/>
    <s v="GESTION Y DESARROLLO HUMANO"/>
    <x v="8"/>
    <s v="Crosland Logística S.A.C."/>
    <s v="San Isidro"/>
    <s v="Femenino"/>
    <s v="ASISTENTA SOCIAL"/>
    <d v="2018-01-08T00:00:00"/>
    <d v="2018-01-08T00:00:00"/>
    <d v="1977-12-07T00:00:00"/>
  </r>
  <r>
    <s v="SOSA SAN MARTIN PEDRO MANUEL"/>
    <n v="43909967"/>
    <e v="#N/A"/>
    <x v="1"/>
    <s v="NAUPARI HURTADO RAFAEL"/>
    <s v="BALCAZER LOLI LIBER MARTIN"/>
    <x v="0"/>
    <s v="OPERACIONES"/>
    <x v="14"/>
    <s v="Crosland Logística S.A.C."/>
    <s v="San Isidro"/>
    <s v="Masculino"/>
    <s v="ANALISTA DE SISTEMAS SENIOR"/>
    <d v="2017-05-02T00:00:00"/>
    <d v="2017-05-02T00:00:00"/>
    <d v="1986-10-28T00:00:00"/>
  </r>
  <r>
    <s v="CASTELLARES CUYA ENRIQUE LUIS"/>
    <n v="44829465"/>
    <n v="44829465"/>
    <x v="0"/>
    <s v="NAUPARI HURTADO RAFAEL"/>
    <s v="BALCAZER LOLI LIBER MARTIN"/>
    <x v="0"/>
    <s v="OPERACIONES"/>
    <x v="14"/>
    <s v="Crosland Logística S.A.C."/>
    <s v="San Isidro"/>
    <s v="Masculino"/>
    <s v="ANALISTA DE SISTEMAS SENIOR"/>
    <d v="2018-06-01T00:00:00"/>
    <d v="2018-06-01T00:00:00"/>
    <d v="1988-02-05T00:00:00"/>
  </r>
  <r>
    <s v="RODRIGUEZ SANCHEZ ROBERTO CARLOS"/>
    <n v="42281316"/>
    <e v="#N/A"/>
    <x v="1"/>
    <s v="NAUPARI HURTADO RAFAEL"/>
    <s v="BALCAZER LOLI LIBER MARTIN"/>
    <x v="0"/>
    <s v="OPERACIONES"/>
    <x v="14"/>
    <s v="Crosland Logística S.A.C."/>
    <s v="San Isidro"/>
    <s v="Masculino"/>
    <s v="ANALISTA DE SISTEMAS SENIOR"/>
    <d v="2018-09-03T00:00:00"/>
    <d v="2018-09-03T00:00:00"/>
    <d v="1982-04-15T00:00:00"/>
  </r>
  <r>
    <s v="GONZALES GARCIA FRANCISCO JONATAN"/>
    <n v="70396785"/>
    <e v="#N/A"/>
    <x v="1"/>
    <s v="NAUPARI HURTADO RAFAEL"/>
    <s v="BALCAZER LOLI LIBER MARTIN"/>
    <x v="0"/>
    <s v="OPERACIONES"/>
    <x v="14"/>
    <s v="Crosland Logística S.A.C."/>
    <s v="San Isidro"/>
    <s v="Masculino"/>
    <s v="ANALISTA DE SISTEMAS SENIOR"/>
    <d v="2019-07-01T00:00:00"/>
    <d v="2019-07-01T00:00:00"/>
    <d v="1989-04-18T00:00:00"/>
  </r>
  <r>
    <s v="RODRIGUEZ VASQUEZ ORLANDO EUGENIO"/>
    <n v="6542042"/>
    <e v="#N/A"/>
    <x v="1"/>
    <s v="PACHAS LAZO LIZANDRO"/>
    <s v="BALCAZER LOLI LIBER MARTIN"/>
    <x v="0"/>
    <s v="OPERACIONES"/>
    <x v="13"/>
    <s v="Crosland Finanzas S.A.C."/>
    <s v="Ancón"/>
    <s v="Masculino"/>
    <s v="OPERADOR DE MONTACARGA"/>
    <d v="2016-04-01T00:00:00"/>
    <d v="2012-10-10T00:00:00"/>
    <d v="1962-01-11T00:00:00"/>
  </r>
  <r>
    <s v="SALAZAR LLAJA DEIBIS JHONATAN"/>
    <n v="48222926"/>
    <n v="48222926"/>
    <x v="0"/>
    <s v="PACHAS LAZO LIZANDRO"/>
    <s v="BALCAZER LOLI LIBER MARTIN"/>
    <x v="0"/>
    <s v="OPERACIONES"/>
    <x v="13"/>
    <s v="Crosland Finanzas S.A.C."/>
    <s v="Ancón"/>
    <s v="Masculino"/>
    <s v="AUXILIAR DE ALMACEN"/>
    <d v="2017-06-05T00:00:00"/>
    <d v="2017-06-05T00:00:00"/>
    <d v="1994-03-26T00:00:00"/>
  </r>
  <r>
    <s v="RODRIGUEZ PAREDES BRENDA ALEJANDRA"/>
    <n v="46457171"/>
    <n v="46457171"/>
    <x v="0"/>
    <s v="PEÑA TORRES LUISA RICARDINA"/>
    <s v="JUAREZ CRUZ GUSTAVO ERWIN"/>
    <x v="0"/>
    <s v="SOPORTE COMERCIAL Y OPERATIVO"/>
    <x v="33"/>
    <s v="Crosland Logística S.A.C."/>
    <s v="San Isidro"/>
    <s v="Femenino"/>
    <s v="ANALISTA DE INNOVACION Y PROCESOS"/>
    <d v="2019-01-01T00:00:00"/>
    <d v="2019-01-01T00:00:00"/>
    <d v="1990-07-03T00:00:00"/>
  </r>
  <r>
    <s v="CHINCHA MATA STEVEN BRYANT"/>
    <n v="47486524"/>
    <n v="47486524"/>
    <x v="0"/>
    <s v="PEÑA TORRES LUISA RICARDINA"/>
    <s v="JUAREZ CRUZ GUSTAVO ERWIN"/>
    <x v="0"/>
    <s v="SOPORTE COMERCIAL Y OPERATIVO"/>
    <x v="33"/>
    <s v="Crosland Logística S.A.C."/>
    <s v="San Isidro"/>
    <s v="Masculino"/>
    <s v="AUXILIAR ADMINISTRATIVO"/>
    <d v="2018-09-03T00:00:00"/>
    <d v="2018-09-03T00:00:00"/>
    <d v="1991-03-02T00:00:00"/>
  </r>
  <r>
    <s v="ESPINOZA LUNA YERKO ALFREDO"/>
    <n v="41080674"/>
    <n v="41080674"/>
    <x v="0"/>
    <s v="PIZARRO AQUINO AUGUSTO CARLOS"/>
    <s v="PIZARRO AQUINO AUGUSTO CARLOS"/>
    <x v="0"/>
    <s v="COMERCIAL"/>
    <x v="28"/>
    <s v="Crosland Automotriz S.A.C"/>
    <s v="San Isidro"/>
    <s v="Masculino"/>
    <s v="SUPERVISOR DE VENTAS REPUESTOS MAYORISTAS"/>
    <d v="2020-01-01T00:00:00"/>
    <d v="2009-04-01T00:00:00"/>
    <d v="1981-08-31T00:00:00"/>
  </r>
  <r>
    <s v="MANGIER LIZAMA FRANKLIN ALBERTO"/>
    <n v="10032439"/>
    <e v="#N/A"/>
    <x v="1"/>
    <s v="PIZARRO AQUINO AUGUSTO CARLOS"/>
    <s v="PIZARRO AQUINO AUGUSTO CARLOS"/>
    <x v="0"/>
    <s v="COMERCIAL"/>
    <x v="28"/>
    <s v="Crosland Automotriz S.A.C"/>
    <s v="San Isidro"/>
    <s v="Masculino"/>
    <s v="SUPERVISOR DE VENTAS REPUESTOS MAYORISTAS"/>
    <d v="2020-01-01T00:00:00"/>
    <d v="1994-05-05T00:00:00"/>
    <d v="1976-04-14T00:00:00"/>
  </r>
  <r>
    <s v="GIRON RIOJA KIARA VICTORIA"/>
    <n v="47125982"/>
    <n v="47125982"/>
    <x v="0"/>
    <s v="PIZARRO AQUINO AUGUSTO CARLOS"/>
    <s v="PIZARRO AQUINO AUGUSTO CARLOS"/>
    <x v="0"/>
    <s v="COMERCIAL"/>
    <x v="28"/>
    <s v="Crosland Repuestos S.A.C."/>
    <s v="San Isidro"/>
    <s v="Femenino"/>
    <s v="ANALISTA DE REPUESTOS MAYORISTAS"/>
    <d v="2018-12-01T00:00:00"/>
    <d v="2017-05-08T00:00:00"/>
    <d v="1991-05-09T00:00:00"/>
  </r>
  <r>
    <s v="CASTRO VELASCO ROLANDO AGUSTIN"/>
    <n v="45642418"/>
    <n v="45642418"/>
    <x v="0"/>
    <s v="PIZARRO AQUINO AUGUSTO CARLOS"/>
    <s v="PIZARRO AQUINO AUGUSTO CARLOS"/>
    <x v="0"/>
    <s v="COMERCIAL"/>
    <x v="28"/>
    <s v="Crosland Repuestos S.A.C."/>
    <s v="San Isidro"/>
    <s v="Masculino"/>
    <s v="ANALISTA DE REPUESTOS MAYORISTAS"/>
    <d v="2017-04-03T00:00:00"/>
    <d v="2017-04-03T00:00:00"/>
    <d v="1989-03-28T00:00:00"/>
  </r>
  <r>
    <s v="FLORES ZULOETA JUAN CARLOS"/>
    <n v="44850775"/>
    <n v="44850775"/>
    <x v="0"/>
    <s v="PIZARRO AQUINO AUGUSTO CARLOS"/>
    <s v="PIZARRO AQUINO AUGUSTO CARLOS"/>
    <x v="0"/>
    <s v="COMERCIAL"/>
    <x v="28"/>
    <s v="Crosland Repuestos S.A.C."/>
    <s v="San Isidro"/>
    <s v="Masculino"/>
    <s v="ANALISTA DE REPUESTOS MAYORISTAS"/>
    <d v="2017-10-02T00:00:00"/>
    <d v="2017-10-02T00:00:00"/>
    <d v="1988-01-23T00:00:00"/>
  </r>
  <r>
    <s v="MARQUINA ESCALANTE CESAR FABIAN"/>
    <n v="40031813"/>
    <e v="#N/A"/>
    <x v="1"/>
    <s v="PORTELLA PORTUGAL JORGE OSWALDO"/>
    <s v="MERCADO CHUMPITASI PIERO CESAR"/>
    <x v="0"/>
    <s v="COMERCIAL"/>
    <x v="24"/>
    <s v="Crosland Automotriz S.A.C"/>
    <s v="San Isidro"/>
    <s v="Masculino"/>
    <s v="SUPERVISOR DE VENTAS SENIOR SELL-IN"/>
    <d v="2014-11-01T00:00:00"/>
    <d v="2013-07-19T00:00:00"/>
    <d v="1978-09-28T00:00:00"/>
  </r>
  <r>
    <s v="JIMENEZ JULCA MIGUEL ANGEL"/>
    <n v="6078620"/>
    <n v="6078620"/>
    <x v="0"/>
    <s v="PORTELLA PORTUGAL JORGE OSWALDO"/>
    <s v="MERCADO CHUMPITASI PIERO CESAR"/>
    <x v="0"/>
    <s v="COMERCIAL"/>
    <x v="24"/>
    <s v="Crosland Automotriz S.A.C"/>
    <s v="San Isidro"/>
    <s v="Masculino"/>
    <s v="SUPERVISOR DE VENTAS SELL-IN"/>
    <d v="2011-03-04T00:00:00"/>
    <d v="2011-03-04T00:00:00"/>
    <d v="1964-11-01T00:00:00"/>
  </r>
  <r>
    <s v="DELFIN CALDERON HERMINIA VICTORIA"/>
    <n v="2816473"/>
    <n v="2816473"/>
    <x v="0"/>
    <s v="PORTELLA PORTUGAL JORGE OSWALDO"/>
    <s v="MERCADO CHUMPITASI PIERO CESAR"/>
    <x v="0"/>
    <s v="COMERCIAL"/>
    <x v="24"/>
    <s v="Crosland Automotriz S.A.C"/>
    <s v="San Isidro"/>
    <s v="Femenino"/>
    <s v="SUPERVISOR DE VENTAS SELL-IN"/>
    <d v="2008-12-13T00:00:00"/>
    <d v="2008-12-13T00:00:00"/>
    <d v="1970-07-22T00:00:00"/>
  </r>
  <r>
    <s v="ARMAS DURAND MARIA ISABEL"/>
    <n v="7504002"/>
    <n v="7504002"/>
    <x v="0"/>
    <s v="PORTELLA PORTUGAL JORGE OSWALDO"/>
    <s v="MERCADO CHUMPITASI PIERO CESAR"/>
    <x v="0"/>
    <s v="COMERCIAL"/>
    <x v="24"/>
    <s v="Crosland Automotriz S.A.C"/>
    <s v="San Isidro"/>
    <s v="Femenino"/>
    <s v="COORDINADOR DE VENTAS CORPORATIVAS Y LICITACIONES"/>
    <d v="2017-07-03T00:00:00"/>
    <d v="2017-07-03T00:00:00"/>
    <d v="1975-06-21T00:00:00"/>
  </r>
  <r>
    <s v="RAVELLO CUELLAR JORGE LUIS"/>
    <n v="46560478"/>
    <n v="46560478"/>
    <x v="0"/>
    <s v="PORTELLA PORTUGAL JORGE OSWALDO"/>
    <s v="MERCADO CHUMPITASI PIERO CESAR"/>
    <x v="0"/>
    <s v="COMERCIAL"/>
    <x v="24"/>
    <s v="Crosland Automotriz S.A.C"/>
    <s v="San Isidro"/>
    <s v="Masculino"/>
    <s v="REPRESENTANTE DE VENTAS MAYORISTA SENIOR"/>
    <d v="2017-04-02T00:00:00"/>
    <d v="2015-04-13T00:00:00"/>
    <d v="1990-10-14T00:00:00"/>
  </r>
  <r>
    <s v="ANTON HUACHES CARLOS FELIPE"/>
    <n v="40485772"/>
    <n v="40485772"/>
    <x v="0"/>
    <s v="PORTELLA PORTUGAL JORGE OSWALDO"/>
    <s v="MERCADO CHUMPITASI PIERO CESAR"/>
    <x v="0"/>
    <s v="COMERCIAL"/>
    <x v="24"/>
    <s v="Crosland Automotriz S.A.C"/>
    <s v="San Isidro"/>
    <s v="Masculino"/>
    <s v="SUPERVISOR DE VENTAS SELL-IN"/>
    <d v="2014-11-01T00:00:00"/>
    <d v="2010-12-01T00:00:00"/>
    <d v="1977-03-23T00:00:00"/>
  </r>
  <r>
    <s v="CUADROS AQUINO ARELIZ ESTRELLA"/>
    <n v="42434684"/>
    <n v="42434684"/>
    <x v="0"/>
    <s v="PORTELLA PORTUGAL JORGE OSWALDO"/>
    <s v="MERCADO CHUMPITASI PIERO CESAR"/>
    <x v="0"/>
    <s v="COMERCIAL"/>
    <x v="24"/>
    <s v="Crosland Automotriz S.A.C"/>
    <s v="San Isidro"/>
    <s v="Femenino"/>
    <s v="ANALISTA COMERCIAL"/>
    <d v="2018-03-12T00:00:00"/>
    <d v="2018-03-12T00:00:00"/>
    <d v="1984-06-20T00:00:00"/>
  </r>
  <r>
    <s v="SAENZ BARRERA JOSE ENRIQUE"/>
    <n v="40384619"/>
    <n v="40384619"/>
    <x v="0"/>
    <s v="PORTELLA PORTUGAL JORGE OSWALDO"/>
    <s v="MERCADO CHUMPITASI PIERO CESAR"/>
    <x v="0"/>
    <s v="COMERCIAL"/>
    <x v="20"/>
    <s v="Crosland Stores S.A.C."/>
    <s v="Iquitos"/>
    <s v="Masculino"/>
    <s v="JEFE DE TIENDA"/>
    <d v="2019-11-05T00:00:00"/>
    <d v="2019-11-05T00:00:00"/>
    <d v="1979-10-29T00:00:00"/>
  </r>
  <r>
    <s v="CARDENAS PRADA JORGE ENRIQUE"/>
    <n v="40720702"/>
    <n v="40720702"/>
    <x v="0"/>
    <s v="PORTELLA PORTUGAL JORGE OSWALDO"/>
    <s v="MERCADO CHUMPITASI PIERO CESAR"/>
    <x v="0"/>
    <s v="COMERCIAL"/>
    <x v="20"/>
    <s v="Crosland Stores S.A.C."/>
    <s v="Pucallpa"/>
    <s v="Masculino"/>
    <s v="JEFE DE TIENDA"/>
    <d v="2019-11-12T00:00:00"/>
    <d v="2019-11-12T00:00:00"/>
    <d v="1980-12-02T00:00:00"/>
  </r>
  <r>
    <s v="SAAVEDRA VASQUEZ WILLIAMS ERNESTO"/>
    <n v="48328943"/>
    <n v="48328943"/>
    <x v="0"/>
    <s v="PORTELLA PORTUGAL JORGE OSWALDO"/>
    <s v="MERCADO CHUMPITASI PIERO CESAR"/>
    <x v="0"/>
    <s v="COMERCIAL"/>
    <x v="20"/>
    <s v="Crosland Stores S.A.C."/>
    <s v="Tarapoto"/>
    <s v="Masculino"/>
    <s v="REPRESENTANTE DE VENTAS REPUESTOS RETAIL"/>
    <d v="2019-11-20T00:00:00"/>
    <d v="2019-11-20T00:00:00"/>
    <d v="1994-07-20T00:00:00"/>
  </r>
  <r>
    <s v="VELA PINEDO MARCO ANTONIO"/>
    <n v="41693815"/>
    <n v="41693815"/>
    <x v="0"/>
    <s v="PORTELLA PORTUGAL JORGE OSWALDO"/>
    <s v="MERCADO CHUMPITASI PIERO CESAR"/>
    <x v="0"/>
    <s v="COMERCIAL"/>
    <x v="20"/>
    <s v="Crosland Stores S.A.C."/>
    <s v="Tarapoto"/>
    <s v="Masculino"/>
    <s v="REPRESENTANTE DE VENTAS VEHICULOS RETAIL"/>
    <d v="2019-11-20T00:00:00"/>
    <d v="2019-11-20T00:00:00"/>
    <d v="1982-07-30T00:00:00"/>
  </r>
  <r>
    <s v="PAREDES RENGIFO ELOY"/>
    <n v="1131654"/>
    <n v="1131654"/>
    <x v="0"/>
    <s v="PORTELLA PORTUGAL JORGE OSWALDO"/>
    <s v="MERCADO CHUMPITASI PIERO CESAR"/>
    <x v="0"/>
    <s v="COMERCIAL"/>
    <x v="20"/>
    <s v="Crosland Stores S.A.C."/>
    <s v="Tarapoto"/>
    <s v="Masculino"/>
    <s v="REPRESENTANTE DE VENTAS VEHICULOS RETAIL"/>
    <d v="2019-11-20T00:00:00"/>
    <d v="2019-11-20T00:00:00"/>
    <d v="1967-06-01T00:00:00"/>
  </r>
  <r>
    <s v="CARO TOMANGUILLA JIMMY GANDY"/>
    <n v="40153974"/>
    <e v="#N/A"/>
    <x v="1"/>
    <s v="MERCADO CHUMPITASI PIERO CESAR"/>
    <s v="MERCADO CHUMPITASI PIERO CESAR"/>
    <x v="0"/>
    <s v="COMERCIAL"/>
    <x v="24"/>
    <s v="Crosland Automotriz S.A.C"/>
    <s v="San Isidro"/>
    <s v="Masculino"/>
    <s v="ANALISTA DE VENTAS"/>
    <d v="2020-05-12T00:00:00"/>
    <d v="2020-05-12T00:00:00"/>
    <d v="1979-03-16T00:00:00"/>
  </r>
  <r>
    <s v="PAUCAR ANTAURCO ANGELA DESIREE"/>
    <n v="70506789"/>
    <e v="#N/A"/>
    <x v="1"/>
    <s v="QUIÑONES CORTEZ EDWIN RICARDO"/>
    <s v="VARGAS PEÑA ERICK"/>
    <x v="0"/>
    <s v="SOPORTE COMERCIAL Y OPERATIVO"/>
    <x v="26"/>
    <s v="Crosland Automotriz S.A.C"/>
    <s v="San Isidro"/>
    <s v="Femenino"/>
    <s v="ANALISTA DE GARANTÍAS"/>
    <d v="2019-01-02T00:00:00"/>
    <d v="2019-01-02T00:00:00"/>
    <d v="1990-11-16T00:00:00"/>
  </r>
  <r>
    <s v="YANAC GALINDO JOSE LUIS"/>
    <n v="75420059"/>
    <e v="#N/A"/>
    <x v="1"/>
    <s v="QUIÑONES CORTEZ EDWIN RICARDO"/>
    <s v="VARGAS PEÑA ERICK"/>
    <x v="0"/>
    <s v="SOPORTE COMERCIAL Y OPERATIVO"/>
    <x v="26"/>
    <s v="Crosland Automotriz S.A.C"/>
    <s v="Santa Rosa"/>
    <s v="Masculino"/>
    <s v="TECNICO DE GARANTIAS"/>
    <d v="2019-05-13T00:00:00"/>
    <d v="2019-05-13T00:00:00"/>
    <d v="1996-09-06T00:00:00"/>
  </r>
  <r>
    <s v="RAMOS CORONADO LUIS GUSTAVO"/>
    <n v="46722514"/>
    <n v="46722514"/>
    <x v="0"/>
    <s v="RAMIREZ OBREGON OSCAR"/>
    <s v="BALCAZER LOLI LIBER MARTIN"/>
    <x v="0"/>
    <s v="OPERACIONES"/>
    <x v="11"/>
    <s v="Crosland Finanzas S.A.C."/>
    <s v="Callao"/>
    <s v="Masculino"/>
    <s v="ANALISTA DE LOGISTICA"/>
    <d v="2018-01-15T00:00:00"/>
    <d v="2018-01-15T00:00:00"/>
    <d v="1990-08-02T00:00:00"/>
  </r>
  <r>
    <s v="CARHUAPOMA FLORES JULIO CESAR"/>
    <n v="40986494"/>
    <n v="40986494"/>
    <x v="0"/>
    <s v="RAMIREZ OBREGON OSCAR"/>
    <s v="BALCAZER LOLI LIBER MARTIN"/>
    <x v="0"/>
    <s v="OPERACIONES"/>
    <x v="11"/>
    <s v="Crosland Finanzas S.A.C."/>
    <s v="Callao"/>
    <s v="Masculino"/>
    <s v="SUPERVISOR DE TURNO"/>
    <d v="2016-01-01T00:00:00"/>
    <d v="2004-02-01T00:00:00"/>
    <d v="1981-07-23T00:00:00"/>
  </r>
  <r>
    <s v="CCARAMPA SILVA ROLI"/>
    <n v="44303434"/>
    <n v="44303434"/>
    <x v="0"/>
    <s v="RAMIREZ OBREGON OSCAR"/>
    <s v="BALCAZER LOLI LIBER MARTIN"/>
    <x v="0"/>
    <s v="OPERACIONES"/>
    <x v="11"/>
    <s v="Crosland Finanzas S.A.C."/>
    <s v="Callao"/>
    <s v="Masculino"/>
    <s v="SUPERVISOR DE ALMACEN"/>
    <d v="2016-01-01T00:00:00"/>
    <d v="2011-01-06T00:00:00"/>
    <d v="1981-04-03T00:00:00"/>
  </r>
  <r>
    <s v="TORO PALOMINO GIANCARLO EDINSON"/>
    <n v="47845515"/>
    <n v="47845515"/>
    <x v="0"/>
    <s v="RAMIREZ OBREGON OSCAR"/>
    <s v="BALCAZER LOLI LIBER MARTIN"/>
    <x v="0"/>
    <s v="OPERACIONES"/>
    <x v="11"/>
    <s v="Crosland Finanzas S.A.C."/>
    <s v="Callao"/>
    <s v="Masculino"/>
    <s v="ANALISTA DE LOGISTICA"/>
    <d v="2017-12-01T00:00:00"/>
    <d v="2017-12-01T00:00:00"/>
    <d v="1993-01-04T00:00:00"/>
  </r>
  <r>
    <s v="LUNA AQUITUARI ANAI YESSENIA"/>
    <n v="46138095"/>
    <n v="46138095"/>
    <x v="0"/>
    <s v="RAMIREZ OBREGON OSCAR"/>
    <s v="BALCAZER LOLI LIBER MARTIN"/>
    <x v="0"/>
    <s v="OPERACIONES"/>
    <x v="11"/>
    <s v="Crosland Finanzas S.A.C."/>
    <s v="Santa Rosa"/>
    <s v="Femenino"/>
    <s v="ANALISTA DE LOGISTICA"/>
    <d v="2018-03-19T00:00:00"/>
    <d v="2018-03-19T00:00:00"/>
    <d v="1989-07-01T00:00:00"/>
  </r>
  <r>
    <s v="MUÑOZ ROSAS KATHERINE ALLISON"/>
    <n v="70203108"/>
    <n v="70203108"/>
    <x v="0"/>
    <s v="RAMIREZ OBREGON OSCAR"/>
    <s v="BALCAZER LOLI LIBER MARTIN"/>
    <x v="0"/>
    <s v="OPERACIONES"/>
    <x v="11"/>
    <s v="Crosland Finanzas S.A.C."/>
    <s v="Santa Rosa"/>
    <s v="Femenino"/>
    <s v="PRACTICANTE PRE PROFESIONAL"/>
    <d v="2019-06-03T00:00:00"/>
    <d v="2019-06-03T00:00:00"/>
    <d v="1995-03-29T00:00:00"/>
  </r>
  <r>
    <s v="CABANA BUITRON WILBER CELEDONIO"/>
    <n v="7488058"/>
    <n v="7488058"/>
    <x v="0"/>
    <s v="RAMIREZ ZEVALLOS JOSE MIGUEL"/>
    <s v="VARGAS PEÑA ERICK"/>
    <x v="0"/>
    <s v="SOPORTE COMERCIAL Y OPERATIVO"/>
    <x v="21"/>
    <s v="Crosland Automotriz S.A.C"/>
    <s v="San Isidro"/>
    <s v="Masculino"/>
    <s v="SUPERVISOR DE SERVICIO TECNICO"/>
    <d v="2012-08-01T00:00:00"/>
    <d v="2008-08-01T00:00:00"/>
    <d v="1973-03-03T00:00:00"/>
  </r>
  <r>
    <s v="RIVERA QUISPE MARTIN JULIO"/>
    <n v="41261260"/>
    <n v="41261260"/>
    <x v="0"/>
    <s v="RAMIREZ ZEVALLOS JOSE MIGUEL"/>
    <s v="VARGAS PEÑA ERICK"/>
    <x v="0"/>
    <s v="SOPORTE COMERCIAL Y OPERATIVO"/>
    <x v="21"/>
    <s v="Crosland Automotriz S.A.C"/>
    <s v="San Isidro"/>
    <s v="Masculino"/>
    <s v="SUPERVISOR DE SERVICIO TECNICO"/>
    <d v="2018-08-06T00:00:00"/>
    <d v="2018-08-06T00:00:00"/>
    <d v="1982-01-23T00:00:00"/>
  </r>
  <r>
    <s v="CONDOR CASTILLO JUAN HARRY"/>
    <n v="40487202"/>
    <n v="40487202"/>
    <x v="0"/>
    <s v="RAMIREZ ZEVALLOS JOSE MIGUEL"/>
    <s v="VARGAS PEÑA ERICK"/>
    <x v="0"/>
    <s v="SOPORTE COMERCIAL Y OPERATIVO"/>
    <x v="21"/>
    <s v="Crosland Automotriz S.A.C"/>
    <s v="San Isidro"/>
    <s v="Masculino"/>
    <s v="GESTOR DE CAPACITACIONES TECNICAS"/>
    <d v="2012-03-19T00:00:00"/>
    <d v="2012-03-19T00:00:00"/>
    <d v="1980-02-12T00:00:00"/>
  </r>
  <r>
    <s v="CARDENAS HUAMANI EDWIN JAVIER"/>
    <n v="47805975"/>
    <n v="47805975"/>
    <x v="0"/>
    <s v="RAMIREZ ZEVALLOS JOSE MIGUEL"/>
    <s v="VARGAS PEÑA ERICK"/>
    <x v="0"/>
    <s v="SOPORTE COMERCIAL Y OPERATIVO"/>
    <x v="21"/>
    <s v="Crosland Automotriz S.A.C"/>
    <s v="San Isidro"/>
    <s v="Masculino"/>
    <s v="SUPERVISOR DE SERVICIO TECNICO"/>
    <d v="2012-09-03T00:00:00"/>
    <d v="2012-09-03T00:00:00"/>
    <d v="1989-11-26T00:00:00"/>
  </r>
  <r>
    <s v="HERRERA TAMANI VICTOR"/>
    <n v="44224003"/>
    <n v="44224003"/>
    <x v="0"/>
    <s v="RAMIREZ ZEVALLOS JOSE MIGUEL"/>
    <s v="VARGAS PEÑA ERICK"/>
    <x v="0"/>
    <s v="SOPORTE COMERCIAL Y OPERATIVO"/>
    <x v="21"/>
    <s v="Crosland Automotriz S.A.C"/>
    <s v="San Isidro"/>
    <s v="Masculino"/>
    <s v="ASISTENTE DE SERVICIO TECNICO"/>
    <d v="2014-03-10T00:00:00"/>
    <d v="2011-10-06T00:00:00"/>
    <d v="1987-04-18T00:00:00"/>
  </r>
  <r>
    <s v="JIHUA TAPAHUASCO JUAN JOSE"/>
    <n v="73875549"/>
    <n v="73875549"/>
    <x v="0"/>
    <s v="RAMIREZ ZEVALLOS JOSE MIGUEL"/>
    <s v="VARGAS PEÑA ERICK"/>
    <x v="0"/>
    <s v="SOPORTE COMERCIAL Y OPERATIVO"/>
    <x v="21"/>
    <s v="Crosland Automotriz S.A.C"/>
    <s v="San Isidro"/>
    <s v="Masculino"/>
    <s v="SUPERVISOR DE SERVICIO TECNICO"/>
    <d v="2017-05-01T00:00:00"/>
    <d v="2016-11-03T00:00:00"/>
    <d v="1994-12-22T00:00:00"/>
  </r>
  <r>
    <s v="RUIZ VASQUEZ SANDRO"/>
    <n v="43077392"/>
    <n v="43077392"/>
    <x v="0"/>
    <s v="RAMIREZ ZEVALLOS JOSE MIGUEL"/>
    <s v="VARGAS PEÑA ERICK"/>
    <x v="0"/>
    <s v="SOPORTE COMERCIAL Y OPERATIVO"/>
    <x v="21"/>
    <s v="Crosland Automotriz S.A.C"/>
    <s v="San Isidro"/>
    <s v="Masculino"/>
    <s v="SUPERVISOR DE SERVICIO TECNICO SENIOR"/>
    <d v="2019-11-01T00:00:00"/>
    <d v="2015-11-02T00:00:00"/>
    <d v="1984-05-27T00:00:00"/>
  </r>
  <r>
    <s v="EVARISTO MUÑOZ MICHEL STIVEN"/>
    <n v="72315390"/>
    <n v="72315390"/>
    <x v="0"/>
    <s v="RAMIREZ ZEVALLOS JOSE MIGUEL"/>
    <s v="VARGAS PEÑA ERICK"/>
    <x v="0"/>
    <s v="SOPORTE COMERCIAL Y OPERATIVO"/>
    <x v="21"/>
    <s v="Crosland Automotriz S.A.C"/>
    <s v="San Isidro"/>
    <s v="Masculino"/>
    <s v="ANALISTA DE SERVICIO TECNICO JUNIOR"/>
    <d v="2018-03-05T00:00:00"/>
    <d v="2018-03-05T00:00:00"/>
    <d v="1994-11-06T00:00:00"/>
  </r>
  <r>
    <s v="GAMBOA QUILICHE DANILO MAX"/>
    <n v="44954065"/>
    <n v="44954065"/>
    <x v="0"/>
    <s v="RAMIREZ ZEVALLOS JOSE MIGUEL"/>
    <s v="VARGAS PEÑA ERICK"/>
    <x v="0"/>
    <s v="SOPORTE COMERCIAL Y OPERATIVO"/>
    <x v="21"/>
    <s v="Crosland Automotriz S.A.C"/>
    <s v="San Isidro"/>
    <s v="Masculino"/>
    <s v="SUPERVISOR DE SERVICIO TECNICO"/>
    <d v="2019-01-08T00:00:00"/>
    <d v="2019-01-08T00:00:00"/>
    <d v="1988-03-12T00:00:00"/>
  </r>
  <r>
    <s v="PUMA RAMOS BRAYAN CRISTIAN"/>
    <n v="47484915"/>
    <n v="47484915"/>
    <x v="0"/>
    <s v="RAMIREZ ZEVALLOS JOSE MIGUEL"/>
    <s v="VARGAS PEÑA ERICK"/>
    <x v="0"/>
    <s v="SOPORTE COMERCIAL Y OPERATIVO"/>
    <x v="21"/>
    <s v="Crosland Automotriz S.A.C"/>
    <s v="San Isidro"/>
    <s v="Masculino"/>
    <s v="SUPERVISOR DE SERVICIO TECNICO"/>
    <d v="2019-04-01T00:00:00"/>
    <d v="2019-04-01T00:00:00"/>
    <d v="1992-12-13T00:00:00"/>
  </r>
  <r>
    <s v="FLORES ESTACIO RICHARD CESAR"/>
    <n v="10055844"/>
    <n v="10055844"/>
    <x v="0"/>
    <s v="RIVERA VASQUEZ MARTIN RODOLFO"/>
    <s v="BALCAZER LOLI LIBER MARTIN"/>
    <x v="0"/>
    <s v="OPERACIONES"/>
    <x v="13"/>
    <s v="Crosland Automotriz S.A.C"/>
    <s v="Ancón"/>
    <s v="Masculino"/>
    <s v="ANALISTA DE OPERACIONES"/>
    <d v="2014-03-21T00:00:00"/>
    <d v="2014-03-21T00:00:00"/>
    <d v="1976-01-09T00:00:00"/>
  </r>
  <r>
    <s v="GUERRA MEDINA LUIS"/>
    <n v="42249455"/>
    <e v="#N/A"/>
    <x v="1"/>
    <s v="RIVERA VASQUEZ MARTIN RODOLFO"/>
    <s v="BALCAZER LOLI LIBER MARTIN"/>
    <x v="0"/>
    <s v="OPERACIONES"/>
    <x v="13"/>
    <s v="Crosland Automotriz S.A.C"/>
    <s v="Ancón"/>
    <s v="Masculino"/>
    <s v="SUPERVISOR DE PLANTA"/>
    <d v="2016-02-01T00:00:00"/>
    <d v="2016-02-01T00:00:00"/>
    <d v="1984-01-14T00:00:00"/>
  </r>
  <r>
    <s v="CORDOVA CASTRO WILSSON STARLEY"/>
    <n v="41852611"/>
    <n v="41852611"/>
    <x v="0"/>
    <s v="RIVERA VASQUEZ MARTIN RODOLFO"/>
    <s v="BALCAZER LOLI LIBER MARTIN"/>
    <x v="0"/>
    <s v="OPERACIONES"/>
    <x v="13"/>
    <s v="Crosland Finanzas S.A.C."/>
    <s v="Ancón"/>
    <s v="Masculino"/>
    <s v="OPERADOR DE MONTACARGA"/>
    <d v="2016-01-01T00:00:00"/>
    <d v="2004-11-15T00:00:00"/>
    <d v="1983-02-26T00:00:00"/>
  </r>
  <r>
    <s v="PACHAS LAZO LIZANDRO"/>
    <n v="7735664"/>
    <n v="7735664"/>
    <x v="0"/>
    <s v="RIVERA VASQUEZ MARTIN RODOLFO"/>
    <s v="BALCAZER LOLI LIBER MARTIN"/>
    <x v="0"/>
    <s v="OPERACIONES"/>
    <x v="13"/>
    <s v="Crosland Finanzas S.A.C."/>
    <s v="Ancón"/>
    <s v="Masculino"/>
    <s v="SUPERVISOR DE ALMACEN"/>
    <d v="2016-01-01T00:00:00"/>
    <d v="2004-01-05T00:00:00"/>
    <d v="1955-06-05T00:00:00"/>
  </r>
  <r>
    <s v="BALVIN FORTUNA ANGELO ALONSO"/>
    <n v="46897537"/>
    <e v="#N/A"/>
    <x v="1"/>
    <s v="RIVERA VASQUEZ MARTIN RODOLFO"/>
    <s v="BALCAZER LOLI LIBER MARTIN"/>
    <x v="0"/>
    <s v="OPERACIONES"/>
    <x v="13"/>
    <s v="Crosland Finanzas S.A.C."/>
    <s v="Ancón"/>
    <s v="Masculino"/>
    <s v="ASISTENTE DE ALMACEN"/>
    <d v="2018-06-11T00:00:00"/>
    <d v="2018-06-11T00:00:00"/>
    <d v="1991-01-09T00:00:00"/>
  </r>
  <r>
    <s v="CARDENAS SHUAN JORGE FERNANDO"/>
    <n v="71258662"/>
    <e v="#N/A"/>
    <x v="1"/>
    <s v="RIVERA VASQUEZ MARTIN RODOLFO"/>
    <s v="BALCAZER LOLI LIBER MARTIN"/>
    <x v="0"/>
    <s v="OPERACIONES"/>
    <x v="13"/>
    <s v="Crosland Finanzas S.A.C."/>
    <s v="Ancón"/>
    <s v="Masculino"/>
    <s v="AUXILIAR DE ALMACEN"/>
    <d v="2019-09-09T00:00:00"/>
    <d v="2019-09-09T00:00:00"/>
    <d v="2000-09-18T00:00:00"/>
  </r>
  <r>
    <s v="ECHABAUTIS ESCOBAR ELIAS"/>
    <n v="47999294"/>
    <n v="47999294"/>
    <x v="0"/>
    <s v="RIVERA VASQUEZ MARTIN RODOLFO"/>
    <s v="BALCAZER LOLI LIBER MARTIN"/>
    <x v="0"/>
    <s v="OPERACIONES"/>
    <x v="13"/>
    <s v="Crosland Finanzas S.A.C."/>
    <s v="Ancón"/>
    <s v="Masculino"/>
    <s v="OPERADOR DE MONTACARGA"/>
    <d v="2019-09-09T00:00:00"/>
    <d v="2019-09-09T00:00:00"/>
    <d v="1993-01-22T00:00:00"/>
  </r>
  <r>
    <s v="SUAREZ VALERIO LENER JACKSON"/>
    <n v="74543283"/>
    <n v="74543283"/>
    <x v="0"/>
    <s v="RIVERA VASQUEZ MARTIN RODOLFO"/>
    <s v="BALCAZER LOLI LIBER MARTIN"/>
    <x v="0"/>
    <s v="OPERACIONES"/>
    <x v="13"/>
    <s v="Crosland Finanzas S.A.C."/>
    <s v="Ancón"/>
    <s v="Masculino"/>
    <s v="OPERADOR DE MONTACARGA"/>
    <d v="2020-01-17T00:00:00"/>
    <d v="2020-01-17T00:00:00"/>
    <d v="1993-10-09T00:00:00"/>
  </r>
  <r>
    <s v="SORIA SABOYA HOMERO ANTONIO"/>
    <n v="73896959"/>
    <n v="73896959"/>
    <x v="0"/>
    <s v="RIVERA VASQUEZ MARTIN RODOLFO"/>
    <s v="BALCAZER LOLI LIBER MARTIN"/>
    <x v="0"/>
    <s v="OPERACIONES"/>
    <x v="13"/>
    <s v="Crosland Finanzas S.A.C."/>
    <s v="Ancón"/>
    <s v="Masculino"/>
    <s v="AUXILIAR DE ALMACEN"/>
    <d v="2020-02-10T00:00:00"/>
    <d v="2020-02-10T00:00:00"/>
    <d v="1998-11-21T00:00:00"/>
  </r>
  <r>
    <s v="ACUÑA VENTO MILENY SHERYL"/>
    <n v="72306819"/>
    <n v="72306819"/>
    <x v="0"/>
    <s v="RODRIGUEZ CARPIO RUTH SELENE"/>
    <s v="VARGAS PEÑA ERICK"/>
    <x v="0"/>
    <s v="SOPORTE COMERCIAL Y OPERATIVO"/>
    <x v="26"/>
    <s v="Crosland Automotriz S.A.C"/>
    <s v="San Isidro"/>
    <s v="Femenino"/>
    <s v="EJECUTIVO DE SERVICIO AL CLIENTE"/>
    <d v="2018-03-05T00:00:00"/>
    <d v="2018-03-05T00:00:00"/>
    <d v="1993-12-18T00:00:00"/>
  </r>
  <r>
    <s v="FLORES FERNANDEZ CLAUDIA CECILIA"/>
    <n v="46286135"/>
    <n v="46286135"/>
    <x v="0"/>
    <s v="RODRIGUEZ CARPIO RUTH SELENE"/>
    <s v="VARGAS PEÑA ERICK"/>
    <x v="0"/>
    <s v="SOPORTE COMERCIAL Y OPERATIVO"/>
    <x v="26"/>
    <s v="Crosland Automotriz S.A.C"/>
    <s v="San Isidro"/>
    <s v="Femenino"/>
    <s v="EJECUTIVO DE SERVICIO AL CLIENTE"/>
    <d v="2018-12-01T00:00:00"/>
    <d v="2018-08-20T00:00:00"/>
    <d v="1989-11-02T00:00:00"/>
  </r>
  <r>
    <s v="ALBA SANCHEZ DIANA CAROLINA"/>
    <n v="45938129"/>
    <n v="45938129"/>
    <x v="0"/>
    <s v="RODRIGUEZ CARPIO RUTH SELENE"/>
    <s v="VARGAS PEÑA ERICK"/>
    <x v="0"/>
    <s v="SOPORTE COMERCIAL Y OPERATIVO"/>
    <x v="26"/>
    <s v="Crosland Automotriz S.A.C"/>
    <s v="San Isidro"/>
    <s v="Femenino"/>
    <s v="EJECUTIVO DE SERVICIO AL CLIENTE"/>
    <d v="2018-09-19T00:00:00"/>
    <d v="2018-09-19T00:00:00"/>
    <d v="1989-06-26T00:00:00"/>
  </r>
  <r>
    <s v="GARCIA TORRES ALEXIS ROBERTO"/>
    <n v="42855854"/>
    <n v="42855854"/>
    <x v="0"/>
    <s v="RODRIGUEZ REYNA ROBERTO MARTIN"/>
    <s v="RODRIGUEZ REYNA ROBERTO MARTIN"/>
    <x v="0"/>
    <s v="COMERCIAL"/>
    <x v="9"/>
    <s v="Crosland Automotriz S.A.C"/>
    <s v="San Isidro"/>
    <s v="Masculino"/>
    <s v="SUPERVISOR DE VENTAS SELL-IN"/>
    <d v="2016-03-14T00:00:00"/>
    <d v="2016-03-14T00:00:00"/>
    <d v="1984-12-19T00:00:00"/>
  </r>
  <r>
    <s v="MENESES RAMOS MARIA CONSUELO"/>
    <n v="10028844"/>
    <n v="10028844"/>
    <x v="0"/>
    <s v="RODRIGUEZ REYNA ROBERTO MARTIN"/>
    <s v="RODRIGUEZ REYNA ROBERTO MARTIN"/>
    <x v="0"/>
    <s v="COMERCIAL"/>
    <x v="9"/>
    <s v="Crosland Automotriz S.A.C"/>
    <s v="San Isidro"/>
    <s v="Femenino"/>
    <s v="REPRESENTANTE DE VENTAS MAYORISTA SENIOR"/>
    <d v="2016-01-04T00:00:00"/>
    <d v="2016-01-04T00:00:00"/>
    <d v="1975-03-02T00:00:00"/>
  </r>
  <r>
    <s v="GALVEZ TAGLE CESAR EDMUNDO"/>
    <n v="10182159"/>
    <n v="10182159"/>
    <x v="0"/>
    <s v="RODRIGUEZ REYNA ROBERTO MARTIN"/>
    <s v="RODRIGUEZ REYNA ROBERTO MARTIN"/>
    <x v="0"/>
    <s v="COMERCIAL"/>
    <x v="9"/>
    <s v="Crosland Automotriz S.A.C"/>
    <s v="San Isidro"/>
    <s v="Masculino"/>
    <s v="SUPERVISOR DE VENTAS SENIOR SELL-IN"/>
    <d v="2012-11-02T00:00:00"/>
    <d v="2012-11-02T00:00:00"/>
    <d v="1976-09-11T00:00:00"/>
  </r>
  <r>
    <s v="MANSILLA FARFAN JOSE LEONARDO"/>
    <n v="25682528"/>
    <n v="25682528"/>
    <x v="0"/>
    <s v="RODRIGUEZ REYNA ROBERTO MARTIN"/>
    <s v="RODRIGUEZ REYNA ROBERTO MARTIN"/>
    <x v="0"/>
    <s v="COMERCIAL"/>
    <x v="9"/>
    <s v="Crosland Automotriz S.A.C"/>
    <s v="San Isidro"/>
    <s v="Masculino"/>
    <s v="SUPERVISOR DE VENTAS SELL-IN"/>
    <d v="2006-12-11T00:00:00"/>
    <d v="2006-12-11T00:00:00"/>
    <d v="1971-01-24T00:00:00"/>
  </r>
  <r>
    <s v="VILLAORDUÑA CARDENAS EVER JUSTINIANO"/>
    <n v="6813880"/>
    <n v="6813880"/>
    <x v="0"/>
    <s v="RODRIGUEZ REYNA ROBERTO MARTIN"/>
    <s v="RODRIGUEZ REYNA ROBERTO MARTIN"/>
    <x v="0"/>
    <s v="COMERCIAL"/>
    <x v="9"/>
    <s v="Crosland Automotriz S.A.C"/>
    <s v="San Isidro"/>
    <s v="Masculino"/>
    <s v="SUPERVISOR DE VENTAS SELL-IN"/>
    <d v="2013-04-23T00:00:00"/>
    <d v="2013-04-23T00:00:00"/>
    <d v="1968-05-31T00:00:00"/>
  </r>
  <r>
    <s v="ARREDONDO PANTOJA MARCOS ANTONIO"/>
    <n v="9457171"/>
    <n v="9457171"/>
    <x v="0"/>
    <s v="RODRIGUEZ REYNA ROBERTO MARTIN"/>
    <s v="RODRIGUEZ REYNA ROBERTO MARTIN"/>
    <x v="0"/>
    <s v="COMERCIAL"/>
    <x v="9"/>
    <s v="Crosland Automotriz S.A.C"/>
    <s v="San Isidro"/>
    <s v="Masculino"/>
    <s v="JEFE DE VENTAS SELL-OUT"/>
    <d v="2012-02-01T00:00:00"/>
    <d v="2012-02-01T00:00:00"/>
    <d v="1971-01-15T00:00:00"/>
  </r>
  <r>
    <s v="GASPARINI JIMENEZ ALEXANDRA BEATRIZ"/>
    <n v="1338945"/>
    <n v="1338945"/>
    <x v="0"/>
    <s v="RODRIGUEZ REYNA ROBERTO MARTIN"/>
    <s v="RODRIGUEZ REYNA ROBERTO MARTIN"/>
    <x v="0"/>
    <s v="COMERCIAL"/>
    <x v="9"/>
    <s v="Crosland Automotriz S.A.C"/>
    <s v="San Isidro"/>
    <s v="Femenino"/>
    <s v="REPRESENTANTE DE VENTAS MAYORISTA SENIOR"/>
    <d v="2016-10-10T00:00:00"/>
    <d v="2016-10-10T00:00:00"/>
    <d v="1969-11-24T00:00:00"/>
  </r>
  <r>
    <s v="FERNANDEZ AMAYA ROBERTO FELIX"/>
    <n v="25683170"/>
    <n v="25683170"/>
    <x v="0"/>
    <s v="RODRIGUEZ REYNA ROBERTO MARTIN"/>
    <s v="RODRIGUEZ REYNA ROBERTO MARTIN"/>
    <x v="0"/>
    <s v="COMERCIAL"/>
    <x v="9"/>
    <s v="Crosland Automotriz S.A.C"/>
    <s v="San Isidro"/>
    <s v="Masculino"/>
    <s v="REPRESENTANTE DE VENTAS MAYORISTA SENIOR"/>
    <d v="2017-10-09T00:00:00"/>
    <d v="2017-10-09T00:00:00"/>
    <d v="1971-05-28T00:00:00"/>
  </r>
  <r>
    <s v="QUISPE GUTIERREZ RUTH GLORIA"/>
    <n v="9924529"/>
    <n v="9924529"/>
    <x v="0"/>
    <s v="RODRIGUEZ REYNA ROBERTO MARTIN"/>
    <s v="RODRIGUEZ REYNA ROBERTO MARTIN"/>
    <x v="0"/>
    <s v="COMERCIAL"/>
    <x v="9"/>
    <s v="Crosland Automotriz S.A.C"/>
    <s v="San Isidro"/>
    <s v="Femenino"/>
    <s v="ASISTENTE COMERCIAL"/>
    <d v="2016-10-01T00:00:00"/>
    <d v="2011-01-04T00:00:00"/>
    <d v="1972-04-21T00:00:00"/>
  </r>
  <r>
    <s v="SALAZAR ORE MARCOS ENRIQUE"/>
    <n v="8885370"/>
    <n v="8885370"/>
    <x v="0"/>
    <s v="RODRIGUEZ REYNA ROBERTO MARTIN"/>
    <s v="RODRIGUEZ REYNA ROBERTO MARTIN"/>
    <x v="0"/>
    <s v="COMERCIAL"/>
    <x v="9"/>
    <s v="Crosland Automotriz S.A.C"/>
    <s v="San Isidro"/>
    <s v="Masculino"/>
    <s v="CAPACITADOR"/>
    <d v="2011-01-01T00:00:00"/>
    <d v="2006-12-01T00:00:00"/>
    <d v="1973-06-10T00:00:00"/>
  </r>
  <r>
    <s v="PIZARRO ESPICHAN RONALD OMAR"/>
    <n v="47603529"/>
    <n v="47603529"/>
    <x v="0"/>
    <s v="RODRIGUEZ REYNA ROBERTO MARTIN"/>
    <s v="RODRIGUEZ REYNA ROBERTO MARTIN"/>
    <x v="0"/>
    <s v="COMERCIAL"/>
    <x v="9"/>
    <s v="Crosland Automotriz S.A.C"/>
    <s v="San Isidro"/>
    <s v="Masculino"/>
    <s v="ASISTENTE DE VENTAS"/>
    <d v="2018-03-12T00:00:00"/>
    <d v="2018-03-12T00:00:00"/>
    <d v="1993-01-29T00:00:00"/>
  </r>
  <r>
    <s v="GAMARRA QUISPE LUIS ENRIQUE"/>
    <n v="72963805"/>
    <n v="72963805"/>
    <x v="0"/>
    <s v="RODRIGUEZ REYNA ROBERTO MARTIN"/>
    <s v="RODRIGUEZ REYNA ROBERTO MARTIN"/>
    <x v="0"/>
    <s v="COMERCIAL"/>
    <x v="9"/>
    <s v="Crosland Automotriz S.A.C"/>
    <s v="San Isidro"/>
    <s v="Masculino"/>
    <s v="ANALISTA DE MARKETING"/>
    <d v="2019-02-04T00:00:00"/>
    <d v="2019-02-04T00:00:00"/>
    <d v="1996-01-22T00:00:00"/>
  </r>
  <r>
    <s v="LARA CUADRAO DONALD JOAO"/>
    <n v="72183385"/>
    <n v="72183385"/>
    <x v="0"/>
    <s v="RODRIGUEZ REYNA ROBERTO MARTIN"/>
    <s v="RODRIGUEZ REYNA ROBERTO MARTIN"/>
    <x v="0"/>
    <s v="COMERCIAL"/>
    <x v="9"/>
    <s v="Crosland Automotriz S.A.C"/>
    <s v="San Isidro"/>
    <s v="Masculino"/>
    <s v="ANALISTA DE MARKETING DIGITAL"/>
    <d v="2019-06-10T00:00:00"/>
    <d v="2019-06-10T00:00:00"/>
    <d v="1992-08-10T00:00:00"/>
  </r>
  <r>
    <s v="BALAREZO CANTELLA ALESSIA"/>
    <n v="47260953"/>
    <n v="47260953"/>
    <x v="0"/>
    <s v="RODRIGUEZ REYNA ROBERTO MARTIN"/>
    <s v="RODRIGUEZ REYNA ROBERTO MARTIN"/>
    <x v="0"/>
    <s v="COMERCIAL"/>
    <x v="9"/>
    <s v="Crosland Automotriz S.A.C"/>
    <s v="San Isidro"/>
    <s v="Femenino"/>
    <s v="COORDINADOR COMERCIAL"/>
    <d v="2020-01-08T00:00:00"/>
    <d v="2020-01-08T00:00:00"/>
    <d v="1992-01-07T00:00:00"/>
  </r>
  <r>
    <s v="DIAZ RENGIFO WAGNER"/>
    <n v="40448874"/>
    <n v="40448874"/>
    <x v="0"/>
    <s v="SAENZ BARRERA JOSE ENRIQUE"/>
    <s v="MERCADO CHUMPITASI PIERO CESAR"/>
    <x v="0"/>
    <s v="COMERCIAL"/>
    <x v="20"/>
    <s v="Crosland Stores S.A.C."/>
    <s v="Iquitos"/>
    <s v="Masculino"/>
    <s v="REPRESENTANTE DE VENTAS VEHICULOS RETAIL"/>
    <d v="2019-11-12T00:00:00"/>
    <d v="2019-11-12T00:00:00"/>
    <d v="1980-02-04T00:00:00"/>
  </r>
  <r>
    <s v="SINTI UCEDA MARCO ANTONIO"/>
    <n v="5271754"/>
    <n v="5271754"/>
    <x v="0"/>
    <s v="SAENZ BARRERA JOSE ENRIQUE"/>
    <s v="MERCADO CHUMPITASI PIERO CESAR"/>
    <x v="0"/>
    <s v="COMERCIAL"/>
    <x v="20"/>
    <s v="Crosland Stores S.A.C."/>
    <s v="Iquitos"/>
    <s v="Masculino"/>
    <s v="REPRESENTANTE DE VENTAS VEHICULOS RETAIL"/>
    <d v="2019-11-12T00:00:00"/>
    <d v="2019-11-12T00:00:00"/>
    <d v="1966-04-06T00:00:00"/>
  </r>
  <r>
    <s v="ASAYAG ARMAS DAVID GERARDO"/>
    <n v="5380696"/>
    <n v="5380696"/>
    <x v="0"/>
    <s v="SAENZ BARRERA JOSE ENRIQUE"/>
    <s v="MERCADO CHUMPITASI PIERO CESAR"/>
    <x v="0"/>
    <s v="COMERCIAL"/>
    <x v="20"/>
    <s v="Crosland Stores S.A.C."/>
    <s v="Iquitos"/>
    <s v="Masculino"/>
    <s v="REPRESENTANTE DE VENTAS REPUESTOS RETAIL"/>
    <d v="2019-11-12T00:00:00"/>
    <d v="2019-11-12T00:00:00"/>
    <d v="1975-08-08T00:00:00"/>
  </r>
  <r>
    <s v="DEL RIO CHAVEZ DALTON FRITHZ"/>
    <n v="42797256"/>
    <n v="42797256"/>
    <x v="0"/>
    <s v="SAENZ BARRERA JOSE ENRIQUE"/>
    <s v="MERCADO CHUMPITASI PIERO CESAR"/>
    <x v="0"/>
    <s v="COMERCIAL"/>
    <x v="20"/>
    <s v="Crosland Stores S.A.C."/>
    <s v="Iquitos"/>
    <s v="Masculino"/>
    <s v="REPRESENTANTE DE VENTAS VEHICULOS RETAIL"/>
    <d v="2020-02-20T00:00:00"/>
    <d v="2020-02-20T00:00:00"/>
    <d v="1982-05-02T00:00:00"/>
  </r>
  <r>
    <s v="CHOY CARRASCO ALEX CARLOS"/>
    <n v="43699708"/>
    <e v="#N/A"/>
    <x v="1"/>
    <s v="SALVADOR SALVADOR ERIC DEIBY"/>
    <s v="BALCAZER LOLI LIBER MARTIN"/>
    <x v="0"/>
    <s v="OPERACIONES"/>
    <x v="3"/>
    <s v="Crosland Finanzas S.A.C."/>
    <s v="Santa Rosa"/>
    <s v="Masculino"/>
    <s v="ASISTENTE DE ALMACEN"/>
    <d v="2016-07-01T00:00:00"/>
    <d v="2016-04-04T00:00:00"/>
    <d v="1986-08-23T00:00:00"/>
  </r>
  <r>
    <s v="TORRES SURITA YSOCERES AUDON"/>
    <n v="10085191"/>
    <e v="#N/A"/>
    <x v="1"/>
    <s v="SALVADOR SALVADOR ERIC DEIBY"/>
    <s v="BALCAZER LOLI LIBER MARTIN"/>
    <x v="0"/>
    <s v="OPERACIONES"/>
    <x v="3"/>
    <s v="Crosland Finanzas S.A.C."/>
    <s v="Santa Rosa"/>
    <s v="Masculino"/>
    <s v="AUXILIAR DE ALMACEN"/>
    <d v="2017-01-05T00:00:00"/>
    <d v="2017-01-05T00:00:00"/>
    <d v="1974-10-10T00:00:00"/>
  </r>
  <r>
    <s v="CORREA HUAMAN JHONY RAUL"/>
    <n v="42946534"/>
    <e v="#N/A"/>
    <x v="1"/>
    <s v="SALVADOR SALVADOR ERIC DEIBY"/>
    <s v="BALCAZER LOLI LIBER MARTIN"/>
    <x v="0"/>
    <s v="OPERACIONES"/>
    <x v="3"/>
    <s v="Crosland Finanzas S.A.C."/>
    <s v="Santa Rosa"/>
    <s v="Masculino"/>
    <s v="AUXILIAR DE ALMACEN"/>
    <d v="2018-12-03T00:00:00"/>
    <d v="2018-12-03T00:00:00"/>
    <d v="1985-03-13T00:00:00"/>
  </r>
  <r>
    <s v="GUTIERREZ URBINA CESAR ALFONSO"/>
    <n v="47023258"/>
    <n v="47023258"/>
    <x v="0"/>
    <s v="SALVADOR SALVADOR ERIC DEIBY"/>
    <s v="BALCAZER LOLI LIBER MARTIN"/>
    <x v="0"/>
    <s v="OPERACIONES"/>
    <x v="3"/>
    <s v="Crosland Finanzas S.A.C."/>
    <s v="Santa Rosa"/>
    <s v="Masculino"/>
    <s v="ASISTENTE DE ALMACEN"/>
    <d v="2018-02-05T00:00:00"/>
    <d v="2018-02-05T00:00:00"/>
    <d v="1991-05-20T00:00:00"/>
  </r>
  <r>
    <s v="MALDONADO LUNA DAYANA NATY"/>
    <n v="72747159"/>
    <e v="#N/A"/>
    <x v="1"/>
    <s v="TORRES HUAMAN ROBERT DANNY"/>
    <s v="BALCAZER LOLI LIBER MARTIN"/>
    <x v="0"/>
    <s v="OPERACIONES"/>
    <x v="15"/>
    <s v="Crosland Logística S.A.C."/>
    <s v="San Isidro"/>
    <s v="Femenino"/>
    <s v="ASISTENTE DE COMPRAS"/>
    <d v="2019-10-01T00:00:00"/>
    <d v="2016-12-19T00:00:00"/>
    <d v="1991-07-01T00:00:00"/>
  </r>
  <r>
    <s v="PALOMINO RUIZ SANDRA PIERINA"/>
    <n v="72185402"/>
    <e v="#N/A"/>
    <x v="1"/>
    <s v="TORRES HUAMAN ROBERT DANNY"/>
    <s v="BALCAZER LOLI LIBER MARTIN"/>
    <x v="0"/>
    <s v="OPERACIONES"/>
    <x v="15"/>
    <s v="Crosland Logística S.A.C."/>
    <s v="San Isidro"/>
    <s v="Femenino"/>
    <s v="ANALISTA DE COMPRAS"/>
    <d v="2019-06-12T00:00:00"/>
    <d v="2019-06-12T00:00:00"/>
    <d v="1993-01-31T00:00:00"/>
  </r>
  <r>
    <s v="GUARIGUAN GARCIA YENIKA YILETZA"/>
    <n v="2536258"/>
    <e v="#N/A"/>
    <x v="1"/>
    <s v="TORRES HUAMAN ROBERT DANNY"/>
    <s v="BALCAZER LOLI LIBER MARTIN"/>
    <x v="0"/>
    <s v="OPERACIONES"/>
    <x v="15"/>
    <s v="Crosland Logística S.A.C."/>
    <s v="San Isidro"/>
    <s v="Femenino"/>
    <s v="AUXILIAR ADMINISTRATIVA"/>
    <d v="2019-08-01T00:00:00"/>
    <d v="2019-08-01T00:00:00"/>
    <d v="1995-07-21T00:00:00"/>
  </r>
  <r>
    <s v="CASTILLO MARTINEZ KEVIN JOSE"/>
    <n v="76348533"/>
    <e v="#N/A"/>
    <x v="1"/>
    <s v="VALVERDE CABRERA RAFAEL"/>
    <s v="BALCAZER LOLI LIBER MARTIN"/>
    <x v="0"/>
    <s v="OPERACIONES"/>
    <x v="3"/>
    <s v="Crosland Finanzas S.A.C."/>
    <s v="Santa Rosa"/>
    <s v="Masculino"/>
    <s v="AUXILIAR DE ALMACEN"/>
    <d v="2017-04-03T00:00:00"/>
    <d v="2017-04-03T00:00:00"/>
    <d v="1995-12-07T00:00:00"/>
  </r>
  <r>
    <s v="DIAZ  GABRIEL MANUEL"/>
    <n v="148180011"/>
    <e v="#N/A"/>
    <x v="1"/>
    <s v="VALVERDE CABRERA RAFAEL"/>
    <s v="BALCAZER LOLI LIBER MARTIN"/>
    <x v="0"/>
    <s v="OPERACIONES"/>
    <x v="3"/>
    <s v="Crosland Finanzas S.A.C."/>
    <s v="Santa Rosa"/>
    <s v="Masculino"/>
    <s v="AUXILIAR DE ALMACEN"/>
    <d v="2018-01-08T00:00:00"/>
    <d v="2018-01-08T00:00:00"/>
    <d v="1982-11-05T00:00:00"/>
  </r>
  <r>
    <s v="AGUIRRE VILLALOBOS CARLOS ANTONIO"/>
    <n v="45678024"/>
    <n v="45678024"/>
    <x v="0"/>
    <s v="VALVERDE CABRERA RAFAEL"/>
    <s v="BALCAZER LOLI LIBER MARTIN"/>
    <x v="0"/>
    <s v="OPERACIONES"/>
    <x v="3"/>
    <s v="Crosland Finanzas S.A.C."/>
    <s v="Santa Rosa"/>
    <s v="Masculino"/>
    <s v="ASISTENTE DE ALMACEN"/>
    <d v="2016-04-01T00:00:00"/>
    <d v="2015-12-14T00:00:00"/>
    <d v="1989-04-30T00:00:00"/>
  </r>
  <r>
    <s v="LUJAN VICENTE MISAEL ELI"/>
    <n v="48357445"/>
    <n v="48357445"/>
    <x v="0"/>
    <s v="VALVERDE CABRERA RAFAEL"/>
    <s v="BALCAZER LOLI LIBER MARTIN"/>
    <x v="0"/>
    <s v="OPERACIONES"/>
    <x v="3"/>
    <s v="Crosland Finanzas S.A.C."/>
    <s v="Santa Rosa"/>
    <s v="Masculino"/>
    <s v="ASISTENTE DE ALMACEN"/>
    <d v="2017-07-19T00:00:00"/>
    <d v="2017-07-19T00:00:00"/>
    <d v="1994-01-26T00:00:00"/>
  </r>
  <r>
    <s v="OTERO GONZALES EDISON PEDRO"/>
    <n v="46118545"/>
    <n v="46118545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6-09-02T00:00:00"/>
    <d v="2016-09-02T00:00:00"/>
    <d v="1989-03-22T00:00:00"/>
  </r>
  <r>
    <s v="UGAZ BASTANTE BRUNO EDUARDO"/>
    <n v="70327335"/>
    <n v="70327335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7-07-03T00:00:00"/>
    <d v="2017-07-03T00:00:00"/>
    <d v="1992-03-11T00:00:00"/>
  </r>
  <r>
    <s v="VENTO MILIAN FRITZ SNEIQUER"/>
    <n v="42174212"/>
    <n v="42174212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7-07-10T00:00:00"/>
    <d v="2017-07-10T00:00:00"/>
    <d v="1983-08-02T00:00:00"/>
  </r>
  <r>
    <s v="SALDAÑA SANSUSTE EDSON JOAO"/>
    <n v="45876112"/>
    <n v="45876112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8-02-05T00:00:00"/>
    <d v="2018-02-05T00:00:00"/>
    <d v="1989-04-03T00:00:00"/>
  </r>
  <r>
    <s v="PUJAY ROJAS ARNOLD IVAN"/>
    <n v="48232147"/>
    <n v="48232147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8-02-15T00:00:00"/>
    <d v="2018-02-15T00:00:00"/>
    <d v="1994-05-04T00:00:00"/>
  </r>
  <r>
    <s v="BONIFACIO HUARI FRANK MARLON"/>
    <n v="44877596"/>
    <n v="44877596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8-03-12T00:00:00"/>
    <d v="2018-03-12T00:00:00"/>
    <d v="1987-01-06T00:00:00"/>
  </r>
  <r>
    <s v="CUELLAR MANRIQUE JORDAN LUIS"/>
    <n v="72921224"/>
    <n v="72921224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8-05-07T00:00:00"/>
    <d v="2018-05-07T00:00:00"/>
    <d v="1996-11-18T00:00:00"/>
  </r>
  <r>
    <s v="VILCHEZ BAUTISTA ROBERT WILMER"/>
    <n v="42790586"/>
    <n v="42790586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8-09-03T00:00:00"/>
    <d v="2018-09-03T00:00:00"/>
    <d v="1984-06-11T00:00:00"/>
  </r>
  <r>
    <s v="GONZALES TRUJILLO LUIS GUSTAVO"/>
    <n v="74780796"/>
    <n v="74780796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9-04-01T00:00:00"/>
    <d v="2019-04-01T00:00:00"/>
    <d v="1999-09-22T00:00:00"/>
  </r>
  <r>
    <s v="PEREZ MOSQUERA BARNAD DY FELIX"/>
    <n v="6432246"/>
    <n v="6432246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9-12-02T00:00:00"/>
    <d v="2019-12-02T00:00:00"/>
    <d v="1976-07-23T00:00:00"/>
  </r>
  <r>
    <s v="ASTOCONDOR MOLINA JOSE MIGUEL"/>
    <n v="43959477"/>
    <n v="43959477"/>
    <x v="0"/>
    <s v="VALVERDE CABRERA RAFAEL"/>
    <s v="BALCAZER LOLI LIBER MARTIN"/>
    <x v="0"/>
    <s v="OPERACIONES"/>
    <x v="3"/>
    <s v="Crosland Finanzas S.A.C."/>
    <s v="Santa Rosa"/>
    <s v="Masculino"/>
    <s v="AUXILIAR DE ALMACEN"/>
    <d v="2019-12-02T00:00:00"/>
    <d v="2019-12-02T00:00:00"/>
    <d v="1985-09-18T00:00:00"/>
  </r>
  <r>
    <s v="DIAZ CAMPOS ARTURO"/>
    <n v="40715092"/>
    <n v="40715092"/>
    <x v="0"/>
    <s v="VARGAS PEÑA ERICK"/>
    <s v="VARGAS PEÑA ERICK"/>
    <x v="0"/>
    <s v="SOPORTE COMERCIAL Y OPERATIVO"/>
    <x v="26"/>
    <s v="Crosland Automotriz S.A.C"/>
    <s v="San Isidro"/>
    <s v="Masculino"/>
    <s v="SUPERVISOR DE SERVICIO AL CLIENTE"/>
    <d v="2017-01-01T00:00:00"/>
    <d v="2007-01-01T00:00:00"/>
    <d v="1980-08-29T00:00:00"/>
  </r>
  <r>
    <s v="RAMIREZ ZEVALLOS JOSE MIGUEL"/>
    <n v="40241539"/>
    <n v="40241539"/>
    <x v="0"/>
    <s v="VARGAS PEÑA ERICK"/>
    <s v="VARGAS PEÑA ERICK"/>
    <x v="0"/>
    <s v="SOPORTE COMERCIAL Y OPERATIVO"/>
    <x v="21"/>
    <s v="Crosland Automotriz S.A.C"/>
    <s v="San Isidro"/>
    <s v="Masculino"/>
    <s v="JEFE DE SERVICIO TÉCNICO"/>
    <d v="2017-08-01T00:00:00"/>
    <d v="2017-08-01T00:00:00"/>
    <d v="1979-06-29T00:00:00"/>
  </r>
  <r>
    <s v="BRINGAS PROCHAZKA SANDRA SILVANA"/>
    <n v="10004335"/>
    <e v="#N/A"/>
    <x v="1"/>
    <s v="VARGAS PEÑA ERICK"/>
    <s v="VARGAS PEÑA ERICK"/>
    <x v="0"/>
    <s v="SOPORTE COMERCIAL Y OPERATIVO"/>
    <x v="26"/>
    <s v="Crosland Automotriz S.A.C"/>
    <s v="San Isidro"/>
    <s v="Femenino"/>
    <s v="ASISTENTE ADMINISTRATIVO"/>
    <d v="2012-07-01T00:00:00"/>
    <d v="2009-01-02T00:00:00"/>
    <d v="1976-03-27T00:00:00"/>
  </r>
  <r>
    <s v="QUIÑONES CORTEZ EDWIN RICARDO"/>
    <n v="41397039"/>
    <e v="#N/A"/>
    <x v="1"/>
    <s v="VARGAS PEÑA ERICK"/>
    <s v="VARGAS PEÑA ERICK"/>
    <x v="0"/>
    <s v="SOPORTE COMERCIAL Y OPERATIVO"/>
    <x v="26"/>
    <s v="Crosland Automotriz S.A.C"/>
    <s v="San Isidro"/>
    <s v="Masculino"/>
    <s v="SUPERVISOR POST VENTA"/>
    <d v="2013-11-20T00:00:00"/>
    <d v="2012-05-02T00:00:00"/>
    <d v="1980-03-11T00:00:00"/>
  </r>
  <r>
    <s v="RODRIGUEZ CARPIO RUTH SELENE"/>
    <n v="6771922"/>
    <n v="6771922"/>
    <x v="0"/>
    <s v="VARGAS PEÑA ERICK"/>
    <s v="VARGAS PEÑA ERICK"/>
    <x v="0"/>
    <s v="SOPORTE COMERCIAL Y OPERATIVO"/>
    <x v="26"/>
    <s v="Crosland Automotriz S.A.C"/>
    <s v="San Isidro"/>
    <s v="Femenino"/>
    <s v="SUPERVISOR DE SERVICIO AL CLIENTE"/>
    <d v="2011-01-01T00:00:00"/>
    <d v="2007-02-08T00:00:00"/>
    <d v="1969-07-22T00:00:00"/>
  </r>
  <r>
    <s v="REYES BENAVIDES MELSI ELIZABETH"/>
    <n v="8247662"/>
    <n v="8247662"/>
    <x v="0"/>
    <s v="VARGAS PEÑA ERICK"/>
    <s v="VARGAS PEÑA ERICK"/>
    <x v="0"/>
    <s v="SOPORTE COMERCIAL Y OPERATIVO"/>
    <x v="26"/>
    <s v="Crosland Automotriz S.A.C"/>
    <s v="San Isidro"/>
    <s v="Femenino"/>
    <s v="ANALISTA DE POST VENTA"/>
    <d v="2018-01-02T00:00:00"/>
    <d v="2004-03-10T00:00:00"/>
    <d v="1965-10-06T00:00:00"/>
  </r>
  <r>
    <s v="ASTUÑAUPA NAJERA LUIS YONATAN"/>
    <n v="47072568"/>
    <n v="47072568"/>
    <x v="0"/>
    <s v="VELEZ ZAMORA ANTONIO HUMBERTO"/>
    <s v="VELEZ ZAMORA ANTONIO HUMBERTO"/>
    <x v="5"/>
    <s v="CONTROLLING"/>
    <x v="36"/>
    <s v="Crosland Logística S.A.C."/>
    <s v="San Isidro"/>
    <s v="Masculino"/>
    <s v="ANALISTA CONTABLE JUNIOR"/>
    <d v="2017-07-01T00:00:00"/>
    <d v="2017-07-01T00:00:00"/>
    <d v="1991-09-14T00:00:00"/>
  </r>
  <r>
    <s v="MARTINEZ SANCHEZ FREDDY AUGUSTO"/>
    <n v="8035974"/>
    <e v="#N/A"/>
    <x v="1"/>
    <s v="VELEZ ZAMORA ANTONIO HUMBERTO"/>
    <s v="VELEZ ZAMORA ANTONIO HUMBERTO"/>
    <x v="5"/>
    <s v="CONTROLLING"/>
    <x v="37"/>
    <s v="Crosland Logística S.A.C."/>
    <s v="San Isidro"/>
    <s v="Masculino"/>
    <s v="CONTADOR SENIOR"/>
    <d v="2010-01-01T00:00:00"/>
    <d v="2010-01-01T00:00:00"/>
    <d v="1961-10-10T00:00:00"/>
  </r>
  <r>
    <s v="VELASQUEZ SALDAÑA WILMER GERARDO"/>
    <n v="44652717"/>
    <n v="44652717"/>
    <x v="0"/>
    <s v="VELEZ ZAMORA ANTONIO HUMBERTO"/>
    <s v="VELEZ ZAMORA ANTONIO HUMBERTO"/>
    <x v="5"/>
    <s v="CONTROLLING"/>
    <x v="38"/>
    <s v="Crosland Logística S.A.C."/>
    <s v="San Isidro"/>
    <s v="Masculino"/>
    <s v="ANALISTA DE NOMINA"/>
    <d v="2020-02-10T00:00:00"/>
    <d v="2020-02-10T00:00:00"/>
    <d v="1987-11-17T00:00:00"/>
  </r>
  <r>
    <s v="RODRIGUEZ FERNANDEZ BRENDA LESLY"/>
    <n v="43558033"/>
    <n v="43558033"/>
    <x v="0"/>
    <s v="VELEZ ZAMORA ANTONIO HUMBERTO"/>
    <s v="VELEZ ZAMORA ANTONIO HUMBERTO"/>
    <x v="5"/>
    <s v="CONTROLLING"/>
    <x v="36"/>
    <s v="Crosland Logística S.A.C."/>
    <s v="San Isidro"/>
    <s v="Femenino"/>
    <s v="ASISTENTE CONTABLE"/>
    <d v="2018-01-02T00:00:00"/>
    <d v="2018-01-02T00:00:00"/>
    <d v="1986-02-24T00:00:00"/>
  </r>
  <r>
    <s v="RECAVARREN RUIZ CARLOS ALBERTO"/>
    <n v="44363791"/>
    <e v="#N/A"/>
    <x v="1"/>
    <s v="VELEZ ZAMORA ANTONIO HUMBERTO"/>
    <s v="VELEZ ZAMORA ANTONIO HUMBERTO"/>
    <x v="5"/>
    <s v="CONTROLLING"/>
    <x v="36"/>
    <s v="Crosland Logística S.A.C."/>
    <s v="San Isidro"/>
    <s v="Masculino"/>
    <s v="ANALISTA CONTABLE"/>
    <d v="2019-07-01T00:00:00"/>
    <d v="2019-07-01T00:00:00"/>
    <d v="1987-05-17T00:00:00"/>
  </r>
  <r>
    <s v="VALENZUELA GONZALES GINO"/>
    <n v="73056152"/>
    <n v="73056152"/>
    <x v="0"/>
    <s v="VELEZ ZAMORA ANTONIO HUMBERTO"/>
    <s v="VELEZ ZAMORA ANTONIO HUMBERTO"/>
    <x v="5"/>
    <s v="CONTROLLING"/>
    <x v="36"/>
    <s v="Crosland Logística S.A.C."/>
    <s v="San Isidro"/>
    <s v="Masculino"/>
    <s v="AUXILIAR CONTABLE"/>
    <d v="2019-08-01T00:00:00"/>
    <d v="2019-08-01T00:00:00"/>
    <d v="1994-03-22T00:00:00"/>
  </r>
  <r>
    <s v="MENDOZA VILLARREAL PEDRO MANUEL"/>
    <n v="72299422"/>
    <n v="72299422"/>
    <x v="0"/>
    <s v="VELEZ ZAMORA ANTONIO HUMBERTO"/>
    <s v="VELEZ ZAMORA ANTONIO HUMBERTO"/>
    <x v="5"/>
    <s v="CONTROLLING"/>
    <x v="36"/>
    <s v="Crosland Logística S.A.C."/>
    <s v="San Isidro"/>
    <s v="Masculino"/>
    <s v="ASISTENTE CONTABLE"/>
    <d v="2019-10-07T00:00:00"/>
    <d v="2019-10-07T00:00:00"/>
    <d v="1992-09-21T00:00:00"/>
  </r>
  <r>
    <s v="MARCELO CELEDONIO LUIS CARLOS"/>
    <n v="41727660"/>
    <n v="41727660"/>
    <x v="0"/>
    <s v="VELEZ ZAMORA ANTONIO HUMBERTO"/>
    <s v="VELEZ ZAMORA ANTONIO HUMBERTO"/>
    <x v="5"/>
    <s v="CONTROLLING"/>
    <x v="36"/>
    <s v="Crosland Logística S.A.C."/>
    <s v="San Isidro"/>
    <s v="Masculino"/>
    <s v="ANALISTA CONTABLE"/>
    <d v="2012-06-15T00:00:00"/>
    <d v="2012-06-15T00:00:00"/>
    <d v="1983-02-08T00:00:00"/>
  </r>
  <r>
    <s v="MARTINEZ YARANGA YONE ALEXANDRA"/>
    <n v="75473478"/>
    <n v="75473478"/>
    <x v="0"/>
    <s v="VELEZ ZAMORA ANTONIO HUMBERTO"/>
    <s v="VELEZ ZAMORA ANTONIO HUMBERTO"/>
    <x v="5"/>
    <s v="CONTROLLING"/>
    <x v="36"/>
    <s v="Crosland Logística S.A.C."/>
    <s v="San Isidro"/>
    <s v="Femenino"/>
    <s v="ANALISTA CONTABLE JUNIOR"/>
    <d v="2017-07-01T00:00:00"/>
    <d v="2017-07-01T00:00:00"/>
    <d v="1996-01-18T00:00:00"/>
  </r>
  <r>
    <s v="YATACO CASTILLO JOSE ALFREDO"/>
    <n v="44444130"/>
    <n v="44444130"/>
    <x v="0"/>
    <s v="VELEZ ZAMORA ANTONIO HUMBERTO"/>
    <s v="VELEZ ZAMORA ANTONIO HUMBERTO"/>
    <x v="5"/>
    <s v="CONTROLLING"/>
    <x v="27"/>
    <s v="Crosland Logística S.A.C."/>
    <s v="San Isidro"/>
    <s v="Masculino"/>
    <s v="COORDINADOR DE CONTROL DE GESTION"/>
    <d v="2019-02-01T00:00:00"/>
    <d v="2019-02-01T00:00:00"/>
    <d v="1987-07-20T00:00:00"/>
  </r>
  <r>
    <s v="ROSAS POLO SELENE PAMELA"/>
    <n v="70142479"/>
    <n v="70142479"/>
    <x v="0"/>
    <s v="VELEZ ZAMORA ANTONIO HUMBERTO"/>
    <s v="VELEZ ZAMORA ANTONIO HUMBERTO"/>
    <x v="5"/>
    <s v="CONTROLLING"/>
    <x v="38"/>
    <s v="Crosland Logística S.A.C."/>
    <s v="San Isidro"/>
    <s v="Femenino"/>
    <s v="ASISTENTE DE ADMINISTRACION DE PERSONAL"/>
    <d v="2019-03-04T00:00:00"/>
    <d v="2019-03-04T00:00:00"/>
    <d v="1990-05-06T00:00:00"/>
  </r>
  <r>
    <s v="MITTEENN SUAREZ STEPHANY CAROLINA"/>
    <n v="44652917"/>
    <n v="44652917"/>
    <x v="0"/>
    <s v="VELEZ ZAMORA ANTONIO HUMBERTO"/>
    <s v="VELEZ ZAMORA ANTONIO HUMBERTO"/>
    <x v="5"/>
    <s v="CONTROLLING"/>
    <x v="38"/>
    <s v="Crosland Logística S.A.C."/>
    <s v="San Isidro"/>
    <s v="Femenino"/>
    <s v="ANALISTA DE NOMINA"/>
    <d v="2019-07-09T00:00:00"/>
    <d v="2019-07-09T00:00:00"/>
    <d v="1987-09-1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8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84:B87" firstHeaderRow="1" firstDataRow="1" firstDataCol="1" rowPageCount="1" colPageCount="1"/>
  <pivotFields count="16">
    <pivotField showAll="0"/>
    <pivotField showAll="0"/>
    <pivotField showAll="0"/>
    <pivotField axis="axisRow" dataField="1" showAll="0" defaultSubtotal="0">
      <items count="3">
        <item x="0"/>
        <item m="1" x="2"/>
        <item x="1"/>
      </items>
    </pivotField>
    <pivotField showAll="0" defaultSubtotal="0"/>
    <pivotField showAll="0" defaultSubtotal="0"/>
    <pivotField axis="axisPage" multipleItemSelectionAllowed="1" showAll="0">
      <items count="10">
        <item x="5"/>
        <item x="7"/>
        <item h="1" x="6"/>
        <item x="3"/>
        <item h="1" x="4"/>
        <item x="0"/>
        <item x="8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1">
    <pageField fld="6" hier="-1"/>
  </pageFields>
  <dataFields count="1">
    <dataField name="Cuenta de STATUS" fld="3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D11" firstHeaderRow="1" firstDataRow="2" firstDataCol="1" rowPageCount="1" colPageCount="1"/>
  <pivotFields count="16">
    <pivotField showAll="0"/>
    <pivotField showAll="0"/>
    <pivotField showAll="0"/>
    <pivotField axis="axisCol" dataField="1" showAll="0" defaultSubtotal="0">
      <items count="3">
        <item x="0"/>
        <item m="1" x="2"/>
        <item x="1"/>
      </items>
    </pivotField>
    <pivotField showAll="0" defaultSubtotal="0"/>
    <pivotField showAll="0" defaultSubtotal="0"/>
    <pivotField axis="axisPage" multipleItemSelectionAllowed="1" showAll="0">
      <items count="10">
        <item x="5"/>
        <item h="1" x="7"/>
        <item h="1" x="6"/>
        <item h="1" x="3"/>
        <item h="1" x="4"/>
        <item h="1" x="0"/>
        <item h="1" x="8"/>
        <item h="1" x="1"/>
        <item h="1" x="2"/>
        <item t="default"/>
      </items>
    </pivotField>
    <pivotField showAll="0"/>
    <pivotField axis="axisRow" showAll="0">
      <items count="40">
        <item x="32"/>
        <item x="17"/>
        <item x="34"/>
        <item x="10"/>
        <item x="3"/>
        <item x="13"/>
        <item x="5"/>
        <item x="0"/>
        <item x="8"/>
        <item x="29"/>
        <item x="18"/>
        <item x="24"/>
        <item x="9"/>
        <item x="28"/>
        <item x="20"/>
        <item x="7"/>
        <item x="15"/>
        <item x="36"/>
        <item x="27"/>
        <item x="31"/>
        <item x="1"/>
        <item x="35"/>
        <item x="37"/>
        <item x="33"/>
        <item x="23"/>
        <item x="22"/>
        <item x="30"/>
        <item x="12"/>
        <item x="16"/>
        <item x="38"/>
        <item x="11"/>
        <item x="19"/>
        <item x="2"/>
        <item x="6"/>
        <item x="26"/>
        <item x="21"/>
        <item x="4"/>
        <item x="14"/>
        <item x="25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8"/>
  </rowFields>
  <rowItems count="7">
    <i>
      <x v="17"/>
    </i>
    <i>
      <x v="18"/>
    </i>
    <i>
      <x v="22"/>
    </i>
    <i>
      <x v="24"/>
    </i>
    <i>
      <x v="29"/>
    </i>
    <i>
      <x v="38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6" hier="-1"/>
  </pageFields>
  <dataFields count="1">
    <dataField name="Cuenta de STATUS" fld="3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65:C68" firstHeaderRow="1" firstDataRow="2" firstDataCol="1" rowPageCount="1" colPageCount="1"/>
  <pivotFields count="16">
    <pivotField showAll="0"/>
    <pivotField showAll="0"/>
    <pivotField showAll="0"/>
    <pivotField axis="axisCol" dataField="1" showAll="0" defaultSubtotal="0">
      <items count="3">
        <item x="0"/>
        <item m="1" x="2"/>
        <item x="1"/>
      </items>
    </pivotField>
    <pivotField showAll="0" defaultSubtotal="0"/>
    <pivotField showAll="0" defaultSubtotal="0"/>
    <pivotField axis="axisPage" multipleItemSelectionAllowed="1" showAll="0">
      <items count="10">
        <item h="1" x="5"/>
        <item h="1" x="7"/>
        <item h="1" x="6"/>
        <item h="1" x="3"/>
        <item h="1" x="4"/>
        <item h="1" x="0"/>
        <item x="8"/>
        <item h="1" x="1"/>
        <item h="1" x="2"/>
        <item t="default"/>
      </items>
    </pivotField>
    <pivotField showAll="0"/>
    <pivotField axis="axisRow" showAll="0">
      <items count="40">
        <item x="32"/>
        <item x="17"/>
        <item x="34"/>
        <item x="10"/>
        <item x="3"/>
        <item x="13"/>
        <item x="5"/>
        <item x="0"/>
        <item x="8"/>
        <item x="29"/>
        <item x="18"/>
        <item x="24"/>
        <item x="9"/>
        <item x="28"/>
        <item x="20"/>
        <item x="7"/>
        <item x="15"/>
        <item x="36"/>
        <item x="27"/>
        <item x="31"/>
        <item x="1"/>
        <item x="35"/>
        <item x="37"/>
        <item x="33"/>
        <item x="23"/>
        <item x="22"/>
        <item x="30"/>
        <item x="12"/>
        <item x="16"/>
        <item x="38"/>
        <item x="11"/>
        <item x="19"/>
        <item x="2"/>
        <item x="6"/>
        <item x="26"/>
        <item x="21"/>
        <item x="4"/>
        <item x="14"/>
        <item x="25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8"/>
  </rowFields>
  <rowItems count="2">
    <i>
      <x v="26"/>
    </i>
    <i t="grand">
      <x/>
    </i>
  </rowItems>
  <colFields count="1">
    <field x="3"/>
  </colFields>
  <colItems count="2">
    <i>
      <x v="2"/>
    </i>
    <i t="grand">
      <x/>
    </i>
  </colItems>
  <pageFields count="1">
    <pageField fld="6" hier="-1"/>
  </pageFields>
  <dataFields count="1">
    <dataField name="Cuenta de STATUS" fld="3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8:D60" firstHeaderRow="1" firstDataRow="2" firstDataCol="1" rowPageCount="1" colPageCount="1"/>
  <pivotFields count="16">
    <pivotField showAll="0"/>
    <pivotField showAll="0"/>
    <pivotField showAll="0"/>
    <pivotField axis="axisCol" dataField="1" showAll="0" defaultSubtotal="0">
      <items count="3">
        <item x="0"/>
        <item m="1" x="2"/>
        <item x="1"/>
      </items>
    </pivotField>
    <pivotField showAll="0" defaultSubtotal="0"/>
    <pivotField showAll="0" defaultSubtotal="0"/>
    <pivotField axis="axisPage" multipleItemSelectionAllowed="1" showAll="0">
      <items count="10">
        <item h="1" x="5"/>
        <item h="1" x="7"/>
        <item h="1" x="6"/>
        <item h="1" x="3"/>
        <item h="1" x="4"/>
        <item x="0"/>
        <item h="1" x="8"/>
        <item h="1" x="1"/>
        <item h="1" x="2"/>
        <item t="default"/>
      </items>
    </pivotField>
    <pivotField showAll="0"/>
    <pivotField axis="axisRow" showAll="0">
      <items count="40">
        <item x="32"/>
        <item x="17"/>
        <item x="34"/>
        <item x="10"/>
        <item x="3"/>
        <item x="13"/>
        <item x="5"/>
        <item x="0"/>
        <item x="8"/>
        <item x="29"/>
        <item x="18"/>
        <item x="24"/>
        <item x="9"/>
        <item x="28"/>
        <item x="20"/>
        <item x="7"/>
        <item x="15"/>
        <item x="36"/>
        <item x="27"/>
        <item x="31"/>
        <item x="1"/>
        <item x="35"/>
        <item x="37"/>
        <item x="33"/>
        <item x="23"/>
        <item x="22"/>
        <item x="30"/>
        <item x="12"/>
        <item x="16"/>
        <item x="38"/>
        <item x="11"/>
        <item x="19"/>
        <item x="2"/>
        <item x="6"/>
        <item x="26"/>
        <item x="21"/>
        <item x="4"/>
        <item x="14"/>
        <item x="25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8"/>
  </rowFields>
  <rowItems count="21">
    <i>
      <x/>
    </i>
    <i>
      <x v="2"/>
    </i>
    <i>
      <x v="3"/>
    </i>
    <i>
      <x v="4"/>
    </i>
    <i>
      <x v="5"/>
    </i>
    <i>
      <x v="7"/>
    </i>
    <i>
      <x v="11"/>
    </i>
    <i>
      <x v="12"/>
    </i>
    <i>
      <x v="13"/>
    </i>
    <i>
      <x v="14"/>
    </i>
    <i>
      <x v="16"/>
    </i>
    <i>
      <x v="19"/>
    </i>
    <i>
      <x v="23"/>
    </i>
    <i>
      <x v="25"/>
    </i>
    <i>
      <x v="27"/>
    </i>
    <i>
      <x v="28"/>
    </i>
    <i>
      <x v="30"/>
    </i>
    <i>
      <x v="34"/>
    </i>
    <i>
      <x v="35"/>
    </i>
    <i>
      <x v="37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6" hier="-1"/>
  </pageFields>
  <dataFields count="1">
    <dataField name="Cuenta de STATUS" fld="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25:D33" firstHeaderRow="1" firstDataRow="2" firstDataCol="1" rowPageCount="1" colPageCount="1"/>
  <pivotFields count="16">
    <pivotField showAll="0"/>
    <pivotField showAll="0"/>
    <pivotField showAll="0"/>
    <pivotField axis="axisCol" dataField="1" showAll="0" defaultSubtotal="0">
      <items count="3">
        <item x="0"/>
        <item m="1" x="2"/>
        <item x="1"/>
      </items>
    </pivotField>
    <pivotField showAll="0" defaultSubtotal="0"/>
    <pivotField showAll="0" defaultSubtotal="0"/>
    <pivotField axis="axisPage" multipleItemSelectionAllowed="1" showAll="0">
      <items count="10">
        <item h="1" x="5"/>
        <item h="1" x="7"/>
        <item h="1" x="6"/>
        <item x="3"/>
        <item h="1" x="4"/>
        <item h="1" x="0"/>
        <item h="1" x="8"/>
        <item h="1" x="1"/>
        <item h="1" x="2"/>
        <item t="default"/>
      </items>
    </pivotField>
    <pivotField showAll="0"/>
    <pivotField axis="axisRow" showAll="0">
      <items count="40">
        <item x="32"/>
        <item x="17"/>
        <item x="34"/>
        <item x="10"/>
        <item x="3"/>
        <item x="13"/>
        <item x="5"/>
        <item x="0"/>
        <item x="8"/>
        <item x="29"/>
        <item x="18"/>
        <item x="24"/>
        <item x="9"/>
        <item x="28"/>
        <item x="20"/>
        <item x="7"/>
        <item x="15"/>
        <item x="36"/>
        <item x="27"/>
        <item x="31"/>
        <item x="1"/>
        <item x="35"/>
        <item x="37"/>
        <item x="33"/>
        <item x="23"/>
        <item x="22"/>
        <item x="30"/>
        <item x="12"/>
        <item x="16"/>
        <item x="38"/>
        <item x="11"/>
        <item x="19"/>
        <item x="2"/>
        <item x="6"/>
        <item x="26"/>
        <item x="21"/>
        <item x="4"/>
        <item x="14"/>
        <item x="25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8"/>
  </rowFields>
  <rowItems count="7">
    <i>
      <x v="6"/>
    </i>
    <i>
      <x v="8"/>
    </i>
    <i>
      <x v="15"/>
    </i>
    <i>
      <x v="21"/>
    </i>
    <i>
      <x v="33"/>
    </i>
    <i>
      <x v="36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6" hier="-1"/>
  </pageFields>
  <dataFields count="1">
    <dataField name="Cuenta de STATUS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3:D76" firstHeaderRow="1" firstDataRow="2" firstDataCol="1" rowPageCount="1" colPageCount="1"/>
  <pivotFields count="16">
    <pivotField showAll="0"/>
    <pivotField showAll="0"/>
    <pivotField showAll="0"/>
    <pivotField axis="axisCol" dataField="1" showAll="0" defaultSubtotal="0">
      <items count="3">
        <item x="0"/>
        <item m="1" x="2"/>
        <item x="1"/>
      </items>
    </pivotField>
    <pivotField showAll="0" defaultSubtotal="0"/>
    <pivotField showAll="0" defaultSubtotal="0"/>
    <pivotField axis="axisPage" multipleItemSelectionAllowed="1" showAll="0">
      <items count="10">
        <item h="1" x="5"/>
        <item h="1" x="7"/>
        <item h="1" x="6"/>
        <item h="1" x="3"/>
        <item h="1" x="4"/>
        <item h="1" x="0"/>
        <item h="1" x="8"/>
        <item x="1"/>
        <item h="1" x="2"/>
        <item t="default"/>
      </items>
    </pivotField>
    <pivotField showAll="0"/>
    <pivotField axis="axisRow" showAll="0">
      <items count="40">
        <item x="32"/>
        <item x="17"/>
        <item x="34"/>
        <item x="10"/>
        <item x="3"/>
        <item x="13"/>
        <item x="5"/>
        <item x="0"/>
        <item x="8"/>
        <item x="29"/>
        <item x="18"/>
        <item x="24"/>
        <item x="9"/>
        <item x="28"/>
        <item x="20"/>
        <item x="7"/>
        <item x="15"/>
        <item x="36"/>
        <item x="27"/>
        <item x="31"/>
        <item x="1"/>
        <item x="35"/>
        <item x="37"/>
        <item x="33"/>
        <item x="23"/>
        <item x="22"/>
        <item x="30"/>
        <item x="12"/>
        <item x="16"/>
        <item x="38"/>
        <item x="11"/>
        <item x="19"/>
        <item x="2"/>
        <item x="6"/>
        <item x="26"/>
        <item x="21"/>
        <item x="4"/>
        <item x="14"/>
        <item x="25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8"/>
  </rowFields>
  <rowItems count="2">
    <i>
      <x v="20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6" hier="-1"/>
  </pageFields>
  <dataFields count="1">
    <dataField name="Cuenta de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7:D20" firstHeaderRow="1" firstDataRow="2" firstDataCol="1" rowPageCount="1" colPageCount="1"/>
  <pivotFields count="16">
    <pivotField showAll="0"/>
    <pivotField showAll="0"/>
    <pivotField showAll="0"/>
    <pivotField axis="axisCol" dataField="1" showAll="0" defaultSubtotal="0">
      <items count="3">
        <item x="0"/>
        <item m="1" x="2"/>
        <item x="1"/>
      </items>
    </pivotField>
    <pivotField showAll="0" defaultSubtotal="0"/>
    <pivotField showAll="0" defaultSubtotal="0"/>
    <pivotField axis="axisPage" multipleItemSelectionAllowed="1" showAll="0">
      <items count="10">
        <item h="1" x="5"/>
        <item x="7"/>
        <item h="1" x="6"/>
        <item h="1" x="3"/>
        <item h="1" x="4"/>
        <item h="1" x="0"/>
        <item h="1" x="8"/>
        <item h="1" x="1"/>
        <item h="1" x="2"/>
        <item t="default"/>
      </items>
    </pivotField>
    <pivotField showAll="0"/>
    <pivotField axis="axisRow" showAll="0">
      <items count="40">
        <item x="32"/>
        <item x="17"/>
        <item x="34"/>
        <item x="10"/>
        <item x="3"/>
        <item x="13"/>
        <item x="5"/>
        <item x="0"/>
        <item x="8"/>
        <item x="29"/>
        <item x="18"/>
        <item x="24"/>
        <item x="9"/>
        <item x="28"/>
        <item x="20"/>
        <item x="7"/>
        <item x="15"/>
        <item x="36"/>
        <item x="27"/>
        <item x="31"/>
        <item x="1"/>
        <item x="35"/>
        <item x="37"/>
        <item x="33"/>
        <item x="23"/>
        <item x="22"/>
        <item x="30"/>
        <item x="12"/>
        <item x="16"/>
        <item x="38"/>
        <item x="11"/>
        <item x="19"/>
        <item x="2"/>
        <item x="6"/>
        <item x="26"/>
        <item x="21"/>
        <item x="4"/>
        <item x="14"/>
        <item x="25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8"/>
  </rowFields>
  <rowItems count="2">
    <i>
      <x v="9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6" hier="-1"/>
  </pageFields>
  <dataFields count="1">
    <dataField name="Cuenta de STATUS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P301" totalsRowShown="0" headerRowDxfId="0" dataDxfId="1" headerRowCellStyle="Normal 2" dataCellStyle="Normal 2">
  <autoFilter ref="A1:P301">
    <filterColumn colId="2">
      <filters>
        <filter val="#N/A"/>
      </filters>
    </filterColumn>
    <filterColumn colId="7">
      <filters>
        <filter val="CFO"/>
        <filter val="COMERCIAL"/>
        <filter val="CONTROLLING"/>
        <filter val="GERENCIA GENERAL"/>
        <filter val="GERENCIA NEGOCIO AUTOMOTRIZ"/>
        <filter val="NEGOCIO INMOBILIARIO"/>
        <filter val="OPERACIONES"/>
        <filter val="PROYECTOS"/>
        <filter val="SERVICIOS GENERALES"/>
        <filter val="SOPORTE COMERCIAL Y OPERATIVO"/>
      </filters>
    </filterColumn>
  </autoFilter>
  <tableColumns count="16">
    <tableColumn id="1" name="Nombre Completo" dataDxfId="17" dataCellStyle="Normal 2"/>
    <tableColumn id="2" name="Numero documento" dataDxfId="16" dataCellStyle="Normal 2"/>
    <tableColumn id="3" name="Comparación" dataDxfId="15" dataCellStyle="Normal 2">
      <calculatedColumnFormula>VLOOKUP(B2,'Sheet 1'!$B$3:$B$221,1,0)</calculatedColumnFormula>
    </tableColumn>
    <tableColumn id="4" name="STATUS" dataDxfId="14" dataCellStyle="Normal 2">
      <calculatedColumnFormula>IF(C2="#N/A","NO","SI")</calculatedColumnFormula>
    </tableColumn>
    <tableColumn id="5" name="JEFE DIRECTO" dataDxfId="13" dataCellStyle="Normal 2">
      <calculatedColumnFormula>VLOOKUP(A2,'[1]Jefes Directos mayo 2020'!$B$2:$I$318,7,0)</calculatedColumnFormula>
    </tableColumn>
    <tableColumn id="6" name="Columna1" dataDxfId="12" dataCellStyle="Normal 2">
      <calculatedColumnFormula>VLOOKUP(A2,'[1]Jefes Directos mayo 2020'!$B$2:$I$318,8,0)</calculatedColumnFormula>
    </tableColumn>
    <tableColumn id="7" name="Unidad" dataDxfId="11" dataCellStyle="Normal 2"/>
    <tableColumn id="8" name="Area" dataDxfId="10" dataCellStyle="Normal 2"/>
    <tableColumn id="9" name="Sector" dataDxfId="9" dataCellStyle="Normal 2"/>
    <tableColumn id="10" name="Nombre compañía" dataDxfId="8" dataCellStyle="Normal 2"/>
    <tableColumn id="11" name="Descripcion ubicación física" dataDxfId="7" dataCellStyle="Normal 2"/>
    <tableColumn id="12" name="Sexo" dataDxfId="6" dataCellStyle="Normal 2"/>
    <tableColumn id="13" name="Descripción Puesto" dataDxfId="5" dataCellStyle="Normal 2"/>
    <tableColumn id="14" name="Fecha ingreso compañía" dataDxfId="4" dataCellStyle="Normal 2"/>
    <tableColumn id="15" name="Fecha ingreso RZ" dataDxfId="3" dataCellStyle="Normal 2"/>
    <tableColumn id="16" name="Fecha Nacimiento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topLeftCell="A89" zoomScale="85" zoomScaleNormal="85" workbookViewId="0">
      <selection activeCell="E129" sqref="A1:P301"/>
    </sheetView>
  </sheetViews>
  <sheetFormatPr baseColWidth="10" defaultRowHeight="15" x14ac:dyDescent="0.25"/>
  <cols>
    <col min="1" max="1" width="41.140625" style="6" customWidth="1"/>
    <col min="2" max="3" width="22.28515625" style="6" customWidth="1"/>
    <col min="4" max="4" width="11.140625" style="6" customWidth="1"/>
    <col min="5" max="5" width="36.85546875" style="6" customWidth="1"/>
    <col min="6" max="6" width="22.28515625" style="6" customWidth="1"/>
    <col min="7" max="7" width="31.42578125" style="6" bestFit="1" customWidth="1"/>
    <col min="8" max="8" width="32.5703125" style="6" bestFit="1" customWidth="1"/>
    <col min="9" max="9" width="26.5703125" style="6" customWidth="1"/>
    <col min="10" max="10" width="28" style="6" bestFit="1" customWidth="1"/>
    <col min="11" max="11" width="29.85546875" style="6" customWidth="1"/>
    <col min="12" max="12" width="10.7109375" style="6" bestFit="1" customWidth="1"/>
    <col min="13" max="13" width="54" style="6" bestFit="1" customWidth="1"/>
    <col min="14" max="14" width="26.42578125" style="6" customWidth="1"/>
    <col min="15" max="15" width="20.7109375" style="6" bestFit="1" customWidth="1"/>
    <col min="16" max="16" width="21.140625" style="6" bestFit="1" customWidth="1"/>
    <col min="17" max="16384" width="11.42578125" style="6"/>
  </cols>
  <sheetData>
    <row r="1" spans="1:16" x14ac:dyDescent="0.25">
      <c r="A1" s="4" t="s">
        <v>3</v>
      </c>
      <c r="B1" s="4" t="s">
        <v>4</v>
      </c>
      <c r="C1" s="10" t="s">
        <v>528</v>
      </c>
      <c r="D1" s="10" t="s">
        <v>529</v>
      </c>
      <c r="E1" s="10" t="s">
        <v>538</v>
      </c>
      <c r="F1" s="10" t="s">
        <v>539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</row>
    <row r="2" spans="1:16" hidden="1" x14ac:dyDescent="0.25">
      <c r="A2" s="7" t="s">
        <v>66</v>
      </c>
      <c r="B2" s="8">
        <v>10792396</v>
      </c>
      <c r="C2" s="8">
        <f>VLOOKUP(B2,'Sheet 1'!$B$3:$B$221,1,0)</f>
        <v>10792396</v>
      </c>
      <c r="D2" s="8" t="str">
        <f>IF(C2="#N/A","NO","SI")</f>
        <v>SI</v>
      </c>
      <c r="E2" s="8">
        <f>VLOOKUP(A2,'[1]Jefes Directos mayo 2020'!$B$2:$I$318,7,0)</f>
        <v>0</v>
      </c>
      <c r="F2" s="8">
        <f>VLOOKUP(A2,'[1]Jefes Directos mayo 2020'!$B$2:$I$318,8,0)</f>
        <v>0</v>
      </c>
      <c r="G2" s="8" t="s">
        <v>16</v>
      </c>
      <c r="H2" s="8" t="s">
        <v>67</v>
      </c>
      <c r="I2" s="7" t="s">
        <v>68</v>
      </c>
      <c r="J2" s="7" t="s">
        <v>19</v>
      </c>
      <c r="K2" s="7" t="s">
        <v>20</v>
      </c>
      <c r="L2" s="7" t="s">
        <v>21</v>
      </c>
      <c r="M2" s="7" t="s">
        <v>69</v>
      </c>
      <c r="N2" s="9">
        <v>40544</v>
      </c>
      <c r="O2" s="9">
        <v>39083</v>
      </c>
      <c r="P2" s="9">
        <v>28662</v>
      </c>
    </row>
    <row r="3" spans="1:16" x14ac:dyDescent="0.25">
      <c r="A3" s="7" t="s">
        <v>244</v>
      </c>
      <c r="B3" s="8">
        <v>6543622</v>
      </c>
      <c r="C3" s="8" t="e">
        <f>VLOOKUP(B3,'Sheet 1'!$B$3:$B$221,1,0)</f>
        <v>#N/A</v>
      </c>
      <c r="D3" s="16" t="s">
        <v>536</v>
      </c>
      <c r="E3" s="8">
        <f>VLOOKUP(A3,'[1]Jefes Directos mayo 2020'!$B$2:$I$318,7,0)</f>
        <v>0</v>
      </c>
      <c r="F3" s="8">
        <f>VLOOKUP(A3,'[1]Jefes Directos mayo 2020'!$B$2:$I$318,8,0)</f>
        <v>0</v>
      </c>
      <c r="G3" s="8" t="s">
        <v>206</v>
      </c>
      <c r="H3" s="8" t="s">
        <v>70</v>
      </c>
      <c r="I3" s="7" t="s">
        <v>70</v>
      </c>
      <c r="J3" s="7" t="s">
        <v>170</v>
      </c>
      <c r="K3" s="7" t="s">
        <v>20</v>
      </c>
      <c r="L3" s="7" t="s">
        <v>21</v>
      </c>
      <c r="M3" s="7" t="s">
        <v>245</v>
      </c>
      <c r="N3" s="9">
        <v>41122</v>
      </c>
      <c r="O3" s="9">
        <v>36892</v>
      </c>
      <c r="P3" s="9">
        <v>23384</v>
      </c>
    </row>
    <row r="4" spans="1:16" x14ac:dyDescent="0.25">
      <c r="A4" s="7" t="s">
        <v>249</v>
      </c>
      <c r="B4" s="8">
        <v>6543619</v>
      </c>
      <c r="C4" s="8" t="e">
        <f>VLOOKUP(B4,'Sheet 1'!$B$3:$B$221,1,0)</f>
        <v>#N/A</v>
      </c>
      <c r="D4" s="16" t="s">
        <v>536</v>
      </c>
      <c r="E4" s="8">
        <f>VLOOKUP(A4,'[1]Jefes Directos mayo 2020'!$B$2:$I$318,7,0)</f>
        <v>0</v>
      </c>
      <c r="F4" s="8">
        <f>VLOOKUP(A4,'[1]Jefes Directos mayo 2020'!$B$2:$I$318,8,0)</f>
        <v>0</v>
      </c>
      <c r="G4" s="8" t="s">
        <v>206</v>
      </c>
      <c r="H4" s="8" t="s">
        <v>70</v>
      </c>
      <c r="I4" s="7" t="s">
        <v>70</v>
      </c>
      <c r="J4" s="7" t="s">
        <v>170</v>
      </c>
      <c r="K4" s="7" t="s">
        <v>20</v>
      </c>
      <c r="L4" s="7" t="s">
        <v>21</v>
      </c>
      <c r="M4" s="7" t="s">
        <v>250</v>
      </c>
      <c r="N4" s="9">
        <v>41426</v>
      </c>
      <c r="O4" s="9">
        <v>22842</v>
      </c>
      <c r="P4" s="9">
        <v>14757</v>
      </c>
    </row>
    <row r="5" spans="1:16" hidden="1" x14ac:dyDescent="0.25">
      <c r="A5" s="7" t="s">
        <v>440</v>
      </c>
      <c r="B5" s="8">
        <v>76869670</v>
      </c>
      <c r="C5" s="8" t="e">
        <f>VLOOKUP(B5,'Sheet 1'!$B$3:$B$221,1,0)</f>
        <v>#N/A</v>
      </c>
      <c r="D5" s="16" t="s">
        <v>536</v>
      </c>
      <c r="E5" s="8">
        <f>VLOOKUP(A5,'[1]Jefes Directos mayo 2020'!$B$2:$I$318,7,0)</f>
        <v>0</v>
      </c>
      <c r="F5" s="8" t="str">
        <f>VLOOKUP(A5,'[1]Jefes Directos mayo 2020'!$B$2:$I$318,8,0)</f>
        <v>FORSYTH ALARCO JUAN ALBERTO</v>
      </c>
      <c r="G5" s="8" t="s">
        <v>441</v>
      </c>
      <c r="H5" s="8" t="s">
        <v>441</v>
      </c>
      <c r="I5" s="7" t="s">
        <v>441</v>
      </c>
      <c r="J5" s="7" t="s">
        <v>442</v>
      </c>
      <c r="K5" s="7" t="s">
        <v>20</v>
      </c>
      <c r="L5" s="7" t="s">
        <v>25</v>
      </c>
      <c r="M5" s="7" t="s">
        <v>443</v>
      </c>
      <c r="N5" s="9">
        <v>43685</v>
      </c>
      <c r="O5" s="9">
        <v>43472</v>
      </c>
      <c r="P5" s="9">
        <v>34826</v>
      </c>
    </row>
    <row r="6" spans="1:16" hidden="1" x14ac:dyDescent="0.25">
      <c r="A6" s="7" t="s">
        <v>306</v>
      </c>
      <c r="B6" s="8">
        <v>42654496</v>
      </c>
      <c r="C6" s="8">
        <f>VLOOKUP(B6,'Sheet 1'!$B$3:$B$221,1,0)</f>
        <v>42654496</v>
      </c>
      <c r="D6" s="8" t="str">
        <f t="shared" ref="D3:D66" si="0">IF(C6="#N/A","NO","SI")</f>
        <v>SI</v>
      </c>
      <c r="E6" s="8" t="str">
        <f>VLOOKUP(A6,'[1]Jefes Directos mayo 2020'!$B$2:$I$318,7,0)</f>
        <v>ALEJANDRIA ZAPATA LUIS ALBERTO</v>
      </c>
      <c r="F6" s="8" t="str">
        <f>VLOOKUP(A6,'[1]Jefes Directos mayo 2020'!$B$2:$I$318,8,0)</f>
        <v>BALCAZER LOLI LIBER MARTIN</v>
      </c>
      <c r="G6" s="8" t="s">
        <v>16</v>
      </c>
      <c r="H6" s="8" t="s">
        <v>94</v>
      </c>
      <c r="I6" s="7" t="s">
        <v>105</v>
      </c>
      <c r="J6" s="7" t="s">
        <v>96</v>
      </c>
      <c r="K6" s="7" t="s">
        <v>106</v>
      </c>
      <c r="L6" s="7" t="s">
        <v>21</v>
      </c>
      <c r="M6" s="7" t="s">
        <v>305</v>
      </c>
      <c r="N6" s="9">
        <v>42401</v>
      </c>
      <c r="O6" s="9">
        <v>42401</v>
      </c>
      <c r="P6" s="9">
        <v>30967</v>
      </c>
    </row>
    <row r="7" spans="1:16" hidden="1" x14ac:dyDescent="0.25">
      <c r="A7" s="7" t="s">
        <v>311</v>
      </c>
      <c r="B7" s="8">
        <v>42053463</v>
      </c>
      <c r="C7" s="8">
        <f>VLOOKUP(B7,'Sheet 1'!$B$3:$B$221,1,0)</f>
        <v>42053463</v>
      </c>
      <c r="D7" s="8" t="str">
        <f t="shared" si="0"/>
        <v>SI</v>
      </c>
      <c r="E7" s="8" t="str">
        <f>VLOOKUP(A7,'[1]Jefes Directos mayo 2020'!$B$2:$I$318,7,0)</f>
        <v>ALEJANDRIA ZAPATA LUIS ALBERTO</v>
      </c>
      <c r="F7" s="8" t="str">
        <f>VLOOKUP(A7,'[1]Jefes Directos mayo 2020'!$B$2:$I$318,8,0)</f>
        <v>BALCAZER LOLI LIBER MARTIN</v>
      </c>
      <c r="G7" s="8" t="s">
        <v>16</v>
      </c>
      <c r="H7" s="8" t="s">
        <v>94</v>
      </c>
      <c r="I7" s="7" t="s">
        <v>105</v>
      </c>
      <c r="J7" s="7" t="s">
        <v>96</v>
      </c>
      <c r="K7" s="7" t="s">
        <v>106</v>
      </c>
      <c r="L7" s="7" t="s">
        <v>21</v>
      </c>
      <c r="M7" s="7" t="s">
        <v>296</v>
      </c>
      <c r="N7" s="9">
        <v>42779</v>
      </c>
      <c r="O7" s="9">
        <v>42779</v>
      </c>
      <c r="P7" s="9">
        <v>30561</v>
      </c>
    </row>
    <row r="8" spans="1:16" hidden="1" x14ac:dyDescent="0.25">
      <c r="A8" s="7" t="s">
        <v>331</v>
      </c>
      <c r="B8" s="8">
        <v>75211077</v>
      </c>
      <c r="C8" s="8">
        <f>VLOOKUP(B8,'Sheet 1'!$B$3:$B$221,1,0)</f>
        <v>75211077</v>
      </c>
      <c r="D8" s="8" t="str">
        <f t="shared" si="0"/>
        <v>SI</v>
      </c>
      <c r="E8" s="8" t="str">
        <f>VLOOKUP(A8,'[1]Jefes Directos mayo 2020'!$B$2:$I$318,7,0)</f>
        <v>ALEJANDRIA ZAPATA LUIS ALBERTO</v>
      </c>
      <c r="F8" s="8" t="str">
        <f>VLOOKUP(A8,'[1]Jefes Directos mayo 2020'!$B$2:$I$318,8,0)</f>
        <v>BALCAZER LOLI LIBER MARTIN</v>
      </c>
      <c r="G8" s="8" t="s">
        <v>16</v>
      </c>
      <c r="H8" s="8" t="s">
        <v>94</v>
      </c>
      <c r="I8" s="7" t="s">
        <v>105</v>
      </c>
      <c r="J8" s="7" t="s">
        <v>96</v>
      </c>
      <c r="K8" s="7" t="s">
        <v>106</v>
      </c>
      <c r="L8" s="7" t="s">
        <v>21</v>
      </c>
      <c r="M8" s="7" t="s">
        <v>332</v>
      </c>
      <c r="N8" s="9">
        <v>42660</v>
      </c>
      <c r="O8" s="9">
        <v>42660</v>
      </c>
      <c r="P8" s="9">
        <v>34856</v>
      </c>
    </row>
    <row r="9" spans="1:16" hidden="1" x14ac:dyDescent="0.25">
      <c r="A9" s="7" t="s">
        <v>347</v>
      </c>
      <c r="B9" s="8">
        <v>73211163</v>
      </c>
      <c r="C9" s="8">
        <f>VLOOKUP(B9,'Sheet 1'!$B$3:$B$221,1,0)</f>
        <v>73211163</v>
      </c>
      <c r="D9" s="8" t="str">
        <f t="shared" si="0"/>
        <v>SI</v>
      </c>
      <c r="E9" s="8" t="str">
        <f>VLOOKUP(A9,'[1]Jefes Directos mayo 2020'!$B$2:$I$318,7,0)</f>
        <v>ALEJANDRIA ZAPATA LUIS ALBERTO</v>
      </c>
      <c r="F9" s="8" t="str">
        <f>VLOOKUP(A9,'[1]Jefes Directos mayo 2020'!$B$2:$I$318,8,0)</f>
        <v>BALCAZER LOLI LIBER MARTIN</v>
      </c>
      <c r="G9" s="8" t="s">
        <v>16</v>
      </c>
      <c r="H9" s="8" t="s">
        <v>94</v>
      </c>
      <c r="I9" s="7" t="s">
        <v>105</v>
      </c>
      <c r="J9" s="7" t="s">
        <v>96</v>
      </c>
      <c r="K9" s="7" t="s">
        <v>106</v>
      </c>
      <c r="L9" s="7" t="s">
        <v>21</v>
      </c>
      <c r="M9" s="7" t="s">
        <v>305</v>
      </c>
      <c r="N9" s="9">
        <v>43122</v>
      </c>
      <c r="O9" s="9">
        <v>43122</v>
      </c>
      <c r="P9" s="9">
        <v>33709</v>
      </c>
    </row>
    <row r="10" spans="1:16" hidden="1" x14ac:dyDescent="0.25">
      <c r="A10" s="7" t="s">
        <v>366</v>
      </c>
      <c r="B10" s="8">
        <v>43993340</v>
      </c>
      <c r="C10" s="8">
        <f>VLOOKUP(B10,'Sheet 1'!$B$3:$B$221,1,0)</f>
        <v>43993340</v>
      </c>
      <c r="D10" s="8" t="str">
        <f t="shared" si="0"/>
        <v>SI</v>
      </c>
      <c r="E10" s="8" t="str">
        <f>VLOOKUP(A10,'[1]Jefes Directos mayo 2020'!$B$2:$I$318,7,0)</f>
        <v>ALEJANDRIA ZAPATA LUIS ALBERTO</v>
      </c>
      <c r="F10" s="8" t="str">
        <f>VLOOKUP(A10,'[1]Jefes Directos mayo 2020'!$B$2:$I$318,8,0)</f>
        <v>BALCAZER LOLI LIBER MARTIN</v>
      </c>
      <c r="G10" s="8" t="s">
        <v>16</v>
      </c>
      <c r="H10" s="8" t="s">
        <v>94</v>
      </c>
      <c r="I10" s="7" t="s">
        <v>105</v>
      </c>
      <c r="J10" s="7" t="s">
        <v>96</v>
      </c>
      <c r="K10" s="7" t="s">
        <v>106</v>
      </c>
      <c r="L10" s="7" t="s">
        <v>21</v>
      </c>
      <c r="M10" s="7" t="s">
        <v>305</v>
      </c>
      <c r="N10" s="9">
        <v>43222</v>
      </c>
      <c r="O10" s="9">
        <v>43222</v>
      </c>
      <c r="P10" s="9">
        <v>30646</v>
      </c>
    </row>
    <row r="11" spans="1:16" hidden="1" x14ac:dyDescent="0.25">
      <c r="A11" s="7" t="s">
        <v>381</v>
      </c>
      <c r="B11" s="8">
        <v>73666121</v>
      </c>
      <c r="C11" s="8">
        <f>VLOOKUP(B11,'Sheet 1'!$B$3:$B$221,1,0)</f>
        <v>73666121</v>
      </c>
      <c r="D11" s="8" t="str">
        <f t="shared" si="0"/>
        <v>SI</v>
      </c>
      <c r="E11" s="8" t="str">
        <f>VLOOKUP(A11,'[1]Jefes Directos mayo 2020'!$B$2:$I$318,7,0)</f>
        <v>ALEJANDRIA ZAPATA LUIS ALBERTO</v>
      </c>
      <c r="F11" s="8" t="str">
        <f>VLOOKUP(A11,'[1]Jefes Directos mayo 2020'!$B$2:$I$318,8,0)</f>
        <v>BALCAZER LOLI LIBER MARTIN</v>
      </c>
      <c r="G11" s="8" t="s">
        <v>16</v>
      </c>
      <c r="H11" s="8" t="s">
        <v>94</v>
      </c>
      <c r="I11" s="7" t="s">
        <v>105</v>
      </c>
      <c r="J11" s="7" t="s">
        <v>96</v>
      </c>
      <c r="K11" s="7" t="s">
        <v>106</v>
      </c>
      <c r="L11" s="7" t="s">
        <v>21</v>
      </c>
      <c r="M11" s="7" t="s">
        <v>305</v>
      </c>
      <c r="N11" s="9">
        <v>43353</v>
      </c>
      <c r="O11" s="9">
        <v>43353</v>
      </c>
      <c r="P11" s="9">
        <v>35362</v>
      </c>
    </row>
    <row r="12" spans="1:16" hidden="1" x14ac:dyDescent="0.25">
      <c r="A12" s="7" t="s">
        <v>408</v>
      </c>
      <c r="B12" s="8">
        <v>72082866</v>
      </c>
      <c r="C12" s="8">
        <f>VLOOKUP(B12,'Sheet 1'!$B$3:$B$221,1,0)</f>
        <v>72082866</v>
      </c>
      <c r="D12" s="8" t="str">
        <f t="shared" si="0"/>
        <v>SI</v>
      </c>
      <c r="E12" s="8" t="str">
        <f>VLOOKUP(A12,'[1]Jefes Directos mayo 2020'!$B$2:$I$318,7,0)</f>
        <v>ALEJANDRIA ZAPATA LUIS ALBERTO</v>
      </c>
      <c r="F12" s="8" t="str">
        <f>VLOOKUP(A12,'[1]Jefes Directos mayo 2020'!$B$2:$I$318,8,0)</f>
        <v>BALCAZER LOLI LIBER MARTIN</v>
      </c>
      <c r="G12" s="8" t="s">
        <v>16</v>
      </c>
      <c r="H12" s="8" t="s">
        <v>94</v>
      </c>
      <c r="I12" s="7" t="s">
        <v>105</v>
      </c>
      <c r="J12" s="7" t="s">
        <v>96</v>
      </c>
      <c r="K12" s="7" t="s">
        <v>106</v>
      </c>
      <c r="L12" s="7" t="s">
        <v>21</v>
      </c>
      <c r="M12" s="7" t="s">
        <v>305</v>
      </c>
      <c r="N12" s="9">
        <v>43587</v>
      </c>
      <c r="O12" s="9">
        <v>43587</v>
      </c>
      <c r="P12" s="9">
        <v>35226</v>
      </c>
    </row>
    <row r="13" spans="1:16" hidden="1" x14ac:dyDescent="0.25">
      <c r="A13" s="7" t="s">
        <v>415</v>
      </c>
      <c r="B13" s="8">
        <v>46666646</v>
      </c>
      <c r="C13" s="8">
        <f>VLOOKUP(B13,'Sheet 1'!$B$3:$B$221,1,0)</f>
        <v>46666646</v>
      </c>
      <c r="D13" s="8" t="str">
        <f t="shared" si="0"/>
        <v>SI</v>
      </c>
      <c r="E13" s="8" t="str">
        <f>VLOOKUP(A13,'[1]Jefes Directos mayo 2020'!$B$2:$I$318,7,0)</f>
        <v>ALEJANDRIA ZAPATA LUIS ALBERTO</v>
      </c>
      <c r="F13" s="8" t="str">
        <f>VLOOKUP(A13,'[1]Jefes Directos mayo 2020'!$B$2:$I$318,8,0)</f>
        <v>BALCAZER LOLI LIBER MARTIN</v>
      </c>
      <c r="G13" s="8" t="s">
        <v>16</v>
      </c>
      <c r="H13" s="8" t="s">
        <v>94</v>
      </c>
      <c r="I13" s="7" t="s">
        <v>105</v>
      </c>
      <c r="J13" s="7" t="s">
        <v>96</v>
      </c>
      <c r="K13" s="7" t="s">
        <v>106</v>
      </c>
      <c r="L13" s="7" t="s">
        <v>21</v>
      </c>
      <c r="M13" s="7" t="s">
        <v>305</v>
      </c>
      <c r="N13" s="9">
        <v>43619</v>
      </c>
      <c r="O13" s="9">
        <v>43619</v>
      </c>
      <c r="P13" s="9">
        <v>33059</v>
      </c>
    </row>
    <row r="14" spans="1:16" hidden="1" x14ac:dyDescent="0.25">
      <c r="A14" s="7" t="s">
        <v>469</v>
      </c>
      <c r="B14" s="8">
        <v>45478193</v>
      </c>
      <c r="C14" s="8">
        <f>VLOOKUP(B14,'Sheet 1'!$B$3:$B$221,1,0)</f>
        <v>45478193</v>
      </c>
      <c r="D14" s="8" t="str">
        <f t="shared" si="0"/>
        <v>SI</v>
      </c>
      <c r="E14" s="8" t="str">
        <f>VLOOKUP(A14,'[1]Jefes Directos mayo 2020'!$B$2:$I$318,7,0)</f>
        <v>ALEJANDRIA ZAPATA LUIS ALBERTO</v>
      </c>
      <c r="F14" s="8" t="str">
        <f>VLOOKUP(A14,'[1]Jefes Directos mayo 2020'!$B$2:$I$318,8,0)</f>
        <v>BALCAZER LOLI LIBER MARTIN</v>
      </c>
      <c r="G14" s="8" t="s">
        <v>16</v>
      </c>
      <c r="H14" s="8" t="s">
        <v>94</v>
      </c>
      <c r="I14" s="7" t="s">
        <v>105</v>
      </c>
      <c r="J14" s="7" t="s">
        <v>96</v>
      </c>
      <c r="K14" s="7" t="s">
        <v>106</v>
      </c>
      <c r="L14" s="7" t="s">
        <v>21</v>
      </c>
      <c r="M14" s="7" t="s">
        <v>305</v>
      </c>
      <c r="N14" s="9">
        <v>43773</v>
      </c>
      <c r="O14" s="9">
        <v>43773</v>
      </c>
      <c r="P14" s="9">
        <v>32505</v>
      </c>
    </row>
    <row r="15" spans="1:16" hidden="1" x14ac:dyDescent="0.25">
      <c r="A15" s="7" t="s">
        <v>524</v>
      </c>
      <c r="B15" s="8">
        <v>71515111</v>
      </c>
      <c r="C15" s="8">
        <f>VLOOKUP(B15,'Sheet 1'!$B$3:$B$221,1,0)</f>
        <v>71515111</v>
      </c>
      <c r="D15" s="8" t="str">
        <f t="shared" si="0"/>
        <v>SI</v>
      </c>
      <c r="E15" s="8" t="str">
        <f>VLOOKUP(A15,'[1]Jefes Directos mayo 2020'!$B$2:$I$318,7,0)</f>
        <v>ALEJANDRIA ZAPATA LUIS ALBERTO</v>
      </c>
      <c r="F15" s="8" t="str">
        <f>VLOOKUP(A15,'[1]Jefes Directos mayo 2020'!$B$2:$I$318,8,0)</f>
        <v>BALCAZER LOLI LIBER MARTIN</v>
      </c>
      <c r="G15" s="8" t="s">
        <v>16</v>
      </c>
      <c r="H15" s="8" t="s">
        <v>94</v>
      </c>
      <c r="I15" s="7" t="s">
        <v>105</v>
      </c>
      <c r="J15" s="7" t="s">
        <v>96</v>
      </c>
      <c r="K15" s="7" t="s">
        <v>106</v>
      </c>
      <c r="L15" s="7" t="s">
        <v>21</v>
      </c>
      <c r="M15" s="7" t="s">
        <v>305</v>
      </c>
      <c r="N15" s="9">
        <v>43900</v>
      </c>
      <c r="O15" s="9">
        <v>43900</v>
      </c>
      <c r="P15" s="9">
        <v>34858</v>
      </c>
    </row>
    <row r="16" spans="1:16" x14ac:dyDescent="0.25">
      <c r="A16" s="7" t="s">
        <v>300</v>
      </c>
      <c r="B16" s="8">
        <v>46409441</v>
      </c>
      <c r="C16" s="8" t="e">
        <f>VLOOKUP(B16,'Sheet 1'!$B$3:$B$221,1,0)</f>
        <v>#N/A</v>
      </c>
      <c r="D16" s="16" t="s">
        <v>536</v>
      </c>
      <c r="E16" s="8" t="str">
        <f>VLOOKUP(A16,'[1]Jefes Directos mayo 2020'!$B$2:$I$318,7,0)</f>
        <v>ALEJANDRIA ZAPATA LUIS ALBERTO</v>
      </c>
      <c r="F16" s="8" t="str">
        <f>VLOOKUP(A16,'[1]Jefes Directos mayo 2020'!$B$2:$I$318,8,0)</f>
        <v>BALCAZER LOLI LIBER MARTIN</v>
      </c>
      <c r="G16" s="8" t="s">
        <v>16</v>
      </c>
      <c r="H16" s="8" t="s">
        <v>94</v>
      </c>
      <c r="I16" s="7" t="s">
        <v>105</v>
      </c>
      <c r="J16" s="7" t="s">
        <v>96</v>
      </c>
      <c r="K16" s="7" t="s">
        <v>106</v>
      </c>
      <c r="L16" s="7" t="s">
        <v>21</v>
      </c>
      <c r="M16" s="7" t="s">
        <v>296</v>
      </c>
      <c r="N16" s="9">
        <v>42370</v>
      </c>
      <c r="O16" s="9">
        <v>42116</v>
      </c>
      <c r="P16" s="9">
        <v>32942</v>
      </c>
    </row>
    <row r="17" spans="1:16" hidden="1" x14ac:dyDescent="0.25">
      <c r="A17" s="7" t="s">
        <v>322</v>
      </c>
      <c r="B17" s="8">
        <v>72467819</v>
      </c>
      <c r="C17" s="8">
        <f>VLOOKUP(B17,'Sheet 1'!$B$3:$B$221,1,0)</f>
        <v>72467819</v>
      </c>
      <c r="D17" s="8" t="str">
        <f t="shared" si="0"/>
        <v>SI</v>
      </c>
      <c r="E17" s="8" t="str">
        <f>VLOOKUP(A17,'[1]Jefes Directos mayo 2020'!$B$2:$I$318,7,0)</f>
        <v>ALEJANDRIA ZAPATA LUIS ALBERTO</v>
      </c>
      <c r="F17" s="8" t="str">
        <f>VLOOKUP(A17,'[1]Jefes Directos mayo 2020'!$B$2:$I$318,8,0)</f>
        <v>BALCAZER LOLI LIBER MARTIN</v>
      </c>
      <c r="G17" s="8" t="s">
        <v>16</v>
      </c>
      <c r="H17" s="8" t="s">
        <v>94</v>
      </c>
      <c r="I17" s="7" t="s">
        <v>105</v>
      </c>
      <c r="J17" s="7" t="s">
        <v>96</v>
      </c>
      <c r="K17" s="7" t="s">
        <v>106</v>
      </c>
      <c r="L17" s="7" t="s">
        <v>21</v>
      </c>
      <c r="M17" s="7" t="s">
        <v>305</v>
      </c>
      <c r="N17" s="9">
        <v>42927</v>
      </c>
      <c r="O17" s="9">
        <v>42927</v>
      </c>
      <c r="P17" s="9">
        <v>34957</v>
      </c>
    </row>
    <row r="18" spans="1:16" hidden="1" x14ac:dyDescent="0.25">
      <c r="A18" s="7" t="s">
        <v>308</v>
      </c>
      <c r="B18" s="8">
        <v>46316278</v>
      </c>
      <c r="C18" s="8">
        <f>VLOOKUP(B18,'Sheet 1'!$B$3:$B$221,1,0)</f>
        <v>46316278</v>
      </c>
      <c r="D18" s="8" t="str">
        <f t="shared" si="0"/>
        <v>SI</v>
      </c>
      <c r="E18" s="8" t="str">
        <f>VLOOKUP(A18,'[1]Jefes Directos mayo 2020'!$B$2:$I$318,7,0)</f>
        <v>ALVARADO ARAMBULO ALEXANDER ALBERTO</v>
      </c>
      <c r="F18" s="8" t="str">
        <f>VLOOKUP(A18,'[1]Jefes Directos mayo 2020'!$B$2:$I$318,8,0)</f>
        <v>BALCAZER LOLI LIBER MARTIN</v>
      </c>
      <c r="G18" s="8" t="s">
        <v>16</v>
      </c>
      <c r="H18" s="8" t="s">
        <v>94</v>
      </c>
      <c r="I18" s="7" t="s">
        <v>105</v>
      </c>
      <c r="J18" s="7" t="s">
        <v>96</v>
      </c>
      <c r="K18" s="7" t="s">
        <v>106</v>
      </c>
      <c r="L18" s="7" t="s">
        <v>21</v>
      </c>
      <c r="M18" s="7" t="s">
        <v>296</v>
      </c>
      <c r="N18" s="9">
        <v>42919</v>
      </c>
      <c r="O18" s="9">
        <v>42919</v>
      </c>
      <c r="P18" s="9">
        <v>33014</v>
      </c>
    </row>
    <row r="19" spans="1:16" hidden="1" x14ac:dyDescent="0.25">
      <c r="A19" s="7" t="s">
        <v>312</v>
      </c>
      <c r="B19" s="8">
        <v>45922502</v>
      </c>
      <c r="C19" s="8">
        <f>VLOOKUP(B19,'Sheet 1'!$B$3:$B$221,1,0)</f>
        <v>45922502</v>
      </c>
      <c r="D19" s="8" t="str">
        <f t="shared" si="0"/>
        <v>SI</v>
      </c>
      <c r="E19" s="8" t="str">
        <f>VLOOKUP(A19,'[1]Jefes Directos mayo 2020'!$B$2:$I$318,7,0)</f>
        <v>ALVARADO ARAMBULO ALEXANDER ALBERTO</v>
      </c>
      <c r="F19" s="8" t="str">
        <f>VLOOKUP(A19,'[1]Jefes Directos mayo 2020'!$B$2:$I$318,8,0)</f>
        <v>BALCAZER LOLI LIBER MARTIN</v>
      </c>
      <c r="G19" s="8" t="s">
        <v>16</v>
      </c>
      <c r="H19" s="8" t="s">
        <v>94</v>
      </c>
      <c r="I19" s="7" t="s">
        <v>105</v>
      </c>
      <c r="J19" s="7" t="s">
        <v>96</v>
      </c>
      <c r="K19" s="7" t="s">
        <v>106</v>
      </c>
      <c r="L19" s="7" t="s">
        <v>21</v>
      </c>
      <c r="M19" s="7" t="s">
        <v>296</v>
      </c>
      <c r="N19" s="9">
        <v>42370</v>
      </c>
      <c r="O19" s="9">
        <v>42040</v>
      </c>
      <c r="P19" s="9">
        <v>32619</v>
      </c>
    </row>
    <row r="20" spans="1:16" hidden="1" x14ac:dyDescent="0.25">
      <c r="A20" s="7" t="s">
        <v>313</v>
      </c>
      <c r="B20" s="8">
        <v>46087993</v>
      </c>
      <c r="C20" s="8">
        <f>VLOOKUP(B20,'Sheet 1'!$B$3:$B$221,1,0)</f>
        <v>46087993</v>
      </c>
      <c r="D20" s="8" t="str">
        <f t="shared" si="0"/>
        <v>SI</v>
      </c>
      <c r="E20" s="8" t="str">
        <f>VLOOKUP(A20,'[1]Jefes Directos mayo 2020'!$B$2:$I$318,7,0)</f>
        <v>ALVARADO ARAMBULO ALEXANDER ALBERTO</v>
      </c>
      <c r="F20" s="8" t="str">
        <f>VLOOKUP(A20,'[1]Jefes Directos mayo 2020'!$B$2:$I$318,8,0)</f>
        <v>BALCAZER LOLI LIBER MARTIN</v>
      </c>
      <c r="G20" s="8" t="s">
        <v>16</v>
      </c>
      <c r="H20" s="8" t="s">
        <v>94</v>
      </c>
      <c r="I20" s="7" t="s">
        <v>105</v>
      </c>
      <c r="J20" s="7" t="s">
        <v>96</v>
      </c>
      <c r="K20" s="7" t="s">
        <v>106</v>
      </c>
      <c r="L20" s="7" t="s">
        <v>21</v>
      </c>
      <c r="M20" s="7" t="s">
        <v>305</v>
      </c>
      <c r="N20" s="9">
        <v>43080</v>
      </c>
      <c r="O20" s="9">
        <v>43080</v>
      </c>
      <c r="P20" s="9">
        <v>32413</v>
      </c>
    </row>
    <row r="21" spans="1:16" hidden="1" x14ac:dyDescent="0.25">
      <c r="A21" s="7" t="s">
        <v>466</v>
      </c>
      <c r="B21" s="8">
        <v>46835105</v>
      </c>
      <c r="C21" s="8">
        <f>VLOOKUP(B21,'Sheet 1'!$B$3:$B$221,1,0)</f>
        <v>46835105</v>
      </c>
      <c r="D21" s="8" t="str">
        <f t="shared" si="0"/>
        <v>SI</v>
      </c>
      <c r="E21" s="8" t="str">
        <f>VLOOKUP(A21,'[1]Jefes Directos mayo 2020'!$B$2:$I$318,7,0)</f>
        <v>ALVARADO ARAMBULO ALEXANDER ALBERTO</v>
      </c>
      <c r="F21" s="8" t="str">
        <f>VLOOKUP(A21,'[1]Jefes Directos mayo 2020'!$B$2:$I$318,8,0)</f>
        <v>BALCAZER LOLI LIBER MARTIN</v>
      </c>
      <c r="G21" s="8" t="s">
        <v>16</v>
      </c>
      <c r="H21" s="8" t="s">
        <v>94</v>
      </c>
      <c r="I21" s="7" t="s">
        <v>105</v>
      </c>
      <c r="J21" s="7" t="s">
        <v>96</v>
      </c>
      <c r="K21" s="7" t="s">
        <v>106</v>
      </c>
      <c r="L21" s="7" t="s">
        <v>21</v>
      </c>
      <c r="M21" s="7" t="s">
        <v>305</v>
      </c>
      <c r="N21" s="9">
        <v>43756</v>
      </c>
      <c r="O21" s="9">
        <v>43756</v>
      </c>
      <c r="P21" s="9">
        <v>33212</v>
      </c>
    </row>
    <row r="22" spans="1:16" hidden="1" x14ac:dyDescent="0.25">
      <c r="A22" s="7" t="s">
        <v>520</v>
      </c>
      <c r="B22" s="8">
        <v>48484614</v>
      </c>
      <c r="C22" s="8">
        <f>VLOOKUP(B22,'Sheet 1'!$B$3:$B$221,1,0)</f>
        <v>48484614</v>
      </c>
      <c r="D22" s="8" t="str">
        <f t="shared" si="0"/>
        <v>SI</v>
      </c>
      <c r="E22" s="8" t="str">
        <f>VLOOKUP(A22,'[1]Jefes Directos mayo 2020'!$B$2:$I$318,7,0)</f>
        <v>ALVARADO ARAMBULO ALEXANDER ALBERTO</v>
      </c>
      <c r="F22" s="8" t="str">
        <f>VLOOKUP(A22,'[1]Jefes Directos mayo 2020'!$B$2:$I$318,8,0)</f>
        <v>BALCAZER LOLI LIBER MARTIN</v>
      </c>
      <c r="G22" s="8" t="s">
        <v>16</v>
      </c>
      <c r="H22" s="8" t="s">
        <v>94</v>
      </c>
      <c r="I22" s="7" t="s">
        <v>105</v>
      </c>
      <c r="J22" s="7" t="s">
        <v>96</v>
      </c>
      <c r="K22" s="7" t="s">
        <v>106</v>
      </c>
      <c r="L22" s="7" t="s">
        <v>21</v>
      </c>
      <c r="M22" s="7" t="s">
        <v>188</v>
      </c>
      <c r="N22" s="9">
        <v>43878</v>
      </c>
      <c r="O22" s="9">
        <v>43878</v>
      </c>
      <c r="P22" s="9">
        <v>34089</v>
      </c>
    </row>
    <row r="23" spans="1:16" hidden="1" x14ac:dyDescent="0.25">
      <c r="A23" s="7" t="s">
        <v>386</v>
      </c>
      <c r="B23" s="8">
        <v>43632179</v>
      </c>
      <c r="C23" s="8">
        <f>VLOOKUP(B23,'Sheet 1'!$B$3:$B$221,1,0)</f>
        <v>43632179</v>
      </c>
      <c r="D23" s="8" t="str">
        <f t="shared" si="0"/>
        <v>SI</v>
      </c>
      <c r="E23" s="8" t="str">
        <f>VLOOKUP(A23,'[1]Jefes Directos mayo 2020'!$B$2:$I$318,7,0)</f>
        <v>ALVARADO ARAMBULO ALEXANDER ALBERTO</v>
      </c>
      <c r="F23" s="8" t="str">
        <f>VLOOKUP(A23,'[1]Jefes Directos mayo 2020'!$B$2:$I$318,8,0)</f>
        <v>BALCAZER LOLI LIBER MARTIN</v>
      </c>
      <c r="G23" s="8" t="s">
        <v>16</v>
      </c>
      <c r="H23" s="8" t="s">
        <v>94</v>
      </c>
      <c r="I23" s="7" t="s">
        <v>105</v>
      </c>
      <c r="J23" s="7" t="s">
        <v>96</v>
      </c>
      <c r="K23" s="7" t="s">
        <v>106</v>
      </c>
      <c r="L23" s="7" t="s">
        <v>21</v>
      </c>
      <c r="M23" s="7" t="s">
        <v>305</v>
      </c>
      <c r="N23" s="9">
        <v>43374</v>
      </c>
      <c r="O23" s="9">
        <v>43374</v>
      </c>
      <c r="P23" s="9">
        <v>31512</v>
      </c>
    </row>
    <row r="24" spans="1:16" hidden="1" x14ac:dyDescent="0.25">
      <c r="A24" s="7" t="s">
        <v>226</v>
      </c>
      <c r="B24" s="8">
        <v>9620603</v>
      </c>
      <c r="C24" s="8">
        <f>VLOOKUP(B24,'Sheet 1'!$B$3:$B$221,1,0)</f>
        <v>9620603</v>
      </c>
      <c r="D24" s="8" t="str">
        <f t="shared" si="0"/>
        <v>SI</v>
      </c>
      <c r="E24" s="8" t="str">
        <f>VLOOKUP(A24,'[1]Jefes Directos mayo 2020'!$B$2:$I$318,7,0)</f>
        <v>AMEGHINO ANDALUZ GIANCARLO</v>
      </c>
      <c r="F24" s="8" t="str">
        <f>VLOOKUP(A24,'[1]Jefes Directos mayo 2020'!$B$2:$I$318,8,0)</f>
        <v>AMEGHINO ANDALUZ GIANCARLO</v>
      </c>
      <c r="G24" s="8" t="s">
        <v>129</v>
      </c>
      <c r="H24" s="8" t="s">
        <v>130</v>
      </c>
      <c r="I24" s="7" t="s">
        <v>130</v>
      </c>
      <c r="J24" s="7" t="s">
        <v>170</v>
      </c>
      <c r="K24" s="7" t="s">
        <v>20</v>
      </c>
      <c r="L24" s="7" t="s">
        <v>21</v>
      </c>
      <c r="M24" s="7" t="s">
        <v>227</v>
      </c>
      <c r="N24" s="9">
        <v>40546</v>
      </c>
      <c r="O24" s="9">
        <v>37292</v>
      </c>
      <c r="P24" s="9">
        <v>25702</v>
      </c>
    </row>
    <row r="25" spans="1:16" hidden="1" x14ac:dyDescent="0.25">
      <c r="A25" s="7" t="s">
        <v>232</v>
      </c>
      <c r="B25" s="8">
        <v>70055383</v>
      </c>
      <c r="C25" s="8">
        <f>VLOOKUP(B25,'Sheet 1'!$B$3:$B$221,1,0)</f>
        <v>70055383</v>
      </c>
      <c r="D25" s="8" t="str">
        <f t="shared" si="0"/>
        <v>SI</v>
      </c>
      <c r="E25" s="8" t="str">
        <f>VLOOKUP(A25,'[1]Jefes Directos mayo 2020'!$B$2:$I$318,7,0)</f>
        <v>AMEGHINO ANDALUZ GIANCARLO</v>
      </c>
      <c r="F25" s="8" t="str">
        <f>VLOOKUP(A25,'[1]Jefes Directos mayo 2020'!$B$2:$I$318,8,0)</f>
        <v>AMEGHINO ANDALUZ GIANCARLO</v>
      </c>
      <c r="G25" s="8" t="s">
        <v>129</v>
      </c>
      <c r="H25" s="8" t="s">
        <v>129</v>
      </c>
      <c r="I25" s="7" t="s">
        <v>233</v>
      </c>
      <c r="J25" s="7" t="s">
        <v>170</v>
      </c>
      <c r="K25" s="7" t="s">
        <v>20</v>
      </c>
      <c r="L25" s="7" t="s">
        <v>25</v>
      </c>
      <c r="M25" s="7" t="s">
        <v>234</v>
      </c>
      <c r="N25" s="9">
        <v>43045</v>
      </c>
      <c r="O25" s="9">
        <v>43045</v>
      </c>
      <c r="P25" s="9">
        <v>32320</v>
      </c>
    </row>
    <row r="26" spans="1:16" hidden="1" x14ac:dyDescent="0.25">
      <c r="A26" s="7" t="s">
        <v>266</v>
      </c>
      <c r="B26" s="8">
        <v>10741277</v>
      </c>
      <c r="C26" s="8">
        <f>VLOOKUP(B26,'Sheet 1'!$B$3:$B$221,1,0)</f>
        <v>10741277</v>
      </c>
      <c r="D26" s="8" t="str">
        <f t="shared" si="0"/>
        <v>SI</v>
      </c>
      <c r="E26" s="8" t="str">
        <f>VLOOKUP(A26,'[1]Jefes Directos mayo 2020'!$B$2:$I$318,7,0)</f>
        <v>AMEGHINO ANDALUZ GIANCARLO</v>
      </c>
      <c r="F26" s="8" t="str">
        <f>VLOOKUP(A26,'[1]Jefes Directos mayo 2020'!$B$2:$I$318,8,0)</f>
        <v>AMEGHINO ANDALUZ GIANCARLO</v>
      </c>
      <c r="G26" s="8" t="s">
        <v>129</v>
      </c>
      <c r="H26" s="8" t="s">
        <v>130</v>
      </c>
      <c r="I26" s="7" t="s">
        <v>267</v>
      </c>
      <c r="J26" s="7" t="s">
        <v>170</v>
      </c>
      <c r="K26" s="7" t="s">
        <v>20</v>
      </c>
      <c r="L26" s="7" t="s">
        <v>21</v>
      </c>
      <c r="M26" s="7" t="s">
        <v>268</v>
      </c>
      <c r="N26" s="9">
        <v>40492</v>
      </c>
      <c r="O26" s="9">
        <v>40492</v>
      </c>
      <c r="P26" s="9">
        <v>24193</v>
      </c>
    </row>
    <row r="27" spans="1:16" hidden="1" x14ac:dyDescent="0.25">
      <c r="A27" s="7" t="s">
        <v>505</v>
      </c>
      <c r="B27" s="8">
        <v>77030602</v>
      </c>
      <c r="C27" s="8">
        <f>VLOOKUP(B27,'Sheet 1'!$B$3:$B$221,1,0)</f>
        <v>77030602</v>
      </c>
      <c r="D27" s="8" t="str">
        <f t="shared" si="0"/>
        <v>SI</v>
      </c>
      <c r="E27" s="8" t="str">
        <f>VLOOKUP(A27,'[1]Jefes Directos mayo 2020'!$B$2:$I$318,7,0)</f>
        <v>AMEGHINO ANDALUZ GIANCARLO</v>
      </c>
      <c r="F27" s="8" t="str">
        <f>VLOOKUP(A27,'[1]Jefes Directos mayo 2020'!$B$2:$I$318,8,0)</f>
        <v>AMEGHINO ANDALUZ GIANCARLO</v>
      </c>
      <c r="G27" s="8" t="s">
        <v>129</v>
      </c>
      <c r="H27" s="8" t="s">
        <v>129</v>
      </c>
      <c r="I27" s="7" t="s">
        <v>506</v>
      </c>
      <c r="J27" s="7" t="s">
        <v>170</v>
      </c>
      <c r="K27" s="7" t="s">
        <v>20</v>
      </c>
      <c r="L27" s="7" t="s">
        <v>21</v>
      </c>
      <c r="M27" s="7" t="s">
        <v>507</v>
      </c>
      <c r="N27" s="9">
        <v>43831</v>
      </c>
      <c r="O27" s="9">
        <v>43535</v>
      </c>
      <c r="P27" s="9">
        <v>35740</v>
      </c>
    </row>
    <row r="28" spans="1:16" hidden="1" x14ac:dyDescent="0.25">
      <c r="A28" s="7" t="s">
        <v>525</v>
      </c>
      <c r="B28" s="8">
        <v>46277915</v>
      </c>
      <c r="C28" s="8">
        <f>VLOOKUP(B28,'Sheet 1'!$B$3:$B$221,1,0)</f>
        <v>46277915</v>
      </c>
      <c r="D28" s="8" t="str">
        <f t="shared" si="0"/>
        <v>SI</v>
      </c>
      <c r="E28" s="8" t="str">
        <f>VLOOKUP(A28,'[1]Jefes Directos mayo 2020'!$B$2:$I$318,7,0)</f>
        <v>AMEGHINO ANDALUZ GIANCARLO</v>
      </c>
      <c r="F28" s="8" t="str">
        <f>VLOOKUP(A28,'[1]Jefes Directos mayo 2020'!$B$2:$I$318,8,0)</f>
        <v>AMEGHINO ANDALUZ GIANCARLO</v>
      </c>
      <c r="G28" s="8" t="s">
        <v>129</v>
      </c>
      <c r="H28" s="8" t="s">
        <v>129</v>
      </c>
      <c r="I28" s="7" t="s">
        <v>233</v>
      </c>
      <c r="J28" s="7" t="s">
        <v>170</v>
      </c>
      <c r="K28" s="7" t="s">
        <v>20</v>
      </c>
      <c r="L28" s="7" t="s">
        <v>25</v>
      </c>
      <c r="M28" s="7" t="s">
        <v>234</v>
      </c>
      <c r="N28" s="9">
        <v>43906</v>
      </c>
      <c r="O28" s="9">
        <v>43906</v>
      </c>
      <c r="P28" s="9">
        <v>32967</v>
      </c>
    </row>
    <row r="29" spans="1:16" hidden="1" x14ac:dyDescent="0.25">
      <c r="A29" s="7" t="s">
        <v>175</v>
      </c>
      <c r="B29" s="8">
        <v>41345981</v>
      </c>
      <c r="C29" s="8">
        <f>VLOOKUP(B29,'Sheet 1'!$B$3:$B$221,1,0)</f>
        <v>41345981</v>
      </c>
      <c r="D29" s="8" t="str">
        <f t="shared" si="0"/>
        <v>SI</v>
      </c>
      <c r="E29" s="8" t="str">
        <f>VLOOKUP(A29,'[1]Jefes Directos mayo 2020'!$B$2:$I$318,7,0)</f>
        <v>AMEGHINO ANDALUZ GIANCARLO</v>
      </c>
      <c r="F29" s="8" t="str">
        <f>VLOOKUP(A29,'[1]Jefes Directos mayo 2020'!$B$2:$I$318,8,0)</f>
        <v>AMEGHINO ANDALUZ GIANCARLO</v>
      </c>
      <c r="G29" s="8" t="s">
        <v>129</v>
      </c>
      <c r="H29" s="8" t="s">
        <v>129</v>
      </c>
      <c r="I29" s="7" t="s">
        <v>176</v>
      </c>
      <c r="J29" s="7" t="s">
        <v>19</v>
      </c>
      <c r="K29" s="7" t="s">
        <v>20</v>
      </c>
      <c r="L29" s="7" t="s">
        <v>25</v>
      </c>
      <c r="M29" s="7" t="s">
        <v>177</v>
      </c>
      <c r="N29" s="9">
        <v>40792</v>
      </c>
      <c r="O29" s="9">
        <v>40792</v>
      </c>
      <c r="P29" s="9">
        <v>30090</v>
      </c>
    </row>
    <row r="30" spans="1:16" hidden="1" x14ac:dyDescent="0.25">
      <c r="A30" s="7" t="s">
        <v>174</v>
      </c>
      <c r="B30" s="8">
        <v>42971757</v>
      </c>
      <c r="C30" s="8">
        <f>VLOOKUP(B30,'Sheet 1'!$B$3:$B$221,1,0)</f>
        <v>42971757</v>
      </c>
      <c r="D30" s="8" t="str">
        <f t="shared" si="0"/>
        <v>SI</v>
      </c>
      <c r="E30" s="8" t="str">
        <f>VLOOKUP(A30,'[1]Jefes Directos mayo 2020'!$B$2:$I$318,7,0)</f>
        <v>ARREDONDO PANTOJA MARCOS ANTONIO</v>
      </c>
      <c r="F30" s="8" t="str">
        <f>VLOOKUP(A30,'[1]Jefes Directos mayo 2020'!$B$2:$I$318,8,0)</f>
        <v>RODRIGUEZ REYNA ROBERTO MARTIN</v>
      </c>
      <c r="G30" s="8" t="s">
        <v>16</v>
      </c>
      <c r="H30" s="8" t="s">
        <v>17</v>
      </c>
      <c r="I30" s="7" t="s">
        <v>24</v>
      </c>
      <c r="J30" s="7" t="s">
        <v>19</v>
      </c>
      <c r="K30" s="7" t="s">
        <v>20</v>
      </c>
      <c r="L30" s="7" t="s">
        <v>25</v>
      </c>
      <c r="M30" s="7" t="s">
        <v>36</v>
      </c>
      <c r="N30" s="9">
        <v>42982</v>
      </c>
      <c r="O30" s="9">
        <v>42982</v>
      </c>
      <c r="P30" s="9">
        <v>30081</v>
      </c>
    </row>
    <row r="31" spans="1:16" hidden="1" x14ac:dyDescent="0.25">
      <c r="A31" s="7" t="s">
        <v>201</v>
      </c>
      <c r="B31" s="8">
        <v>6162086</v>
      </c>
      <c r="C31" s="8">
        <f>VLOOKUP(B31,'Sheet 1'!$B$3:$B$221,1,0)</f>
        <v>6162086</v>
      </c>
      <c r="D31" s="8" t="str">
        <f t="shared" si="0"/>
        <v>SI</v>
      </c>
      <c r="E31" s="8" t="str">
        <f>VLOOKUP(A31,'[1]Jefes Directos mayo 2020'!$B$2:$I$318,7,0)</f>
        <v>ARREDONDO PANTOJA MARCOS ANTONIO</v>
      </c>
      <c r="F31" s="8" t="str">
        <f>VLOOKUP(A31,'[1]Jefes Directos mayo 2020'!$B$2:$I$318,8,0)</f>
        <v>RODRIGUEZ REYNA ROBERTO MARTIN</v>
      </c>
      <c r="G31" s="8" t="s">
        <v>16</v>
      </c>
      <c r="H31" s="8" t="s">
        <v>17</v>
      </c>
      <c r="I31" s="7" t="s">
        <v>24</v>
      </c>
      <c r="J31" s="7" t="s">
        <v>19</v>
      </c>
      <c r="K31" s="7" t="s">
        <v>20</v>
      </c>
      <c r="L31" s="7" t="s">
        <v>21</v>
      </c>
      <c r="M31" s="7" t="s">
        <v>36</v>
      </c>
      <c r="N31" s="9">
        <v>42751</v>
      </c>
      <c r="O31" s="9">
        <v>42751</v>
      </c>
      <c r="P31" s="9">
        <v>23337</v>
      </c>
    </row>
    <row r="32" spans="1:16" hidden="1" x14ac:dyDescent="0.25">
      <c r="A32" s="7" t="s">
        <v>370</v>
      </c>
      <c r="B32" s="8">
        <v>45938071</v>
      </c>
      <c r="C32" s="8">
        <f>VLOOKUP(B32,'Sheet 1'!$B$3:$B$221,1,0)</f>
        <v>45938071</v>
      </c>
      <c r="D32" s="8" t="str">
        <f t="shared" si="0"/>
        <v>SI</v>
      </c>
      <c r="E32" s="8" t="str">
        <f>VLOOKUP(A32,'[1]Jefes Directos mayo 2020'!$B$2:$I$318,7,0)</f>
        <v>ARREDONDO PANTOJA MARCOS ANTONIO</v>
      </c>
      <c r="F32" s="8" t="str">
        <f>VLOOKUP(A32,'[1]Jefes Directos mayo 2020'!$B$2:$I$318,8,0)</f>
        <v>RODRIGUEZ REYNA ROBERTO MARTIN</v>
      </c>
      <c r="G32" s="8" t="s">
        <v>16</v>
      </c>
      <c r="H32" s="8" t="s">
        <v>17</v>
      </c>
      <c r="I32" s="7" t="s">
        <v>24</v>
      </c>
      <c r="J32" s="7" t="s">
        <v>19</v>
      </c>
      <c r="K32" s="7" t="s">
        <v>20</v>
      </c>
      <c r="L32" s="7" t="s">
        <v>21</v>
      </c>
      <c r="M32" s="7" t="s">
        <v>36</v>
      </c>
      <c r="N32" s="9">
        <v>43292</v>
      </c>
      <c r="O32" s="9">
        <v>43292</v>
      </c>
      <c r="P32" s="9">
        <v>32740</v>
      </c>
    </row>
    <row r="33" spans="1:16" hidden="1" x14ac:dyDescent="0.25">
      <c r="A33" s="7" t="s">
        <v>407</v>
      </c>
      <c r="B33" s="8">
        <v>46356695</v>
      </c>
      <c r="C33" s="8">
        <f>VLOOKUP(B33,'Sheet 1'!$B$3:$B$221,1,0)</f>
        <v>46356695</v>
      </c>
      <c r="D33" s="8" t="str">
        <f t="shared" si="0"/>
        <v>SI</v>
      </c>
      <c r="E33" s="8" t="str">
        <f>VLOOKUP(A33,'[1]Jefes Directos mayo 2020'!$B$2:$I$318,7,0)</f>
        <v>ARREDONDO PANTOJA MARCOS ANTONIO</v>
      </c>
      <c r="F33" s="8" t="str">
        <f>VLOOKUP(A33,'[1]Jefes Directos mayo 2020'!$B$2:$I$318,8,0)</f>
        <v>RODRIGUEZ REYNA ROBERTO MARTIN</v>
      </c>
      <c r="G33" s="8" t="s">
        <v>16</v>
      </c>
      <c r="H33" s="8" t="s">
        <v>17</v>
      </c>
      <c r="I33" s="7" t="s">
        <v>24</v>
      </c>
      <c r="J33" s="7" t="s">
        <v>19</v>
      </c>
      <c r="K33" s="7" t="s">
        <v>20</v>
      </c>
      <c r="L33" s="7" t="s">
        <v>21</v>
      </c>
      <c r="M33" s="7" t="s">
        <v>36</v>
      </c>
      <c r="N33" s="9">
        <v>43559</v>
      </c>
      <c r="O33" s="9">
        <v>43559</v>
      </c>
      <c r="P33" s="9">
        <v>33023</v>
      </c>
    </row>
    <row r="34" spans="1:16" hidden="1" x14ac:dyDescent="0.25">
      <c r="A34" s="7" t="s">
        <v>492</v>
      </c>
      <c r="B34" s="8">
        <v>76403921</v>
      </c>
      <c r="C34" s="8">
        <f>VLOOKUP(B34,'Sheet 1'!$B$3:$B$221,1,0)</f>
        <v>76403921</v>
      </c>
      <c r="D34" s="8" t="str">
        <f t="shared" si="0"/>
        <v>SI</v>
      </c>
      <c r="E34" s="8" t="str">
        <f>VLOOKUP(A34,'[1]Jefes Directos mayo 2020'!$B$2:$I$318,7,0)</f>
        <v>ARREDONDO PANTOJA MARCOS ANTONIO</v>
      </c>
      <c r="F34" s="8" t="str">
        <f>VLOOKUP(A34,'[1]Jefes Directos mayo 2020'!$B$2:$I$318,8,0)</f>
        <v>RODRIGUEZ REYNA ROBERTO MARTIN</v>
      </c>
      <c r="G34" s="8" t="s">
        <v>16</v>
      </c>
      <c r="H34" s="8" t="s">
        <v>17</v>
      </c>
      <c r="I34" s="7" t="s">
        <v>24</v>
      </c>
      <c r="J34" s="7" t="s">
        <v>19</v>
      </c>
      <c r="K34" s="7" t="s">
        <v>20</v>
      </c>
      <c r="L34" s="7" t="s">
        <v>21</v>
      </c>
      <c r="M34" s="7" t="s">
        <v>36</v>
      </c>
      <c r="N34" s="9">
        <v>43801</v>
      </c>
      <c r="O34" s="9">
        <v>43801</v>
      </c>
      <c r="P34" s="9">
        <v>34879</v>
      </c>
    </row>
    <row r="35" spans="1:16" hidden="1" x14ac:dyDescent="0.25">
      <c r="A35" s="7" t="s">
        <v>225</v>
      </c>
      <c r="B35" s="8">
        <v>71996517</v>
      </c>
      <c r="C35" s="8">
        <f>VLOOKUP(B35,'Sheet 1'!$B$3:$B$221,1,0)</f>
        <v>71996517</v>
      </c>
      <c r="D35" s="8" t="str">
        <f t="shared" si="0"/>
        <v>SI</v>
      </c>
      <c r="E35" s="8" t="str">
        <f>VLOOKUP(A35,'[1]Jefes Directos mayo 2020'!$B$2:$I$318,7,0)</f>
        <v>BALCAZER LOLI LIBER MARTIN</v>
      </c>
      <c r="F35" s="8" t="str">
        <f>VLOOKUP(A35,'[1]Jefes Directos mayo 2020'!$B$2:$I$318,8,0)</f>
        <v>BALCAZER LOLI LIBER MARTIN</v>
      </c>
      <c r="G35" s="8" t="s">
        <v>16</v>
      </c>
      <c r="H35" s="8" t="s">
        <v>94</v>
      </c>
      <c r="I35" s="7" t="s">
        <v>223</v>
      </c>
      <c r="J35" s="7" t="s">
        <v>170</v>
      </c>
      <c r="K35" s="7" t="s">
        <v>20</v>
      </c>
      <c r="L35" s="7" t="s">
        <v>21</v>
      </c>
      <c r="M35" s="7" t="s">
        <v>224</v>
      </c>
      <c r="N35" s="9">
        <v>42887</v>
      </c>
      <c r="O35" s="9">
        <v>42887</v>
      </c>
      <c r="P35" s="9">
        <v>34895</v>
      </c>
    </row>
    <row r="36" spans="1:16" x14ac:dyDescent="0.25">
      <c r="A36" s="7" t="s">
        <v>93</v>
      </c>
      <c r="B36" s="8">
        <v>42249673</v>
      </c>
      <c r="C36" s="8" t="e">
        <f>VLOOKUP(B36,'Sheet 1'!$B$3:$B$221,1,0)</f>
        <v>#N/A</v>
      </c>
      <c r="D36" s="16" t="s">
        <v>536</v>
      </c>
      <c r="E36" s="8" t="str">
        <f>VLOOKUP(A36,'[1]Jefes Directos mayo 2020'!$B$2:$I$318,7,0)</f>
        <v>BALCAZER LOLI LIBER MARTIN</v>
      </c>
      <c r="F36" s="8" t="str">
        <f>VLOOKUP(A36,'[1]Jefes Directos mayo 2020'!$B$2:$I$318,8,0)</f>
        <v>BALCAZER LOLI LIBER MARTIN</v>
      </c>
      <c r="G36" s="8" t="s">
        <v>16</v>
      </c>
      <c r="H36" s="8" t="s">
        <v>94</v>
      </c>
      <c r="I36" s="7" t="s">
        <v>95</v>
      </c>
      <c r="J36" s="7" t="s">
        <v>96</v>
      </c>
      <c r="K36" s="7" t="s">
        <v>97</v>
      </c>
      <c r="L36" s="7" t="s">
        <v>21</v>
      </c>
      <c r="M36" s="7" t="s">
        <v>98</v>
      </c>
      <c r="N36" s="9">
        <v>42522</v>
      </c>
      <c r="O36" s="9">
        <v>42522</v>
      </c>
      <c r="P36" s="9">
        <v>30674</v>
      </c>
    </row>
    <row r="37" spans="1:16" x14ac:dyDescent="0.25">
      <c r="A37" s="7" t="s">
        <v>99</v>
      </c>
      <c r="B37" s="8">
        <v>72848198</v>
      </c>
      <c r="C37" s="8" t="e">
        <f>VLOOKUP(B37,'Sheet 1'!$B$3:$B$221,1,0)</f>
        <v>#N/A</v>
      </c>
      <c r="D37" s="16" t="s">
        <v>536</v>
      </c>
      <c r="E37" s="8" t="str">
        <f>VLOOKUP(A37,'[1]Jefes Directos mayo 2020'!$B$2:$I$318,7,0)</f>
        <v>BALCAZER LOLI LIBER MARTIN</v>
      </c>
      <c r="F37" s="8" t="str">
        <f>VLOOKUP(A37,'[1]Jefes Directos mayo 2020'!$B$2:$I$318,8,0)</f>
        <v>BALCAZER LOLI LIBER MARTIN</v>
      </c>
      <c r="G37" s="8" t="s">
        <v>16</v>
      </c>
      <c r="H37" s="8" t="s">
        <v>94</v>
      </c>
      <c r="I37" s="7" t="s">
        <v>94</v>
      </c>
      <c r="J37" s="7" t="s">
        <v>96</v>
      </c>
      <c r="K37" s="7" t="s">
        <v>20</v>
      </c>
      <c r="L37" s="7" t="s">
        <v>21</v>
      </c>
      <c r="M37" s="7" t="s">
        <v>100</v>
      </c>
      <c r="N37" s="9">
        <v>43023</v>
      </c>
      <c r="O37" s="9">
        <v>41688</v>
      </c>
      <c r="P37" s="9">
        <v>34124</v>
      </c>
    </row>
    <row r="38" spans="1:16" hidden="1" x14ac:dyDescent="0.25">
      <c r="A38" s="7" t="s">
        <v>323</v>
      </c>
      <c r="B38" s="8">
        <v>80106120</v>
      </c>
      <c r="C38" s="8">
        <f>VLOOKUP(B38,'Sheet 1'!$B$3:$B$221,1,0)</f>
        <v>80106120</v>
      </c>
      <c r="D38" s="8" t="str">
        <f t="shared" si="0"/>
        <v>SI</v>
      </c>
      <c r="E38" s="8" t="str">
        <f>VLOOKUP(A38,'[1]Jefes Directos mayo 2020'!$B$2:$I$318,7,0)</f>
        <v>BALCAZER LOLI LIBER MARTIN</v>
      </c>
      <c r="F38" s="8" t="str">
        <f>VLOOKUP(A38,'[1]Jefes Directos mayo 2020'!$B$2:$I$318,8,0)</f>
        <v>BALCAZER LOLI LIBER MARTIN</v>
      </c>
      <c r="G38" s="8" t="s">
        <v>16</v>
      </c>
      <c r="H38" s="8" t="s">
        <v>94</v>
      </c>
      <c r="I38" s="7" t="s">
        <v>102</v>
      </c>
      <c r="J38" s="7" t="s">
        <v>96</v>
      </c>
      <c r="K38" s="7" t="s">
        <v>103</v>
      </c>
      <c r="L38" s="7" t="s">
        <v>21</v>
      </c>
      <c r="M38" s="7" t="s">
        <v>298</v>
      </c>
      <c r="N38" s="9">
        <v>42370</v>
      </c>
      <c r="O38" s="9">
        <v>40549</v>
      </c>
      <c r="P38" s="9">
        <v>28216</v>
      </c>
    </row>
    <row r="39" spans="1:16" hidden="1" x14ac:dyDescent="0.25">
      <c r="A39" s="7" t="s">
        <v>335</v>
      </c>
      <c r="B39" s="8">
        <v>7251745</v>
      </c>
      <c r="C39" s="8">
        <f>VLOOKUP(B39,'Sheet 1'!$B$3:$B$221,1,0)</f>
        <v>7251745</v>
      </c>
      <c r="D39" s="8" t="str">
        <f t="shared" si="0"/>
        <v>SI</v>
      </c>
      <c r="E39" s="8" t="str">
        <f>VLOOKUP(A39,'[1]Jefes Directos mayo 2020'!$B$2:$I$318,7,0)</f>
        <v>BALCAZER LOLI LIBER MARTIN</v>
      </c>
      <c r="F39" s="8" t="str">
        <f>VLOOKUP(A39,'[1]Jefes Directos mayo 2020'!$B$2:$I$318,8,0)</f>
        <v>BALCAZER LOLI LIBER MARTIN</v>
      </c>
      <c r="G39" s="8" t="s">
        <v>16</v>
      </c>
      <c r="H39" s="8" t="s">
        <v>94</v>
      </c>
      <c r="I39" s="7" t="s">
        <v>105</v>
      </c>
      <c r="J39" s="7" t="s">
        <v>96</v>
      </c>
      <c r="K39" s="7" t="s">
        <v>106</v>
      </c>
      <c r="L39" s="7" t="s">
        <v>21</v>
      </c>
      <c r="M39" s="7" t="s">
        <v>336</v>
      </c>
      <c r="N39" s="9">
        <v>43102</v>
      </c>
      <c r="O39" s="9">
        <v>43102</v>
      </c>
      <c r="P39" s="9">
        <v>24791</v>
      </c>
    </row>
    <row r="40" spans="1:16" hidden="1" x14ac:dyDescent="0.25">
      <c r="A40" s="7" t="s">
        <v>418</v>
      </c>
      <c r="B40" s="8">
        <v>41091059</v>
      </c>
      <c r="C40" s="8">
        <f>VLOOKUP(B40,'Sheet 1'!$B$3:$B$221,1,0)</f>
        <v>41091059</v>
      </c>
      <c r="D40" s="8" t="str">
        <f t="shared" si="0"/>
        <v>SI</v>
      </c>
      <c r="E40" s="8" t="str">
        <f>VLOOKUP(A40,'[1]Jefes Directos mayo 2020'!$B$2:$I$318,7,0)</f>
        <v>BALCAZER LOLI LIBER MARTIN</v>
      </c>
      <c r="F40" s="8" t="str">
        <f>VLOOKUP(A40,'[1]Jefes Directos mayo 2020'!$B$2:$I$318,8,0)</f>
        <v>BALCAZER LOLI LIBER MARTIN</v>
      </c>
      <c r="G40" s="8" t="s">
        <v>16</v>
      </c>
      <c r="H40" s="8" t="s">
        <v>94</v>
      </c>
      <c r="I40" s="7" t="s">
        <v>270</v>
      </c>
      <c r="J40" s="7" t="s">
        <v>170</v>
      </c>
      <c r="K40" s="7" t="s">
        <v>20</v>
      </c>
      <c r="L40" s="7" t="s">
        <v>21</v>
      </c>
      <c r="M40" s="7" t="s">
        <v>419</v>
      </c>
      <c r="N40" s="9">
        <v>43626</v>
      </c>
      <c r="O40" s="9">
        <v>43626</v>
      </c>
      <c r="P40" s="9">
        <v>29900</v>
      </c>
    </row>
    <row r="41" spans="1:16" hidden="1" x14ac:dyDescent="0.25">
      <c r="A41" s="7" t="s">
        <v>462</v>
      </c>
      <c r="B41" s="8">
        <v>43379915</v>
      </c>
      <c r="C41" s="8">
        <f>VLOOKUP(B41,'Sheet 1'!$B$3:$B$221,1,0)</f>
        <v>43379915</v>
      </c>
      <c r="D41" s="8" t="str">
        <f t="shared" si="0"/>
        <v>SI</v>
      </c>
      <c r="E41" s="8" t="str">
        <f>VLOOKUP(A41,'[1]Jefes Directos mayo 2020'!$B$2:$I$318,7,0)</f>
        <v>BALCAZER LOLI LIBER MARTIN</v>
      </c>
      <c r="F41" s="8" t="str">
        <f>VLOOKUP(A41,'[1]Jefes Directos mayo 2020'!$B$2:$I$318,8,0)</f>
        <v>BALCAZER LOLI LIBER MARTIN</v>
      </c>
      <c r="G41" s="8" t="s">
        <v>16</v>
      </c>
      <c r="H41" s="8" t="s">
        <v>94</v>
      </c>
      <c r="I41" s="7" t="s">
        <v>169</v>
      </c>
      <c r="J41" s="7" t="s">
        <v>170</v>
      </c>
      <c r="K41" s="7" t="s">
        <v>20</v>
      </c>
      <c r="L41" s="7" t="s">
        <v>21</v>
      </c>
      <c r="M41" s="7" t="s">
        <v>463</v>
      </c>
      <c r="N41" s="9">
        <v>43742</v>
      </c>
      <c r="O41" s="9">
        <v>43742</v>
      </c>
      <c r="P41" s="9">
        <v>31385</v>
      </c>
    </row>
    <row r="42" spans="1:16" hidden="1" x14ac:dyDescent="0.25">
      <c r="A42" s="7" t="s">
        <v>222</v>
      </c>
      <c r="B42" s="8">
        <v>32738701</v>
      </c>
      <c r="C42" s="8">
        <f>VLOOKUP(B42,'Sheet 1'!$B$3:$B$221,1,0)</f>
        <v>32738701</v>
      </c>
      <c r="D42" s="8" t="str">
        <f t="shared" si="0"/>
        <v>SI</v>
      </c>
      <c r="E42" s="8" t="str">
        <f>VLOOKUP(A42,'[1]Jefes Directos mayo 2020'!$B$2:$I$318,7,0)</f>
        <v>BALCAZER LOLI LIBER MARTIN</v>
      </c>
      <c r="F42" s="8" t="str">
        <f>VLOOKUP(A42,'[1]Jefes Directos mayo 2020'!$B$2:$I$318,8,0)</f>
        <v>BALCAZER LOLI LIBER MARTIN</v>
      </c>
      <c r="G42" s="8" t="s">
        <v>16</v>
      </c>
      <c r="H42" s="8" t="s">
        <v>94</v>
      </c>
      <c r="I42" s="7" t="s">
        <v>223</v>
      </c>
      <c r="J42" s="7" t="s">
        <v>170</v>
      </c>
      <c r="K42" s="7" t="s">
        <v>20</v>
      </c>
      <c r="L42" s="7" t="s">
        <v>21</v>
      </c>
      <c r="M42" s="7" t="s">
        <v>224</v>
      </c>
      <c r="N42" s="9">
        <v>42072</v>
      </c>
      <c r="O42" s="9">
        <v>39265</v>
      </c>
      <c r="P42" s="9">
        <v>24462</v>
      </c>
    </row>
    <row r="43" spans="1:16" x14ac:dyDescent="0.25">
      <c r="A43" s="7" t="s">
        <v>242</v>
      </c>
      <c r="B43" s="8">
        <v>44647618</v>
      </c>
      <c r="C43" s="8" t="e">
        <f>VLOOKUP(B43,'Sheet 1'!$B$3:$B$221,1,0)</f>
        <v>#N/A</v>
      </c>
      <c r="D43" s="16" t="s">
        <v>536</v>
      </c>
      <c r="E43" s="8" t="str">
        <f>VLOOKUP(A43,'[1]Jefes Directos mayo 2020'!$B$2:$I$318,7,0)</f>
        <v>BALCAZER LOLI LIBER MARTIN</v>
      </c>
      <c r="F43" s="8" t="str">
        <f>VLOOKUP(A43,'[1]Jefes Directos mayo 2020'!$B$2:$I$318,8,0)</f>
        <v>BALCAZER LOLI LIBER MARTIN</v>
      </c>
      <c r="G43" s="8" t="s">
        <v>16</v>
      </c>
      <c r="H43" s="8" t="s">
        <v>94</v>
      </c>
      <c r="I43" s="7" t="s">
        <v>94</v>
      </c>
      <c r="J43" s="7" t="s">
        <v>170</v>
      </c>
      <c r="K43" s="7" t="s">
        <v>20</v>
      </c>
      <c r="L43" s="7" t="s">
        <v>21</v>
      </c>
      <c r="M43" s="7" t="s">
        <v>243</v>
      </c>
      <c r="N43" s="9">
        <v>41275</v>
      </c>
      <c r="O43" s="9">
        <v>41001</v>
      </c>
      <c r="P43" s="9">
        <v>32067</v>
      </c>
    </row>
    <row r="44" spans="1:16" hidden="1" x14ac:dyDescent="0.25">
      <c r="A44" s="7" t="s">
        <v>259</v>
      </c>
      <c r="B44" s="8">
        <v>70193596</v>
      </c>
      <c r="C44" s="8">
        <f>VLOOKUP(B44,'Sheet 1'!$B$3:$B$221,1,0)</f>
        <v>70193596</v>
      </c>
      <c r="D44" s="8" t="str">
        <f t="shared" si="0"/>
        <v>SI</v>
      </c>
      <c r="E44" s="8" t="str">
        <f>VLOOKUP(A44,'[1]Jefes Directos mayo 2020'!$B$2:$I$318,7,0)</f>
        <v>BALCAZER LOLI LIBER MARTIN</v>
      </c>
      <c r="F44" s="8" t="str">
        <f>VLOOKUP(A44,'[1]Jefes Directos mayo 2020'!$B$2:$I$318,8,0)</f>
        <v>BALCAZER LOLI LIBER MARTIN</v>
      </c>
      <c r="G44" s="8" t="s">
        <v>16</v>
      </c>
      <c r="H44" s="8" t="s">
        <v>94</v>
      </c>
      <c r="I44" s="7" t="s">
        <v>94</v>
      </c>
      <c r="J44" s="7" t="s">
        <v>170</v>
      </c>
      <c r="K44" s="7" t="s">
        <v>20</v>
      </c>
      <c r="L44" s="7" t="s">
        <v>25</v>
      </c>
      <c r="M44" s="7" t="s">
        <v>260</v>
      </c>
      <c r="N44" s="9">
        <v>42359</v>
      </c>
      <c r="O44" s="9">
        <v>42359</v>
      </c>
      <c r="P44" s="9">
        <v>33835</v>
      </c>
    </row>
    <row r="45" spans="1:16" x14ac:dyDescent="0.25">
      <c r="A45" s="7" t="s">
        <v>269</v>
      </c>
      <c r="B45" s="8">
        <v>7508404</v>
      </c>
      <c r="C45" s="8" t="e">
        <f>VLOOKUP(B45,'Sheet 1'!$B$3:$B$221,1,0)</f>
        <v>#N/A</v>
      </c>
      <c r="D45" s="16" t="s">
        <v>536</v>
      </c>
      <c r="E45" s="8" t="str">
        <f>VLOOKUP(A45,'[1]Jefes Directos mayo 2020'!$B$2:$I$318,7,0)</f>
        <v>BALCAZER LOLI LIBER MARTIN</v>
      </c>
      <c r="F45" s="8" t="str">
        <f>VLOOKUP(A45,'[1]Jefes Directos mayo 2020'!$B$2:$I$318,8,0)</f>
        <v>BALCAZER LOLI LIBER MARTIN</v>
      </c>
      <c r="G45" s="8" t="s">
        <v>16</v>
      </c>
      <c r="H45" s="8" t="s">
        <v>94</v>
      </c>
      <c r="I45" s="7" t="s">
        <v>270</v>
      </c>
      <c r="J45" s="7" t="s">
        <v>170</v>
      </c>
      <c r="K45" s="7" t="s">
        <v>20</v>
      </c>
      <c r="L45" s="7" t="s">
        <v>21</v>
      </c>
      <c r="M45" s="7" t="s">
        <v>271</v>
      </c>
      <c r="N45" s="9">
        <v>40179</v>
      </c>
      <c r="O45" s="9">
        <v>39115</v>
      </c>
      <c r="P45" s="9">
        <v>27789</v>
      </c>
    </row>
    <row r="46" spans="1:16" hidden="1" x14ac:dyDescent="0.25">
      <c r="A46" s="7" t="s">
        <v>409</v>
      </c>
      <c r="B46" s="8">
        <v>25720478</v>
      </c>
      <c r="C46" s="8">
        <f>VLOOKUP(B46,'Sheet 1'!$B$3:$B$221,1,0)</f>
        <v>25720478</v>
      </c>
      <c r="D46" s="8" t="str">
        <f t="shared" si="0"/>
        <v>SI</v>
      </c>
      <c r="E46" s="8" t="str">
        <f>VLOOKUP(A46,'[1]Jefes Directos mayo 2020'!$B$2:$I$318,7,0)</f>
        <v>BALCAZER LOLI LIBER MARTIN</v>
      </c>
      <c r="F46" s="8" t="str">
        <f>VLOOKUP(A46,'[1]Jefes Directos mayo 2020'!$B$2:$I$318,8,0)</f>
        <v>BALCAZER LOLI LIBER MARTIN</v>
      </c>
      <c r="G46" s="8" t="s">
        <v>16</v>
      </c>
      <c r="H46" s="8" t="s">
        <v>94</v>
      </c>
      <c r="I46" s="7" t="s">
        <v>270</v>
      </c>
      <c r="J46" s="7" t="s">
        <v>170</v>
      </c>
      <c r="K46" s="7" t="s">
        <v>20</v>
      </c>
      <c r="L46" s="7" t="s">
        <v>21</v>
      </c>
      <c r="M46" s="7" t="s">
        <v>410</v>
      </c>
      <c r="N46" s="9">
        <v>43591</v>
      </c>
      <c r="O46" s="9">
        <v>43591</v>
      </c>
      <c r="P46" s="9">
        <v>27198</v>
      </c>
    </row>
    <row r="47" spans="1:16" hidden="1" x14ac:dyDescent="0.25">
      <c r="A47" s="7" t="s">
        <v>427</v>
      </c>
      <c r="B47" s="8">
        <v>73087145</v>
      </c>
      <c r="C47" s="8">
        <f>VLOOKUP(B47,'Sheet 1'!$B$3:$B$221,1,0)</f>
        <v>73087145</v>
      </c>
      <c r="D47" s="8" t="str">
        <f t="shared" si="0"/>
        <v>SI</v>
      </c>
      <c r="E47" s="8" t="str">
        <f>VLOOKUP(A47,'[1]Jefes Directos mayo 2020'!$B$2:$I$318,7,0)</f>
        <v>BARRIENTOS TAPIA LAURA LUCIA</v>
      </c>
      <c r="F47" s="8" t="str">
        <f>VLOOKUP(A47,'[1]Jefes Directos mayo 2020'!$B$2:$I$318,8,0)</f>
        <v>JUAREZ CRUZ GUSTAVO ERWIN</v>
      </c>
      <c r="G47" s="8" t="s">
        <v>16</v>
      </c>
      <c r="H47" s="8" t="s">
        <v>41</v>
      </c>
      <c r="I47" s="7" t="s">
        <v>74</v>
      </c>
      <c r="J47" s="7" t="s">
        <v>19</v>
      </c>
      <c r="K47" s="7" t="s">
        <v>20</v>
      </c>
      <c r="L47" s="7" t="s">
        <v>25</v>
      </c>
      <c r="M47" s="7" t="s">
        <v>428</v>
      </c>
      <c r="N47" s="9">
        <v>43647</v>
      </c>
      <c r="O47" s="9">
        <v>43647</v>
      </c>
      <c r="P47" s="9">
        <v>34262</v>
      </c>
    </row>
    <row r="48" spans="1:16" hidden="1" x14ac:dyDescent="0.25">
      <c r="A48" s="7" t="s">
        <v>284</v>
      </c>
      <c r="B48" s="8">
        <v>43325604</v>
      </c>
      <c r="C48" s="8" t="e">
        <f>VLOOKUP(B48,'Sheet 1'!$B$3:$B$221,1,0)</f>
        <v>#N/A</v>
      </c>
      <c r="D48" s="16" t="s">
        <v>536</v>
      </c>
      <c r="E48" s="8" t="str">
        <f>VLOOKUP(A48,'[1]Jefes Directos mayo 2020'!$B$2:$I$318,7,0)</f>
        <v>BELAUNDE CORNEJO ANA BEATRIZ</v>
      </c>
      <c r="F48" s="8" t="str">
        <f>VLOOKUP(A48,'[1]Jefes Directos mayo 2020'!$B$2:$I$318,8,0)</f>
        <v>BELAUNDE CORNEJO ANA BEATRIZ</v>
      </c>
      <c r="G48" s="8" t="s">
        <v>219</v>
      </c>
      <c r="H48" s="8" t="s">
        <v>219</v>
      </c>
      <c r="I48" s="7" t="s">
        <v>220</v>
      </c>
      <c r="J48" s="7" t="s">
        <v>170</v>
      </c>
      <c r="K48" s="7" t="s">
        <v>20</v>
      </c>
      <c r="L48" s="7" t="s">
        <v>21</v>
      </c>
      <c r="M48" s="7" t="s">
        <v>273</v>
      </c>
      <c r="N48" s="9">
        <v>41275</v>
      </c>
      <c r="O48" s="9">
        <v>40735</v>
      </c>
      <c r="P48" s="9">
        <v>20796</v>
      </c>
    </row>
    <row r="49" spans="1:16" hidden="1" x14ac:dyDescent="0.25">
      <c r="A49" s="7" t="s">
        <v>451</v>
      </c>
      <c r="B49" s="8">
        <v>73964167</v>
      </c>
      <c r="C49" s="8" t="e">
        <f>VLOOKUP(B49,'Sheet 1'!$B$3:$B$221,1,0)</f>
        <v>#N/A</v>
      </c>
      <c r="D49" s="16" t="s">
        <v>536</v>
      </c>
      <c r="E49" s="8" t="str">
        <f>VLOOKUP(A49,'[1]Jefes Directos mayo 2020'!$B$2:$I$318,7,0)</f>
        <v>BELAUNDE CORNEJO ANA BEATRIZ</v>
      </c>
      <c r="F49" s="8" t="str">
        <f>VLOOKUP(A49,'[1]Jefes Directos mayo 2020'!$B$2:$I$318,8,0)</f>
        <v>BELAUNDE CORNEJO ANA BEATRIZ</v>
      </c>
      <c r="G49" s="8" t="s">
        <v>219</v>
      </c>
      <c r="H49" s="8" t="s">
        <v>219</v>
      </c>
      <c r="I49" s="7" t="s">
        <v>220</v>
      </c>
      <c r="J49" s="7" t="s">
        <v>452</v>
      </c>
      <c r="K49" s="7" t="s">
        <v>20</v>
      </c>
      <c r="L49" s="7" t="s">
        <v>25</v>
      </c>
      <c r="M49" s="7" t="s">
        <v>400</v>
      </c>
      <c r="N49" s="9">
        <v>43710</v>
      </c>
      <c r="O49" s="9">
        <v>43710</v>
      </c>
      <c r="P49" s="9">
        <v>34231</v>
      </c>
    </row>
    <row r="50" spans="1:16" hidden="1" x14ac:dyDescent="0.25">
      <c r="A50" s="7" t="s">
        <v>453</v>
      </c>
      <c r="B50" s="8">
        <v>72634613</v>
      </c>
      <c r="C50" s="8" t="e">
        <f>VLOOKUP(B50,'Sheet 1'!$B$3:$B$221,1,0)</f>
        <v>#N/A</v>
      </c>
      <c r="D50" s="16" t="s">
        <v>536</v>
      </c>
      <c r="E50" s="8" t="str">
        <f>VLOOKUP(A50,'[1]Jefes Directos mayo 2020'!$B$2:$I$318,7,0)</f>
        <v>BELAUNDE CORNEJO ANA BEATRIZ</v>
      </c>
      <c r="F50" s="8" t="str">
        <f>VLOOKUP(A50,'[1]Jefes Directos mayo 2020'!$B$2:$I$318,8,0)</f>
        <v>BELAUNDE CORNEJO ANA BEATRIZ</v>
      </c>
      <c r="G50" s="8" t="s">
        <v>219</v>
      </c>
      <c r="H50" s="8" t="s">
        <v>219</v>
      </c>
      <c r="I50" s="7" t="s">
        <v>454</v>
      </c>
      <c r="J50" s="7" t="s">
        <v>452</v>
      </c>
      <c r="K50" s="7" t="s">
        <v>20</v>
      </c>
      <c r="L50" s="7" t="s">
        <v>21</v>
      </c>
      <c r="M50" s="7" t="s">
        <v>455</v>
      </c>
      <c r="N50" s="9">
        <v>43689</v>
      </c>
      <c r="O50" s="9">
        <v>43689</v>
      </c>
      <c r="P50" s="9">
        <v>33926</v>
      </c>
    </row>
    <row r="51" spans="1:16" hidden="1" x14ac:dyDescent="0.25">
      <c r="A51" s="7" t="s">
        <v>456</v>
      </c>
      <c r="B51" s="8">
        <v>45653282</v>
      </c>
      <c r="C51" s="8" t="e">
        <f>VLOOKUP(B51,'Sheet 1'!$B$3:$B$221,1,0)</f>
        <v>#N/A</v>
      </c>
      <c r="D51" s="16" t="s">
        <v>536</v>
      </c>
      <c r="E51" s="8" t="str">
        <f>VLOOKUP(A51,'[1]Jefes Directos mayo 2020'!$B$2:$I$318,7,0)</f>
        <v>BELAUNDE CORNEJO ANA BEATRIZ</v>
      </c>
      <c r="F51" s="8" t="str">
        <f>VLOOKUP(A51,'[1]Jefes Directos mayo 2020'!$B$2:$I$318,8,0)</f>
        <v>BELAUNDE CORNEJO ANA BEATRIZ</v>
      </c>
      <c r="G51" s="8" t="s">
        <v>219</v>
      </c>
      <c r="H51" s="8" t="s">
        <v>219</v>
      </c>
      <c r="I51" s="7" t="s">
        <v>454</v>
      </c>
      <c r="J51" s="7" t="s">
        <v>452</v>
      </c>
      <c r="K51" s="7" t="s">
        <v>20</v>
      </c>
      <c r="L51" s="7" t="s">
        <v>21</v>
      </c>
      <c r="M51" s="7" t="s">
        <v>455</v>
      </c>
      <c r="N51" s="9">
        <v>43689</v>
      </c>
      <c r="O51" s="9">
        <v>43689</v>
      </c>
      <c r="P51" s="9">
        <v>32613</v>
      </c>
    </row>
    <row r="52" spans="1:16" hidden="1" x14ac:dyDescent="0.25">
      <c r="A52" s="7" t="s">
        <v>457</v>
      </c>
      <c r="B52" s="8">
        <v>10635574</v>
      </c>
      <c r="C52" s="8" t="e">
        <f>VLOOKUP(B52,'Sheet 1'!$B$3:$B$221,1,0)</f>
        <v>#N/A</v>
      </c>
      <c r="D52" s="16" t="s">
        <v>536</v>
      </c>
      <c r="E52" s="8" t="str">
        <f>VLOOKUP(A52,'[1]Jefes Directos mayo 2020'!$B$2:$I$318,7,0)</f>
        <v>BELAUNDE CORNEJO ANA BEATRIZ</v>
      </c>
      <c r="F52" s="8" t="str">
        <f>VLOOKUP(A52,'[1]Jefes Directos mayo 2020'!$B$2:$I$318,8,0)</f>
        <v>BELAUNDE CORNEJO ANA BEATRIZ</v>
      </c>
      <c r="G52" s="8" t="s">
        <v>219</v>
      </c>
      <c r="H52" s="8" t="s">
        <v>219</v>
      </c>
      <c r="I52" s="7" t="s">
        <v>220</v>
      </c>
      <c r="J52" s="7" t="s">
        <v>452</v>
      </c>
      <c r="K52" s="7" t="s">
        <v>20</v>
      </c>
      <c r="L52" s="7" t="s">
        <v>25</v>
      </c>
      <c r="M52" s="7" t="s">
        <v>458</v>
      </c>
      <c r="N52" s="9">
        <v>43709</v>
      </c>
      <c r="O52" s="9">
        <v>42948</v>
      </c>
      <c r="P52" s="9">
        <v>28560</v>
      </c>
    </row>
    <row r="53" spans="1:16" hidden="1" x14ac:dyDescent="0.25">
      <c r="A53" s="7" t="s">
        <v>459</v>
      </c>
      <c r="B53" s="8">
        <v>10614132</v>
      </c>
      <c r="C53" s="8" t="e">
        <f>VLOOKUP(B53,'Sheet 1'!$B$3:$B$221,1,0)</f>
        <v>#N/A</v>
      </c>
      <c r="D53" s="16" t="s">
        <v>536</v>
      </c>
      <c r="E53" s="8" t="str">
        <f>VLOOKUP(A53,'[1]Jefes Directos mayo 2020'!$B$2:$I$318,7,0)</f>
        <v>BELAUNDE CORNEJO ANA BEATRIZ</v>
      </c>
      <c r="F53" s="8" t="str">
        <f>VLOOKUP(A53,'[1]Jefes Directos mayo 2020'!$B$2:$I$318,8,0)</f>
        <v>BELAUNDE CORNEJO ANA BEATRIZ</v>
      </c>
      <c r="G53" s="8" t="s">
        <v>219</v>
      </c>
      <c r="H53" s="8" t="s">
        <v>219</v>
      </c>
      <c r="I53" s="7" t="s">
        <v>454</v>
      </c>
      <c r="J53" s="7" t="s">
        <v>452</v>
      </c>
      <c r="K53" s="7" t="s">
        <v>20</v>
      </c>
      <c r="L53" s="7" t="s">
        <v>25</v>
      </c>
      <c r="M53" s="7" t="s">
        <v>460</v>
      </c>
      <c r="N53" s="9">
        <v>43741</v>
      </c>
      <c r="O53" s="9">
        <v>43741</v>
      </c>
      <c r="P53" s="9">
        <v>28649</v>
      </c>
    </row>
    <row r="54" spans="1:16" hidden="1" x14ac:dyDescent="0.25">
      <c r="A54" s="7" t="s">
        <v>490</v>
      </c>
      <c r="B54" s="8">
        <v>40532655</v>
      </c>
      <c r="C54" s="8" t="e">
        <f>VLOOKUP(B54,'Sheet 1'!$B$3:$B$221,1,0)</f>
        <v>#N/A</v>
      </c>
      <c r="D54" s="16" t="s">
        <v>536</v>
      </c>
      <c r="E54" s="8" t="str">
        <f>VLOOKUP(A54,'[1]Jefes Directos mayo 2020'!$B$2:$I$318,7,0)</f>
        <v>BELAUNDE CORNEJO ANA BEATRIZ</v>
      </c>
      <c r="F54" s="8" t="str">
        <f>VLOOKUP(A54,'[1]Jefes Directos mayo 2020'!$B$2:$I$318,8,0)</f>
        <v>BELAUNDE CORNEJO ANA BEATRIZ</v>
      </c>
      <c r="G54" s="8" t="s">
        <v>219</v>
      </c>
      <c r="H54" s="8" t="s">
        <v>219</v>
      </c>
      <c r="I54" s="7" t="s">
        <v>454</v>
      </c>
      <c r="J54" s="7" t="s">
        <v>452</v>
      </c>
      <c r="K54" s="7" t="s">
        <v>20</v>
      </c>
      <c r="L54" s="7" t="s">
        <v>25</v>
      </c>
      <c r="M54" s="7" t="s">
        <v>491</v>
      </c>
      <c r="N54" s="9">
        <v>43801</v>
      </c>
      <c r="O54" s="9">
        <v>43801</v>
      </c>
      <c r="P54" s="9">
        <v>29268</v>
      </c>
    </row>
    <row r="55" spans="1:16" hidden="1" x14ac:dyDescent="0.25">
      <c r="A55" s="7" t="s">
        <v>496</v>
      </c>
      <c r="B55" s="8">
        <v>45168964</v>
      </c>
      <c r="C55" s="8" t="e">
        <f>VLOOKUP(B55,'Sheet 1'!$B$3:$B$221,1,0)</f>
        <v>#N/A</v>
      </c>
      <c r="D55" s="16" t="s">
        <v>536</v>
      </c>
      <c r="E55" s="8" t="str">
        <f>VLOOKUP(A55,'[1]Jefes Directos mayo 2020'!$B$2:$I$318,7,0)</f>
        <v>BELAUNDE CORNEJO ANA BEATRIZ</v>
      </c>
      <c r="F55" s="8" t="str">
        <f>VLOOKUP(A55,'[1]Jefes Directos mayo 2020'!$B$2:$I$318,8,0)</f>
        <v>BELAUNDE CORNEJO ANA BEATRIZ</v>
      </c>
      <c r="G55" s="8" t="s">
        <v>219</v>
      </c>
      <c r="H55" s="8" t="s">
        <v>219</v>
      </c>
      <c r="I55" s="7" t="s">
        <v>454</v>
      </c>
      <c r="J55" s="7" t="s">
        <v>452</v>
      </c>
      <c r="K55" s="7" t="s">
        <v>20</v>
      </c>
      <c r="L55" s="7" t="s">
        <v>25</v>
      </c>
      <c r="M55" s="7" t="s">
        <v>497</v>
      </c>
      <c r="N55" s="9">
        <v>43810</v>
      </c>
      <c r="O55" s="9">
        <v>43810</v>
      </c>
      <c r="P55" s="9">
        <v>31954</v>
      </c>
    </row>
    <row r="56" spans="1:16" hidden="1" x14ac:dyDescent="0.25">
      <c r="A56" s="7" t="s">
        <v>498</v>
      </c>
      <c r="B56" s="8">
        <v>46319895</v>
      </c>
      <c r="C56" s="8" t="e">
        <f>VLOOKUP(B56,'Sheet 1'!$B$3:$B$221,1,0)</f>
        <v>#N/A</v>
      </c>
      <c r="D56" s="16" t="s">
        <v>536</v>
      </c>
      <c r="E56" s="8" t="str">
        <f>VLOOKUP(A56,'[1]Jefes Directos mayo 2020'!$B$2:$I$318,7,0)</f>
        <v>BELAUNDE CORNEJO ANA BEATRIZ</v>
      </c>
      <c r="F56" s="8" t="str">
        <f>VLOOKUP(A56,'[1]Jefes Directos mayo 2020'!$B$2:$I$318,8,0)</f>
        <v>BELAUNDE CORNEJO ANA BEATRIZ</v>
      </c>
      <c r="G56" s="8" t="s">
        <v>219</v>
      </c>
      <c r="H56" s="8" t="s">
        <v>219</v>
      </c>
      <c r="I56" s="7" t="s">
        <v>220</v>
      </c>
      <c r="J56" s="7" t="s">
        <v>452</v>
      </c>
      <c r="K56" s="7" t="s">
        <v>20</v>
      </c>
      <c r="L56" s="7" t="s">
        <v>25</v>
      </c>
      <c r="M56" s="7" t="s">
        <v>499</v>
      </c>
      <c r="N56" s="9">
        <v>43815</v>
      </c>
      <c r="O56" s="9">
        <v>43815</v>
      </c>
      <c r="P56" s="9">
        <v>32976</v>
      </c>
    </row>
    <row r="57" spans="1:16" hidden="1" x14ac:dyDescent="0.25">
      <c r="A57" s="7" t="s">
        <v>500</v>
      </c>
      <c r="B57" s="8">
        <v>43540893</v>
      </c>
      <c r="C57" s="8" t="e">
        <f>VLOOKUP(B57,'Sheet 1'!$B$3:$B$221,1,0)</f>
        <v>#N/A</v>
      </c>
      <c r="D57" s="16" t="s">
        <v>536</v>
      </c>
      <c r="E57" s="8" t="str">
        <f>VLOOKUP(A57,'[1]Jefes Directos mayo 2020'!$B$2:$I$318,7,0)</f>
        <v>BELAUNDE CORNEJO ANA BEATRIZ</v>
      </c>
      <c r="F57" s="8" t="str">
        <f>VLOOKUP(A57,'[1]Jefes Directos mayo 2020'!$B$2:$I$318,8,0)</f>
        <v>BELAUNDE CORNEJO ANA BEATRIZ</v>
      </c>
      <c r="G57" s="8" t="s">
        <v>219</v>
      </c>
      <c r="H57" s="8" t="s">
        <v>219</v>
      </c>
      <c r="I57" s="7" t="s">
        <v>454</v>
      </c>
      <c r="J57" s="7" t="s">
        <v>452</v>
      </c>
      <c r="K57" s="7" t="s">
        <v>20</v>
      </c>
      <c r="L57" s="7" t="s">
        <v>21</v>
      </c>
      <c r="M57" s="7" t="s">
        <v>497</v>
      </c>
      <c r="N57" s="9">
        <v>43817</v>
      </c>
      <c r="O57" s="9">
        <v>43817</v>
      </c>
      <c r="P57" s="9">
        <v>31388</v>
      </c>
    </row>
    <row r="58" spans="1:16" hidden="1" x14ac:dyDescent="0.25">
      <c r="A58" s="7" t="s">
        <v>501</v>
      </c>
      <c r="B58" s="8">
        <v>73983496</v>
      </c>
      <c r="C58" s="8" t="e">
        <f>VLOOKUP(B58,'Sheet 1'!$B$3:$B$221,1,0)</f>
        <v>#N/A</v>
      </c>
      <c r="D58" s="16" t="s">
        <v>536</v>
      </c>
      <c r="E58" s="8" t="str">
        <f>VLOOKUP(A58,'[1]Jefes Directos mayo 2020'!$B$2:$I$318,7,0)</f>
        <v>BELAUNDE CORNEJO ANA BEATRIZ</v>
      </c>
      <c r="F58" s="8" t="str">
        <f>VLOOKUP(A58,'[1]Jefes Directos mayo 2020'!$B$2:$I$318,8,0)</f>
        <v>BELAUNDE CORNEJO ANA BEATRIZ</v>
      </c>
      <c r="G58" s="8" t="s">
        <v>219</v>
      </c>
      <c r="H58" s="8" t="s">
        <v>219</v>
      </c>
      <c r="I58" s="7" t="s">
        <v>454</v>
      </c>
      <c r="J58" s="7" t="s">
        <v>452</v>
      </c>
      <c r="K58" s="7" t="s">
        <v>20</v>
      </c>
      <c r="L58" s="7" t="s">
        <v>25</v>
      </c>
      <c r="M58" s="7" t="s">
        <v>497</v>
      </c>
      <c r="N58" s="9">
        <v>43817</v>
      </c>
      <c r="O58" s="9">
        <v>43817</v>
      </c>
      <c r="P58" s="9">
        <v>34957</v>
      </c>
    </row>
    <row r="59" spans="1:16" hidden="1" x14ac:dyDescent="0.25">
      <c r="A59" s="7" t="s">
        <v>502</v>
      </c>
      <c r="B59" s="8">
        <v>45330533</v>
      </c>
      <c r="C59" s="8" t="e">
        <f>VLOOKUP(B59,'Sheet 1'!$B$3:$B$221,1,0)</f>
        <v>#N/A</v>
      </c>
      <c r="D59" s="16" t="s">
        <v>536</v>
      </c>
      <c r="E59" s="8" t="str">
        <f>VLOOKUP(A59,'[1]Jefes Directos mayo 2020'!$B$2:$I$318,7,0)</f>
        <v>BELAUNDE CORNEJO ANA BEATRIZ</v>
      </c>
      <c r="F59" s="8" t="str">
        <f>VLOOKUP(A59,'[1]Jefes Directos mayo 2020'!$B$2:$I$318,8,0)</f>
        <v>BELAUNDE CORNEJO ANA BEATRIZ</v>
      </c>
      <c r="G59" s="8" t="s">
        <v>219</v>
      </c>
      <c r="H59" s="8" t="s">
        <v>219</v>
      </c>
      <c r="I59" s="7" t="s">
        <v>503</v>
      </c>
      <c r="J59" s="7" t="s">
        <v>452</v>
      </c>
      <c r="K59" s="7" t="s">
        <v>20</v>
      </c>
      <c r="L59" s="7" t="s">
        <v>21</v>
      </c>
      <c r="M59" s="7" t="s">
        <v>504</v>
      </c>
      <c r="N59" s="9">
        <v>43817</v>
      </c>
      <c r="O59" s="9">
        <v>43817</v>
      </c>
      <c r="P59" s="9">
        <v>32370</v>
      </c>
    </row>
    <row r="60" spans="1:16" hidden="1" x14ac:dyDescent="0.25">
      <c r="A60" s="7" t="s">
        <v>510</v>
      </c>
      <c r="B60" s="8">
        <v>73049150</v>
      </c>
      <c r="C60" s="8" t="e">
        <f>VLOOKUP(B60,'Sheet 1'!$B$3:$B$221,1,0)</f>
        <v>#N/A</v>
      </c>
      <c r="D60" s="16" t="s">
        <v>536</v>
      </c>
      <c r="E60" s="8" t="str">
        <f>VLOOKUP(A60,'[1]Jefes Directos mayo 2020'!$B$2:$I$318,7,0)</f>
        <v>BELAUNDE CORNEJO ANA BEATRIZ</v>
      </c>
      <c r="F60" s="8" t="str">
        <f>VLOOKUP(A60,'[1]Jefes Directos mayo 2020'!$B$2:$I$318,8,0)</f>
        <v>BELAUNDE CORNEJO ANA BEATRIZ</v>
      </c>
      <c r="G60" s="8" t="s">
        <v>219</v>
      </c>
      <c r="H60" s="8" t="s">
        <v>219</v>
      </c>
      <c r="I60" s="7" t="s">
        <v>503</v>
      </c>
      <c r="J60" s="7" t="s">
        <v>452</v>
      </c>
      <c r="K60" s="7" t="s">
        <v>20</v>
      </c>
      <c r="L60" s="7" t="s">
        <v>25</v>
      </c>
      <c r="M60" s="7" t="s">
        <v>511</v>
      </c>
      <c r="N60" s="9">
        <v>43857</v>
      </c>
      <c r="O60" s="9">
        <v>43857</v>
      </c>
      <c r="P60" s="9">
        <v>34452</v>
      </c>
    </row>
    <row r="61" spans="1:16" hidden="1" x14ac:dyDescent="0.25">
      <c r="A61" s="7" t="s">
        <v>512</v>
      </c>
      <c r="B61" s="8">
        <v>72495801</v>
      </c>
      <c r="C61" s="8" t="e">
        <f>VLOOKUP(B61,'Sheet 1'!$B$3:$B$221,1,0)</f>
        <v>#N/A</v>
      </c>
      <c r="D61" s="16" t="s">
        <v>536</v>
      </c>
      <c r="E61" s="8" t="str">
        <f>VLOOKUP(A61,'[1]Jefes Directos mayo 2020'!$B$2:$I$318,7,0)</f>
        <v>BELAUNDE CORNEJO ANA BEATRIZ</v>
      </c>
      <c r="F61" s="8" t="str">
        <f>VLOOKUP(A61,'[1]Jefes Directos mayo 2020'!$B$2:$I$318,8,0)</f>
        <v>BELAUNDE CORNEJO ANA BEATRIZ</v>
      </c>
      <c r="G61" s="8" t="s">
        <v>219</v>
      </c>
      <c r="H61" s="8" t="s">
        <v>219</v>
      </c>
      <c r="I61" s="7" t="s">
        <v>454</v>
      </c>
      <c r="J61" s="7" t="s">
        <v>452</v>
      </c>
      <c r="K61" s="7" t="s">
        <v>20</v>
      </c>
      <c r="L61" s="7" t="s">
        <v>25</v>
      </c>
      <c r="M61" s="7" t="s">
        <v>513</v>
      </c>
      <c r="N61" s="9">
        <v>43857</v>
      </c>
      <c r="O61" s="9">
        <v>43857</v>
      </c>
      <c r="P61" s="9">
        <v>34527</v>
      </c>
    </row>
    <row r="62" spans="1:16" hidden="1" x14ac:dyDescent="0.25">
      <c r="A62" s="7" t="s">
        <v>514</v>
      </c>
      <c r="B62" s="8">
        <v>48325761</v>
      </c>
      <c r="C62" s="8" t="e">
        <f>VLOOKUP(B62,'Sheet 1'!$B$3:$B$221,1,0)</f>
        <v>#N/A</v>
      </c>
      <c r="D62" s="16" t="s">
        <v>536</v>
      </c>
      <c r="E62" s="8" t="str">
        <f>VLOOKUP(A62,'[1]Jefes Directos mayo 2020'!$B$2:$I$318,7,0)</f>
        <v>BELAUNDE CORNEJO ANA BEATRIZ</v>
      </c>
      <c r="F62" s="8" t="str">
        <f>VLOOKUP(A62,'[1]Jefes Directos mayo 2020'!$B$2:$I$318,8,0)</f>
        <v>BELAUNDE CORNEJO ANA BEATRIZ</v>
      </c>
      <c r="G62" s="8" t="s">
        <v>219</v>
      </c>
      <c r="H62" s="8" t="s">
        <v>219</v>
      </c>
      <c r="I62" s="7" t="s">
        <v>503</v>
      </c>
      <c r="J62" s="7" t="s">
        <v>452</v>
      </c>
      <c r="K62" s="7" t="s">
        <v>20</v>
      </c>
      <c r="L62" s="7" t="s">
        <v>21</v>
      </c>
      <c r="M62" s="7" t="s">
        <v>515</v>
      </c>
      <c r="N62" s="9">
        <v>43857</v>
      </c>
      <c r="O62" s="9">
        <v>43857</v>
      </c>
      <c r="P62" s="9">
        <v>34408</v>
      </c>
    </row>
    <row r="63" spans="1:16" hidden="1" x14ac:dyDescent="0.25">
      <c r="A63" s="7" t="s">
        <v>516</v>
      </c>
      <c r="B63" s="8">
        <v>76330268</v>
      </c>
      <c r="C63" s="8" t="e">
        <f>VLOOKUP(B63,'Sheet 1'!$B$3:$B$221,1,0)</f>
        <v>#N/A</v>
      </c>
      <c r="D63" s="16" t="s">
        <v>536</v>
      </c>
      <c r="E63" s="8" t="str">
        <f>VLOOKUP(A63,'[1]Jefes Directos mayo 2020'!$B$2:$I$318,7,0)</f>
        <v>BELAUNDE CORNEJO ANA BEATRIZ</v>
      </c>
      <c r="F63" s="8" t="str">
        <f>VLOOKUP(A63,'[1]Jefes Directos mayo 2020'!$B$2:$I$318,8,0)</f>
        <v>BELAUNDE CORNEJO ANA BEATRIZ</v>
      </c>
      <c r="G63" s="8" t="s">
        <v>219</v>
      </c>
      <c r="H63" s="8" t="s">
        <v>219</v>
      </c>
      <c r="I63" s="7" t="s">
        <v>503</v>
      </c>
      <c r="J63" s="7" t="s">
        <v>452</v>
      </c>
      <c r="K63" s="7" t="s">
        <v>20</v>
      </c>
      <c r="L63" s="7" t="s">
        <v>25</v>
      </c>
      <c r="M63" s="7" t="s">
        <v>511</v>
      </c>
      <c r="N63" s="9">
        <v>43857</v>
      </c>
      <c r="O63" s="9">
        <v>43857</v>
      </c>
      <c r="P63" s="9">
        <v>36046</v>
      </c>
    </row>
    <row r="64" spans="1:16" hidden="1" x14ac:dyDescent="0.25">
      <c r="A64" s="7" t="s">
        <v>517</v>
      </c>
      <c r="B64" s="8">
        <v>74121389</v>
      </c>
      <c r="C64" s="8" t="e">
        <f>VLOOKUP(B64,'Sheet 1'!$B$3:$B$221,1,0)</f>
        <v>#N/A</v>
      </c>
      <c r="D64" s="16" t="s">
        <v>536</v>
      </c>
      <c r="E64" s="8" t="str">
        <f>VLOOKUP(A64,'[1]Jefes Directos mayo 2020'!$B$2:$I$318,7,0)</f>
        <v>BELAUNDE CORNEJO ANA BEATRIZ</v>
      </c>
      <c r="F64" s="8" t="str">
        <f>VLOOKUP(A64,'[1]Jefes Directos mayo 2020'!$B$2:$I$318,8,0)</f>
        <v>BELAUNDE CORNEJO ANA BEATRIZ</v>
      </c>
      <c r="G64" s="8" t="s">
        <v>219</v>
      </c>
      <c r="H64" s="8" t="s">
        <v>219</v>
      </c>
      <c r="I64" s="7" t="s">
        <v>454</v>
      </c>
      <c r="J64" s="7" t="s">
        <v>452</v>
      </c>
      <c r="K64" s="7" t="s">
        <v>20</v>
      </c>
      <c r="L64" s="7" t="s">
        <v>21</v>
      </c>
      <c r="M64" s="7" t="s">
        <v>513</v>
      </c>
      <c r="N64" s="9">
        <v>43864</v>
      </c>
      <c r="O64" s="9">
        <v>43864</v>
      </c>
      <c r="P64" s="9">
        <v>34919</v>
      </c>
    </row>
    <row r="65" spans="1:16" hidden="1" x14ac:dyDescent="0.25">
      <c r="A65" s="7" t="s">
        <v>518</v>
      </c>
      <c r="B65" s="8">
        <v>73689815</v>
      </c>
      <c r="C65" s="8" t="e">
        <f>VLOOKUP(B65,'Sheet 1'!$B$3:$B$221,1,0)</f>
        <v>#N/A</v>
      </c>
      <c r="D65" s="16" t="s">
        <v>536</v>
      </c>
      <c r="E65" s="8" t="str">
        <f>VLOOKUP(A65,'[1]Jefes Directos mayo 2020'!$B$2:$I$318,7,0)</f>
        <v>BELAUNDE CORNEJO ANA BEATRIZ</v>
      </c>
      <c r="F65" s="8" t="str">
        <f>VLOOKUP(A65,'[1]Jefes Directos mayo 2020'!$B$2:$I$318,8,0)</f>
        <v>BELAUNDE CORNEJO ANA BEATRIZ</v>
      </c>
      <c r="G65" s="8" t="s">
        <v>219</v>
      </c>
      <c r="H65" s="8" t="s">
        <v>219</v>
      </c>
      <c r="I65" s="7" t="s">
        <v>503</v>
      </c>
      <c r="J65" s="7" t="s">
        <v>452</v>
      </c>
      <c r="K65" s="7" t="s">
        <v>20</v>
      </c>
      <c r="L65" s="7" t="s">
        <v>25</v>
      </c>
      <c r="M65" s="7" t="s">
        <v>515</v>
      </c>
      <c r="N65" s="9">
        <v>43864</v>
      </c>
      <c r="O65" s="9">
        <v>43864</v>
      </c>
      <c r="P65" s="9">
        <v>34182</v>
      </c>
    </row>
    <row r="66" spans="1:16" hidden="1" x14ac:dyDescent="0.25">
      <c r="A66" s="7" t="s">
        <v>521</v>
      </c>
      <c r="B66" s="8">
        <v>49023286</v>
      </c>
      <c r="C66" s="8" t="e">
        <f>VLOOKUP(B66,'Sheet 1'!$B$3:$B$221,1,0)</f>
        <v>#N/A</v>
      </c>
      <c r="D66" s="16" t="s">
        <v>536</v>
      </c>
      <c r="E66" s="8" t="str">
        <f>VLOOKUP(A66,'[1]Jefes Directos mayo 2020'!$B$2:$I$318,7,0)</f>
        <v>BELAUNDE CORNEJO ANA BEATRIZ</v>
      </c>
      <c r="F66" s="8" t="str">
        <f>VLOOKUP(A66,'[1]Jefes Directos mayo 2020'!$B$2:$I$318,8,0)</f>
        <v>BELAUNDE CORNEJO ANA BEATRIZ</v>
      </c>
      <c r="G66" s="8" t="s">
        <v>219</v>
      </c>
      <c r="H66" s="8" t="s">
        <v>219</v>
      </c>
      <c r="I66" s="7" t="s">
        <v>503</v>
      </c>
      <c r="J66" s="7" t="s">
        <v>452</v>
      </c>
      <c r="K66" s="7" t="s">
        <v>20</v>
      </c>
      <c r="L66" s="7" t="s">
        <v>25</v>
      </c>
      <c r="M66" s="7" t="s">
        <v>515</v>
      </c>
      <c r="N66" s="9">
        <v>43879</v>
      </c>
      <c r="O66" s="9">
        <v>43879</v>
      </c>
      <c r="P66" s="9">
        <v>36120</v>
      </c>
    </row>
    <row r="67" spans="1:16" hidden="1" x14ac:dyDescent="0.25">
      <c r="A67" s="7" t="s">
        <v>523</v>
      </c>
      <c r="B67" s="8">
        <v>72131140</v>
      </c>
      <c r="C67" s="8" t="e">
        <f>VLOOKUP(B67,'Sheet 1'!$B$3:$B$221,1,0)</f>
        <v>#N/A</v>
      </c>
      <c r="D67" s="16" t="s">
        <v>536</v>
      </c>
      <c r="E67" s="8" t="str">
        <f>VLOOKUP(A67,'[1]Jefes Directos mayo 2020'!$B$2:$I$318,7,0)</f>
        <v>BELAUNDE CORNEJO ANA BEATRIZ</v>
      </c>
      <c r="F67" s="8" t="str">
        <f>VLOOKUP(A67,'[1]Jefes Directos mayo 2020'!$B$2:$I$318,8,0)</f>
        <v>BELAUNDE CORNEJO ANA BEATRIZ</v>
      </c>
      <c r="G67" s="8" t="s">
        <v>219</v>
      </c>
      <c r="H67" s="8" t="s">
        <v>219</v>
      </c>
      <c r="I67" s="7" t="s">
        <v>503</v>
      </c>
      <c r="J67" s="7" t="s">
        <v>452</v>
      </c>
      <c r="K67" s="7" t="s">
        <v>20</v>
      </c>
      <c r="L67" s="7" t="s">
        <v>21</v>
      </c>
      <c r="M67" s="7" t="s">
        <v>515</v>
      </c>
      <c r="N67" s="9">
        <v>43886</v>
      </c>
      <c r="O67" s="9">
        <v>43886</v>
      </c>
      <c r="P67" s="9">
        <v>35494</v>
      </c>
    </row>
    <row r="68" spans="1:16" x14ac:dyDescent="0.25">
      <c r="A68" s="7" t="s">
        <v>128</v>
      </c>
      <c r="B68" s="8">
        <v>25675455</v>
      </c>
      <c r="C68" s="8" t="e">
        <f>VLOOKUP(B68,'Sheet 1'!$B$3:$B$221,1,0)</f>
        <v>#N/A</v>
      </c>
      <c r="D68" s="16" t="s">
        <v>536</v>
      </c>
      <c r="E68" s="8" t="str">
        <f>VLOOKUP(A68,'[1]Jefes Directos mayo 2020'!$B$2:$I$318,7,0)</f>
        <v>CANALES CORBETTA HERNAN JAVIER</v>
      </c>
      <c r="F68" s="8" t="str">
        <f>VLOOKUP(A68,'[1]Jefes Directos mayo 2020'!$B$2:$I$318,8,0)</f>
        <v>AMEGHINO ANDALUZ GIANCARLO</v>
      </c>
      <c r="G68" s="8" t="s">
        <v>129</v>
      </c>
      <c r="H68" s="8" t="s">
        <v>130</v>
      </c>
      <c r="I68" s="7" t="s">
        <v>130</v>
      </c>
      <c r="J68" s="7" t="s">
        <v>126</v>
      </c>
      <c r="K68" s="7" t="s">
        <v>20</v>
      </c>
      <c r="L68" s="7" t="s">
        <v>25</v>
      </c>
      <c r="M68" s="7" t="s">
        <v>131</v>
      </c>
      <c r="N68" s="9">
        <v>27796</v>
      </c>
      <c r="O68" s="9">
        <v>27796</v>
      </c>
      <c r="P68" s="9">
        <v>18956</v>
      </c>
    </row>
    <row r="69" spans="1:16" x14ac:dyDescent="0.25">
      <c r="A69" s="7" t="s">
        <v>216</v>
      </c>
      <c r="B69" s="8">
        <v>25817327</v>
      </c>
      <c r="C69" s="8" t="e">
        <f>VLOOKUP(B69,'Sheet 1'!$B$3:$B$221,1,0)</f>
        <v>#N/A</v>
      </c>
      <c r="D69" s="16" t="s">
        <v>536</v>
      </c>
      <c r="E69" s="8" t="str">
        <f>VLOOKUP(A69,'[1]Jefes Directos mayo 2020'!$B$2:$I$318,7,0)</f>
        <v>CANALES CORBETTA HERNAN JAVIER</v>
      </c>
      <c r="F69" s="8" t="str">
        <f>VLOOKUP(A69,'[1]Jefes Directos mayo 2020'!$B$2:$I$318,8,0)</f>
        <v>AMEGHINO ANDALUZ GIANCARLO</v>
      </c>
      <c r="G69" s="8" t="s">
        <v>129</v>
      </c>
      <c r="H69" s="8" t="s">
        <v>130</v>
      </c>
      <c r="I69" s="7" t="s">
        <v>130</v>
      </c>
      <c r="J69" s="7" t="s">
        <v>170</v>
      </c>
      <c r="K69" s="7" t="s">
        <v>106</v>
      </c>
      <c r="L69" s="7" t="s">
        <v>21</v>
      </c>
      <c r="M69" s="7" t="s">
        <v>217</v>
      </c>
      <c r="N69" s="9">
        <v>40437</v>
      </c>
      <c r="O69" s="9">
        <v>40437</v>
      </c>
      <c r="P69" s="9">
        <v>24813</v>
      </c>
    </row>
    <row r="70" spans="1:16" hidden="1" x14ac:dyDescent="0.25">
      <c r="A70" s="7" t="s">
        <v>228</v>
      </c>
      <c r="B70" s="8">
        <v>25444867</v>
      </c>
      <c r="C70" s="8">
        <f>VLOOKUP(B70,'Sheet 1'!$B$3:$B$221,1,0)</f>
        <v>25444867</v>
      </c>
      <c r="D70" s="8" t="str">
        <f t="shared" ref="D67:D130" si="1">IF(C70="#N/A","NO","SI")</f>
        <v>SI</v>
      </c>
      <c r="E70" s="8" t="str">
        <f>VLOOKUP(A70,'[1]Jefes Directos mayo 2020'!$B$2:$I$318,7,0)</f>
        <v>CANALES CORBETTA HERNAN JAVIER</v>
      </c>
      <c r="F70" s="8" t="str">
        <f>VLOOKUP(A70,'[1]Jefes Directos mayo 2020'!$B$2:$I$318,8,0)</f>
        <v>AMEGHINO ANDALUZ GIANCARLO</v>
      </c>
      <c r="G70" s="8" t="s">
        <v>129</v>
      </c>
      <c r="H70" s="8" t="s">
        <v>130</v>
      </c>
      <c r="I70" s="7" t="s">
        <v>130</v>
      </c>
      <c r="J70" s="7" t="s">
        <v>170</v>
      </c>
      <c r="K70" s="7" t="s">
        <v>106</v>
      </c>
      <c r="L70" s="7" t="s">
        <v>21</v>
      </c>
      <c r="M70" s="7" t="s">
        <v>217</v>
      </c>
      <c r="N70" s="9">
        <v>41548</v>
      </c>
      <c r="O70" s="9">
        <v>33970</v>
      </c>
      <c r="P70" s="9">
        <v>23857</v>
      </c>
    </row>
    <row r="71" spans="1:16" x14ac:dyDescent="0.25">
      <c r="A71" s="7" t="s">
        <v>294</v>
      </c>
      <c r="B71" s="8">
        <v>9555005</v>
      </c>
      <c r="C71" s="8" t="e">
        <f>VLOOKUP(B71,'Sheet 1'!$B$3:$B$221,1,0)</f>
        <v>#N/A</v>
      </c>
      <c r="D71" s="16" t="s">
        <v>536</v>
      </c>
      <c r="E71" s="8" t="str">
        <f>VLOOKUP(A71,'[1]Jefes Directos mayo 2020'!$B$2:$I$318,7,0)</f>
        <v>CANALES CORBETTA HERNAN JAVIER</v>
      </c>
      <c r="F71" s="8" t="str">
        <f>VLOOKUP(A71,'[1]Jefes Directos mayo 2020'!$B$2:$I$318,8,0)</f>
        <v>AMEGHINO ANDALUZ GIANCARLO</v>
      </c>
      <c r="G71" s="8" t="s">
        <v>129</v>
      </c>
      <c r="H71" s="8" t="s">
        <v>130</v>
      </c>
      <c r="I71" s="7" t="s">
        <v>130</v>
      </c>
      <c r="J71" s="7" t="s">
        <v>170</v>
      </c>
      <c r="K71" s="7" t="s">
        <v>20</v>
      </c>
      <c r="L71" s="7" t="s">
        <v>21</v>
      </c>
      <c r="M71" s="7" t="s">
        <v>217</v>
      </c>
      <c r="N71" s="9">
        <v>42736</v>
      </c>
      <c r="O71" s="9">
        <v>42131</v>
      </c>
      <c r="P71" s="9">
        <v>24908</v>
      </c>
    </row>
    <row r="72" spans="1:16" hidden="1" x14ac:dyDescent="0.25">
      <c r="A72" s="7" t="s">
        <v>495</v>
      </c>
      <c r="B72" s="8">
        <v>42011663</v>
      </c>
      <c r="C72" s="8">
        <f>VLOOKUP(B72,'Sheet 1'!$B$3:$B$221,1,0)</f>
        <v>42011663</v>
      </c>
      <c r="D72" s="8" t="str">
        <f t="shared" si="1"/>
        <v>SI</v>
      </c>
      <c r="E72" s="8" t="str">
        <f>VLOOKUP(A72,'[1]Jefes Directos mayo 2020'!$B$2:$I$318,7,0)</f>
        <v>CARDENAS PRADA JORGE ENRIQUE</v>
      </c>
      <c r="F72" s="8" t="str">
        <f>VLOOKUP(A72,'[1]Jefes Directos mayo 2020'!$B$2:$I$318,8,0)</f>
        <v>MERCADO CHUMPITASI PIERO CESAR</v>
      </c>
      <c r="G72" s="8" t="s">
        <v>16</v>
      </c>
      <c r="H72" s="8" t="s">
        <v>17</v>
      </c>
      <c r="I72" s="7" t="s">
        <v>471</v>
      </c>
      <c r="J72" s="7" t="s">
        <v>472</v>
      </c>
      <c r="K72" s="7" t="s">
        <v>481</v>
      </c>
      <c r="L72" s="7" t="s">
        <v>21</v>
      </c>
      <c r="M72" s="7" t="s">
        <v>479</v>
      </c>
      <c r="N72" s="9">
        <v>43808</v>
      </c>
      <c r="O72" s="9">
        <v>43808</v>
      </c>
      <c r="P72" s="9">
        <v>30578</v>
      </c>
    </row>
    <row r="73" spans="1:16" hidden="1" x14ac:dyDescent="0.25">
      <c r="A73" s="7" t="s">
        <v>482</v>
      </c>
      <c r="B73" s="8">
        <v>42928943</v>
      </c>
      <c r="C73" s="8">
        <f>VLOOKUP(B73,'Sheet 1'!$B$3:$B$221,1,0)</f>
        <v>42928943</v>
      </c>
      <c r="D73" s="8" t="str">
        <f t="shared" si="1"/>
        <v>SI</v>
      </c>
      <c r="E73" s="8" t="str">
        <f>VLOOKUP(A73,'[1]Jefes Directos mayo 2020'!$B$2:$I$318,7,0)</f>
        <v>CARDENAS PRADA JORGE ENRIQUE</v>
      </c>
      <c r="F73" s="8" t="str">
        <f>VLOOKUP(A73,'[1]Jefes Directos mayo 2020'!$B$2:$I$318,8,0)</f>
        <v>MERCADO CHUMPITASI PIERO CESAR</v>
      </c>
      <c r="G73" s="8" t="s">
        <v>16</v>
      </c>
      <c r="H73" s="8" t="s">
        <v>17</v>
      </c>
      <c r="I73" s="7" t="s">
        <v>471</v>
      </c>
      <c r="J73" s="7" t="s">
        <v>472</v>
      </c>
      <c r="K73" s="7" t="s">
        <v>481</v>
      </c>
      <c r="L73" s="7" t="s">
        <v>21</v>
      </c>
      <c r="M73" s="7" t="s">
        <v>476</v>
      </c>
      <c r="N73" s="9">
        <v>43787</v>
      </c>
      <c r="O73" s="9">
        <v>43787</v>
      </c>
      <c r="P73" s="9">
        <v>29654</v>
      </c>
    </row>
    <row r="74" spans="1:16" hidden="1" x14ac:dyDescent="0.25">
      <c r="A74" s="7" t="s">
        <v>166</v>
      </c>
      <c r="B74" s="8">
        <v>42850407</v>
      </c>
      <c r="C74" s="8">
        <f>VLOOKUP(B74,'Sheet 1'!$B$3:$B$221,1,0)</f>
        <v>42850407</v>
      </c>
      <c r="D74" s="8" t="str">
        <f t="shared" si="1"/>
        <v>SI</v>
      </c>
      <c r="E74" s="8" t="str">
        <f>VLOOKUP(A74,'[1]Jefes Directos mayo 2020'!$B$2:$I$318,7,0)</f>
        <v>CONDOR CASTILLO JUAN HARRY</v>
      </c>
      <c r="F74" s="8" t="str">
        <f>VLOOKUP(A74,'[1]Jefes Directos mayo 2020'!$B$2:$I$318,8,0)</f>
        <v>VARGAS PEÑA ERICK</v>
      </c>
      <c r="G74" s="8" t="s">
        <v>16</v>
      </c>
      <c r="H74" s="8" t="s">
        <v>41</v>
      </c>
      <c r="I74" s="7" t="s">
        <v>109</v>
      </c>
      <c r="J74" s="7" t="s">
        <v>19</v>
      </c>
      <c r="K74" s="7" t="s">
        <v>20</v>
      </c>
      <c r="L74" s="7" t="s">
        <v>21</v>
      </c>
      <c r="M74" s="7" t="s">
        <v>167</v>
      </c>
      <c r="N74" s="9">
        <v>42905</v>
      </c>
      <c r="O74" s="9">
        <v>42905</v>
      </c>
      <c r="P74" s="9">
        <v>31039</v>
      </c>
    </row>
    <row r="75" spans="1:16" hidden="1" x14ac:dyDescent="0.25">
      <c r="A75" s="7" t="s">
        <v>365</v>
      </c>
      <c r="B75" s="8">
        <v>47036204</v>
      </c>
      <c r="C75" s="8">
        <f>VLOOKUP(B75,'Sheet 1'!$B$3:$B$221,1,0)</f>
        <v>47036204</v>
      </c>
      <c r="D75" s="8" t="str">
        <f t="shared" si="1"/>
        <v>SI</v>
      </c>
      <c r="E75" s="8" t="str">
        <f>VLOOKUP(A75,'[1]Jefes Directos mayo 2020'!$B$2:$I$318,7,0)</f>
        <v>CONDOR CASTILLO JUAN HARRY</v>
      </c>
      <c r="F75" s="8" t="str">
        <f>VLOOKUP(A75,'[1]Jefes Directos mayo 2020'!$B$2:$I$318,8,0)</f>
        <v>VARGAS PEÑA ERICK</v>
      </c>
      <c r="G75" s="8" t="s">
        <v>16</v>
      </c>
      <c r="H75" s="8" t="s">
        <v>41</v>
      </c>
      <c r="I75" s="7" t="s">
        <v>109</v>
      </c>
      <c r="J75" s="7" t="s">
        <v>19</v>
      </c>
      <c r="K75" s="7" t="s">
        <v>20</v>
      </c>
      <c r="L75" s="7" t="s">
        <v>21</v>
      </c>
      <c r="M75" s="7" t="s">
        <v>167</v>
      </c>
      <c r="N75" s="9">
        <v>43192</v>
      </c>
      <c r="O75" s="9">
        <v>43192</v>
      </c>
      <c r="P75" s="9">
        <v>33444</v>
      </c>
    </row>
    <row r="76" spans="1:16" hidden="1" x14ac:dyDescent="0.25">
      <c r="A76" s="7" t="s">
        <v>483</v>
      </c>
      <c r="B76" s="8">
        <v>45613368</v>
      </c>
      <c r="C76" s="8">
        <f>VLOOKUP(B76,'Sheet 1'!$B$3:$B$221,1,0)</f>
        <v>45613368</v>
      </c>
      <c r="D76" s="8" t="str">
        <f t="shared" si="1"/>
        <v>SI</v>
      </c>
      <c r="E76" s="8" t="str">
        <f>VLOOKUP(A76,'[1]Jefes Directos mayo 2020'!$B$2:$I$318,7,0)</f>
        <v>CONEJO GUARDAMINO JOE MIGUEL</v>
      </c>
      <c r="F76" s="8" t="str">
        <f>VLOOKUP(A76,'[1]Jefes Directos mayo 2020'!$B$2:$I$318,8,0)</f>
        <v>JIMENEZ ASPILCUETA JOEL</v>
      </c>
      <c r="G76" s="8" t="s">
        <v>16</v>
      </c>
      <c r="H76" s="8" t="s">
        <v>17</v>
      </c>
      <c r="I76" s="7" t="s">
        <v>87</v>
      </c>
      <c r="J76" s="7" t="s">
        <v>88</v>
      </c>
      <c r="K76" s="7" t="s">
        <v>89</v>
      </c>
      <c r="L76" s="7" t="s">
        <v>21</v>
      </c>
      <c r="M76" s="7" t="s">
        <v>484</v>
      </c>
      <c r="N76" s="9">
        <v>43788</v>
      </c>
      <c r="O76" s="9">
        <v>43788</v>
      </c>
      <c r="P76" s="9">
        <v>32525</v>
      </c>
    </row>
    <row r="77" spans="1:16" hidden="1" x14ac:dyDescent="0.25">
      <c r="A77" s="7" t="s">
        <v>338</v>
      </c>
      <c r="B77" s="8">
        <v>70478393</v>
      </c>
      <c r="C77" s="8">
        <f>VLOOKUP(B77,'Sheet 1'!$B$3:$B$221,1,0)</f>
        <v>70478393</v>
      </c>
      <c r="D77" s="8" t="str">
        <f t="shared" si="1"/>
        <v>SI</v>
      </c>
      <c r="E77" s="8" t="str">
        <f>VLOOKUP(A77,'[1]Jefes Directos mayo 2020'!$B$2:$I$318,7,0)</f>
        <v>CORREA VERGARA MARIA DEL CARMEN</v>
      </c>
      <c r="F77" s="8" t="str">
        <f>VLOOKUP(A77,'[1]Jefes Directos mayo 2020'!$B$2:$I$318,8,0)</f>
        <v>CORREA VERGARA MARIA DEL CARMEN</v>
      </c>
      <c r="G77" s="8" t="s">
        <v>212</v>
      </c>
      <c r="H77" s="8" t="s">
        <v>236</v>
      </c>
      <c r="I77" s="7" t="s">
        <v>236</v>
      </c>
      <c r="J77" s="7" t="s">
        <v>170</v>
      </c>
      <c r="K77" s="7" t="s">
        <v>20</v>
      </c>
      <c r="L77" s="7" t="s">
        <v>21</v>
      </c>
      <c r="M77" s="7" t="s">
        <v>339</v>
      </c>
      <c r="N77" s="9">
        <v>43101</v>
      </c>
      <c r="O77" s="9">
        <v>42625</v>
      </c>
      <c r="P77" s="9">
        <v>34965</v>
      </c>
    </row>
    <row r="78" spans="1:16" hidden="1" x14ac:dyDescent="0.25">
      <c r="A78" s="7" t="s">
        <v>467</v>
      </c>
      <c r="B78" s="8">
        <v>45609761</v>
      </c>
      <c r="C78" s="8">
        <f>VLOOKUP(B78,'Sheet 1'!$B$3:$B$221,1,0)</f>
        <v>45609761</v>
      </c>
      <c r="D78" s="8" t="str">
        <f t="shared" si="1"/>
        <v>SI</v>
      </c>
      <c r="E78" s="8" t="str">
        <f>VLOOKUP(A78,'[1]Jefes Directos mayo 2020'!$B$2:$I$318,7,0)</f>
        <v>CORREA VERGARA MARIA DEL CARMEN</v>
      </c>
      <c r="F78" s="8" t="str">
        <f>VLOOKUP(A78,'[1]Jefes Directos mayo 2020'!$B$2:$I$318,8,0)</f>
        <v>CORREA VERGARA MARIA DEL CARMEN</v>
      </c>
      <c r="G78" s="8" t="s">
        <v>212</v>
      </c>
      <c r="H78" s="8" t="s">
        <v>236</v>
      </c>
      <c r="I78" s="7" t="s">
        <v>236</v>
      </c>
      <c r="J78" s="7" t="s">
        <v>170</v>
      </c>
      <c r="K78" s="7" t="s">
        <v>20</v>
      </c>
      <c r="L78" s="7" t="s">
        <v>21</v>
      </c>
      <c r="M78" s="7" t="s">
        <v>468</v>
      </c>
      <c r="N78" s="9">
        <v>43760</v>
      </c>
      <c r="O78" s="9">
        <v>43760</v>
      </c>
      <c r="P78" s="9">
        <v>32587</v>
      </c>
    </row>
    <row r="79" spans="1:16" hidden="1" x14ac:dyDescent="0.25">
      <c r="A79" s="7" t="s">
        <v>57</v>
      </c>
      <c r="B79" s="8">
        <v>44360734</v>
      </c>
      <c r="C79" s="8">
        <f>VLOOKUP(B79,'Sheet 1'!$B$3:$B$221,1,0)</f>
        <v>44360734</v>
      </c>
      <c r="D79" s="8" t="str">
        <f t="shared" si="1"/>
        <v>SI</v>
      </c>
      <c r="E79" s="8" t="str">
        <f>VLOOKUP(A79,'[1]Jefes Directos mayo 2020'!$B$2:$I$318,7,0)</f>
        <v>CURAY RODRIGUEZ NICOLE XIOMARA</v>
      </c>
      <c r="F79" s="8" t="str">
        <f>VLOOKUP(A79,'[1]Jefes Directos mayo 2020'!$B$2:$I$318,8,0)</f>
        <v>MERCADO CHUMPITASI PIERO CESAR</v>
      </c>
      <c r="G79" s="8" t="s">
        <v>16</v>
      </c>
      <c r="H79" s="8" t="s">
        <v>17</v>
      </c>
      <c r="I79" s="7" t="s">
        <v>18</v>
      </c>
      <c r="J79" s="7" t="s">
        <v>19</v>
      </c>
      <c r="K79" s="7" t="s">
        <v>20</v>
      </c>
      <c r="L79" s="7" t="s">
        <v>21</v>
      </c>
      <c r="M79" s="7" t="s">
        <v>36</v>
      </c>
      <c r="N79" s="9">
        <v>42736</v>
      </c>
      <c r="O79" s="9">
        <v>40192</v>
      </c>
      <c r="P79" s="9">
        <v>31575</v>
      </c>
    </row>
    <row r="80" spans="1:16" hidden="1" x14ac:dyDescent="0.25">
      <c r="A80" s="7" t="s">
        <v>35</v>
      </c>
      <c r="B80" s="8">
        <v>7292285</v>
      </c>
      <c r="C80" s="8">
        <f>VLOOKUP(B80,'Sheet 1'!$B$3:$B$221,1,0)</f>
        <v>7292285</v>
      </c>
      <c r="D80" s="8" t="str">
        <f t="shared" si="1"/>
        <v>SI</v>
      </c>
      <c r="E80" s="8" t="str">
        <f>VLOOKUP(A80,'[1]Jefes Directos mayo 2020'!$B$2:$I$318,7,0)</f>
        <v>CURAY RODRIGUEZ NICOLE XIOMARA</v>
      </c>
      <c r="F80" s="8" t="str">
        <f>VLOOKUP(A80,'[1]Jefes Directos mayo 2020'!$B$2:$I$318,8,0)</f>
        <v>MERCADO CHUMPITASI PIERO CESAR</v>
      </c>
      <c r="G80" s="8" t="s">
        <v>16</v>
      </c>
      <c r="H80" s="8" t="s">
        <v>17</v>
      </c>
      <c r="I80" s="7" t="s">
        <v>18</v>
      </c>
      <c r="J80" s="7" t="s">
        <v>19</v>
      </c>
      <c r="K80" s="7" t="s">
        <v>20</v>
      </c>
      <c r="L80" s="7" t="s">
        <v>21</v>
      </c>
      <c r="M80" s="7" t="s">
        <v>36</v>
      </c>
      <c r="N80" s="9">
        <v>37423</v>
      </c>
      <c r="O80" s="9">
        <v>37423</v>
      </c>
      <c r="P80" s="9">
        <v>20228</v>
      </c>
    </row>
    <row r="81" spans="1:16" hidden="1" x14ac:dyDescent="0.25">
      <c r="A81" s="7" t="s">
        <v>80</v>
      </c>
      <c r="B81" s="8">
        <v>9670006</v>
      </c>
      <c r="C81" s="8">
        <f>VLOOKUP(B81,'Sheet 1'!$B$3:$B$221,1,0)</f>
        <v>9670006</v>
      </c>
      <c r="D81" s="8" t="str">
        <f t="shared" si="1"/>
        <v>SI</v>
      </c>
      <c r="E81" s="8" t="str">
        <f>VLOOKUP(A81,'[1]Jefes Directos mayo 2020'!$B$2:$I$318,7,0)</f>
        <v>CURAY RODRIGUEZ NICOLE XIOMARA</v>
      </c>
      <c r="F81" s="8" t="str">
        <f>VLOOKUP(A81,'[1]Jefes Directos mayo 2020'!$B$2:$I$318,8,0)</f>
        <v>MERCADO CHUMPITASI PIERO CESAR</v>
      </c>
      <c r="G81" s="8" t="s">
        <v>16</v>
      </c>
      <c r="H81" s="8" t="s">
        <v>17</v>
      </c>
      <c r="I81" s="7" t="s">
        <v>18</v>
      </c>
      <c r="J81" s="7" t="s">
        <v>19</v>
      </c>
      <c r="K81" s="7" t="s">
        <v>20</v>
      </c>
      <c r="L81" s="7" t="s">
        <v>21</v>
      </c>
      <c r="M81" s="7" t="s">
        <v>36</v>
      </c>
      <c r="N81" s="9">
        <v>39083</v>
      </c>
      <c r="O81" s="9">
        <v>37991</v>
      </c>
      <c r="P81" s="9">
        <v>26271</v>
      </c>
    </row>
    <row r="82" spans="1:16" hidden="1" x14ac:dyDescent="0.25">
      <c r="A82" s="7" t="s">
        <v>425</v>
      </c>
      <c r="B82" s="8">
        <v>5353330</v>
      </c>
      <c r="C82" s="8">
        <f>VLOOKUP(B82,'Sheet 1'!$B$3:$B$221,1,0)</f>
        <v>5353330</v>
      </c>
      <c r="D82" s="8" t="str">
        <f t="shared" si="1"/>
        <v>SI</v>
      </c>
      <c r="E82" s="8" t="str">
        <f>VLOOKUP(A82,'[1]Jefes Directos mayo 2020'!$B$2:$I$318,7,0)</f>
        <v>CURAY RODRIGUEZ NICOLE XIOMARA</v>
      </c>
      <c r="F82" s="8" t="str">
        <f>VLOOKUP(A82,'[1]Jefes Directos mayo 2020'!$B$2:$I$318,8,0)</f>
        <v>MERCADO CHUMPITASI PIERO CESAR</v>
      </c>
      <c r="G82" s="8" t="s">
        <v>16</v>
      </c>
      <c r="H82" s="8" t="s">
        <v>17</v>
      </c>
      <c r="I82" s="7" t="s">
        <v>18</v>
      </c>
      <c r="J82" s="7" t="s">
        <v>19</v>
      </c>
      <c r="K82" s="7" t="s">
        <v>20</v>
      </c>
      <c r="L82" s="7" t="s">
        <v>21</v>
      </c>
      <c r="M82" s="7" t="s">
        <v>426</v>
      </c>
      <c r="N82" s="9">
        <v>43628</v>
      </c>
      <c r="O82" s="9">
        <v>43628</v>
      </c>
      <c r="P82" s="9">
        <v>26324</v>
      </c>
    </row>
    <row r="83" spans="1:16" hidden="1" x14ac:dyDescent="0.25">
      <c r="A83" s="7" t="s">
        <v>446</v>
      </c>
      <c r="B83" s="8">
        <v>46695916</v>
      </c>
      <c r="C83" s="8">
        <f>VLOOKUP(B83,'Sheet 1'!$B$3:$B$221,1,0)</f>
        <v>46695916</v>
      </c>
      <c r="D83" s="8" t="str">
        <f t="shared" si="1"/>
        <v>SI</v>
      </c>
      <c r="E83" s="8" t="str">
        <f>VLOOKUP(A83,'[1]Jefes Directos mayo 2020'!$B$2:$I$318,7,0)</f>
        <v>CURAY RODRIGUEZ NICOLE XIOMARA</v>
      </c>
      <c r="F83" s="8" t="str">
        <f>VLOOKUP(A83,'[1]Jefes Directos mayo 2020'!$B$2:$I$318,8,0)</f>
        <v>MERCADO CHUMPITASI PIERO CESAR</v>
      </c>
      <c r="G83" s="8" t="s">
        <v>16</v>
      </c>
      <c r="H83" s="8" t="s">
        <v>17</v>
      </c>
      <c r="I83" s="7" t="s">
        <v>18</v>
      </c>
      <c r="J83" s="7" t="s">
        <v>19</v>
      </c>
      <c r="K83" s="7" t="s">
        <v>20</v>
      </c>
      <c r="L83" s="7" t="s">
        <v>21</v>
      </c>
      <c r="M83" s="7" t="s">
        <v>36</v>
      </c>
      <c r="N83" s="9">
        <v>43710</v>
      </c>
      <c r="O83" s="9">
        <v>43710</v>
      </c>
      <c r="P83" s="9">
        <v>33469</v>
      </c>
    </row>
    <row r="84" spans="1:16" hidden="1" x14ac:dyDescent="0.25">
      <c r="A84" s="7" t="s">
        <v>178</v>
      </c>
      <c r="B84" s="8">
        <v>2883536</v>
      </c>
      <c r="C84" s="8">
        <f>VLOOKUP(B84,'Sheet 1'!$B$3:$B$221,1,0)</f>
        <v>2883536</v>
      </c>
      <c r="D84" s="8" t="str">
        <f t="shared" si="1"/>
        <v>SI</v>
      </c>
      <c r="E84" s="8" t="str">
        <f>VLOOKUP(A84,'[1]Jefes Directos mayo 2020'!$B$2:$I$318,7,0)</f>
        <v>CURAY RODRIGUEZ NICOLE XIOMARA</v>
      </c>
      <c r="F84" s="8" t="str">
        <f>VLOOKUP(A84,'[1]Jefes Directos mayo 2020'!$B$2:$I$318,8,0)</f>
        <v>MERCADO CHUMPITASI PIERO CESAR</v>
      </c>
      <c r="G84" s="8" t="s">
        <v>16</v>
      </c>
      <c r="H84" s="8" t="s">
        <v>17</v>
      </c>
      <c r="I84" s="7" t="s">
        <v>18</v>
      </c>
      <c r="J84" s="7" t="s">
        <v>19</v>
      </c>
      <c r="K84" s="7" t="s">
        <v>20</v>
      </c>
      <c r="L84" s="7" t="s">
        <v>21</v>
      </c>
      <c r="M84" s="7" t="s">
        <v>36</v>
      </c>
      <c r="N84" s="9">
        <v>42522</v>
      </c>
      <c r="O84" s="9">
        <v>42522</v>
      </c>
      <c r="P84" s="9">
        <v>28082</v>
      </c>
    </row>
    <row r="85" spans="1:16" hidden="1" x14ac:dyDescent="0.25">
      <c r="A85" s="7" t="s">
        <v>275</v>
      </c>
      <c r="B85" s="8">
        <v>44646487</v>
      </c>
      <c r="C85" s="8">
        <f>VLOOKUP(B85,'Sheet 1'!$B$3:$B$221,1,0)</f>
        <v>44646487</v>
      </c>
      <c r="D85" s="8" t="str">
        <f t="shared" si="1"/>
        <v>SI</v>
      </c>
      <c r="E85" s="8" t="str">
        <f>VLOOKUP(A85,'[1]Jefes Directos mayo 2020'!$B$2:$I$318,7,0)</f>
        <v>DE LA CRUZ PAUCAR LUZ JUDITH</v>
      </c>
      <c r="F85" s="8" t="str">
        <f>VLOOKUP(A85,'[1]Jefes Directos mayo 2020'!$B$2:$I$318,8,0)</f>
        <v>DE LA CRUZ PAUCAR LUZ JUDITH</v>
      </c>
      <c r="G85" s="8" t="s">
        <v>212</v>
      </c>
      <c r="H85" s="8" t="s">
        <v>213</v>
      </c>
      <c r="I85" s="7" t="s">
        <v>239</v>
      </c>
      <c r="J85" s="7" t="s">
        <v>170</v>
      </c>
      <c r="K85" s="7" t="s">
        <v>20</v>
      </c>
      <c r="L85" s="7" t="s">
        <v>25</v>
      </c>
      <c r="M85" s="7" t="s">
        <v>276</v>
      </c>
      <c r="N85" s="9">
        <v>41032</v>
      </c>
      <c r="O85" s="9">
        <v>41032</v>
      </c>
      <c r="P85" s="9">
        <v>32062</v>
      </c>
    </row>
    <row r="86" spans="1:16" hidden="1" x14ac:dyDescent="0.25">
      <c r="A86" s="7" t="s">
        <v>383</v>
      </c>
      <c r="B86" s="8">
        <v>73983886</v>
      </c>
      <c r="C86" s="8">
        <f>VLOOKUP(B86,'Sheet 1'!$B$3:$B$221,1,0)</f>
        <v>73983886</v>
      </c>
      <c r="D86" s="8" t="str">
        <f t="shared" si="1"/>
        <v>SI</v>
      </c>
      <c r="E86" s="8" t="str">
        <f>VLOOKUP(A86,'[1]Jefes Directos mayo 2020'!$B$2:$I$318,7,0)</f>
        <v>DE LA CRUZ PAUCAR LUZ JUDITH</v>
      </c>
      <c r="F86" s="8" t="str">
        <f>VLOOKUP(A86,'[1]Jefes Directos mayo 2020'!$B$2:$I$318,8,0)</f>
        <v>DE LA CRUZ PAUCAR LUZ JUDITH</v>
      </c>
      <c r="G86" s="8" t="s">
        <v>212</v>
      </c>
      <c r="H86" s="8" t="s">
        <v>213</v>
      </c>
      <c r="I86" s="7" t="s">
        <v>239</v>
      </c>
      <c r="J86" s="7" t="s">
        <v>170</v>
      </c>
      <c r="K86" s="7" t="s">
        <v>20</v>
      </c>
      <c r="L86" s="7" t="s">
        <v>25</v>
      </c>
      <c r="M86" s="7" t="s">
        <v>378</v>
      </c>
      <c r="N86" s="9">
        <v>43647</v>
      </c>
      <c r="O86" s="9">
        <v>43362</v>
      </c>
      <c r="P86" s="9">
        <v>34168</v>
      </c>
    </row>
    <row r="87" spans="1:16" hidden="1" x14ac:dyDescent="0.25">
      <c r="A87" s="7" t="s">
        <v>444</v>
      </c>
      <c r="B87" s="8">
        <v>46780682</v>
      </c>
      <c r="C87" s="8">
        <f>VLOOKUP(B87,'Sheet 1'!$B$3:$B$221,1,0)</f>
        <v>46780682</v>
      </c>
      <c r="D87" s="8" t="str">
        <f t="shared" si="1"/>
        <v>SI</v>
      </c>
      <c r="E87" s="8" t="str">
        <f>VLOOKUP(A87,'[1]Jefes Directos mayo 2020'!$B$2:$I$318,7,0)</f>
        <v>DE LA CRUZ PAUCAR LUZ JUDITH</v>
      </c>
      <c r="F87" s="8" t="str">
        <f>VLOOKUP(A87,'[1]Jefes Directos mayo 2020'!$B$2:$I$318,8,0)</f>
        <v>DE LA CRUZ PAUCAR LUZ JUDITH</v>
      </c>
      <c r="G87" s="8" t="s">
        <v>212</v>
      </c>
      <c r="H87" s="8" t="s">
        <v>213</v>
      </c>
      <c r="I87" s="7" t="s">
        <v>239</v>
      </c>
      <c r="J87" s="7" t="s">
        <v>170</v>
      </c>
      <c r="K87" s="7" t="s">
        <v>20</v>
      </c>
      <c r="L87" s="7" t="s">
        <v>25</v>
      </c>
      <c r="M87" s="7" t="s">
        <v>431</v>
      </c>
      <c r="N87" s="9">
        <v>43685</v>
      </c>
      <c r="O87" s="9">
        <v>42695</v>
      </c>
      <c r="P87" s="9">
        <v>33232</v>
      </c>
    </row>
    <row r="88" spans="1:16" hidden="1" x14ac:dyDescent="0.25">
      <c r="A88" s="7" t="s">
        <v>377</v>
      </c>
      <c r="B88" s="8">
        <v>73824248</v>
      </c>
      <c r="C88" s="8">
        <f>VLOOKUP(B88,'Sheet 1'!$B$3:$B$221,1,0)</f>
        <v>73824248</v>
      </c>
      <c r="D88" s="8" t="str">
        <f t="shared" si="1"/>
        <v>SI</v>
      </c>
      <c r="E88" s="8" t="str">
        <f>VLOOKUP(A88,'[1]Jefes Directos mayo 2020'!$B$2:$I$318,7,0)</f>
        <v>DE LA CRUZ PAUCAR LUZ JUDITH</v>
      </c>
      <c r="F88" s="8" t="str">
        <f>VLOOKUP(A88,'[1]Jefes Directos mayo 2020'!$B$2:$I$318,8,0)</f>
        <v>DE LA CRUZ PAUCAR LUZ JUDITH</v>
      </c>
      <c r="G88" s="8" t="s">
        <v>212</v>
      </c>
      <c r="H88" s="8" t="s">
        <v>213</v>
      </c>
      <c r="I88" s="7" t="s">
        <v>239</v>
      </c>
      <c r="J88" s="7" t="s">
        <v>170</v>
      </c>
      <c r="K88" s="7" t="s">
        <v>20</v>
      </c>
      <c r="L88" s="7" t="s">
        <v>25</v>
      </c>
      <c r="M88" s="7" t="s">
        <v>378</v>
      </c>
      <c r="N88" s="9">
        <v>43344</v>
      </c>
      <c r="O88" s="9">
        <v>42982</v>
      </c>
      <c r="P88" s="9">
        <v>34869</v>
      </c>
    </row>
    <row r="89" spans="1:16" x14ac:dyDescent="0.25">
      <c r="A89" s="7" t="s">
        <v>155</v>
      </c>
      <c r="B89" s="8">
        <v>45638378</v>
      </c>
      <c r="C89" s="8" t="e">
        <f>VLOOKUP(B89,'Sheet 1'!$B$3:$B$221,1,0)</f>
        <v>#N/A</v>
      </c>
      <c r="D89" s="16" t="s">
        <v>536</v>
      </c>
      <c r="E89" s="8" t="str">
        <f>VLOOKUP(A89,'[1]Jefes Directos mayo 2020'!$B$2:$I$318,7,0)</f>
        <v>DIAZ CAMPOS ARTURO</v>
      </c>
      <c r="F89" s="8" t="str">
        <f>VLOOKUP(A89,'[1]Jefes Directos mayo 2020'!$B$2:$I$318,8,0)</f>
        <v>VARGAS PEÑA ERICK</v>
      </c>
      <c r="G89" s="8" t="s">
        <v>16</v>
      </c>
      <c r="H89" s="8" t="s">
        <v>41</v>
      </c>
      <c r="I89" s="7" t="s">
        <v>42</v>
      </c>
      <c r="J89" s="7" t="s">
        <v>19</v>
      </c>
      <c r="K89" s="7" t="s">
        <v>20</v>
      </c>
      <c r="L89" s="7" t="s">
        <v>21</v>
      </c>
      <c r="M89" s="7" t="s">
        <v>144</v>
      </c>
      <c r="N89" s="9">
        <v>42781</v>
      </c>
      <c r="O89" s="9">
        <v>42781</v>
      </c>
      <c r="P89" s="9">
        <v>32582</v>
      </c>
    </row>
    <row r="90" spans="1:16" hidden="1" x14ac:dyDescent="0.25">
      <c r="A90" s="7" t="s">
        <v>143</v>
      </c>
      <c r="B90" s="8">
        <v>7755595</v>
      </c>
      <c r="C90" s="8">
        <f>VLOOKUP(B90,'Sheet 1'!$B$3:$B$221,1,0)</f>
        <v>7755595</v>
      </c>
      <c r="D90" s="8" t="str">
        <f t="shared" si="1"/>
        <v>SI</v>
      </c>
      <c r="E90" s="8" t="str">
        <f>VLOOKUP(A90,'[1]Jefes Directos mayo 2020'!$B$2:$I$318,7,0)</f>
        <v>DIAZ CAMPOS ARTURO</v>
      </c>
      <c r="F90" s="8" t="str">
        <f>VLOOKUP(A90,'[1]Jefes Directos mayo 2020'!$B$2:$I$318,8,0)</f>
        <v>VARGAS PEÑA ERICK</v>
      </c>
      <c r="G90" s="8" t="s">
        <v>16</v>
      </c>
      <c r="H90" s="8" t="s">
        <v>41</v>
      </c>
      <c r="I90" s="7" t="s">
        <v>42</v>
      </c>
      <c r="J90" s="7" t="s">
        <v>19</v>
      </c>
      <c r="K90" s="7" t="s">
        <v>20</v>
      </c>
      <c r="L90" s="7" t="s">
        <v>25</v>
      </c>
      <c r="M90" s="7" t="s">
        <v>144</v>
      </c>
      <c r="N90" s="9">
        <v>40664</v>
      </c>
      <c r="O90" s="9">
        <v>39755</v>
      </c>
      <c r="P90" s="9">
        <v>26072</v>
      </c>
    </row>
    <row r="91" spans="1:16" hidden="1" x14ac:dyDescent="0.25">
      <c r="A91" s="7" t="s">
        <v>149</v>
      </c>
      <c r="B91" s="8">
        <v>42061846</v>
      </c>
      <c r="C91" s="8">
        <f>VLOOKUP(B91,'Sheet 1'!$B$3:$B$221,1,0)</f>
        <v>42061846</v>
      </c>
      <c r="D91" s="8" t="str">
        <f t="shared" si="1"/>
        <v>SI</v>
      </c>
      <c r="E91" s="8" t="str">
        <f>VLOOKUP(A91,'[1]Jefes Directos mayo 2020'!$B$2:$I$318,7,0)</f>
        <v>DIAZ CAMPOS ARTURO</v>
      </c>
      <c r="F91" s="8" t="str">
        <f>VLOOKUP(A91,'[1]Jefes Directos mayo 2020'!$B$2:$I$318,8,0)</f>
        <v>VARGAS PEÑA ERICK</v>
      </c>
      <c r="G91" s="8" t="s">
        <v>16</v>
      </c>
      <c r="H91" s="8" t="s">
        <v>41</v>
      </c>
      <c r="I91" s="7" t="s">
        <v>42</v>
      </c>
      <c r="J91" s="7" t="s">
        <v>19</v>
      </c>
      <c r="K91" s="7" t="s">
        <v>89</v>
      </c>
      <c r="L91" s="7" t="s">
        <v>25</v>
      </c>
      <c r="M91" s="7" t="s">
        <v>144</v>
      </c>
      <c r="N91" s="9">
        <v>41244</v>
      </c>
      <c r="O91" s="9">
        <v>40101</v>
      </c>
      <c r="P91" s="9">
        <v>29758</v>
      </c>
    </row>
    <row r="92" spans="1:16" hidden="1" x14ac:dyDescent="0.25">
      <c r="A92" s="7" t="s">
        <v>401</v>
      </c>
      <c r="B92" s="8">
        <v>70124696</v>
      </c>
      <c r="C92" s="8">
        <f>VLOOKUP(B92,'Sheet 1'!$B$3:$B$221,1,0)</f>
        <v>70124696</v>
      </c>
      <c r="D92" s="8" t="str">
        <f t="shared" si="1"/>
        <v>SI</v>
      </c>
      <c r="E92" s="8" t="str">
        <f>VLOOKUP(A92,'[1]Jefes Directos mayo 2020'!$B$2:$I$318,7,0)</f>
        <v>DI-LIBERTO SERNAQUE ITALO</v>
      </c>
      <c r="F92" s="8" t="str">
        <f>VLOOKUP(A92,'[1]Jefes Directos mayo 2020'!$B$2:$I$318,8,0)</f>
        <v>MANRIQUE RAMOS WILLARD MARTIN</v>
      </c>
      <c r="G92" s="8" t="s">
        <v>212</v>
      </c>
      <c r="H92" s="8" t="s">
        <v>213</v>
      </c>
      <c r="I92" s="7" t="s">
        <v>241</v>
      </c>
      <c r="J92" s="7" t="s">
        <v>170</v>
      </c>
      <c r="K92" s="7" t="s">
        <v>20</v>
      </c>
      <c r="L92" s="7" t="s">
        <v>21</v>
      </c>
      <c r="M92" s="7" t="s">
        <v>402</v>
      </c>
      <c r="N92" s="9">
        <v>43521</v>
      </c>
      <c r="O92" s="9">
        <v>43521</v>
      </c>
      <c r="P92" s="9">
        <v>33773</v>
      </c>
    </row>
    <row r="93" spans="1:16" x14ac:dyDescent="0.25">
      <c r="A93" s="7" t="s">
        <v>447</v>
      </c>
      <c r="B93" s="8">
        <v>48588559</v>
      </c>
      <c r="C93" s="8" t="e">
        <f>VLOOKUP(B93,'Sheet 1'!$B$3:$B$221,1,0)</f>
        <v>#N/A</v>
      </c>
      <c r="D93" s="16" t="s">
        <v>536</v>
      </c>
      <c r="E93" s="8" t="str">
        <f>VLOOKUP(A93,'[1]Jefes Directos mayo 2020'!$B$2:$I$318,7,0)</f>
        <v>EDEN VILLEGAS OMAR ALEJANDRO</v>
      </c>
      <c r="F93" s="8" t="str">
        <f>VLOOKUP(A93,'[1]Jefes Directos mayo 2020'!$B$2:$I$318,8,0)</f>
        <v>BALCAZER LOLI LIBER MARTIN</v>
      </c>
      <c r="G93" s="8" t="s">
        <v>16</v>
      </c>
      <c r="H93" s="8" t="s">
        <v>94</v>
      </c>
      <c r="I93" s="7" t="s">
        <v>94</v>
      </c>
      <c r="J93" s="7" t="s">
        <v>170</v>
      </c>
      <c r="K93" s="7" t="s">
        <v>20</v>
      </c>
      <c r="L93" s="7" t="s">
        <v>25</v>
      </c>
      <c r="M93" s="7" t="s">
        <v>448</v>
      </c>
      <c r="N93" s="9">
        <v>43710</v>
      </c>
      <c r="O93" s="9">
        <v>43150</v>
      </c>
      <c r="P93" s="9">
        <v>34406</v>
      </c>
    </row>
    <row r="94" spans="1:16" hidden="1" x14ac:dyDescent="0.25">
      <c r="A94" s="7" t="s">
        <v>104</v>
      </c>
      <c r="B94" s="8">
        <v>72029026</v>
      </c>
      <c r="C94" s="8">
        <f>VLOOKUP(B94,'Sheet 1'!$B$3:$B$221,1,0)</f>
        <v>72029026</v>
      </c>
      <c r="D94" s="8" t="str">
        <f t="shared" si="1"/>
        <v>SI</v>
      </c>
      <c r="E94" s="8" t="str">
        <f>VLOOKUP(A94,'[1]Jefes Directos mayo 2020'!$B$2:$I$318,7,0)</f>
        <v>ESCOBAR BAZAN CARLOS ALBERTO</v>
      </c>
      <c r="F94" s="8" t="str">
        <f>VLOOKUP(A94,'[1]Jefes Directos mayo 2020'!$B$2:$I$318,8,0)</f>
        <v>BALCAZER LOLI LIBER MARTIN</v>
      </c>
      <c r="G94" s="8" t="s">
        <v>16</v>
      </c>
      <c r="H94" s="8" t="s">
        <v>94</v>
      </c>
      <c r="I94" s="7" t="s">
        <v>105</v>
      </c>
      <c r="J94" s="7" t="s">
        <v>96</v>
      </c>
      <c r="K94" s="7" t="s">
        <v>106</v>
      </c>
      <c r="L94" s="7" t="s">
        <v>21</v>
      </c>
      <c r="M94" s="7" t="s">
        <v>107</v>
      </c>
      <c r="N94" s="9">
        <v>43647</v>
      </c>
      <c r="O94" s="9">
        <v>42844</v>
      </c>
      <c r="P94" s="9">
        <v>34181</v>
      </c>
    </row>
    <row r="95" spans="1:16" hidden="1" x14ac:dyDescent="0.25">
      <c r="A95" s="7" t="s">
        <v>297</v>
      </c>
      <c r="B95" s="8">
        <v>43489421</v>
      </c>
      <c r="C95" s="8">
        <f>VLOOKUP(B95,'Sheet 1'!$B$3:$B$221,1,0)</f>
        <v>43489421</v>
      </c>
      <c r="D95" s="8" t="str">
        <f t="shared" si="1"/>
        <v>SI</v>
      </c>
      <c r="E95" s="8" t="str">
        <f>VLOOKUP(A95,'[1]Jefes Directos mayo 2020'!$B$2:$I$318,7,0)</f>
        <v>ESCOBAR BAZAN CARLOS ALBERTO</v>
      </c>
      <c r="F95" s="8" t="str">
        <f>VLOOKUP(A95,'[1]Jefes Directos mayo 2020'!$B$2:$I$318,8,0)</f>
        <v>BALCAZER LOLI LIBER MARTIN</v>
      </c>
      <c r="G95" s="8" t="s">
        <v>16</v>
      </c>
      <c r="H95" s="8" t="s">
        <v>94</v>
      </c>
      <c r="I95" s="7" t="s">
        <v>105</v>
      </c>
      <c r="J95" s="7" t="s">
        <v>96</v>
      </c>
      <c r="K95" s="7" t="s">
        <v>106</v>
      </c>
      <c r="L95" s="7" t="s">
        <v>21</v>
      </c>
      <c r="M95" s="7" t="s">
        <v>298</v>
      </c>
      <c r="N95" s="9">
        <v>42370</v>
      </c>
      <c r="O95" s="9">
        <v>39769</v>
      </c>
      <c r="P95" s="9">
        <v>31318</v>
      </c>
    </row>
    <row r="96" spans="1:16" hidden="1" x14ac:dyDescent="0.25">
      <c r="A96" s="7" t="s">
        <v>299</v>
      </c>
      <c r="B96" s="8">
        <v>80258868</v>
      </c>
      <c r="C96" s="8">
        <f>VLOOKUP(B96,'Sheet 1'!$B$3:$B$221,1,0)</f>
        <v>80258868</v>
      </c>
      <c r="D96" s="8" t="str">
        <f t="shared" si="1"/>
        <v>SI</v>
      </c>
      <c r="E96" s="8" t="str">
        <f>VLOOKUP(A96,'[1]Jefes Directos mayo 2020'!$B$2:$I$318,7,0)</f>
        <v>ESCOBAR BAZAN CARLOS ALBERTO</v>
      </c>
      <c r="F96" s="8" t="str">
        <f>VLOOKUP(A96,'[1]Jefes Directos mayo 2020'!$B$2:$I$318,8,0)</f>
        <v>BALCAZER LOLI LIBER MARTIN</v>
      </c>
      <c r="G96" s="8" t="s">
        <v>16</v>
      </c>
      <c r="H96" s="8" t="s">
        <v>94</v>
      </c>
      <c r="I96" s="7" t="s">
        <v>105</v>
      </c>
      <c r="J96" s="7" t="s">
        <v>96</v>
      </c>
      <c r="K96" s="7" t="s">
        <v>106</v>
      </c>
      <c r="L96" s="7" t="s">
        <v>21</v>
      </c>
      <c r="M96" s="7" t="s">
        <v>298</v>
      </c>
      <c r="N96" s="9">
        <v>42370</v>
      </c>
      <c r="O96" s="9">
        <v>40836</v>
      </c>
      <c r="P96" s="9">
        <v>28461</v>
      </c>
    </row>
    <row r="97" spans="1:16" hidden="1" x14ac:dyDescent="0.25">
      <c r="A97" s="7" t="s">
        <v>333</v>
      </c>
      <c r="B97" s="8">
        <v>46316172</v>
      </c>
      <c r="C97" s="8">
        <f>VLOOKUP(B97,'Sheet 1'!$B$3:$B$221,1,0)</f>
        <v>46316172</v>
      </c>
      <c r="D97" s="8" t="str">
        <f t="shared" si="1"/>
        <v>SI</v>
      </c>
      <c r="E97" s="8" t="str">
        <f>VLOOKUP(A97,'[1]Jefes Directos mayo 2020'!$B$2:$I$318,7,0)</f>
        <v>ESCOBAR BAZAN CARLOS ALBERTO</v>
      </c>
      <c r="F97" s="8" t="str">
        <f>VLOOKUP(A97,'[1]Jefes Directos mayo 2020'!$B$2:$I$318,8,0)</f>
        <v>BALCAZER LOLI LIBER MARTIN</v>
      </c>
      <c r="G97" s="8" t="s">
        <v>16</v>
      </c>
      <c r="H97" s="8" t="s">
        <v>94</v>
      </c>
      <c r="I97" s="7" t="s">
        <v>105</v>
      </c>
      <c r="J97" s="7" t="s">
        <v>96</v>
      </c>
      <c r="K97" s="7" t="s">
        <v>106</v>
      </c>
      <c r="L97" s="7" t="s">
        <v>21</v>
      </c>
      <c r="M97" s="7" t="s">
        <v>296</v>
      </c>
      <c r="N97" s="9">
        <v>42370</v>
      </c>
      <c r="O97" s="9">
        <v>40228</v>
      </c>
      <c r="P97" s="9">
        <v>32968</v>
      </c>
    </row>
    <row r="98" spans="1:16" x14ac:dyDescent="0.25">
      <c r="A98" s="7" t="s">
        <v>316</v>
      </c>
      <c r="B98" s="8">
        <v>4081715</v>
      </c>
      <c r="C98" s="8" t="e">
        <f>VLOOKUP(B98,'Sheet 1'!$B$3:$B$221,1,0)</f>
        <v>#N/A</v>
      </c>
      <c r="D98" s="16" t="s">
        <v>536</v>
      </c>
      <c r="E98" s="8" t="str">
        <f>VLOOKUP(A98,'[1]Jefes Directos mayo 2020'!$B$2:$I$318,7,0)</f>
        <v>ESCOBAR BAZAN CARLOS ALBERTO</v>
      </c>
      <c r="F98" s="8" t="str">
        <f>VLOOKUP(A98,'[1]Jefes Directos mayo 2020'!$B$2:$I$318,8,0)</f>
        <v>BALCAZER LOLI LIBER MARTIN</v>
      </c>
      <c r="G98" s="8" t="s">
        <v>16</v>
      </c>
      <c r="H98" s="8" t="s">
        <v>94</v>
      </c>
      <c r="I98" s="7" t="s">
        <v>105</v>
      </c>
      <c r="J98" s="7" t="s">
        <v>96</v>
      </c>
      <c r="K98" s="7" t="s">
        <v>106</v>
      </c>
      <c r="L98" s="7" t="s">
        <v>21</v>
      </c>
      <c r="M98" s="7" t="s">
        <v>298</v>
      </c>
      <c r="N98" s="9">
        <v>42370</v>
      </c>
      <c r="O98" s="9">
        <v>40253</v>
      </c>
      <c r="P98" s="9">
        <v>26418</v>
      </c>
    </row>
    <row r="99" spans="1:16" x14ac:dyDescent="0.25">
      <c r="A99" s="7" t="s">
        <v>326</v>
      </c>
      <c r="B99" s="8">
        <v>45453006</v>
      </c>
      <c r="C99" s="8" t="e">
        <f>VLOOKUP(B99,'Sheet 1'!$B$3:$B$221,1,0)</f>
        <v>#N/A</v>
      </c>
      <c r="D99" s="16" t="s">
        <v>536</v>
      </c>
      <c r="E99" s="8" t="str">
        <f>VLOOKUP(A99,'[1]Jefes Directos mayo 2020'!$B$2:$I$318,7,0)</f>
        <v>ESCOBAR BAZAN CARLOS ALBERTO</v>
      </c>
      <c r="F99" s="8" t="str">
        <f>VLOOKUP(A99,'[1]Jefes Directos mayo 2020'!$B$2:$I$318,8,0)</f>
        <v>BALCAZER LOLI LIBER MARTIN</v>
      </c>
      <c r="G99" s="8" t="s">
        <v>16</v>
      </c>
      <c r="H99" s="8" t="s">
        <v>94</v>
      </c>
      <c r="I99" s="7" t="s">
        <v>105</v>
      </c>
      <c r="J99" s="7" t="s">
        <v>96</v>
      </c>
      <c r="K99" s="7" t="s">
        <v>106</v>
      </c>
      <c r="L99" s="7" t="s">
        <v>21</v>
      </c>
      <c r="M99" s="7" t="s">
        <v>327</v>
      </c>
      <c r="N99" s="9">
        <v>42370</v>
      </c>
      <c r="O99" s="9">
        <v>42037</v>
      </c>
      <c r="P99" s="9">
        <v>32400</v>
      </c>
    </row>
    <row r="100" spans="1:16" hidden="1" x14ac:dyDescent="0.25">
      <c r="A100" s="7" t="s">
        <v>37</v>
      </c>
      <c r="B100" s="8">
        <v>43743468</v>
      </c>
      <c r="C100" s="8">
        <f>VLOOKUP(B100,'Sheet 1'!$B$3:$B$221,1,0)</f>
        <v>43743468</v>
      </c>
      <c r="D100" s="8" t="str">
        <f t="shared" si="1"/>
        <v>SI</v>
      </c>
      <c r="E100" s="8" t="str">
        <f>VLOOKUP(A100,'[1]Jefes Directos mayo 2020'!$B$2:$I$318,7,0)</f>
        <v>ESPINOZA LUNA YERKO ALFREDO</v>
      </c>
      <c r="F100" s="8" t="str">
        <f>VLOOKUP(A100,'[1]Jefes Directos mayo 2020'!$B$2:$I$318,8,0)</f>
        <v>PIZARRO AQUINO AUGUSTO CARLOS</v>
      </c>
      <c r="G100" s="8" t="s">
        <v>16</v>
      </c>
      <c r="H100" s="8" t="s">
        <v>17</v>
      </c>
      <c r="I100" s="7" t="s">
        <v>38</v>
      </c>
      <c r="J100" s="7" t="s">
        <v>19</v>
      </c>
      <c r="K100" s="7" t="s">
        <v>20</v>
      </c>
      <c r="L100" s="7" t="s">
        <v>21</v>
      </c>
      <c r="M100" s="7" t="s">
        <v>39</v>
      </c>
      <c r="N100" s="9">
        <v>43831</v>
      </c>
      <c r="O100" s="9">
        <v>38580</v>
      </c>
      <c r="P100" s="9">
        <v>31654</v>
      </c>
    </row>
    <row r="101" spans="1:16" hidden="1" x14ac:dyDescent="0.25">
      <c r="A101" s="7" t="s">
        <v>44</v>
      </c>
      <c r="B101" s="8">
        <v>10861110</v>
      </c>
      <c r="C101" s="8">
        <f>VLOOKUP(B101,'Sheet 1'!$B$3:$B$221,1,0)</f>
        <v>10861110</v>
      </c>
      <c r="D101" s="8" t="str">
        <f t="shared" si="1"/>
        <v>SI</v>
      </c>
      <c r="E101" s="8" t="str">
        <f>VLOOKUP(A101,'[1]Jefes Directos mayo 2020'!$B$2:$I$318,7,0)</f>
        <v>ESPINOZA LUNA YERKO ALFREDO</v>
      </c>
      <c r="F101" s="8" t="str">
        <f>VLOOKUP(A101,'[1]Jefes Directos mayo 2020'!$B$2:$I$318,8,0)</f>
        <v>PIZARRO AQUINO AUGUSTO CARLOS</v>
      </c>
      <c r="G101" s="8" t="s">
        <v>16</v>
      </c>
      <c r="H101" s="8" t="s">
        <v>17</v>
      </c>
      <c r="I101" s="7" t="s">
        <v>38</v>
      </c>
      <c r="J101" s="7" t="s">
        <v>19</v>
      </c>
      <c r="K101" s="7" t="s">
        <v>20</v>
      </c>
      <c r="L101" s="7" t="s">
        <v>25</v>
      </c>
      <c r="M101" s="7" t="s">
        <v>39</v>
      </c>
      <c r="N101" s="9">
        <v>43831</v>
      </c>
      <c r="O101" s="9">
        <v>38384</v>
      </c>
      <c r="P101" s="9">
        <v>28589</v>
      </c>
    </row>
    <row r="102" spans="1:16" hidden="1" x14ac:dyDescent="0.25">
      <c r="A102" s="7" t="s">
        <v>59</v>
      </c>
      <c r="B102" s="8">
        <v>9885877</v>
      </c>
      <c r="C102" s="8">
        <f>VLOOKUP(B102,'Sheet 1'!$B$3:$B$221,1,0)</f>
        <v>9885877</v>
      </c>
      <c r="D102" s="8" t="str">
        <f t="shared" si="1"/>
        <v>SI</v>
      </c>
      <c r="E102" s="8" t="str">
        <f>VLOOKUP(A102,'[1]Jefes Directos mayo 2020'!$B$2:$I$318,7,0)</f>
        <v>ESPINOZA LUNA YERKO ALFREDO</v>
      </c>
      <c r="F102" s="8" t="str">
        <f>VLOOKUP(A102,'[1]Jefes Directos mayo 2020'!$B$2:$I$318,8,0)</f>
        <v>PIZARRO AQUINO AUGUSTO CARLOS</v>
      </c>
      <c r="G102" s="8" t="s">
        <v>16</v>
      </c>
      <c r="H102" s="8" t="s">
        <v>17</v>
      </c>
      <c r="I102" s="7" t="s">
        <v>38</v>
      </c>
      <c r="J102" s="7" t="s">
        <v>19</v>
      </c>
      <c r="K102" s="7" t="s">
        <v>20</v>
      </c>
      <c r="L102" s="7" t="s">
        <v>21</v>
      </c>
      <c r="M102" s="7" t="s">
        <v>39</v>
      </c>
      <c r="N102" s="9">
        <v>41974</v>
      </c>
      <c r="O102" s="9">
        <v>38519</v>
      </c>
      <c r="P102" s="9">
        <v>26578</v>
      </c>
    </row>
    <row r="103" spans="1:16" hidden="1" x14ac:dyDescent="0.25">
      <c r="A103" s="7" t="s">
        <v>195</v>
      </c>
      <c r="B103" s="8">
        <v>10622377</v>
      </c>
      <c r="C103" s="8">
        <f>VLOOKUP(B103,'Sheet 1'!$B$3:$B$221,1,0)</f>
        <v>10622377</v>
      </c>
      <c r="D103" s="8" t="str">
        <f t="shared" si="1"/>
        <v>SI</v>
      </c>
      <c r="E103" s="8" t="str">
        <f>VLOOKUP(A103,'[1]Jefes Directos mayo 2020'!$B$2:$I$318,7,0)</f>
        <v>ESPINOZA LUNA YERKO ALFREDO</v>
      </c>
      <c r="F103" s="8" t="str">
        <f>VLOOKUP(A103,'[1]Jefes Directos mayo 2020'!$B$2:$I$318,8,0)</f>
        <v>PIZARRO AQUINO AUGUSTO CARLOS</v>
      </c>
      <c r="G103" s="8" t="s">
        <v>16</v>
      </c>
      <c r="H103" s="8" t="s">
        <v>17</v>
      </c>
      <c r="I103" s="7" t="s">
        <v>38</v>
      </c>
      <c r="J103" s="7" t="s">
        <v>19</v>
      </c>
      <c r="K103" s="7" t="s">
        <v>20</v>
      </c>
      <c r="L103" s="7" t="s">
        <v>21</v>
      </c>
      <c r="M103" s="7" t="s">
        <v>39</v>
      </c>
      <c r="N103" s="9">
        <v>41661</v>
      </c>
      <c r="O103" s="9">
        <v>41661</v>
      </c>
      <c r="P103" s="9">
        <v>28280</v>
      </c>
    </row>
    <row r="104" spans="1:16" hidden="1" x14ac:dyDescent="0.25">
      <c r="A104" s="7" t="s">
        <v>314</v>
      </c>
      <c r="B104" s="8">
        <v>44539637</v>
      </c>
      <c r="C104" s="8">
        <f>VLOOKUP(B104,'Sheet 1'!$B$3:$B$221,1,0)</f>
        <v>44539637</v>
      </c>
      <c r="D104" s="8" t="str">
        <f t="shared" si="1"/>
        <v>SI</v>
      </c>
      <c r="E104" s="8" t="str">
        <f>VLOOKUP(A104,'[1]Jefes Directos mayo 2020'!$B$2:$I$318,7,0)</f>
        <v>ESPINOZA LUNA YERKO ALFREDO</v>
      </c>
      <c r="F104" s="8" t="str">
        <f>VLOOKUP(A104,'[1]Jefes Directos mayo 2020'!$B$2:$I$318,8,0)</f>
        <v>PIZARRO AQUINO AUGUSTO CARLOS</v>
      </c>
      <c r="G104" s="8" t="s">
        <v>16</v>
      </c>
      <c r="H104" s="8" t="s">
        <v>17</v>
      </c>
      <c r="I104" s="7" t="s">
        <v>38</v>
      </c>
      <c r="J104" s="7" t="s">
        <v>19</v>
      </c>
      <c r="K104" s="7" t="s">
        <v>20</v>
      </c>
      <c r="L104" s="7" t="s">
        <v>21</v>
      </c>
      <c r="M104" s="7" t="s">
        <v>39</v>
      </c>
      <c r="N104" s="9">
        <v>43831</v>
      </c>
      <c r="O104" s="9">
        <v>41968</v>
      </c>
      <c r="P104" s="9">
        <v>31974</v>
      </c>
    </row>
    <row r="105" spans="1:16" hidden="1" x14ac:dyDescent="0.25">
      <c r="A105" s="7" t="s">
        <v>465</v>
      </c>
      <c r="B105" s="8">
        <v>42410874</v>
      </c>
      <c r="C105" s="8">
        <f>VLOOKUP(B105,'Sheet 1'!$B$3:$B$221,1,0)</f>
        <v>42410874</v>
      </c>
      <c r="D105" s="8" t="str">
        <f t="shared" si="1"/>
        <v>SI</v>
      </c>
      <c r="E105" s="8" t="str">
        <f>VLOOKUP(A105,'[1]Jefes Directos mayo 2020'!$B$2:$I$318,7,0)</f>
        <v>ESPINOZA LUNA YERKO ALFREDO</v>
      </c>
      <c r="F105" s="8" t="str">
        <f>VLOOKUP(A105,'[1]Jefes Directos mayo 2020'!$B$2:$I$318,8,0)</f>
        <v>PIZARRO AQUINO AUGUSTO CARLOS</v>
      </c>
      <c r="G105" s="8" t="s">
        <v>16</v>
      </c>
      <c r="H105" s="8" t="s">
        <v>17</v>
      </c>
      <c r="I105" s="7" t="s">
        <v>38</v>
      </c>
      <c r="J105" s="7" t="s">
        <v>19</v>
      </c>
      <c r="K105" s="7" t="s">
        <v>20</v>
      </c>
      <c r="L105" s="7" t="s">
        <v>21</v>
      </c>
      <c r="M105" s="7" t="s">
        <v>39</v>
      </c>
      <c r="N105" s="9">
        <v>43831</v>
      </c>
      <c r="O105" s="9">
        <v>43745</v>
      </c>
      <c r="P105" s="9">
        <v>30826</v>
      </c>
    </row>
    <row r="106" spans="1:16" x14ac:dyDescent="0.25">
      <c r="A106" s="7" t="s">
        <v>124</v>
      </c>
      <c r="B106" s="8">
        <v>41865142</v>
      </c>
      <c r="C106" s="8" t="e">
        <f>VLOOKUP(B106,'Sheet 1'!$B$3:$B$221,1,0)</f>
        <v>#N/A</v>
      </c>
      <c r="D106" s="16" t="s">
        <v>536</v>
      </c>
      <c r="E106" s="8" t="str">
        <f>VLOOKUP(A106,'[1]Jefes Directos mayo 2020'!$B$2:$I$318,7,0)</f>
        <v>FORSYTH ALARCO JUAN ALBERTO</v>
      </c>
      <c r="F106" s="8" t="str">
        <f>VLOOKUP(A106,'[1]Jefes Directos mayo 2020'!$B$2:$I$318,8,0)</f>
        <v>FORSYTH ALARCO JUAN ALBERTO</v>
      </c>
      <c r="G106" s="8" t="s">
        <v>125</v>
      </c>
      <c r="H106" s="8" t="s">
        <v>95</v>
      </c>
      <c r="I106" s="7" t="s">
        <v>95</v>
      </c>
      <c r="J106" s="7" t="s">
        <v>126</v>
      </c>
      <c r="K106" s="7" t="s">
        <v>20</v>
      </c>
      <c r="L106" s="7" t="s">
        <v>21</v>
      </c>
      <c r="M106" s="7" t="s">
        <v>127</v>
      </c>
      <c r="N106" s="9">
        <v>41015</v>
      </c>
      <c r="O106" s="9">
        <v>41015</v>
      </c>
      <c r="P106" s="9">
        <v>30463</v>
      </c>
    </row>
    <row r="107" spans="1:16" hidden="1" x14ac:dyDescent="0.25">
      <c r="A107" s="7" t="s">
        <v>205</v>
      </c>
      <c r="B107" s="8">
        <v>9729848</v>
      </c>
      <c r="C107" s="8">
        <f>VLOOKUP(B107,'Sheet 1'!$B$3:$B$221,1,0)</f>
        <v>9729848</v>
      </c>
      <c r="D107" s="8" t="str">
        <f t="shared" si="1"/>
        <v>SI</v>
      </c>
      <c r="E107" s="8" t="str">
        <f>VLOOKUP(A107,'[1]Jefes Directos mayo 2020'!$B$2:$I$318,7,0)</f>
        <v>FORSYTH ALARCO JUAN ALBERTO</v>
      </c>
      <c r="F107" s="8" t="str">
        <f>VLOOKUP(A107,'[1]Jefes Directos mayo 2020'!$B$2:$I$318,8,0)</f>
        <v>FORSYTH ALARCO JUAN ALBERTO</v>
      </c>
      <c r="G107" s="8" t="s">
        <v>206</v>
      </c>
      <c r="H107" s="8" t="s">
        <v>70</v>
      </c>
      <c r="I107" s="7" t="s">
        <v>70</v>
      </c>
      <c r="J107" s="7" t="s">
        <v>170</v>
      </c>
      <c r="K107" s="7" t="s">
        <v>20</v>
      </c>
      <c r="L107" s="7" t="s">
        <v>25</v>
      </c>
      <c r="M107" s="7" t="s">
        <v>207</v>
      </c>
      <c r="N107" s="9">
        <v>42248</v>
      </c>
      <c r="O107" s="9">
        <v>42248</v>
      </c>
      <c r="P107" s="9">
        <v>26799</v>
      </c>
    </row>
    <row r="108" spans="1:16" hidden="1" x14ac:dyDescent="0.25">
      <c r="A108" s="7" t="s">
        <v>251</v>
      </c>
      <c r="B108" s="8">
        <v>7730954</v>
      </c>
      <c r="C108" s="8">
        <f>VLOOKUP(B108,'Sheet 1'!$B$3:$B$221,1,0)</f>
        <v>7730954</v>
      </c>
      <c r="D108" s="8" t="str">
        <f t="shared" si="1"/>
        <v>SI</v>
      </c>
      <c r="E108" s="8" t="str">
        <f>VLOOKUP(A108,'[1]Jefes Directos mayo 2020'!$B$2:$I$318,7,0)</f>
        <v>FORSYTH ALARCO JUAN ALBERTO</v>
      </c>
      <c r="F108" s="8" t="str">
        <f>VLOOKUP(A108,'[1]Jefes Directos mayo 2020'!$B$2:$I$318,8,0)</f>
        <v>FORSYTH ALARCO JUAN ALBERTO</v>
      </c>
      <c r="G108" s="8" t="s">
        <v>206</v>
      </c>
      <c r="H108" s="8" t="s">
        <v>70</v>
      </c>
      <c r="I108" s="7" t="s">
        <v>70</v>
      </c>
      <c r="J108" s="7" t="s">
        <v>170</v>
      </c>
      <c r="K108" s="7" t="s">
        <v>20</v>
      </c>
      <c r="L108" s="7" t="s">
        <v>25</v>
      </c>
      <c r="M108" s="7" t="s">
        <v>207</v>
      </c>
      <c r="N108" s="9">
        <v>41426</v>
      </c>
      <c r="O108" s="9">
        <v>31086</v>
      </c>
      <c r="P108" s="9">
        <v>18121</v>
      </c>
    </row>
    <row r="109" spans="1:16" hidden="1" x14ac:dyDescent="0.25">
      <c r="A109" s="7" t="s">
        <v>272</v>
      </c>
      <c r="B109" s="8">
        <v>6430409</v>
      </c>
      <c r="C109" s="8">
        <f>VLOOKUP(B109,'Sheet 1'!$B$3:$B$221,1,0)</f>
        <v>6430409</v>
      </c>
      <c r="D109" s="8" t="str">
        <f t="shared" si="1"/>
        <v>SI</v>
      </c>
      <c r="E109" s="8" t="str">
        <f>VLOOKUP(A109,'[1]Jefes Directos mayo 2020'!$B$2:$I$318,7,0)</f>
        <v>FORSYTH ALARCO JUAN ALBERTO</v>
      </c>
      <c r="F109" s="8" t="str">
        <f>VLOOKUP(A109,'[1]Jefes Directos mayo 2020'!$B$2:$I$318,8,0)</f>
        <v>FORSYTH ALARCO JUAN ALBERTO</v>
      </c>
      <c r="G109" s="8" t="s">
        <v>206</v>
      </c>
      <c r="H109" s="8" t="s">
        <v>70</v>
      </c>
      <c r="I109" s="7" t="s">
        <v>70</v>
      </c>
      <c r="J109" s="7" t="s">
        <v>170</v>
      </c>
      <c r="K109" s="7" t="s">
        <v>20</v>
      </c>
      <c r="L109" s="7" t="s">
        <v>21</v>
      </c>
      <c r="M109" s="7" t="s">
        <v>273</v>
      </c>
      <c r="N109" s="9">
        <v>41479</v>
      </c>
      <c r="O109" s="9">
        <v>41479</v>
      </c>
      <c r="P109" s="9">
        <v>24561</v>
      </c>
    </row>
    <row r="110" spans="1:16" x14ac:dyDescent="0.25">
      <c r="A110" s="7" t="s">
        <v>252</v>
      </c>
      <c r="B110" s="8">
        <v>10136205</v>
      </c>
      <c r="C110" s="8" t="e">
        <f>VLOOKUP(B110,'Sheet 1'!$B$3:$B$221,1,0)</f>
        <v>#N/A</v>
      </c>
      <c r="D110" s="16" t="s">
        <v>536</v>
      </c>
      <c r="E110" s="8" t="str">
        <f>VLOOKUP(A110,'[1]Jefes Directos mayo 2020'!$B$2:$I$318,7,0)</f>
        <v>FORSYTH ALARCO JUAN ALBERTO</v>
      </c>
      <c r="F110" s="8" t="str">
        <f>VLOOKUP(A110,'[1]Jefes Directos mayo 2020'!$B$2:$I$318,8,0)</f>
        <v>FORSYTH ALARCO JUAN ALBERTO</v>
      </c>
      <c r="G110" s="8" t="s">
        <v>253</v>
      </c>
      <c r="H110" s="8" t="s">
        <v>253</v>
      </c>
      <c r="I110" s="7" t="s">
        <v>253</v>
      </c>
      <c r="J110" s="7" t="s">
        <v>170</v>
      </c>
      <c r="K110" s="7" t="s">
        <v>20</v>
      </c>
      <c r="L110" s="7" t="s">
        <v>21</v>
      </c>
      <c r="M110" s="7" t="s">
        <v>254</v>
      </c>
      <c r="N110" s="9">
        <v>41030</v>
      </c>
      <c r="O110" s="9">
        <v>38869</v>
      </c>
      <c r="P110" s="9">
        <v>22180</v>
      </c>
    </row>
    <row r="111" spans="1:16" hidden="1" x14ac:dyDescent="0.25">
      <c r="A111" s="7" t="s">
        <v>280</v>
      </c>
      <c r="B111" s="8">
        <v>25800748</v>
      </c>
      <c r="C111" s="8">
        <f>VLOOKUP(B111,'Sheet 1'!$B$3:$B$221,1,0)</f>
        <v>25800748</v>
      </c>
      <c r="D111" s="8" t="str">
        <f t="shared" si="1"/>
        <v>SI</v>
      </c>
      <c r="E111" s="8" t="str">
        <f>VLOOKUP(A111,'[1]Jefes Directos mayo 2020'!$B$2:$I$318,7,0)</f>
        <v>FORSYTH ALARCO JUAN ALBERTO</v>
      </c>
      <c r="F111" s="8" t="str">
        <f>VLOOKUP(A111,'[1]Jefes Directos mayo 2020'!$B$2:$I$318,8,0)</f>
        <v>FORSYTH ALARCO JUAN ALBERTO</v>
      </c>
      <c r="G111" s="8" t="s">
        <v>206</v>
      </c>
      <c r="H111" s="8" t="s">
        <v>70</v>
      </c>
      <c r="I111" s="7" t="s">
        <v>70</v>
      </c>
      <c r="J111" s="7" t="s">
        <v>170</v>
      </c>
      <c r="K111" s="7" t="s">
        <v>20</v>
      </c>
      <c r="L111" s="7" t="s">
        <v>21</v>
      </c>
      <c r="M111" s="7" t="s">
        <v>217</v>
      </c>
      <c r="N111" s="9">
        <v>41548</v>
      </c>
      <c r="O111" s="9">
        <v>34921</v>
      </c>
      <c r="P111" s="9">
        <v>28061</v>
      </c>
    </row>
    <row r="112" spans="1:16" x14ac:dyDescent="0.25">
      <c r="A112" s="7" t="s">
        <v>285</v>
      </c>
      <c r="B112" s="8">
        <v>19996041</v>
      </c>
      <c r="C112" s="8" t="e">
        <f>VLOOKUP(B112,'Sheet 1'!$B$3:$B$221,1,0)</f>
        <v>#N/A</v>
      </c>
      <c r="D112" s="16" t="s">
        <v>536</v>
      </c>
      <c r="E112" s="8" t="str">
        <f>VLOOKUP(A112,'[1]Jefes Directos mayo 2020'!$B$2:$I$318,7,0)</f>
        <v>FORSYTH ALARCO JUAN ALBERTO</v>
      </c>
      <c r="F112" s="8" t="str">
        <f>VLOOKUP(A112,'[1]Jefes Directos mayo 2020'!$B$2:$I$318,8,0)</f>
        <v>FORSYTH ALARCO JUAN ALBERTO</v>
      </c>
      <c r="G112" s="8" t="s">
        <v>206</v>
      </c>
      <c r="H112" s="8" t="s">
        <v>70</v>
      </c>
      <c r="I112" s="7" t="s">
        <v>70</v>
      </c>
      <c r="J112" s="7" t="s">
        <v>170</v>
      </c>
      <c r="K112" s="7" t="s">
        <v>20</v>
      </c>
      <c r="L112" s="7" t="s">
        <v>21</v>
      </c>
      <c r="M112" s="7" t="s">
        <v>273</v>
      </c>
      <c r="N112" s="9">
        <v>41275</v>
      </c>
      <c r="O112" s="9">
        <v>40725</v>
      </c>
      <c r="P112" s="9">
        <v>22682</v>
      </c>
    </row>
    <row r="113" spans="1:16" x14ac:dyDescent="0.25">
      <c r="A113" s="7" t="s">
        <v>320</v>
      </c>
      <c r="B113" s="8">
        <v>42915146</v>
      </c>
      <c r="C113" s="8" t="e">
        <f>VLOOKUP(B113,'Sheet 1'!$B$3:$B$221,1,0)</f>
        <v>#N/A</v>
      </c>
      <c r="D113" s="16" t="s">
        <v>536</v>
      </c>
      <c r="E113" s="8" t="str">
        <f>VLOOKUP(A113,'[1]Jefes Directos mayo 2020'!$B$2:$I$318,7,0)</f>
        <v>FORSYTH ALARCO JUAN ALBERTO</v>
      </c>
      <c r="F113" s="8" t="str">
        <f>VLOOKUP(A113,'[1]Jefes Directos mayo 2020'!$B$2:$I$318,8,0)</f>
        <v>FORSYTH ALARCO JUAN ALBERTO</v>
      </c>
      <c r="G113" s="8" t="s">
        <v>206</v>
      </c>
      <c r="H113" s="8" t="s">
        <v>70</v>
      </c>
      <c r="I113" s="7" t="s">
        <v>70</v>
      </c>
      <c r="J113" s="7" t="s">
        <v>96</v>
      </c>
      <c r="K113" s="7" t="s">
        <v>106</v>
      </c>
      <c r="L113" s="7" t="s">
        <v>21</v>
      </c>
      <c r="M113" s="7" t="s">
        <v>321</v>
      </c>
      <c r="N113" s="9">
        <v>42370</v>
      </c>
      <c r="O113" s="9">
        <v>40618</v>
      </c>
      <c r="P113" s="9">
        <v>26577</v>
      </c>
    </row>
    <row r="114" spans="1:16" x14ac:dyDescent="0.25">
      <c r="A114" s="7" t="s">
        <v>385</v>
      </c>
      <c r="B114" s="8">
        <v>9941633</v>
      </c>
      <c r="C114" s="8" t="e">
        <f>VLOOKUP(B114,'Sheet 1'!$B$3:$B$221,1,0)</f>
        <v>#N/A</v>
      </c>
      <c r="D114" s="16" t="s">
        <v>536</v>
      </c>
      <c r="E114" s="8" t="str">
        <f>VLOOKUP(A114,'[1]Jefes Directos mayo 2020'!$B$2:$I$318,7,0)</f>
        <v>FORSYTH ALARCO JUAN ALBERTO</v>
      </c>
      <c r="F114" s="8" t="str">
        <f>VLOOKUP(A114,'[1]Jefes Directos mayo 2020'!$B$2:$I$318,8,0)</f>
        <v>FORSYTH ALARCO JUAN ALBERTO</v>
      </c>
      <c r="G114" s="8" t="s">
        <v>206</v>
      </c>
      <c r="H114" s="8" t="s">
        <v>70</v>
      </c>
      <c r="I114" s="7" t="s">
        <v>70</v>
      </c>
      <c r="J114" s="7" t="s">
        <v>170</v>
      </c>
      <c r="K114" s="7" t="s">
        <v>20</v>
      </c>
      <c r="L114" s="7" t="s">
        <v>25</v>
      </c>
      <c r="M114" s="7" t="s">
        <v>217</v>
      </c>
      <c r="N114" s="9">
        <v>43368</v>
      </c>
      <c r="O114" s="9">
        <v>43368</v>
      </c>
      <c r="P114" s="9">
        <v>27161</v>
      </c>
    </row>
    <row r="115" spans="1:16" x14ac:dyDescent="0.25">
      <c r="A115" s="7" t="s">
        <v>257</v>
      </c>
      <c r="B115" s="8">
        <v>46838912</v>
      </c>
      <c r="C115" s="8" t="e">
        <f>VLOOKUP(B115,'Sheet 1'!$B$3:$B$221,1,0)</f>
        <v>#N/A</v>
      </c>
      <c r="D115" s="16" t="s">
        <v>536</v>
      </c>
      <c r="E115" s="8" t="str">
        <f>VLOOKUP(A115,'[1]Jefes Directos mayo 2020'!$B$2:$I$318,7,0)</f>
        <v>FORSYTH RIVAROLA RICARDO ALAN</v>
      </c>
      <c r="F115" s="8" t="str">
        <f>VLOOKUP(A115,'[1]Jefes Directos mayo 2020'!$B$2:$I$318,8,0)</f>
        <v>FORSYTH RIVAROLA RICARDO ALAN</v>
      </c>
      <c r="G115" s="8" t="s">
        <v>247</v>
      </c>
      <c r="H115" s="8" t="s">
        <v>247</v>
      </c>
      <c r="I115" s="7" t="s">
        <v>247</v>
      </c>
      <c r="J115" s="7" t="s">
        <v>170</v>
      </c>
      <c r="K115" s="7" t="s">
        <v>20</v>
      </c>
      <c r="L115" s="7" t="s">
        <v>21</v>
      </c>
      <c r="M115" s="7" t="s">
        <v>258</v>
      </c>
      <c r="N115" s="9">
        <v>42877</v>
      </c>
      <c r="O115" s="9">
        <v>42877</v>
      </c>
      <c r="P115" s="9">
        <v>33248</v>
      </c>
    </row>
    <row r="116" spans="1:16" x14ac:dyDescent="0.25">
      <c r="A116" s="7" t="s">
        <v>283</v>
      </c>
      <c r="B116" s="8">
        <v>40006296</v>
      </c>
      <c r="C116" s="8" t="e">
        <f>VLOOKUP(B116,'Sheet 1'!$B$3:$B$221,1,0)</f>
        <v>#N/A</v>
      </c>
      <c r="D116" s="16" t="s">
        <v>536</v>
      </c>
      <c r="E116" s="8" t="str">
        <f>VLOOKUP(A116,'[1]Jefes Directos mayo 2020'!$B$2:$I$318,7,0)</f>
        <v>FORSYTH RIVAROLA RICARDO ALAN</v>
      </c>
      <c r="F116" s="8" t="str">
        <f>VLOOKUP(A116,'[1]Jefes Directos mayo 2020'!$B$2:$I$318,8,0)</f>
        <v>FORSYTH RIVAROLA RICARDO ALAN</v>
      </c>
      <c r="G116" s="8" t="s">
        <v>247</v>
      </c>
      <c r="H116" s="8" t="s">
        <v>247</v>
      </c>
      <c r="I116" s="7" t="s">
        <v>247</v>
      </c>
      <c r="J116" s="7" t="s">
        <v>170</v>
      </c>
      <c r="K116" s="7" t="s">
        <v>20</v>
      </c>
      <c r="L116" s="7" t="s">
        <v>25</v>
      </c>
      <c r="M116" s="7" t="s">
        <v>140</v>
      </c>
      <c r="N116" s="9">
        <v>42341</v>
      </c>
      <c r="O116" s="9">
        <v>42341</v>
      </c>
      <c r="P116" s="9">
        <v>28759</v>
      </c>
    </row>
    <row r="117" spans="1:16" hidden="1" x14ac:dyDescent="0.25">
      <c r="A117" s="7" t="s">
        <v>274</v>
      </c>
      <c r="B117" s="8">
        <v>10152944</v>
      </c>
      <c r="C117" s="8">
        <f>VLOOKUP(B117,'Sheet 1'!$B$3:$B$221,1,0)</f>
        <v>10152944</v>
      </c>
      <c r="D117" s="8" t="str">
        <f t="shared" si="1"/>
        <v>SI</v>
      </c>
      <c r="E117" s="8" t="str">
        <f>VLOOKUP(A117,'[1]Jefes Directos mayo 2020'!$B$2:$I$318,7,0)</f>
        <v>GHIGLINO ECHEGARAY JORGE LUIS</v>
      </c>
      <c r="F117" s="8" t="str">
        <f>VLOOKUP(A117,'[1]Jefes Directos mayo 2020'!$B$2:$I$318,8,0)</f>
        <v>GHIGLINO ECHEGARAY JORGE LUIS</v>
      </c>
      <c r="G117" s="8" t="s">
        <v>253</v>
      </c>
      <c r="H117" s="8" t="s">
        <v>253</v>
      </c>
      <c r="I117" s="7" t="s">
        <v>253</v>
      </c>
      <c r="J117" s="7" t="s">
        <v>170</v>
      </c>
      <c r="K117" s="7" t="s">
        <v>20</v>
      </c>
      <c r="L117" s="7" t="s">
        <v>25</v>
      </c>
      <c r="M117" s="7" t="s">
        <v>207</v>
      </c>
      <c r="N117" s="9">
        <v>42826</v>
      </c>
      <c r="O117" s="9">
        <v>42826</v>
      </c>
      <c r="P117" s="9">
        <v>27048</v>
      </c>
    </row>
    <row r="118" spans="1:16" hidden="1" x14ac:dyDescent="0.25">
      <c r="A118" s="7" t="s">
        <v>288</v>
      </c>
      <c r="B118" s="8">
        <v>71242989</v>
      </c>
      <c r="C118" s="8">
        <f>VLOOKUP(B118,'Sheet 1'!$B$3:$B$221,1,0)</f>
        <v>71242989</v>
      </c>
      <c r="D118" s="8" t="str">
        <f t="shared" si="1"/>
        <v>SI</v>
      </c>
      <c r="E118" s="8" t="str">
        <f>VLOOKUP(A118,'[1]Jefes Directos mayo 2020'!$B$2:$I$318,7,0)</f>
        <v>GHIGLINO ECHEGARAY JORGE LUIS</v>
      </c>
      <c r="F118" s="8" t="str">
        <f>VLOOKUP(A118,'[1]Jefes Directos mayo 2020'!$B$2:$I$318,8,0)</f>
        <v>GHIGLINO ECHEGARAY JORGE LUIS</v>
      </c>
      <c r="G118" s="8" t="s">
        <v>253</v>
      </c>
      <c r="H118" s="8" t="s">
        <v>253</v>
      </c>
      <c r="I118" s="7" t="s">
        <v>253</v>
      </c>
      <c r="J118" s="7" t="s">
        <v>170</v>
      </c>
      <c r="K118" s="7" t="s">
        <v>20</v>
      </c>
      <c r="L118" s="7" t="s">
        <v>25</v>
      </c>
      <c r="M118" s="7" t="s">
        <v>256</v>
      </c>
      <c r="N118" s="9">
        <v>42401</v>
      </c>
      <c r="O118" s="9">
        <v>41897</v>
      </c>
      <c r="P118" s="9">
        <v>33982</v>
      </c>
    </row>
    <row r="119" spans="1:16" x14ac:dyDescent="0.25">
      <c r="A119" s="7" t="s">
        <v>255</v>
      </c>
      <c r="B119" s="8">
        <v>74648178</v>
      </c>
      <c r="C119" s="8" t="e">
        <f>VLOOKUP(B119,'Sheet 1'!$B$3:$B$221,1,0)</f>
        <v>#N/A</v>
      </c>
      <c r="D119" s="16" t="s">
        <v>536</v>
      </c>
      <c r="E119" s="8" t="str">
        <f>VLOOKUP(A119,'[1]Jefes Directos mayo 2020'!$B$2:$I$318,7,0)</f>
        <v>GHIGLINO ECHEGARAY JORGE LUIS</v>
      </c>
      <c r="F119" s="8" t="str">
        <f>VLOOKUP(A119,'[1]Jefes Directos mayo 2020'!$B$2:$I$318,8,0)</f>
        <v>GHIGLINO ECHEGARAY JORGE LUIS</v>
      </c>
      <c r="G119" s="8" t="s">
        <v>253</v>
      </c>
      <c r="H119" s="8" t="s">
        <v>253</v>
      </c>
      <c r="I119" s="7" t="s">
        <v>253</v>
      </c>
      <c r="J119" s="7" t="s">
        <v>170</v>
      </c>
      <c r="K119" s="7" t="s">
        <v>20</v>
      </c>
      <c r="L119" s="7" t="s">
        <v>21</v>
      </c>
      <c r="M119" s="7" t="s">
        <v>256</v>
      </c>
      <c r="N119" s="9">
        <v>42979</v>
      </c>
      <c r="O119" s="9">
        <v>42979</v>
      </c>
      <c r="P119" s="9">
        <v>34557</v>
      </c>
    </row>
    <row r="120" spans="1:16" hidden="1" x14ac:dyDescent="0.25">
      <c r="A120" s="7" t="s">
        <v>132</v>
      </c>
      <c r="B120" s="8">
        <v>43538545</v>
      </c>
      <c r="C120" s="8">
        <f>VLOOKUP(B120,'Sheet 1'!$B$3:$B$221,1,0)</f>
        <v>43538545</v>
      </c>
      <c r="D120" s="8" t="str">
        <f t="shared" si="1"/>
        <v>SI</v>
      </c>
      <c r="E120" s="8" t="str">
        <f>VLOOKUP(A120,'[1]Jefes Directos mayo 2020'!$B$2:$I$318,7,0)</f>
        <v>GUERRA MEDINA LUIS</v>
      </c>
      <c r="F120" s="8" t="str">
        <f>VLOOKUP(A120,'[1]Jefes Directos mayo 2020'!$B$2:$I$318,8,0)</f>
        <v>BALCAZER LOLI LIBER MARTIN</v>
      </c>
      <c r="G120" s="8" t="s">
        <v>16</v>
      </c>
      <c r="H120" s="8" t="s">
        <v>94</v>
      </c>
      <c r="I120" s="7" t="s">
        <v>102</v>
      </c>
      <c r="J120" s="7" t="s">
        <v>19</v>
      </c>
      <c r="K120" s="7" t="s">
        <v>103</v>
      </c>
      <c r="L120" s="7" t="s">
        <v>21</v>
      </c>
      <c r="M120" s="7" t="s">
        <v>133</v>
      </c>
      <c r="N120" s="9">
        <v>42430</v>
      </c>
      <c r="O120" s="9">
        <v>42324</v>
      </c>
      <c r="P120" s="9">
        <v>31539</v>
      </c>
    </row>
    <row r="121" spans="1:16" hidden="1" x14ac:dyDescent="0.25">
      <c r="A121" s="7" t="s">
        <v>134</v>
      </c>
      <c r="B121" s="8">
        <v>44416326</v>
      </c>
      <c r="C121" s="8">
        <f>VLOOKUP(B121,'Sheet 1'!$B$3:$B$221,1,0)</f>
        <v>44416326</v>
      </c>
      <c r="D121" s="8" t="str">
        <f t="shared" si="1"/>
        <v>SI</v>
      </c>
      <c r="E121" s="8" t="str">
        <f>VLOOKUP(A121,'[1]Jefes Directos mayo 2020'!$B$2:$I$318,7,0)</f>
        <v>GUERRA MEDINA LUIS</v>
      </c>
      <c r="F121" s="8" t="str">
        <f>VLOOKUP(A121,'[1]Jefes Directos mayo 2020'!$B$2:$I$318,8,0)</f>
        <v>BALCAZER LOLI LIBER MARTIN</v>
      </c>
      <c r="G121" s="8" t="s">
        <v>16</v>
      </c>
      <c r="H121" s="8" t="s">
        <v>94</v>
      </c>
      <c r="I121" s="7" t="s">
        <v>102</v>
      </c>
      <c r="J121" s="7" t="s">
        <v>19</v>
      </c>
      <c r="K121" s="7" t="s">
        <v>103</v>
      </c>
      <c r="L121" s="7" t="s">
        <v>21</v>
      </c>
      <c r="M121" s="7" t="s">
        <v>133</v>
      </c>
      <c r="N121" s="9">
        <v>43144</v>
      </c>
      <c r="O121" s="9">
        <v>43144</v>
      </c>
      <c r="P121" s="9">
        <v>31256</v>
      </c>
    </row>
    <row r="122" spans="1:16" hidden="1" x14ac:dyDescent="0.25">
      <c r="A122" s="7" t="s">
        <v>137</v>
      </c>
      <c r="B122" s="8">
        <v>45314983</v>
      </c>
      <c r="C122" s="8">
        <f>VLOOKUP(B122,'Sheet 1'!$B$3:$B$221,1,0)</f>
        <v>45314983</v>
      </c>
      <c r="D122" s="8" t="str">
        <f t="shared" si="1"/>
        <v>SI</v>
      </c>
      <c r="E122" s="8" t="str">
        <f>VLOOKUP(A122,'[1]Jefes Directos mayo 2020'!$B$2:$I$318,7,0)</f>
        <v>GUERRA MEDINA LUIS</v>
      </c>
      <c r="F122" s="8" t="str">
        <f>VLOOKUP(A122,'[1]Jefes Directos mayo 2020'!$B$2:$I$318,8,0)</f>
        <v>BALCAZER LOLI LIBER MARTIN</v>
      </c>
      <c r="G122" s="8" t="s">
        <v>16</v>
      </c>
      <c r="H122" s="8" t="s">
        <v>94</v>
      </c>
      <c r="I122" s="7" t="s">
        <v>102</v>
      </c>
      <c r="J122" s="7" t="s">
        <v>19</v>
      </c>
      <c r="K122" s="7" t="s">
        <v>103</v>
      </c>
      <c r="L122" s="7" t="s">
        <v>21</v>
      </c>
      <c r="M122" s="7" t="s">
        <v>138</v>
      </c>
      <c r="N122" s="9">
        <v>41582</v>
      </c>
      <c r="O122" s="9">
        <v>40257</v>
      </c>
      <c r="P122" s="9">
        <v>32276</v>
      </c>
    </row>
    <row r="123" spans="1:16" hidden="1" x14ac:dyDescent="0.25">
      <c r="A123" s="7" t="s">
        <v>146</v>
      </c>
      <c r="B123" s="8">
        <v>47845135</v>
      </c>
      <c r="C123" s="8">
        <f>VLOOKUP(B123,'Sheet 1'!$B$3:$B$221,1,0)</f>
        <v>47845135</v>
      </c>
      <c r="D123" s="8" t="str">
        <f t="shared" si="1"/>
        <v>SI</v>
      </c>
      <c r="E123" s="8" t="str">
        <f>VLOOKUP(A123,'[1]Jefes Directos mayo 2020'!$B$2:$I$318,7,0)</f>
        <v>GUERRA MEDINA LUIS</v>
      </c>
      <c r="F123" s="8" t="str">
        <f>VLOOKUP(A123,'[1]Jefes Directos mayo 2020'!$B$2:$I$318,8,0)</f>
        <v>BALCAZER LOLI LIBER MARTIN</v>
      </c>
      <c r="G123" s="8" t="s">
        <v>16</v>
      </c>
      <c r="H123" s="8" t="s">
        <v>94</v>
      </c>
      <c r="I123" s="7" t="s">
        <v>102</v>
      </c>
      <c r="J123" s="7" t="s">
        <v>19</v>
      </c>
      <c r="K123" s="7" t="s">
        <v>103</v>
      </c>
      <c r="L123" s="7" t="s">
        <v>21</v>
      </c>
      <c r="M123" s="7" t="s">
        <v>133</v>
      </c>
      <c r="N123" s="9">
        <v>42676</v>
      </c>
      <c r="O123" s="9">
        <v>42676</v>
      </c>
      <c r="P123" s="9">
        <v>34176</v>
      </c>
    </row>
    <row r="124" spans="1:16" hidden="1" x14ac:dyDescent="0.25">
      <c r="A124" s="7" t="s">
        <v>148</v>
      </c>
      <c r="B124" s="8">
        <v>41916922</v>
      </c>
      <c r="C124" s="8">
        <f>VLOOKUP(B124,'Sheet 1'!$B$3:$B$221,1,0)</f>
        <v>41916922</v>
      </c>
      <c r="D124" s="8" t="str">
        <f t="shared" si="1"/>
        <v>SI</v>
      </c>
      <c r="E124" s="8" t="str">
        <f>VLOOKUP(A124,'[1]Jefes Directos mayo 2020'!$B$2:$I$318,7,0)</f>
        <v>GUERRA MEDINA LUIS</v>
      </c>
      <c r="F124" s="8" t="str">
        <f>VLOOKUP(A124,'[1]Jefes Directos mayo 2020'!$B$2:$I$318,8,0)</f>
        <v>BALCAZER LOLI LIBER MARTIN</v>
      </c>
      <c r="G124" s="8" t="s">
        <v>16</v>
      </c>
      <c r="H124" s="8" t="s">
        <v>94</v>
      </c>
      <c r="I124" s="7" t="s">
        <v>102</v>
      </c>
      <c r="J124" s="7" t="s">
        <v>19</v>
      </c>
      <c r="K124" s="7" t="s">
        <v>103</v>
      </c>
      <c r="L124" s="7" t="s">
        <v>21</v>
      </c>
      <c r="M124" s="7" t="s">
        <v>133</v>
      </c>
      <c r="N124" s="9">
        <v>41177</v>
      </c>
      <c r="O124" s="9">
        <v>40408</v>
      </c>
      <c r="P124" s="9">
        <v>30526</v>
      </c>
    </row>
    <row r="125" spans="1:16" x14ac:dyDescent="0.25">
      <c r="A125" s="7" t="s">
        <v>179</v>
      </c>
      <c r="B125" s="8">
        <v>47531304</v>
      </c>
      <c r="C125" s="8" t="e">
        <f>VLOOKUP(B125,'Sheet 1'!$B$3:$B$221,1,0)</f>
        <v>#N/A</v>
      </c>
      <c r="D125" s="16" t="s">
        <v>536</v>
      </c>
      <c r="E125" s="8" t="str">
        <f>VLOOKUP(A125,'[1]Jefes Directos mayo 2020'!$B$2:$I$318,7,0)</f>
        <v>GUERRA MEDINA LUIS</v>
      </c>
      <c r="F125" s="8" t="str">
        <f>VLOOKUP(A125,'[1]Jefes Directos mayo 2020'!$B$2:$I$318,8,0)</f>
        <v>BALCAZER LOLI LIBER MARTIN</v>
      </c>
      <c r="G125" s="8" t="s">
        <v>16</v>
      </c>
      <c r="H125" s="8" t="s">
        <v>94</v>
      </c>
      <c r="I125" s="7" t="s">
        <v>102</v>
      </c>
      <c r="J125" s="7" t="s">
        <v>19</v>
      </c>
      <c r="K125" s="7" t="s">
        <v>103</v>
      </c>
      <c r="L125" s="7" t="s">
        <v>21</v>
      </c>
      <c r="M125" s="7" t="s">
        <v>138</v>
      </c>
      <c r="N125" s="9">
        <v>42676</v>
      </c>
      <c r="O125" s="9">
        <v>42676</v>
      </c>
      <c r="P125" s="9">
        <v>33901</v>
      </c>
    </row>
    <row r="126" spans="1:16" hidden="1" x14ac:dyDescent="0.25">
      <c r="A126" s="7" t="s">
        <v>180</v>
      </c>
      <c r="B126" s="8">
        <v>7641667</v>
      </c>
      <c r="C126" s="8">
        <f>VLOOKUP(B126,'Sheet 1'!$B$3:$B$221,1,0)</f>
        <v>7641667</v>
      </c>
      <c r="D126" s="8" t="str">
        <f t="shared" si="1"/>
        <v>SI</v>
      </c>
      <c r="E126" s="8" t="str">
        <f>VLOOKUP(A126,'[1]Jefes Directos mayo 2020'!$B$2:$I$318,7,0)</f>
        <v>GUERRA MEDINA LUIS</v>
      </c>
      <c r="F126" s="8" t="str">
        <f>VLOOKUP(A126,'[1]Jefes Directos mayo 2020'!$B$2:$I$318,8,0)</f>
        <v>BALCAZER LOLI LIBER MARTIN</v>
      </c>
      <c r="G126" s="8" t="s">
        <v>16</v>
      </c>
      <c r="H126" s="8" t="s">
        <v>94</v>
      </c>
      <c r="I126" s="7" t="s">
        <v>102</v>
      </c>
      <c r="J126" s="7" t="s">
        <v>19</v>
      </c>
      <c r="K126" s="7" t="s">
        <v>103</v>
      </c>
      <c r="L126" s="7" t="s">
        <v>21</v>
      </c>
      <c r="M126" s="7" t="s">
        <v>165</v>
      </c>
      <c r="N126" s="9">
        <v>42339</v>
      </c>
      <c r="O126" s="9">
        <v>42262</v>
      </c>
      <c r="P126" s="9">
        <v>25076</v>
      </c>
    </row>
    <row r="127" spans="1:16" x14ac:dyDescent="0.25">
      <c r="A127" s="7" t="s">
        <v>187</v>
      </c>
      <c r="B127" s="8">
        <v>42443873</v>
      </c>
      <c r="C127" s="8" t="e">
        <f>VLOOKUP(B127,'Sheet 1'!$B$3:$B$221,1,0)</f>
        <v>#N/A</v>
      </c>
      <c r="D127" s="16" t="s">
        <v>536</v>
      </c>
      <c r="E127" s="8" t="str">
        <f>VLOOKUP(A127,'[1]Jefes Directos mayo 2020'!$B$2:$I$318,7,0)</f>
        <v>GUERRA MEDINA LUIS</v>
      </c>
      <c r="F127" s="8" t="str">
        <f>VLOOKUP(A127,'[1]Jefes Directos mayo 2020'!$B$2:$I$318,8,0)</f>
        <v>BALCAZER LOLI LIBER MARTIN</v>
      </c>
      <c r="G127" s="8" t="s">
        <v>16</v>
      </c>
      <c r="H127" s="8" t="s">
        <v>94</v>
      </c>
      <c r="I127" s="7" t="s">
        <v>102</v>
      </c>
      <c r="J127" s="7" t="s">
        <v>19</v>
      </c>
      <c r="K127" s="7" t="s">
        <v>103</v>
      </c>
      <c r="L127" s="7" t="s">
        <v>21</v>
      </c>
      <c r="M127" s="7" t="s">
        <v>188</v>
      </c>
      <c r="N127" s="9">
        <v>42683</v>
      </c>
      <c r="O127" s="9">
        <v>42683</v>
      </c>
      <c r="P127" s="9">
        <v>30831</v>
      </c>
    </row>
    <row r="128" spans="1:16" hidden="1" x14ac:dyDescent="0.25">
      <c r="A128" s="7" t="s">
        <v>194</v>
      </c>
      <c r="B128" s="8">
        <v>72009438</v>
      </c>
      <c r="C128" s="8">
        <f>VLOOKUP(B128,'Sheet 1'!$B$3:$B$221,1,0)</f>
        <v>72009438</v>
      </c>
      <c r="D128" s="8" t="str">
        <f t="shared" si="1"/>
        <v>SI</v>
      </c>
      <c r="E128" s="8" t="str">
        <f>VLOOKUP(A128,'[1]Jefes Directos mayo 2020'!$B$2:$I$318,7,0)</f>
        <v>GUERRA MEDINA LUIS</v>
      </c>
      <c r="F128" s="8" t="str">
        <f>VLOOKUP(A128,'[1]Jefes Directos mayo 2020'!$B$2:$I$318,8,0)</f>
        <v>BALCAZER LOLI LIBER MARTIN</v>
      </c>
      <c r="G128" s="8" t="s">
        <v>16</v>
      </c>
      <c r="H128" s="8" t="s">
        <v>94</v>
      </c>
      <c r="I128" s="7" t="s">
        <v>102</v>
      </c>
      <c r="J128" s="7" t="s">
        <v>19</v>
      </c>
      <c r="K128" s="7" t="s">
        <v>103</v>
      </c>
      <c r="L128" s="7" t="s">
        <v>21</v>
      </c>
      <c r="M128" s="7" t="s">
        <v>133</v>
      </c>
      <c r="N128" s="9">
        <v>42625</v>
      </c>
      <c r="O128" s="9">
        <v>42625</v>
      </c>
      <c r="P128" s="9">
        <v>33730</v>
      </c>
    </row>
    <row r="129" spans="1:16" x14ac:dyDescent="0.25">
      <c r="A129" s="7" t="s">
        <v>196</v>
      </c>
      <c r="B129" s="8">
        <v>7738074</v>
      </c>
      <c r="C129" s="8" t="e">
        <f>VLOOKUP(B129,'Sheet 1'!$B$3:$B$221,1,0)</f>
        <v>#N/A</v>
      </c>
      <c r="D129" s="16" t="s">
        <v>536</v>
      </c>
      <c r="E129" s="8" t="str">
        <f>VLOOKUP(A129,'[1]Jefes Directos mayo 2020'!$B$2:$I$318,7,0)</f>
        <v>GUERRA MEDINA LUIS</v>
      </c>
      <c r="F129" s="8" t="str">
        <f>VLOOKUP(A129,'[1]Jefes Directos mayo 2020'!$B$2:$I$318,8,0)</f>
        <v>BALCAZER LOLI LIBER MARTIN</v>
      </c>
      <c r="G129" s="8" t="s">
        <v>16</v>
      </c>
      <c r="H129" s="8" t="s">
        <v>94</v>
      </c>
      <c r="I129" s="7" t="s">
        <v>102</v>
      </c>
      <c r="J129" s="7" t="s">
        <v>19</v>
      </c>
      <c r="K129" s="7" t="s">
        <v>103</v>
      </c>
      <c r="L129" s="7" t="s">
        <v>21</v>
      </c>
      <c r="M129" s="7" t="s">
        <v>197</v>
      </c>
      <c r="N129" s="9">
        <v>37991</v>
      </c>
      <c r="O129" s="9">
        <v>37991</v>
      </c>
      <c r="P129" s="9">
        <v>19209</v>
      </c>
    </row>
    <row r="130" spans="1:16" hidden="1" x14ac:dyDescent="0.25">
      <c r="A130" s="7" t="s">
        <v>164</v>
      </c>
      <c r="B130" s="8">
        <v>48101536</v>
      </c>
      <c r="C130" s="8">
        <f>VLOOKUP(B130,'Sheet 1'!$B$3:$B$221,1,0)</f>
        <v>48101536</v>
      </c>
      <c r="D130" s="8" t="str">
        <f t="shared" si="1"/>
        <v>SI</v>
      </c>
      <c r="E130" s="8" t="str">
        <f>VLOOKUP(A130,'[1]Jefes Directos mayo 2020'!$B$2:$I$318,7,0)</f>
        <v>GUERRA MEDINA LUIS</v>
      </c>
      <c r="F130" s="8" t="str">
        <f>VLOOKUP(A130,'[1]Jefes Directos mayo 2020'!$B$2:$I$318,8,0)</f>
        <v>BALCAZER LOLI LIBER MARTIN</v>
      </c>
      <c r="G130" s="8" t="s">
        <v>16</v>
      </c>
      <c r="H130" s="8" t="s">
        <v>94</v>
      </c>
      <c r="I130" s="7" t="s">
        <v>102</v>
      </c>
      <c r="J130" s="7" t="s">
        <v>19</v>
      </c>
      <c r="K130" s="7" t="s">
        <v>103</v>
      </c>
      <c r="L130" s="7" t="s">
        <v>21</v>
      </c>
      <c r="M130" s="7" t="s">
        <v>165</v>
      </c>
      <c r="N130" s="9">
        <v>42989</v>
      </c>
      <c r="O130" s="9">
        <v>42989</v>
      </c>
      <c r="P130" s="9">
        <v>34214</v>
      </c>
    </row>
    <row r="131" spans="1:16" hidden="1" x14ac:dyDescent="0.25">
      <c r="A131" s="7" t="s">
        <v>388</v>
      </c>
      <c r="B131" s="8">
        <v>46542139</v>
      </c>
      <c r="C131" s="8">
        <f>VLOOKUP(B131,'Sheet 1'!$B$3:$B$221,1,0)</f>
        <v>46542139</v>
      </c>
      <c r="D131" s="8" t="str">
        <f t="shared" ref="D131:D194" si="2">IF(C131="#N/A","NO","SI")</f>
        <v>SI</v>
      </c>
      <c r="E131" s="8" t="str">
        <f>VLOOKUP(A131,'[1]Jefes Directos mayo 2020'!$B$2:$I$318,7,0)</f>
        <v>GUERRA MEDINA LUIS</v>
      </c>
      <c r="F131" s="8" t="str">
        <f>VLOOKUP(A131,'[1]Jefes Directos mayo 2020'!$B$2:$I$318,8,0)</f>
        <v>BALCAZER LOLI LIBER MARTIN</v>
      </c>
      <c r="G131" s="8" t="s">
        <v>16</v>
      </c>
      <c r="H131" s="8" t="s">
        <v>94</v>
      </c>
      <c r="I131" s="7" t="s">
        <v>102</v>
      </c>
      <c r="J131" s="7" t="s">
        <v>19</v>
      </c>
      <c r="K131" s="7" t="s">
        <v>103</v>
      </c>
      <c r="L131" s="7" t="s">
        <v>21</v>
      </c>
      <c r="M131" s="7" t="s">
        <v>389</v>
      </c>
      <c r="N131" s="9">
        <v>43678</v>
      </c>
      <c r="O131" s="9">
        <v>43451</v>
      </c>
      <c r="P131" s="9">
        <v>33024</v>
      </c>
    </row>
    <row r="132" spans="1:16" hidden="1" x14ac:dyDescent="0.25">
      <c r="A132" s="7" t="s">
        <v>390</v>
      </c>
      <c r="B132" s="8">
        <v>45144300</v>
      </c>
      <c r="C132" s="8">
        <f>VLOOKUP(B132,'Sheet 1'!$B$3:$B$221,1,0)</f>
        <v>45144300</v>
      </c>
      <c r="D132" s="8" t="str">
        <f t="shared" si="2"/>
        <v>SI</v>
      </c>
      <c r="E132" s="8" t="str">
        <f>VLOOKUP(A132,'[1]Jefes Directos mayo 2020'!$B$2:$I$318,7,0)</f>
        <v>GUERRA MEDINA LUIS</v>
      </c>
      <c r="F132" s="8" t="str">
        <f>VLOOKUP(A132,'[1]Jefes Directos mayo 2020'!$B$2:$I$318,8,0)</f>
        <v>BALCAZER LOLI LIBER MARTIN</v>
      </c>
      <c r="G132" s="8" t="s">
        <v>16</v>
      </c>
      <c r="H132" s="8" t="s">
        <v>94</v>
      </c>
      <c r="I132" s="7" t="s">
        <v>102</v>
      </c>
      <c r="J132" s="7" t="s">
        <v>19</v>
      </c>
      <c r="K132" s="7" t="s">
        <v>103</v>
      </c>
      <c r="L132" s="7" t="s">
        <v>21</v>
      </c>
      <c r="M132" s="7" t="s">
        <v>197</v>
      </c>
      <c r="N132" s="9">
        <v>43451</v>
      </c>
      <c r="O132" s="9">
        <v>43451</v>
      </c>
      <c r="P132" s="9">
        <v>32283</v>
      </c>
    </row>
    <row r="133" spans="1:16" x14ac:dyDescent="0.25">
      <c r="A133" s="7" t="s">
        <v>382</v>
      </c>
      <c r="B133" s="8">
        <v>47622051</v>
      </c>
      <c r="C133" s="8" t="e">
        <f>VLOOKUP(B133,'Sheet 1'!$B$3:$B$221,1,0)</f>
        <v>#N/A</v>
      </c>
      <c r="D133" s="16" t="s">
        <v>536</v>
      </c>
      <c r="E133" s="8" t="str">
        <f>VLOOKUP(A133,'[1]Jefes Directos mayo 2020'!$B$2:$I$318,7,0)</f>
        <v>GUERRA MEDINA LUIS</v>
      </c>
      <c r="F133" s="8" t="str">
        <f>VLOOKUP(A133,'[1]Jefes Directos mayo 2020'!$B$2:$I$318,8,0)</f>
        <v>BALCAZER LOLI LIBER MARTIN</v>
      </c>
      <c r="G133" s="8" t="s">
        <v>16</v>
      </c>
      <c r="H133" s="8" t="s">
        <v>94</v>
      </c>
      <c r="I133" s="7" t="s">
        <v>102</v>
      </c>
      <c r="J133" s="7" t="s">
        <v>19</v>
      </c>
      <c r="K133" s="7" t="s">
        <v>103</v>
      </c>
      <c r="L133" s="7" t="s">
        <v>21</v>
      </c>
      <c r="M133" s="7" t="s">
        <v>165</v>
      </c>
      <c r="N133" s="9">
        <v>43770</v>
      </c>
      <c r="O133" s="9">
        <v>43360</v>
      </c>
      <c r="P133" s="9">
        <v>33587</v>
      </c>
    </row>
    <row r="134" spans="1:16" hidden="1" x14ac:dyDescent="0.25">
      <c r="A134" s="7" t="s">
        <v>113</v>
      </c>
      <c r="B134" s="8">
        <v>9956020</v>
      </c>
      <c r="C134" s="8">
        <f>VLOOKUP(B134,'Sheet 1'!$B$3:$B$221,1,0)</f>
        <v>9956020</v>
      </c>
      <c r="D134" s="8" t="str">
        <f t="shared" si="2"/>
        <v>SI</v>
      </c>
      <c r="E134" s="8" t="str">
        <f>VLOOKUP(A134,'[1]Jefes Directos mayo 2020'!$B$2:$I$318,7,0)</f>
        <v>HIDALGO CHAVEZ LUIS FELIPE</v>
      </c>
      <c r="F134" s="8" t="str">
        <f>VLOOKUP(A134,'[1]Jefes Directos mayo 2020'!$B$2:$I$318,8,0)</f>
        <v>HIDALGO CHAVEZ LUIS FELIPE</v>
      </c>
      <c r="G134" s="8" t="s">
        <v>16</v>
      </c>
      <c r="H134" s="8" t="s">
        <v>41</v>
      </c>
      <c r="I134" s="7" t="s">
        <v>114</v>
      </c>
      <c r="J134" s="7" t="s">
        <v>19</v>
      </c>
      <c r="K134" s="7" t="s">
        <v>20</v>
      </c>
      <c r="L134" s="7" t="s">
        <v>25</v>
      </c>
      <c r="M134" s="7" t="s">
        <v>115</v>
      </c>
      <c r="N134" s="9">
        <v>42039</v>
      </c>
      <c r="O134" s="9">
        <v>39630</v>
      </c>
      <c r="P134" s="9">
        <v>27838</v>
      </c>
    </row>
    <row r="135" spans="1:16" hidden="1" x14ac:dyDescent="0.25">
      <c r="A135" s="7" t="s">
        <v>158</v>
      </c>
      <c r="B135" s="8">
        <v>47314100</v>
      </c>
      <c r="C135" s="8">
        <f>VLOOKUP(B135,'Sheet 1'!$B$3:$B$221,1,0)</f>
        <v>47314100</v>
      </c>
      <c r="D135" s="8" t="str">
        <f t="shared" si="2"/>
        <v>SI</v>
      </c>
      <c r="E135" s="8" t="str">
        <f>VLOOKUP(A135,'[1]Jefes Directos mayo 2020'!$B$2:$I$318,7,0)</f>
        <v>HIDALGO CHAVEZ LUIS FELIPE</v>
      </c>
      <c r="F135" s="8" t="str">
        <f>VLOOKUP(A135,'[1]Jefes Directos mayo 2020'!$B$2:$I$318,8,0)</f>
        <v>HIDALGO CHAVEZ LUIS FELIPE</v>
      </c>
      <c r="G135" s="8" t="s">
        <v>16</v>
      </c>
      <c r="H135" s="8" t="s">
        <v>41</v>
      </c>
      <c r="I135" s="7" t="s">
        <v>114</v>
      </c>
      <c r="J135" s="7" t="s">
        <v>19</v>
      </c>
      <c r="K135" s="7" t="s">
        <v>20</v>
      </c>
      <c r="L135" s="7" t="s">
        <v>25</v>
      </c>
      <c r="M135" s="7" t="s">
        <v>115</v>
      </c>
      <c r="N135" s="9">
        <v>42982</v>
      </c>
      <c r="O135" s="9">
        <v>42982</v>
      </c>
      <c r="P135" s="9">
        <v>33801</v>
      </c>
    </row>
    <row r="136" spans="1:16" hidden="1" x14ac:dyDescent="0.25">
      <c r="A136" s="7" t="s">
        <v>29</v>
      </c>
      <c r="B136" s="8">
        <v>2845348</v>
      </c>
      <c r="C136" s="8">
        <f>VLOOKUP(B136,'Sheet 1'!$B$3:$B$221,1,0)</f>
        <v>2845348</v>
      </c>
      <c r="D136" s="8" t="str">
        <f t="shared" si="2"/>
        <v>SI</v>
      </c>
      <c r="E136" s="8" t="str">
        <f>VLOOKUP(A136,'[1]Jefes Directos mayo 2020'!$B$2:$I$318,7,0)</f>
        <v>JIMENEZ ASPILCUETA JOEL</v>
      </c>
      <c r="F136" s="8" t="str">
        <f>VLOOKUP(A136,'[1]Jefes Directos mayo 2020'!$B$2:$I$318,8,0)</f>
        <v>JIMENEZ ASPILCUETA JOEL</v>
      </c>
      <c r="G136" s="8" t="s">
        <v>16</v>
      </c>
      <c r="H136" s="8" t="s">
        <v>17</v>
      </c>
      <c r="I136" s="7" t="s">
        <v>30</v>
      </c>
      <c r="J136" s="7" t="s">
        <v>19</v>
      </c>
      <c r="K136" s="7" t="s">
        <v>20</v>
      </c>
      <c r="L136" s="7" t="s">
        <v>21</v>
      </c>
      <c r="M136" s="7" t="s">
        <v>31</v>
      </c>
      <c r="N136" s="9">
        <v>42800</v>
      </c>
      <c r="O136" s="9">
        <v>42800</v>
      </c>
      <c r="P136" s="9">
        <v>27164</v>
      </c>
    </row>
    <row r="137" spans="1:16" hidden="1" x14ac:dyDescent="0.25">
      <c r="A137" s="7" t="s">
        <v>86</v>
      </c>
      <c r="B137" s="8">
        <v>82466</v>
      </c>
      <c r="C137" s="8">
        <f>VLOOKUP(B137,'Sheet 1'!$B$3:$B$221,1,0)</f>
        <v>82466</v>
      </c>
      <c r="D137" s="8" t="str">
        <f t="shared" si="2"/>
        <v>SI</v>
      </c>
      <c r="E137" s="8" t="str">
        <f>VLOOKUP(A137,'[1]Jefes Directos mayo 2020'!$B$2:$I$318,7,0)</f>
        <v>JIMENEZ ASPILCUETA JOEL</v>
      </c>
      <c r="F137" s="8" t="str">
        <f>VLOOKUP(A137,'[1]Jefes Directos mayo 2020'!$B$2:$I$318,8,0)</f>
        <v>JIMENEZ ASPILCUETA JOEL</v>
      </c>
      <c r="G137" s="8" t="s">
        <v>16</v>
      </c>
      <c r="H137" s="8" t="s">
        <v>17</v>
      </c>
      <c r="I137" s="7" t="s">
        <v>87</v>
      </c>
      <c r="J137" s="7" t="s">
        <v>88</v>
      </c>
      <c r="K137" s="7" t="s">
        <v>89</v>
      </c>
      <c r="L137" s="7" t="s">
        <v>21</v>
      </c>
      <c r="M137" s="7" t="s">
        <v>90</v>
      </c>
      <c r="N137" s="9">
        <v>42917</v>
      </c>
      <c r="O137" s="9">
        <v>40658</v>
      </c>
      <c r="P137" s="9">
        <v>24515</v>
      </c>
    </row>
    <row r="138" spans="1:16" hidden="1" x14ac:dyDescent="0.25">
      <c r="A138" s="7" t="s">
        <v>91</v>
      </c>
      <c r="B138" s="8">
        <v>41519002</v>
      </c>
      <c r="C138" s="8">
        <f>VLOOKUP(B138,'Sheet 1'!$B$3:$B$221,1,0)</f>
        <v>41519002</v>
      </c>
      <c r="D138" s="8" t="str">
        <f t="shared" si="2"/>
        <v>SI</v>
      </c>
      <c r="E138" s="8" t="str">
        <f>VLOOKUP(A138,'[1]Jefes Directos mayo 2020'!$B$2:$I$318,7,0)</f>
        <v>JIMENEZ ASPILCUETA JOEL</v>
      </c>
      <c r="F138" s="8" t="str">
        <f>VLOOKUP(A138,'[1]Jefes Directos mayo 2020'!$B$2:$I$318,8,0)</f>
        <v>JIMENEZ ASPILCUETA JOEL</v>
      </c>
      <c r="G138" s="8" t="s">
        <v>16</v>
      </c>
      <c r="H138" s="8" t="s">
        <v>17</v>
      </c>
      <c r="I138" s="7" t="s">
        <v>87</v>
      </c>
      <c r="J138" s="7" t="s">
        <v>88</v>
      </c>
      <c r="K138" s="7" t="s">
        <v>89</v>
      </c>
      <c r="L138" s="7" t="s">
        <v>21</v>
      </c>
      <c r="M138" s="7" t="s">
        <v>92</v>
      </c>
      <c r="N138" s="9">
        <v>42863</v>
      </c>
      <c r="O138" s="9">
        <v>42863</v>
      </c>
      <c r="P138" s="9">
        <v>30194</v>
      </c>
    </row>
    <row r="139" spans="1:16" hidden="1" x14ac:dyDescent="0.25">
      <c r="A139" s="7" t="s">
        <v>319</v>
      </c>
      <c r="B139" s="8">
        <v>72505476</v>
      </c>
      <c r="C139" s="8">
        <f>VLOOKUP(B139,'Sheet 1'!$B$3:$B$221,1,0)</f>
        <v>72505476</v>
      </c>
      <c r="D139" s="8" t="str">
        <f t="shared" si="2"/>
        <v>SI</v>
      </c>
      <c r="E139" s="8" t="str">
        <f>VLOOKUP(A139,'[1]Jefes Directos mayo 2020'!$B$2:$I$318,7,0)</f>
        <v>JIMENEZ ASPILCUETA JOEL</v>
      </c>
      <c r="F139" s="8" t="str">
        <f>VLOOKUP(A139,'[1]Jefes Directos mayo 2020'!$B$2:$I$318,8,0)</f>
        <v>JIMENEZ ASPILCUETA JOEL</v>
      </c>
      <c r="G139" s="8" t="s">
        <v>16</v>
      </c>
      <c r="H139" s="8" t="s">
        <v>17</v>
      </c>
      <c r="I139" s="7" t="s">
        <v>30</v>
      </c>
      <c r="J139" s="7" t="s">
        <v>19</v>
      </c>
      <c r="K139" s="7" t="s">
        <v>20</v>
      </c>
      <c r="L139" s="7" t="s">
        <v>21</v>
      </c>
      <c r="M139" s="7" t="s">
        <v>31</v>
      </c>
      <c r="N139" s="9">
        <v>43586</v>
      </c>
      <c r="O139" s="9">
        <v>41373</v>
      </c>
      <c r="P139" s="9">
        <v>33704</v>
      </c>
    </row>
    <row r="140" spans="1:16" hidden="1" x14ac:dyDescent="0.25">
      <c r="A140" s="7" t="s">
        <v>396</v>
      </c>
      <c r="B140" s="8">
        <v>46106690</v>
      </c>
      <c r="C140" s="8">
        <f>VLOOKUP(B140,'Sheet 1'!$B$3:$B$221,1,0)</f>
        <v>46106690</v>
      </c>
      <c r="D140" s="8" t="str">
        <f t="shared" si="2"/>
        <v>SI</v>
      </c>
      <c r="E140" s="8" t="str">
        <f>VLOOKUP(A140,'[1]Jefes Directos mayo 2020'!$B$2:$I$318,7,0)</f>
        <v>JIMENEZ ASPILCUETA JOEL</v>
      </c>
      <c r="F140" s="8" t="str">
        <f>VLOOKUP(A140,'[1]Jefes Directos mayo 2020'!$B$2:$I$318,8,0)</f>
        <v>JIMENEZ ASPILCUETA JOEL</v>
      </c>
      <c r="G140" s="8" t="s">
        <v>16</v>
      </c>
      <c r="H140" s="8" t="s">
        <v>17</v>
      </c>
      <c r="I140" s="7" t="s">
        <v>87</v>
      </c>
      <c r="J140" s="7" t="s">
        <v>88</v>
      </c>
      <c r="K140" s="7" t="s">
        <v>89</v>
      </c>
      <c r="L140" s="7" t="s">
        <v>21</v>
      </c>
      <c r="M140" s="7" t="s">
        <v>92</v>
      </c>
      <c r="N140" s="9">
        <v>43481</v>
      </c>
      <c r="O140" s="9">
        <v>43481</v>
      </c>
      <c r="P140" s="9">
        <v>32833</v>
      </c>
    </row>
    <row r="141" spans="1:16" hidden="1" x14ac:dyDescent="0.25">
      <c r="A141" s="7" t="s">
        <v>348</v>
      </c>
      <c r="B141" s="8">
        <v>40802587</v>
      </c>
      <c r="C141" s="8">
        <f>VLOOKUP(B141,'Sheet 1'!$B$3:$B$221,1,0)</f>
        <v>40802587</v>
      </c>
      <c r="D141" s="8" t="str">
        <f t="shared" si="2"/>
        <v>SI</v>
      </c>
      <c r="E141" s="8" t="str">
        <f>VLOOKUP(A141,'[1]Jefes Directos mayo 2020'!$B$2:$I$318,7,0)</f>
        <v>JIMENEZ ASPILCUETA JOEL</v>
      </c>
      <c r="F141" s="8" t="str">
        <f>VLOOKUP(A141,'[1]Jefes Directos mayo 2020'!$B$2:$I$318,8,0)</f>
        <v>JIMENEZ ASPILCUETA JOEL</v>
      </c>
      <c r="G141" s="8" t="s">
        <v>16</v>
      </c>
      <c r="H141" s="8" t="s">
        <v>17</v>
      </c>
      <c r="I141" s="7" t="s">
        <v>30</v>
      </c>
      <c r="J141" s="7" t="s">
        <v>19</v>
      </c>
      <c r="K141" s="7" t="s">
        <v>20</v>
      </c>
      <c r="L141" s="7" t="s">
        <v>21</v>
      </c>
      <c r="M141" s="7" t="s">
        <v>349</v>
      </c>
      <c r="N141" s="9">
        <v>43115</v>
      </c>
      <c r="O141" s="9">
        <v>43115</v>
      </c>
      <c r="P141" s="9">
        <v>29570</v>
      </c>
    </row>
    <row r="142" spans="1:16" hidden="1" x14ac:dyDescent="0.25">
      <c r="A142" s="7" t="s">
        <v>423</v>
      </c>
      <c r="B142" s="8">
        <v>10744655</v>
      </c>
      <c r="C142" s="8">
        <f>VLOOKUP(B142,'Sheet 1'!$B$3:$B$221,1,0)</f>
        <v>10744655</v>
      </c>
      <c r="D142" s="8" t="str">
        <f t="shared" si="2"/>
        <v>SI</v>
      </c>
      <c r="E142" s="8" t="str">
        <f>VLOOKUP(A142,'[1]Jefes Directos mayo 2020'!$B$2:$I$318,7,0)</f>
        <v>JIMENEZ ASPILCUETA JOEL</v>
      </c>
      <c r="F142" s="8" t="str">
        <f>VLOOKUP(A142,'[1]Jefes Directos mayo 2020'!$B$2:$I$318,8,0)</f>
        <v>JIMENEZ ASPILCUETA JOEL</v>
      </c>
      <c r="G142" s="8" t="s">
        <v>16</v>
      </c>
      <c r="H142" s="8" t="s">
        <v>17</v>
      </c>
      <c r="I142" s="7" t="s">
        <v>87</v>
      </c>
      <c r="J142" s="7" t="s">
        <v>88</v>
      </c>
      <c r="K142" s="7" t="s">
        <v>89</v>
      </c>
      <c r="L142" s="7" t="s">
        <v>21</v>
      </c>
      <c r="M142" s="7" t="s">
        <v>424</v>
      </c>
      <c r="N142" s="9">
        <v>43628</v>
      </c>
      <c r="O142" s="9">
        <v>43628</v>
      </c>
      <c r="P142" s="9">
        <v>28311</v>
      </c>
    </row>
    <row r="143" spans="1:16" x14ac:dyDescent="0.25">
      <c r="A143" s="7" t="s">
        <v>172</v>
      </c>
      <c r="B143" s="8">
        <v>41797768</v>
      </c>
      <c r="C143" s="8" t="e">
        <f>VLOOKUP(B143,'Sheet 1'!$B$3:$B$221,1,0)</f>
        <v>#N/A</v>
      </c>
      <c r="D143" s="16" t="s">
        <v>536</v>
      </c>
      <c r="E143" s="8" t="str">
        <f>VLOOKUP(A143,'[1]Jefes Directos mayo 2020'!$B$2:$I$318,7,0)</f>
        <v>JUAREZ CRUZ GUSTAVO ERWIN</v>
      </c>
      <c r="F143" s="8" t="str">
        <f>VLOOKUP(A143,'[1]Jefes Directos mayo 2020'!$B$2:$I$318,8,0)</f>
        <v>JUAREZ CRUZ GUSTAVO ERWIN</v>
      </c>
      <c r="G143" s="8" t="s">
        <v>16</v>
      </c>
      <c r="H143" s="8" t="s">
        <v>41</v>
      </c>
      <c r="I143" s="7" t="s">
        <v>74</v>
      </c>
      <c r="J143" s="7" t="s">
        <v>19</v>
      </c>
      <c r="K143" s="7" t="s">
        <v>20</v>
      </c>
      <c r="L143" s="7" t="s">
        <v>21</v>
      </c>
      <c r="M143" s="7" t="s">
        <v>173</v>
      </c>
      <c r="N143" s="9">
        <v>41862</v>
      </c>
      <c r="O143" s="9">
        <v>40974</v>
      </c>
      <c r="P143" s="9">
        <v>30351</v>
      </c>
    </row>
    <row r="144" spans="1:16" hidden="1" x14ac:dyDescent="0.25">
      <c r="A144" s="7" t="s">
        <v>277</v>
      </c>
      <c r="B144" s="8">
        <v>44363769</v>
      </c>
      <c r="C144" s="8">
        <f>VLOOKUP(B144,'Sheet 1'!$B$3:$B$221,1,0)</f>
        <v>44363769</v>
      </c>
      <c r="D144" s="8" t="str">
        <f t="shared" si="2"/>
        <v>SI</v>
      </c>
      <c r="E144" s="8" t="str">
        <f>VLOOKUP(A144,'[1]Jefes Directos mayo 2020'!$B$2:$I$318,7,0)</f>
        <v>JUAREZ CRUZ GUSTAVO ERWIN</v>
      </c>
      <c r="F144" s="8" t="str">
        <f>VLOOKUP(A144,'[1]Jefes Directos mayo 2020'!$B$2:$I$318,8,0)</f>
        <v>JUAREZ CRUZ GUSTAVO ERWIN</v>
      </c>
      <c r="G144" s="8" t="s">
        <v>16</v>
      </c>
      <c r="H144" s="8" t="s">
        <v>41</v>
      </c>
      <c r="I144" s="7" t="s">
        <v>278</v>
      </c>
      <c r="J144" s="7" t="s">
        <v>170</v>
      </c>
      <c r="K144" s="7" t="s">
        <v>20</v>
      </c>
      <c r="L144" s="7" t="s">
        <v>25</v>
      </c>
      <c r="M144" s="7" t="s">
        <v>279</v>
      </c>
      <c r="N144" s="9">
        <v>42064</v>
      </c>
      <c r="O144" s="9">
        <v>40484</v>
      </c>
      <c r="P144" s="9">
        <v>31884</v>
      </c>
    </row>
    <row r="145" spans="1:16" hidden="1" x14ac:dyDescent="0.25">
      <c r="A145" s="7" t="s">
        <v>73</v>
      </c>
      <c r="B145" s="8">
        <v>46195520</v>
      </c>
      <c r="C145" s="8">
        <f>VLOOKUP(B145,'Sheet 1'!$B$3:$B$221,1,0)</f>
        <v>46195520</v>
      </c>
      <c r="D145" s="8" t="str">
        <f t="shared" si="2"/>
        <v>SI</v>
      </c>
      <c r="E145" s="8" t="str">
        <f>VLOOKUP(A145,'[1]Jefes Directos mayo 2020'!$B$2:$I$318,7,0)</f>
        <v>JUAREZ CRUZ GUSTAVO ERWIN</v>
      </c>
      <c r="F145" s="8" t="str">
        <f>VLOOKUP(A145,'[1]Jefes Directos mayo 2020'!$B$2:$I$318,8,0)</f>
        <v>JUAREZ CRUZ GUSTAVO ERWIN</v>
      </c>
      <c r="G145" s="8" t="s">
        <v>16</v>
      </c>
      <c r="H145" s="8" t="s">
        <v>41</v>
      </c>
      <c r="I145" s="7" t="s">
        <v>74</v>
      </c>
      <c r="J145" s="7" t="s">
        <v>19</v>
      </c>
      <c r="K145" s="7" t="s">
        <v>20</v>
      </c>
      <c r="L145" s="7" t="s">
        <v>21</v>
      </c>
      <c r="M145" s="7" t="s">
        <v>75</v>
      </c>
      <c r="N145" s="9">
        <v>42226</v>
      </c>
      <c r="O145" s="9">
        <v>42226</v>
      </c>
      <c r="P145" s="9">
        <v>32927</v>
      </c>
    </row>
    <row r="146" spans="1:16" hidden="1" x14ac:dyDescent="0.25">
      <c r="A146" s="7" t="s">
        <v>135</v>
      </c>
      <c r="B146" s="8">
        <v>70944487</v>
      </c>
      <c r="C146" s="8">
        <f>VLOOKUP(B146,'Sheet 1'!$B$3:$B$221,1,0)</f>
        <v>70944487</v>
      </c>
      <c r="D146" s="8" t="str">
        <f t="shared" si="2"/>
        <v>SI</v>
      </c>
      <c r="E146" s="8" t="str">
        <f>VLOOKUP(A146,'[1]Jefes Directos mayo 2020'!$B$2:$I$318,7,0)</f>
        <v>JUAREZ CRUZ GUSTAVO ERWIN</v>
      </c>
      <c r="F146" s="8" t="str">
        <f>VLOOKUP(A146,'[1]Jefes Directos mayo 2020'!$B$2:$I$318,8,0)</f>
        <v>JUAREZ CRUZ GUSTAVO ERWIN</v>
      </c>
      <c r="G146" s="8" t="s">
        <v>16</v>
      </c>
      <c r="H146" s="8" t="s">
        <v>41</v>
      </c>
      <c r="I146" s="7" t="s">
        <v>74</v>
      </c>
      <c r="J146" s="7" t="s">
        <v>19</v>
      </c>
      <c r="K146" s="7" t="s">
        <v>20</v>
      </c>
      <c r="L146" s="7" t="s">
        <v>25</v>
      </c>
      <c r="M146" s="7" t="s">
        <v>136</v>
      </c>
      <c r="N146" s="9">
        <v>42877</v>
      </c>
      <c r="O146" s="9">
        <v>42877</v>
      </c>
      <c r="P146" s="9">
        <v>33958</v>
      </c>
    </row>
    <row r="147" spans="1:16" hidden="1" x14ac:dyDescent="0.25">
      <c r="A147" s="7" t="s">
        <v>375</v>
      </c>
      <c r="B147" s="8">
        <v>43068853</v>
      </c>
      <c r="C147" s="8">
        <f>VLOOKUP(B147,'Sheet 1'!$B$3:$B$221,1,0)</f>
        <v>43068853</v>
      </c>
      <c r="D147" s="8" t="str">
        <f t="shared" si="2"/>
        <v>SI</v>
      </c>
      <c r="E147" s="8" t="str">
        <f>VLOOKUP(A147,'[1]Jefes Directos mayo 2020'!$B$2:$I$318,7,0)</f>
        <v>JUAREZ CRUZ GUSTAVO ERWIN</v>
      </c>
      <c r="F147" s="8" t="str">
        <f>VLOOKUP(A147,'[1]Jefes Directos mayo 2020'!$B$2:$I$318,8,0)</f>
        <v>JUAREZ CRUZ GUSTAVO ERWIN</v>
      </c>
      <c r="G147" s="8" t="s">
        <v>16</v>
      </c>
      <c r="H147" s="8" t="s">
        <v>41</v>
      </c>
      <c r="I147" s="7" t="s">
        <v>74</v>
      </c>
      <c r="J147" s="7" t="s">
        <v>19</v>
      </c>
      <c r="K147" s="7" t="s">
        <v>20</v>
      </c>
      <c r="L147" s="7" t="s">
        <v>21</v>
      </c>
      <c r="M147" s="7" t="s">
        <v>376</v>
      </c>
      <c r="N147" s="9">
        <v>43346</v>
      </c>
      <c r="O147" s="9">
        <v>43346</v>
      </c>
      <c r="P147" s="9">
        <v>31185</v>
      </c>
    </row>
    <row r="148" spans="1:16" hidden="1" x14ac:dyDescent="0.25">
      <c r="A148" s="7" t="s">
        <v>159</v>
      </c>
      <c r="B148" s="8">
        <v>70341492</v>
      </c>
      <c r="C148" s="8">
        <f>VLOOKUP(B148,'Sheet 1'!$B$3:$B$221,1,0)</f>
        <v>70341492</v>
      </c>
      <c r="D148" s="8" t="str">
        <f t="shared" si="2"/>
        <v>SI</v>
      </c>
      <c r="E148" s="8" t="str">
        <f>VLOOKUP(A148,'[1]Jefes Directos mayo 2020'!$B$2:$I$318,7,0)</f>
        <v>LOVEDAY MEJIA CHRISTIAN</v>
      </c>
      <c r="F148" s="8" t="str">
        <f>VLOOKUP(A148,'[1]Jefes Directos mayo 2020'!$B$2:$I$318,8,0)</f>
        <v>LOVEDAY MEJIA CHRISTIAN</v>
      </c>
      <c r="G148" s="8" t="s">
        <v>16</v>
      </c>
      <c r="H148" s="8" t="s">
        <v>41</v>
      </c>
      <c r="I148" s="7" t="s">
        <v>48</v>
      </c>
      <c r="J148" s="7" t="s">
        <v>19</v>
      </c>
      <c r="K148" s="7" t="s">
        <v>20</v>
      </c>
      <c r="L148" s="7" t="s">
        <v>21</v>
      </c>
      <c r="M148" s="7" t="s">
        <v>160</v>
      </c>
      <c r="N148" s="9">
        <v>42826</v>
      </c>
      <c r="O148" s="9">
        <v>42352</v>
      </c>
      <c r="P148" s="9">
        <v>33661</v>
      </c>
    </row>
    <row r="149" spans="1:16" hidden="1" x14ac:dyDescent="0.25">
      <c r="A149" s="7" t="s">
        <v>461</v>
      </c>
      <c r="B149" s="8">
        <v>72635322</v>
      </c>
      <c r="C149" s="8">
        <f>VLOOKUP(B149,'Sheet 1'!$B$3:$B$221,1,0)</f>
        <v>72635322</v>
      </c>
      <c r="D149" s="8" t="str">
        <f t="shared" si="2"/>
        <v>SI</v>
      </c>
      <c r="E149" s="8" t="str">
        <f>VLOOKUP(A149,'[1]Jefes Directos mayo 2020'!$B$2:$I$318,7,0)</f>
        <v>LOVEDAY MEJIA CHRISTIAN</v>
      </c>
      <c r="F149" s="8" t="str">
        <f>VLOOKUP(A149,'[1]Jefes Directos mayo 2020'!$B$2:$I$318,8,0)</f>
        <v>LOVEDAY MEJIA CHRISTIAN</v>
      </c>
      <c r="G149" s="8" t="s">
        <v>16</v>
      </c>
      <c r="H149" s="8" t="s">
        <v>41</v>
      </c>
      <c r="I149" s="7" t="s">
        <v>48</v>
      </c>
      <c r="J149" s="7" t="s">
        <v>19</v>
      </c>
      <c r="K149" s="7" t="s">
        <v>20</v>
      </c>
      <c r="L149" s="7" t="s">
        <v>25</v>
      </c>
      <c r="M149" s="7" t="s">
        <v>160</v>
      </c>
      <c r="N149" s="9">
        <v>43745</v>
      </c>
      <c r="O149" s="9">
        <v>43745</v>
      </c>
      <c r="P149" s="9">
        <v>34200</v>
      </c>
    </row>
    <row r="150" spans="1:16" hidden="1" x14ac:dyDescent="0.25">
      <c r="A150" s="7" t="s">
        <v>301</v>
      </c>
      <c r="B150" s="8">
        <v>25846925</v>
      </c>
      <c r="C150" s="8">
        <f>VLOOKUP(B150,'Sheet 1'!$B$3:$B$221,1,0)</f>
        <v>25846925</v>
      </c>
      <c r="D150" s="8" t="str">
        <f t="shared" si="2"/>
        <v>SI</v>
      </c>
      <c r="E150" s="8" t="s">
        <v>93</v>
      </c>
      <c r="F150" s="8" t="str">
        <f>VLOOKUP(A150,'[1]Jefes Directos mayo 2020'!$B$2:$I$318,8,0)</f>
        <v>BALCAZER LOLI LIBER MARTIN</v>
      </c>
      <c r="G150" s="8" t="s">
        <v>16</v>
      </c>
      <c r="H150" s="8" t="s">
        <v>94</v>
      </c>
      <c r="I150" s="7" t="s">
        <v>95</v>
      </c>
      <c r="J150" s="7" t="s">
        <v>96</v>
      </c>
      <c r="K150" s="7" t="s">
        <v>97</v>
      </c>
      <c r="L150" s="7" t="s">
        <v>21</v>
      </c>
      <c r="M150" s="7" t="s">
        <v>296</v>
      </c>
      <c r="N150" s="9">
        <v>43081</v>
      </c>
      <c r="O150" s="9">
        <v>43081</v>
      </c>
      <c r="P150" s="9">
        <v>28419</v>
      </c>
    </row>
    <row r="151" spans="1:16" x14ac:dyDescent="0.25">
      <c r="A151" s="7" t="s">
        <v>62</v>
      </c>
      <c r="B151" s="8">
        <v>48053125</v>
      </c>
      <c r="C151" s="8" t="e">
        <f>VLOOKUP(B151,'Sheet 1'!$B$3:$B$221,1,0)</f>
        <v>#N/A</v>
      </c>
      <c r="D151" s="16" t="s">
        <v>536</v>
      </c>
      <c r="E151" s="8" t="str">
        <f>VLOOKUP(A151,'[1]Jefes Directos mayo 2020'!$B$2:$I$318,7,0)</f>
        <v>MANGIER LIZAMA FRANKLIN ALBERTO</v>
      </c>
      <c r="F151" s="8" t="str">
        <f>VLOOKUP(A151,'[1]Jefes Directos mayo 2020'!$B$2:$I$318,8,0)</f>
        <v>PIZARRO AQUINO AUGUSTO CARLOS</v>
      </c>
      <c r="G151" s="8" t="s">
        <v>16</v>
      </c>
      <c r="H151" s="8" t="s">
        <v>17</v>
      </c>
      <c r="I151" s="7" t="s">
        <v>38</v>
      </c>
      <c r="J151" s="7" t="s">
        <v>19</v>
      </c>
      <c r="K151" s="7" t="s">
        <v>20</v>
      </c>
      <c r="L151" s="7" t="s">
        <v>25</v>
      </c>
      <c r="M151" s="7" t="s">
        <v>39</v>
      </c>
      <c r="N151" s="9">
        <v>43831</v>
      </c>
      <c r="O151" s="9">
        <v>42767</v>
      </c>
      <c r="P151" s="9">
        <v>34318</v>
      </c>
    </row>
    <row r="152" spans="1:16" x14ac:dyDescent="0.25">
      <c r="A152" s="7" t="s">
        <v>63</v>
      </c>
      <c r="B152" s="8">
        <v>70353497</v>
      </c>
      <c r="C152" s="8" t="e">
        <f>VLOOKUP(B152,'Sheet 1'!$B$3:$B$221,1,0)</f>
        <v>#N/A</v>
      </c>
      <c r="D152" s="16" t="s">
        <v>536</v>
      </c>
      <c r="E152" s="8" t="str">
        <f>VLOOKUP(A152,'[1]Jefes Directos mayo 2020'!$B$2:$I$318,7,0)</f>
        <v>MANGIER LIZAMA FRANKLIN ALBERTO</v>
      </c>
      <c r="F152" s="8" t="str">
        <f>VLOOKUP(A152,'[1]Jefes Directos mayo 2020'!$B$2:$I$318,8,0)</f>
        <v>PIZARRO AQUINO AUGUSTO CARLOS</v>
      </c>
      <c r="G152" s="8" t="s">
        <v>16</v>
      </c>
      <c r="H152" s="8" t="s">
        <v>17</v>
      </c>
      <c r="I152" s="7" t="s">
        <v>38</v>
      </c>
      <c r="J152" s="7" t="s">
        <v>19</v>
      </c>
      <c r="K152" s="7" t="s">
        <v>20</v>
      </c>
      <c r="L152" s="7" t="s">
        <v>21</v>
      </c>
      <c r="M152" s="7" t="s">
        <v>39</v>
      </c>
      <c r="N152" s="9">
        <v>43831</v>
      </c>
      <c r="O152" s="9">
        <v>41323</v>
      </c>
      <c r="P152" s="9">
        <v>33157</v>
      </c>
    </row>
    <row r="153" spans="1:16" x14ac:dyDescent="0.25">
      <c r="A153" s="7" t="s">
        <v>202</v>
      </c>
      <c r="B153" s="8">
        <v>10860243</v>
      </c>
      <c r="C153" s="8" t="e">
        <f>VLOOKUP(B153,'Sheet 1'!$B$3:$B$221,1,0)</f>
        <v>#N/A</v>
      </c>
      <c r="D153" s="16" t="s">
        <v>536</v>
      </c>
      <c r="E153" s="8" t="str">
        <f>VLOOKUP(A153,'[1]Jefes Directos mayo 2020'!$B$2:$I$318,7,0)</f>
        <v>MANGIER LIZAMA FRANKLIN ALBERTO</v>
      </c>
      <c r="F153" s="8" t="str">
        <f>VLOOKUP(A153,'[1]Jefes Directos mayo 2020'!$B$2:$I$318,8,0)</f>
        <v>PIZARRO AQUINO AUGUSTO CARLOS</v>
      </c>
      <c r="G153" s="8" t="s">
        <v>16</v>
      </c>
      <c r="H153" s="8" t="s">
        <v>17</v>
      </c>
      <c r="I153" s="7" t="s">
        <v>38</v>
      </c>
      <c r="J153" s="7" t="s">
        <v>19</v>
      </c>
      <c r="K153" s="7" t="s">
        <v>20</v>
      </c>
      <c r="L153" s="7" t="s">
        <v>25</v>
      </c>
      <c r="M153" s="7" t="s">
        <v>39</v>
      </c>
      <c r="N153" s="9">
        <v>42835</v>
      </c>
      <c r="O153" s="9">
        <v>42835</v>
      </c>
      <c r="P153" s="9">
        <v>28615</v>
      </c>
    </row>
    <row r="154" spans="1:16" hidden="1" x14ac:dyDescent="0.25">
      <c r="A154" s="7" t="s">
        <v>58</v>
      </c>
      <c r="B154" s="8">
        <v>42977491</v>
      </c>
      <c r="C154" s="8">
        <f>VLOOKUP(B154,'Sheet 1'!$B$3:$B$221,1,0)</f>
        <v>42977491</v>
      </c>
      <c r="D154" s="8" t="str">
        <f t="shared" si="2"/>
        <v>SI</v>
      </c>
      <c r="E154" s="8" t="str">
        <f>VLOOKUP(A154,'[1]Jefes Directos mayo 2020'!$B$2:$I$318,7,0)</f>
        <v>MANGIER LIZAMA FRANKLIN ALBERTO</v>
      </c>
      <c r="F154" s="8" t="str">
        <f>VLOOKUP(A154,'[1]Jefes Directos mayo 2020'!$B$2:$I$318,8,0)</f>
        <v>PIZARRO AQUINO AUGUSTO CARLOS</v>
      </c>
      <c r="G154" s="8" t="s">
        <v>16</v>
      </c>
      <c r="H154" s="8" t="s">
        <v>17</v>
      </c>
      <c r="I154" s="7" t="s">
        <v>38</v>
      </c>
      <c r="J154" s="7" t="s">
        <v>19</v>
      </c>
      <c r="K154" s="7" t="s">
        <v>20</v>
      </c>
      <c r="L154" s="7" t="s">
        <v>21</v>
      </c>
      <c r="M154" s="7" t="s">
        <v>39</v>
      </c>
      <c r="N154" s="9">
        <v>41244</v>
      </c>
      <c r="O154" s="9">
        <v>40031</v>
      </c>
      <c r="P154" s="9">
        <v>31201</v>
      </c>
    </row>
    <row r="155" spans="1:16" hidden="1" x14ac:dyDescent="0.25">
      <c r="A155" s="7" t="s">
        <v>61</v>
      </c>
      <c r="B155" s="8">
        <v>40807560</v>
      </c>
      <c r="C155" s="8">
        <f>VLOOKUP(B155,'Sheet 1'!$B$3:$B$221,1,0)</f>
        <v>40807560</v>
      </c>
      <c r="D155" s="8" t="str">
        <f t="shared" si="2"/>
        <v>SI</v>
      </c>
      <c r="E155" s="8" t="str">
        <f>VLOOKUP(A155,'[1]Jefes Directos mayo 2020'!$B$2:$I$318,7,0)</f>
        <v>MANGIER LIZAMA FRANKLIN ALBERTO</v>
      </c>
      <c r="F155" s="8" t="str">
        <f>VLOOKUP(A155,'[1]Jefes Directos mayo 2020'!$B$2:$I$318,8,0)</f>
        <v>PIZARRO AQUINO AUGUSTO CARLOS</v>
      </c>
      <c r="G155" s="8" t="s">
        <v>16</v>
      </c>
      <c r="H155" s="8" t="s">
        <v>17</v>
      </c>
      <c r="I155" s="7" t="s">
        <v>38</v>
      </c>
      <c r="J155" s="7" t="s">
        <v>19</v>
      </c>
      <c r="K155" s="7" t="s">
        <v>20</v>
      </c>
      <c r="L155" s="7" t="s">
        <v>21</v>
      </c>
      <c r="M155" s="7" t="s">
        <v>39</v>
      </c>
      <c r="N155" s="9">
        <v>42310</v>
      </c>
      <c r="O155" s="9">
        <v>42310</v>
      </c>
      <c r="P155" s="9">
        <v>29445</v>
      </c>
    </row>
    <row r="156" spans="1:16" hidden="1" x14ac:dyDescent="0.25">
      <c r="A156" s="7" t="s">
        <v>150</v>
      </c>
      <c r="B156" s="8">
        <v>40000963</v>
      </c>
      <c r="C156" s="8">
        <f>VLOOKUP(B156,'Sheet 1'!$B$3:$B$221,1,0)</f>
        <v>40000963</v>
      </c>
      <c r="D156" s="8" t="str">
        <f t="shared" si="2"/>
        <v>SI</v>
      </c>
      <c r="E156" s="8" t="str">
        <f>VLOOKUP(A156,'[1]Jefes Directos mayo 2020'!$B$2:$I$318,7,0)</f>
        <v>MANGIER LIZAMA FRANKLIN ALBERTO</v>
      </c>
      <c r="F156" s="8" t="str">
        <f>VLOOKUP(A156,'[1]Jefes Directos mayo 2020'!$B$2:$I$318,8,0)</f>
        <v>PIZARRO AQUINO AUGUSTO CARLOS</v>
      </c>
      <c r="G156" s="8" t="s">
        <v>16</v>
      </c>
      <c r="H156" s="8" t="s">
        <v>17</v>
      </c>
      <c r="I156" s="7" t="s">
        <v>38</v>
      </c>
      <c r="J156" s="7" t="s">
        <v>19</v>
      </c>
      <c r="K156" s="7" t="s">
        <v>20</v>
      </c>
      <c r="L156" s="7" t="s">
        <v>25</v>
      </c>
      <c r="M156" s="7" t="s">
        <v>39</v>
      </c>
      <c r="N156" s="9">
        <v>43160</v>
      </c>
      <c r="O156" s="9">
        <v>41612</v>
      </c>
      <c r="P156" s="9">
        <v>28727</v>
      </c>
    </row>
    <row r="157" spans="1:16" x14ac:dyDescent="0.25">
      <c r="A157" s="7" t="s">
        <v>27</v>
      </c>
      <c r="B157" s="8">
        <v>18215648</v>
      </c>
      <c r="C157" s="8" t="e">
        <f>VLOOKUP(B157,'Sheet 1'!$B$3:$B$221,1,0)</f>
        <v>#N/A</v>
      </c>
      <c r="D157" s="16" t="s">
        <v>536</v>
      </c>
      <c r="E157" s="8" t="str">
        <f>VLOOKUP(A157,'[1]Jefes Directos mayo 2020'!$B$2:$I$318,7,0)</f>
        <v>MANRIQUE RAMOS WILLARD MARTIN</v>
      </c>
      <c r="F157" s="8" t="str">
        <f>VLOOKUP(A157,'[1]Jefes Directos mayo 2020'!$B$2:$I$318,8,0)</f>
        <v>MANRIQUE RAMOS WILLARD MARTIN</v>
      </c>
      <c r="G157" s="8" t="s">
        <v>16</v>
      </c>
      <c r="H157" s="8" t="s">
        <v>17</v>
      </c>
      <c r="I157" s="7" t="s">
        <v>24</v>
      </c>
      <c r="J157" s="7" t="s">
        <v>19</v>
      </c>
      <c r="K157" s="7" t="s">
        <v>20</v>
      </c>
      <c r="L157" s="7" t="s">
        <v>21</v>
      </c>
      <c r="M157" s="7" t="s">
        <v>28</v>
      </c>
      <c r="N157" s="9">
        <v>39753</v>
      </c>
      <c r="O157" s="9">
        <v>39753</v>
      </c>
      <c r="P157" s="9">
        <v>28588</v>
      </c>
    </row>
    <row r="158" spans="1:16" x14ac:dyDescent="0.25">
      <c r="A158" s="7" t="s">
        <v>52</v>
      </c>
      <c r="B158" s="8">
        <v>10612032</v>
      </c>
      <c r="C158" s="8" t="e">
        <f>VLOOKUP(B158,'Sheet 1'!$B$3:$B$221,1,0)</f>
        <v>#N/A</v>
      </c>
      <c r="D158" s="16" t="s">
        <v>536</v>
      </c>
      <c r="E158" s="8" t="str">
        <f>VLOOKUP(A158,'[1]Jefes Directos mayo 2020'!$B$2:$I$318,7,0)</f>
        <v>MANRIQUE RAMOS WILLARD MARTIN</v>
      </c>
      <c r="F158" s="8" t="str">
        <f>VLOOKUP(A158,'[1]Jefes Directos mayo 2020'!$B$2:$I$318,8,0)</f>
        <v>MANRIQUE RAMOS WILLARD MARTIN</v>
      </c>
      <c r="G158" s="8" t="s">
        <v>16</v>
      </c>
      <c r="H158" s="8" t="s">
        <v>17</v>
      </c>
      <c r="I158" s="7" t="s">
        <v>38</v>
      </c>
      <c r="J158" s="7" t="s">
        <v>53</v>
      </c>
      <c r="K158" s="7" t="s">
        <v>20</v>
      </c>
      <c r="L158" s="7" t="s">
        <v>21</v>
      </c>
      <c r="M158" s="7" t="s">
        <v>54</v>
      </c>
      <c r="N158" s="9">
        <v>41456</v>
      </c>
      <c r="O158" s="9">
        <v>37916</v>
      </c>
      <c r="P158" s="9">
        <v>28485</v>
      </c>
    </row>
    <row r="159" spans="1:16" hidden="1" x14ac:dyDescent="0.25">
      <c r="A159" s="7" t="s">
        <v>122</v>
      </c>
      <c r="B159" s="8">
        <v>2833264</v>
      </c>
      <c r="C159" s="8">
        <f>VLOOKUP(B159,'Sheet 1'!$B$3:$B$221,1,0)</f>
        <v>2833264</v>
      </c>
      <c r="D159" s="8" t="str">
        <f t="shared" si="2"/>
        <v>SI</v>
      </c>
      <c r="E159" s="8" t="str">
        <f>VLOOKUP(A159,'[1]Jefes Directos mayo 2020'!$B$2:$I$318,7,0)</f>
        <v>MANRIQUE RAMOS WILLARD MARTIN</v>
      </c>
      <c r="F159" s="8" t="str">
        <f>VLOOKUP(A159,'[1]Jefes Directos mayo 2020'!$B$2:$I$318,8,0)</f>
        <v>MANRIQUE RAMOS WILLARD MARTIN</v>
      </c>
      <c r="G159" s="8" t="s">
        <v>16</v>
      </c>
      <c r="H159" s="8" t="s">
        <v>41</v>
      </c>
      <c r="I159" s="7" t="s">
        <v>114</v>
      </c>
      <c r="J159" s="7" t="s">
        <v>19</v>
      </c>
      <c r="K159" s="7" t="s">
        <v>20</v>
      </c>
      <c r="L159" s="7" t="s">
        <v>21</v>
      </c>
      <c r="M159" s="7" t="s">
        <v>123</v>
      </c>
      <c r="N159" s="9">
        <v>41974</v>
      </c>
      <c r="O159" s="9">
        <v>39370</v>
      </c>
      <c r="P159" s="9">
        <v>26761</v>
      </c>
    </row>
    <row r="160" spans="1:16" x14ac:dyDescent="0.25">
      <c r="A160" s="7" t="s">
        <v>162</v>
      </c>
      <c r="B160" s="8">
        <v>10459679</v>
      </c>
      <c r="C160" s="8" t="e">
        <f>VLOOKUP(B160,'Sheet 1'!$B$3:$B$221,1,0)</f>
        <v>#N/A</v>
      </c>
      <c r="D160" s="16" t="s">
        <v>536</v>
      </c>
      <c r="E160" s="8" t="str">
        <f>VLOOKUP(A160,'[1]Jefes Directos mayo 2020'!$B$2:$I$318,7,0)</f>
        <v>MANRIQUE RAMOS WILLARD MARTIN</v>
      </c>
      <c r="F160" s="8" t="str">
        <f>VLOOKUP(A160,'[1]Jefes Directos mayo 2020'!$B$2:$I$318,8,0)</f>
        <v>MANRIQUE RAMOS WILLARD MARTIN</v>
      </c>
      <c r="G160" s="8" t="s">
        <v>16</v>
      </c>
      <c r="H160" s="8" t="s">
        <v>41</v>
      </c>
      <c r="I160" s="7" t="s">
        <v>74</v>
      </c>
      <c r="J160" s="7" t="s">
        <v>19</v>
      </c>
      <c r="K160" s="7" t="s">
        <v>20</v>
      </c>
      <c r="L160" s="7" t="s">
        <v>21</v>
      </c>
      <c r="M160" s="7" t="s">
        <v>163</v>
      </c>
      <c r="N160" s="9">
        <v>42751</v>
      </c>
      <c r="O160" s="9">
        <v>42751</v>
      </c>
      <c r="P160" s="9">
        <v>27938</v>
      </c>
    </row>
    <row r="161" spans="1:16" hidden="1" x14ac:dyDescent="0.25">
      <c r="A161" s="7" t="s">
        <v>199</v>
      </c>
      <c r="B161" s="8">
        <v>9865016</v>
      </c>
      <c r="C161" s="8">
        <f>VLOOKUP(B161,'Sheet 1'!$B$3:$B$221,1,0)</f>
        <v>9865016</v>
      </c>
      <c r="D161" s="8" t="str">
        <f t="shared" si="2"/>
        <v>SI</v>
      </c>
      <c r="E161" s="8" t="str">
        <f>VLOOKUP(A161,'[1]Jefes Directos mayo 2020'!$B$2:$I$318,7,0)</f>
        <v>MANRIQUE RAMOS WILLARD MARTIN</v>
      </c>
      <c r="F161" s="8" t="str">
        <f>VLOOKUP(A161,'[1]Jefes Directos mayo 2020'!$B$2:$I$318,8,0)</f>
        <v>MANRIQUE RAMOS WILLARD MARTIN</v>
      </c>
      <c r="G161" s="8" t="s">
        <v>16</v>
      </c>
      <c r="H161" s="8" t="s">
        <v>41</v>
      </c>
      <c r="I161" s="7" t="s">
        <v>42</v>
      </c>
      <c r="J161" s="7" t="s">
        <v>19</v>
      </c>
      <c r="K161" s="7" t="s">
        <v>20</v>
      </c>
      <c r="L161" s="7" t="s">
        <v>21</v>
      </c>
      <c r="M161" s="7" t="s">
        <v>200</v>
      </c>
      <c r="N161" s="9">
        <v>39661</v>
      </c>
      <c r="O161" s="9">
        <v>39661</v>
      </c>
      <c r="P161" s="9">
        <v>27933</v>
      </c>
    </row>
    <row r="162" spans="1:16" hidden="1" x14ac:dyDescent="0.25">
      <c r="A162" s="7" t="s">
        <v>218</v>
      </c>
      <c r="B162" s="8">
        <v>8239889</v>
      </c>
      <c r="C162" s="8" t="e">
        <f>VLOOKUP(B162,'Sheet 1'!$B$3:$B$221,1,0)</f>
        <v>#N/A</v>
      </c>
      <c r="D162" s="16" t="s">
        <v>536</v>
      </c>
      <c r="E162" s="8" t="str">
        <f>VLOOKUP(A162,'[1]Jefes Directos mayo 2020'!$B$2:$I$318,7,0)</f>
        <v>MANRIQUE RAMOS WILLARD MARTIN</v>
      </c>
      <c r="F162" s="8" t="str">
        <f>VLOOKUP(A162,'[1]Jefes Directos mayo 2020'!$B$2:$I$318,8,0)</f>
        <v>MANRIQUE RAMOS WILLARD MARTIN</v>
      </c>
      <c r="G162" s="8" t="s">
        <v>219</v>
      </c>
      <c r="H162" s="8" t="s">
        <v>219</v>
      </c>
      <c r="I162" s="7" t="s">
        <v>220</v>
      </c>
      <c r="J162" s="7" t="s">
        <v>170</v>
      </c>
      <c r="K162" s="7" t="s">
        <v>20</v>
      </c>
      <c r="L162" s="7" t="s">
        <v>25</v>
      </c>
      <c r="M162" s="7" t="s">
        <v>221</v>
      </c>
      <c r="N162" s="9">
        <v>42583</v>
      </c>
      <c r="O162" s="9">
        <v>40118</v>
      </c>
      <c r="P162" s="9">
        <v>23917</v>
      </c>
    </row>
    <row r="163" spans="1:16" x14ac:dyDescent="0.25">
      <c r="A163" s="7" t="s">
        <v>246</v>
      </c>
      <c r="B163" s="8">
        <v>9876937</v>
      </c>
      <c r="C163" s="8" t="e">
        <f>VLOOKUP(B163,'Sheet 1'!$B$3:$B$221,1,0)</f>
        <v>#N/A</v>
      </c>
      <c r="D163" s="16" t="s">
        <v>536</v>
      </c>
      <c r="E163" s="8" t="str">
        <f>VLOOKUP(A163,'[1]Jefes Directos mayo 2020'!$B$2:$I$318,7,0)</f>
        <v>MANRIQUE RAMOS WILLARD MARTIN</v>
      </c>
      <c r="F163" s="8" t="str">
        <f>VLOOKUP(A163,'[1]Jefes Directos mayo 2020'!$B$2:$I$318,8,0)</f>
        <v>MANRIQUE RAMOS WILLARD MARTIN</v>
      </c>
      <c r="G163" s="8" t="s">
        <v>247</v>
      </c>
      <c r="H163" s="8" t="s">
        <v>247</v>
      </c>
      <c r="I163" s="7" t="s">
        <v>247</v>
      </c>
      <c r="J163" s="7" t="s">
        <v>170</v>
      </c>
      <c r="K163" s="7" t="s">
        <v>20</v>
      </c>
      <c r="L163" s="7" t="s">
        <v>21</v>
      </c>
      <c r="M163" s="7" t="s">
        <v>248</v>
      </c>
      <c r="N163" s="9">
        <v>42644</v>
      </c>
      <c r="O163" s="9">
        <v>42644</v>
      </c>
      <c r="P163" s="9">
        <v>15426</v>
      </c>
    </row>
    <row r="164" spans="1:16" hidden="1" x14ac:dyDescent="0.25">
      <c r="A164" s="7" t="s">
        <v>47</v>
      </c>
      <c r="B164" s="8">
        <v>40335197</v>
      </c>
      <c r="C164" s="8">
        <f>VLOOKUP(B164,'Sheet 1'!$B$3:$B$221,1,0)</f>
        <v>40335197</v>
      </c>
      <c r="D164" s="8" t="str">
        <f t="shared" si="2"/>
        <v>SI</v>
      </c>
      <c r="E164" s="8" t="str">
        <f>VLOOKUP(A164,'[1]Jefes Directos mayo 2020'!$B$2:$I$318,7,0)</f>
        <v>MANRIQUE RAMOS WILLARD MARTIN</v>
      </c>
      <c r="F164" s="8" t="str">
        <f>VLOOKUP(A164,'[1]Jefes Directos mayo 2020'!$B$2:$I$318,8,0)</f>
        <v>MANRIQUE RAMOS WILLARD MARTIN</v>
      </c>
      <c r="G164" s="8" t="s">
        <v>16</v>
      </c>
      <c r="H164" s="8" t="s">
        <v>41</v>
      </c>
      <c r="I164" s="7" t="s">
        <v>48</v>
      </c>
      <c r="J164" s="7" t="s">
        <v>19</v>
      </c>
      <c r="K164" s="7" t="s">
        <v>20</v>
      </c>
      <c r="L164" s="7" t="s">
        <v>21</v>
      </c>
      <c r="M164" s="7" t="s">
        <v>49</v>
      </c>
      <c r="N164" s="9">
        <v>40544</v>
      </c>
      <c r="O164" s="9">
        <v>39265</v>
      </c>
      <c r="P164" s="9">
        <v>29174</v>
      </c>
    </row>
    <row r="165" spans="1:16" hidden="1" x14ac:dyDescent="0.25">
      <c r="A165" s="7" t="s">
        <v>71</v>
      </c>
      <c r="B165" s="8">
        <v>40803796</v>
      </c>
      <c r="C165" s="8">
        <f>VLOOKUP(B165,'Sheet 1'!$B$3:$B$221,1,0)</f>
        <v>40803796</v>
      </c>
      <c r="D165" s="8" t="str">
        <f t="shared" si="2"/>
        <v>SI</v>
      </c>
      <c r="E165" s="8" t="str">
        <f>VLOOKUP(A165,'[1]Jefes Directos mayo 2020'!$B$2:$I$318,7,0)</f>
        <v>MANRIQUE RAMOS WILLARD MARTIN</v>
      </c>
      <c r="F165" s="8" t="str">
        <f>VLOOKUP(A165,'[1]Jefes Directos mayo 2020'!$B$2:$I$318,8,0)</f>
        <v>MANRIQUE RAMOS WILLARD MARTIN</v>
      </c>
      <c r="G165" s="8" t="s">
        <v>16</v>
      </c>
      <c r="H165" s="8" t="s">
        <v>67</v>
      </c>
      <c r="I165" s="7" t="s">
        <v>68</v>
      </c>
      <c r="J165" s="7" t="s">
        <v>19</v>
      </c>
      <c r="K165" s="7" t="s">
        <v>20</v>
      </c>
      <c r="L165" s="7" t="s">
        <v>25</v>
      </c>
      <c r="M165" s="7" t="s">
        <v>72</v>
      </c>
      <c r="N165" s="9">
        <v>42065</v>
      </c>
      <c r="O165" s="9">
        <v>42065</v>
      </c>
      <c r="P165" s="9">
        <v>29630</v>
      </c>
    </row>
    <row r="166" spans="1:16" hidden="1" x14ac:dyDescent="0.25">
      <c r="A166" s="7" t="s">
        <v>116</v>
      </c>
      <c r="B166" s="8">
        <v>10001657</v>
      </c>
      <c r="C166" s="8">
        <f>VLOOKUP(B166,'Sheet 1'!$B$3:$B$221,1,0)</f>
        <v>10001657</v>
      </c>
      <c r="D166" s="8" t="str">
        <f t="shared" si="2"/>
        <v>SI</v>
      </c>
      <c r="E166" s="8" t="str">
        <f>VLOOKUP(A166,'[1]Jefes Directos mayo 2020'!$B$2:$I$318,7,0)</f>
        <v>MANRIQUE RAMOS WILLARD MARTIN</v>
      </c>
      <c r="F166" s="8" t="str">
        <f>VLOOKUP(A166,'[1]Jefes Directos mayo 2020'!$B$2:$I$318,8,0)</f>
        <v>MANRIQUE RAMOS WILLARD MARTIN</v>
      </c>
      <c r="G166" s="8" t="s">
        <v>16</v>
      </c>
      <c r="H166" s="8" t="s">
        <v>17</v>
      </c>
      <c r="I166" s="7" t="s">
        <v>18</v>
      </c>
      <c r="J166" s="7" t="s">
        <v>19</v>
      </c>
      <c r="K166" s="7" t="s">
        <v>20</v>
      </c>
      <c r="L166" s="7" t="s">
        <v>21</v>
      </c>
      <c r="M166" s="7" t="s">
        <v>117</v>
      </c>
      <c r="N166" s="9">
        <v>42128</v>
      </c>
      <c r="O166" s="9">
        <v>42128</v>
      </c>
      <c r="P166" s="9">
        <v>27601</v>
      </c>
    </row>
    <row r="167" spans="1:16" hidden="1" x14ac:dyDescent="0.25">
      <c r="A167" s="7" t="s">
        <v>118</v>
      </c>
      <c r="B167" s="8">
        <v>40646048</v>
      </c>
      <c r="C167" s="8">
        <f>VLOOKUP(B167,'Sheet 1'!$B$3:$B$221,1,0)</f>
        <v>40646048</v>
      </c>
      <c r="D167" s="8" t="str">
        <f t="shared" si="2"/>
        <v>SI</v>
      </c>
      <c r="E167" s="8" t="str">
        <f>VLOOKUP(A167,'[1]Jefes Directos mayo 2020'!$B$2:$I$318,7,0)</f>
        <v>MANRIQUE RAMOS WILLARD MARTIN</v>
      </c>
      <c r="F167" s="8" t="str">
        <f>VLOOKUP(A167,'[1]Jefes Directos mayo 2020'!$B$2:$I$318,8,0)</f>
        <v>MANRIQUE RAMOS WILLARD MARTIN</v>
      </c>
      <c r="G167" s="8" t="s">
        <v>16</v>
      </c>
      <c r="H167" s="8" t="s">
        <v>17</v>
      </c>
      <c r="I167" s="7" t="s">
        <v>87</v>
      </c>
      <c r="J167" s="7" t="s">
        <v>19</v>
      </c>
      <c r="K167" s="7" t="s">
        <v>20</v>
      </c>
      <c r="L167" s="7" t="s">
        <v>21</v>
      </c>
      <c r="M167" s="7" t="s">
        <v>119</v>
      </c>
      <c r="N167" s="9">
        <v>40182</v>
      </c>
      <c r="O167" s="9">
        <v>40182</v>
      </c>
      <c r="P167" s="9">
        <v>29418</v>
      </c>
    </row>
    <row r="168" spans="1:16" hidden="1" x14ac:dyDescent="0.25">
      <c r="A168" s="7" t="s">
        <v>120</v>
      </c>
      <c r="B168" s="8">
        <v>10672242</v>
      </c>
      <c r="C168" s="8">
        <f>VLOOKUP(B168,'Sheet 1'!$B$3:$B$221,1,0)</f>
        <v>10672242</v>
      </c>
      <c r="D168" s="8" t="str">
        <f t="shared" si="2"/>
        <v>SI</v>
      </c>
      <c r="E168" s="8" t="str">
        <f>VLOOKUP(A168,'[1]Jefes Directos mayo 2020'!$B$2:$I$318,7,0)</f>
        <v>MANRIQUE RAMOS WILLARD MARTIN</v>
      </c>
      <c r="F168" s="8" t="str">
        <f>VLOOKUP(A168,'[1]Jefes Directos mayo 2020'!$B$2:$I$318,8,0)</f>
        <v>MANRIQUE RAMOS WILLARD MARTIN</v>
      </c>
      <c r="G168" s="8" t="s">
        <v>16</v>
      </c>
      <c r="H168" s="8" t="s">
        <v>94</v>
      </c>
      <c r="I168" s="7" t="s">
        <v>94</v>
      </c>
      <c r="J168" s="7" t="s">
        <v>19</v>
      </c>
      <c r="K168" s="7" t="s">
        <v>20</v>
      </c>
      <c r="L168" s="7" t="s">
        <v>21</v>
      </c>
      <c r="M168" s="7" t="s">
        <v>121</v>
      </c>
      <c r="N168" s="9">
        <v>41369</v>
      </c>
      <c r="O168" s="9">
        <v>41369</v>
      </c>
      <c r="P168" s="9">
        <v>28510</v>
      </c>
    </row>
    <row r="169" spans="1:16" hidden="1" x14ac:dyDescent="0.25">
      <c r="A169" s="7" t="s">
        <v>208</v>
      </c>
      <c r="B169" s="8">
        <v>10476350</v>
      </c>
      <c r="C169" s="8">
        <f>VLOOKUP(B169,'Sheet 1'!$B$3:$B$221,1,0)</f>
        <v>10476350</v>
      </c>
      <c r="D169" s="8" t="str">
        <f t="shared" si="2"/>
        <v>SI</v>
      </c>
      <c r="E169" s="8" t="str">
        <f>VLOOKUP(A169,'[1]Jefes Directos mayo 2020'!$B$2:$I$318,7,0)</f>
        <v>MANRIQUE RAMOS WILLARD MARTIN</v>
      </c>
      <c r="F169" s="8" t="str">
        <f>VLOOKUP(A169,'[1]Jefes Directos mayo 2020'!$B$2:$I$318,8,0)</f>
        <v>MANRIQUE RAMOS WILLARD MARTIN</v>
      </c>
      <c r="G169" s="8" t="s">
        <v>129</v>
      </c>
      <c r="H169" s="8" t="s">
        <v>129</v>
      </c>
      <c r="I169" s="7" t="s">
        <v>209</v>
      </c>
      <c r="J169" s="7" t="s">
        <v>170</v>
      </c>
      <c r="K169" s="7" t="s">
        <v>20</v>
      </c>
      <c r="L169" s="7" t="s">
        <v>21</v>
      </c>
      <c r="M169" s="7" t="s">
        <v>210</v>
      </c>
      <c r="N169" s="9">
        <v>40994</v>
      </c>
      <c r="O169" s="9">
        <v>40994</v>
      </c>
      <c r="P169" s="9">
        <v>28065</v>
      </c>
    </row>
    <row r="170" spans="1:16" hidden="1" x14ac:dyDescent="0.25">
      <c r="A170" s="7" t="s">
        <v>235</v>
      </c>
      <c r="B170" s="8">
        <v>40449992</v>
      </c>
      <c r="C170" s="8">
        <f>VLOOKUP(B170,'Sheet 1'!$B$3:$B$221,1,0)</f>
        <v>40449992</v>
      </c>
      <c r="D170" s="8" t="str">
        <f t="shared" si="2"/>
        <v>SI</v>
      </c>
      <c r="E170" s="8" t="str">
        <f>VLOOKUP(A170,'[1]Jefes Directos mayo 2020'!$B$2:$I$318,7,0)</f>
        <v>MANRIQUE RAMOS WILLARD MARTIN</v>
      </c>
      <c r="F170" s="8" t="str">
        <f>VLOOKUP(A170,'[1]Jefes Directos mayo 2020'!$B$2:$I$318,8,0)</f>
        <v>MANRIQUE RAMOS WILLARD MARTIN</v>
      </c>
      <c r="G170" s="8" t="s">
        <v>212</v>
      </c>
      <c r="H170" s="8" t="s">
        <v>236</v>
      </c>
      <c r="I170" s="7" t="s">
        <v>236</v>
      </c>
      <c r="J170" s="7" t="s">
        <v>170</v>
      </c>
      <c r="K170" s="7" t="s">
        <v>20</v>
      </c>
      <c r="L170" s="7" t="s">
        <v>25</v>
      </c>
      <c r="M170" s="7" t="s">
        <v>237</v>
      </c>
      <c r="N170" s="9">
        <v>41988</v>
      </c>
      <c r="O170" s="9">
        <v>41988</v>
      </c>
      <c r="P170" s="9">
        <v>29162</v>
      </c>
    </row>
    <row r="171" spans="1:16" hidden="1" x14ac:dyDescent="0.25">
      <c r="A171" s="7" t="s">
        <v>238</v>
      </c>
      <c r="B171" s="8">
        <v>43220913</v>
      </c>
      <c r="C171" s="8">
        <f>VLOOKUP(B171,'Sheet 1'!$B$3:$B$221,1,0)</f>
        <v>43220913</v>
      </c>
      <c r="D171" s="8" t="str">
        <f t="shared" si="2"/>
        <v>SI</v>
      </c>
      <c r="E171" s="8" t="str">
        <f>VLOOKUP(A171,'[1]Jefes Directos mayo 2020'!$B$2:$I$318,7,0)</f>
        <v>MANRIQUE RAMOS WILLARD MARTIN</v>
      </c>
      <c r="F171" s="8" t="str">
        <f>VLOOKUP(A171,'[1]Jefes Directos mayo 2020'!$B$2:$I$318,8,0)</f>
        <v>MANRIQUE RAMOS WILLARD MARTIN</v>
      </c>
      <c r="G171" s="8" t="s">
        <v>212</v>
      </c>
      <c r="H171" s="8" t="s">
        <v>213</v>
      </c>
      <c r="I171" s="7" t="s">
        <v>239</v>
      </c>
      <c r="J171" s="7" t="s">
        <v>170</v>
      </c>
      <c r="K171" s="7" t="s">
        <v>20</v>
      </c>
      <c r="L171" s="7" t="s">
        <v>25</v>
      </c>
      <c r="M171" s="7" t="s">
        <v>240</v>
      </c>
      <c r="N171" s="9">
        <v>40179</v>
      </c>
      <c r="O171" s="9">
        <v>39797</v>
      </c>
      <c r="P171" s="9">
        <v>31266</v>
      </c>
    </row>
    <row r="172" spans="1:16" hidden="1" x14ac:dyDescent="0.25">
      <c r="A172" s="7" t="s">
        <v>281</v>
      </c>
      <c r="B172" s="8">
        <v>43772138</v>
      </c>
      <c r="C172" s="8">
        <f>VLOOKUP(B172,'Sheet 1'!$B$3:$B$221,1,0)</f>
        <v>43772138</v>
      </c>
      <c r="D172" s="8" t="str">
        <f t="shared" si="2"/>
        <v>SI</v>
      </c>
      <c r="E172" s="8" t="str">
        <f>VLOOKUP(A172,'[1]Jefes Directos mayo 2020'!$B$2:$I$318,7,0)</f>
        <v>MANRIQUE RAMOS WILLARD MARTIN</v>
      </c>
      <c r="F172" s="8" t="str">
        <f>VLOOKUP(A172,'[1]Jefes Directos mayo 2020'!$B$2:$I$318,8,0)</f>
        <v>MANRIQUE RAMOS WILLARD MARTIN</v>
      </c>
      <c r="G172" s="8" t="s">
        <v>212</v>
      </c>
      <c r="H172" s="8" t="s">
        <v>213</v>
      </c>
      <c r="I172" s="7" t="s">
        <v>214</v>
      </c>
      <c r="J172" s="7" t="s">
        <v>170</v>
      </c>
      <c r="K172" s="7" t="s">
        <v>20</v>
      </c>
      <c r="L172" s="7" t="s">
        <v>25</v>
      </c>
      <c r="M172" s="7" t="s">
        <v>282</v>
      </c>
      <c r="N172" s="9">
        <v>42443</v>
      </c>
      <c r="O172" s="9">
        <v>42443</v>
      </c>
      <c r="P172" s="9">
        <v>31664</v>
      </c>
    </row>
    <row r="173" spans="1:16" hidden="1" x14ac:dyDescent="0.25">
      <c r="A173" s="7" t="s">
        <v>433</v>
      </c>
      <c r="B173" s="8">
        <v>16757835</v>
      </c>
      <c r="C173" s="8">
        <f>VLOOKUP(B173,'Sheet 1'!$B$3:$B$221,1,0)</f>
        <v>16757835</v>
      </c>
      <c r="D173" s="8" t="str">
        <f t="shared" si="2"/>
        <v>SI</v>
      </c>
      <c r="E173" s="8" t="str">
        <f>VLOOKUP(A173,'[1]Jefes Directos mayo 2020'!$B$2:$I$318,7,0)</f>
        <v>MANRIQUE RAMOS WILLARD MARTIN</v>
      </c>
      <c r="F173" s="8" t="str">
        <f>VLOOKUP(A173,'[1]Jefes Directos mayo 2020'!$B$2:$I$318,8,0)</f>
        <v>MANRIQUE RAMOS WILLARD MARTIN</v>
      </c>
      <c r="G173" s="8" t="s">
        <v>212</v>
      </c>
      <c r="H173" s="8" t="s">
        <v>213</v>
      </c>
      <c r="I173" s="7" t="s">
        <v>214</v>
      </c>
      <c r="J173" s="7" t="s">
        <v>170</v>
      </c>
      <c r="K173" s="7" t="s">
        <v>20</v>
      </c>
      <c r="L173" s="7" t="s">
        <v>21</v>
      </c>
      <c r="M173" s="7" t="s">
        <v>434</v>
      </c>
      <c r="N173" s="9">
        <v>43661</v>
      </c>
      <c r="O173" s="9">
        <v>43661</v>
      </c>
      <c r="P173" s="9">
        <v>28673</v>
      </c>
    </row>
    <row r="174" spans="1:16" x14ac:dyDescent="0.25">
      <c r="A174" s="7" t="s">
        <v>435</v>
      </c>
      <c r="B174" s="8">
        <v>7629078</v>
      </c>
      <c r="C174" s="8" t="e">
        <f>VLOOKUP(B174,'Sheet 1'!$B$3:$B$221,1,0)</f>
        <v>#N/A</v>
      </c>
      <c r="D174" s="16" t="s">
        <v>536</v>
      </c>
      <c r="E174" s="8" t="str">
        <f>VLOOKUP(A174,'[1]Jefes Directos mayo 2020'!$B$2:$I$318,7,0)</f>
        <v>MANRIQUE RAMOS WILLARD MARTIN</v>
      </c>
      <c r="F174" s="8" t="str">
        <f>VLOOKUP(A174,'[1]Jefes Directos mayo 2020'!$B$2:$I$318,8,0)</f>
        <v>MANRIQUE RAMOS WILLARD MARTIN</v>
      </c>
      <c r="G174" s="8" t="s">
        <v>16</v>
      </c>
      <c r="H174" s="8" t="s">
        <v>67</v>
      </c>
      <c r="I174" s="7" t="s">
        <v>68</v>
      </c>
      <c r="J174" s="7" t="s">
        <v>19</v>
      </c>
      <c r="K174" s="7" t="s">
        <v>20</v>
      </c>
      <c r="L174" s="7" t="s">
        <v>21</v>
      </c>
      <c r="M174" s="7" t="s">
        <v>273</v>
      </c>
      <c r="N174" s="9">
        <v>43678</v>
      </c>
      <c r="O174" s="9">
        <v>43678</v>
      </c>
      <c r="P174" s="9">
        <v>25452</v>
      </c>
    </row>
    <row r="175" spans="1:16" hidden="1" x14ac:dyDescent="0.25">
      <c r="A175" s="7" t="s">
        <v>229</v>
      </c>
      <c r="B175" s="8">
        <v>45335304</v>
      </c>
      <c r="C175" s="8">
        <f>VLOOKUP(B175,'Sheet 1'!$B$3:$B$221,1,0)</f>
        <v>45335304</v>
      </c>
      <c r="D175" s="8" t="str">
        <f t="shared" si="2"/>
        <v>SI</v>
      </c>
      <c r="E175" s="8" t="str">
        <f>VLOOKUP(A175,'[1]Jefes Directos mayo 2020'!$B$2:$I$318,7,0)</f>
        <v>MARTINEZ SANCHEZ FREDDY AUGUSTO</v>
      </c>
      <c r="F175" s="8" t="str">
        <f>VLOOKUP(A175,'[1]Jefes Directos mayo 2020'!$B$2:$I$318,8,0)</f>
        <v>VELEZ ZAMORA ANTONIO HUMBERTO</v>
      </c>
      <c r="G175" s="8" t="s">
        <v>212</v>
      </c>
      <c r="H175" s="8" t="s">
        <v>213</v>
      </c>
      <c r="I175" s="7" t="s">
        <v>230</v>
      </c>
      <c r="J175" s="7" t="s">
        <v>170</v>
      </c>
      <c r="K175" s="7" t="s">
        <v>20</v>
      </c>
      <c r="L175" s="7" t="s">
        <v>25</v>
      </c>
      <c r="M175" s="7" t="s">
        <v>231</v>
      </c>
      <c r="N175" s="9">
        <v>42627</v>
      </c>
      <c r="O175" s="9">
        <v>42627</v>
      </c>
      <c r="P175" s="9">
        <v>32284</v>
      </c>
    </row>
    <row r="176" spans="1:16" hidden="1" x14ac:dyDescent="0.25">
      <c r="A176" s="7" t="s">
        <v>353</v>
      </c>
      <c r="B176" s="8">
        <v>45911740</v>
      </c>
      <c r="C176" s="8">
        <f>VLOOKUP(B176,'Sheet 1'!$B$3:$B$221,1,0)</f>
        <v>45911740</v>
      </c>
      <c r="D176" s="8" t="str">
        <f t="shared" si="2"/>
        <v>SI</v>
      </c>
      <c r="E176" s="8" t="str">
        <f>VLOOKUP(A176,'[1]Jefes Directos mayo 2020'!$B$2:$I$318,7,0)</f>
        <v>MARTINEZ SANCHEZ FREDDY AUGUSTO</v>
      </c>
      <c r="F176" s="8" t="str">
        <f>VLOOKUP(A176,'[1]Jefes Directos mayo 2020'!$B$2:$I$318,8,0)</f>
        <v>VELEZ ZAMORA ANTONIO HUMBERTO</v>
      </c>
      <c r="G176" s="8" t="s">
        <v>212</v>
      </c>
      <c r="H176" s="8" t="s">
        <v>213</v>
      </c>
      <c r="I176" s="7" t="s">
        <v>230</v>
      </c>
      <c r="J176" s="7" t="s">
        <v>170</v>
      </c>
      <c r="K176" s="7" t="s">
        <v>20</v>
      </c>
      <c r="L176" s="7" t="s">
        <v>25</v>
      </c>
      <c r="M176" s="7" t="s">
        <v>354</v>
      </c>
      <c r="N176" s="9">
        <v>43143</v>
      </c>
      <c r="O176" s="9">
        <v>43143</v>
      </c>
      <c r="P176" s="9">
        <v>32634</v>
      </c>
    </row>
    <row r="177" spans="1:16" hidden="1" x14ac:dyDescent="0.25">
      <c r="A177" s="7" t="s">
        <v>445</v>
      </c>
      <c r="B177" s="8">
        <v>46761555</v>
      </c>
      <c r="C177" s="8">
        <f>VLOOKUP(B177,'Sheet 1'!$B$3:$B$221,1,0)</f>
        <v>46761555</v>
      </c>
      <c r="D177" s="8" t="str">
        <f t="shared" si="2"/>
        <v>SI</v>
      </c>
      <c r="E177" s="8" t="str">
        <f>VLOOKUP(A177,'[1]Jefes Directos mayo 2020'!$B$2:$I$318,7,0)</f>
        <v>MARTINEZ SANCHEZ FREDDY AUGUSTO</v>
      </c>
      <c r="F177" s="8" t="str">
        <f>VLOOKUP(A177,'[1]Jefes Directos mayo 2020'!$B$2:$I$318,8,0)</f>
        <v>VELEZ ZAMORA ANTONIO HUMBERTO</v>
      </c>
      <c r="G177" s="8" t="s">
        <v>212</v>
      </c>
      <c r="H177" s="8" t="s">
        <v>213</v>
      </c>
      <c r="I177" s="7" t="s">
        <v>230</v>
      </c>
      <c r="J177" s="7" t="s">
        <v>170</v>
      </c>
      <c r="K177" s="7" t="s">
        <v>20</v>
      </c>
      <c r="L177" s="7" t="s">
        <v>21</v>
      </c>
      <c r="M177" s="7" t="s">
        <v>354</v>
      </c>
      <c r="N177" s="9">
        <v>43693</v>
      </c>
      <c r="O177" s="9">
        <v>43693</v>
      </c>
      <c r="P177" s="9">
        <v>33256</v>
      </c>
    </row>
    <row r="178" spans="1:16" hidden="1" x14ac:dyDescent="0.25">
      <c r="A178" s="7" t="s">
        <v>346</v>
      </c>
      <c r="B178" s="8">
        <v>72484675</v>
      </c>
      <c r="C178" s="8">
        <f>VLOOKUP(B178,'Sheet 1'!$B$3:$B$221,1,0)</f>
        <v>72484675</v>
      </c>
      <c r="D178" s="8" t="str">
        <f t="shared" si="2"/>
        <v>SI</v>
      </c>
      <c r="E178" s="8" t="str">
        <f>VLOOKUP(A178,'[1]Jefes Directos mayo 2020'!$B$2:$I$318,7,0)</f>
        <v>MELGAREJO HIDALGO JUAN MANUEL</v>
      </c>
      <c r="F178" s="8" t="str">
        <f>VLOOKUP(A178,'[1]Jefes Directos mayo 2020'!$B$2:$I$318,8,0)</f>
        <v>BALCAZER LOLI LIBER MARTIN</v>
      </c>
      <c r="G178" s="8" t="s">
        <v>16</v>
      </c>
      <c r="H178" s="8" t="s">
        <v>94</v>
      </c>
      <c r="I178" s="7" t="s">
        <v>105</v>
      </c>
      <c r="J178" s="7" t="s">
        <v>96</v>
      </c>
      <c r="K178" s="7" t="s">
        <v>106</v>
      </c>
      <c r="L178" s="7" t="s">
        <v>21</v>
      </c>
      <c r="M178" s="7" t="s">
        <v>305</v>
      </c>
      <c r="N178" s="9">
        <v>43122</v>
      </c>
      <c r="O178" s="9">
        <v>43122</v>
      </c>
      <c r="P178" s="9">
        <v>35282</v>
      </c>
    </row>
    <row r="179" spans="1:16" hidden="1" x14ac:dyDescent="0.25">
      <c r="A179" s="7" t="s">
        <v>356</v>
      </c>
      <c r="B179" s="8">
        <v>45884673</v>
      </c>
      <c r="C179" s="8">
        <f>VLOOKUP(B179,'Sheet 1'!$B$3:$B$221,1,0)</f>
        <v>45884673</v>
      </c>
      <c r="D179" s="8" t="str">
        <f t="shared" si="2"/>
        <v>SI</v>
      </c>
      <c r="E179" s="8" t="str">
        <f>VLOOKUP(A179,'[1]Jefes Directos mayo 2020'!$B$2:$I$318,7,0)</f>
        <v>MELGAREJO HIDALGO JUAN MANUEL</v>
      </c>
      <c r="F179" s="8" t="str">
        <f>VLOOKUP(A179,'[1]Jefes Directos mayo 2020'!$B$2:$I$318,8,0)</f>
        <v>BALCAZER LOLI LIBER MARTIN</v>
      </c>
      <c r="G179" s="8" t="s">
        <v>16</v>
      </c>
      <c r="H179" s="8" t="s">
        <v>94</v>
      </c>
      <c r="I179" s="7" t="s">
        <v>105</v>
      </c>
      <c r="J179" s="7" t="s">
        <v>96</v>
      </c>
      <c r="K179" s="7" t="s">
        <v>106</v>
      </c>
      <c r="L179" s="7" t="s">
        <v>21</v>
      </c>
      <c r="M179" s="7" t="s">
        <v>332</v>
      </c>
      <c r="N179" s="9">
        <v>43178</v>
      </c>
      <c r="O179" s="9">
        <v>43178</v>
      </c>
      <c r="P179" s="9">
        <v>32712</v>
      </c>
    </row>
    <row r="180" spans="1:16" hidden="1" x14ac:dyDescent="0.25">
      <c r="A180" s="7" t="s">
        <v>76</v>
      </c>
      <c r="B180" s="8">
        <v>40432801</v>
      </c>
      <c r="C180" s="8">
        <f>VLOOKUP(B180,'Sheet 1'!$B$3:$B$221,1,0)</f>
        <v>40432801</v>
      </c>
      <c r="D180" s="8" t="str">
        <f t="shared" si="2"/>
        <v>SI</v>
      </c>
      <c r="E180" s="8" t="str">
        <f>VLOOKUP(A180,'[1]Jefes Directos mayo 2020'!$B$2:$I$318,7,0)</f>
        <v>MERCADO CHUMPITASI PIERO CESAR</v>
      </c>
      <c r="F180" s="8" t="str">
        <f>VLOOKUP(A180,'[1]Jefes Directos mayo 2020'!$B$2:$I$318,8,0)</f>
        <v>MERCADO CHUMPITASI PIERO CESAR</v>
      </c>
      <c r="G180" s="8" t="s">
        <v>16</v>
      </c>
      <c r="H180" s="8" t="s">
        <v>17</v>
      </c>
      <c r="I180" s="7" t="s">
        <v>18</v>
      </c>
      <c r="J180" s="7" t="s">
        <v>19</v>
      </c>
      <c r="K180" s="7" t="s">
        <v>20</v>
      </c>
      <c r="L180" s="7" t="s">
        <v>25</v>
      </c>
      <c r="M180" s="7" t="s">
        <v>77</v>
      </c>
      <c r="N180" s="9">
        <v>42430</v>
      </c>
      <c r="O180" s="9">
        <v>42430</v>
      </c>
      <c r="P180" s="9">
        <v>29224</v>
      </c>
    </row>
    <row r="181" spans="1:16" hidden="1" x14ac:dyDescent="0.25">
      <c r="A181" s="7" t="s">
        <v>181</v>
      </c>
      <c r="B181" s="8">
        <v>42846238</v>
      </c>
      <c r="C181" s="8">
        <f>VLOOKUP(B181,'Sheet 1'!$B$3:$B$221,1,0)</f>
        <v>42846238</v>
      </c>
      <c r="D181" s="8" t="str">
        <f t="shared" si="2"/>
        <v>SI</v>
      </c>
      <c r="E181" s="8" t="str">
        <f>VLOOKUP(A181,'[1]Jefes Directos mayo 2020'!$B$2:$I$318,7,0)</f>
        <v>MERCADO CHUMPITASI PIERO CESAR</v>
      </c>
      <c r="F181" s="8" t="str">
        <f>VLOOKUP(A181,'[1]Jefes Directos mayo 2020'!$B$2:$I$318,8,0)</f>
        <v>MERCADO CHUMPITASI PIERO CESAR</v>
      </c>
      <c r="G181" s="8" t="s">
        <v>16</v>
      </c>
      <c r="H181" s="8" t="s">
        <v>17</v>
      </c>
      <c r="I181" s="7" t="s">
        <v>18</v>
      </c>
      <c r="J181" s="7" t="s">
        <v>19</v>
      </c>
      <c r="K181" s="7" t="s">
        <v>20</v>
      </c>
      <c r="L181" s="7" t="s">
        <v>21</v>
      </c>
      <c r="M181" s="7" t="s">
        <v>182</v>
      </c>
      <c r="N181" s="9">
        <v>42887</v>
      </c>
      <c r="O181" s="9">
        <v>42887</v>
      </c>
      <c r="P181" s="9">
        <v>21653</v>
      </c>
    </row>
    <row r="182" spans="1:16" hidden="1" x14ac:dyDescent="0.25">
      <c r="A182" s="7" t="s">
        <v>198</v>
      </c>
      <c r="B182" s="8">
        <v>73657312</v>
      </c>
      <c r="C182" s="8">
        <f>VLOOKUP(B182,'Sheet 1'!$B$3:$B$221,1,0)</f>
        <v>73657312</v>
      </c>
      <c r="D182" s="8" t="str">
        <f t="shared" si="2"/>
        <v>SI</v>
      </c>
      <c r="E182" s="8" t="str">
        <f>VLOOKUP(A182,'[1]Jefes Directos mayo 2020'!$B$2:$I$318,7,0)</f>
        <v>MERCADO CHUMPITASI PIERO CESAR</v>
      </c>
      <c r="F182" s="8" t="str">
        <f>VLOOKUP(A182,'[1]Jefes Directos mayo 2020'!$B$2:$I$318,8,0)</f>
        <v>MERCADO CHUMPITASI PIERO CESAR</v>
      </c>
      <c r="G182" s="8" t="s">
        <v>16</v>
      </c>
      <c r="H182" s="8" t="s">
        <v>17</v>
      </c>
      <c r="I182" s="7" t="s">
        <v>18</v>
      </c>
      <c r="J182" s="7" t="s">
        <v>19</v>
      </c>
      <c r="K182" s="7" t="s">
        <v>20</v>
      </c>
      <c r="L182" s="7" t="s">
        <v>25</v>
      </c>
      <c r="M182" s="7" t="s">
        <v>77</v>
      </c>
      <c r="N182" s="9">
        <v>42828</v>
      </c>
      <c r="O182" s="9">
        <v>42828</v>
      </c>
      <c r="P182" s="9">
        <v>34233</v>
      </c>
    </row>
    <row r="183" spans="1:16" hidden="1" x14ac:dyDescent="0.25">
      <c r="A183" s="7" t="s">
        <v>345</v>
      </c>
      <c r="B183" s="8">
        <v>70002376</v>
      </c>
      <c r="C183" s="8">
        <f>VLOOKUP(B183,'Sheet 1'!$B$3:$B$221,1,0)</f>
        <v>70002376</v>
      </c>
      <c r="D183" s="8" t="str">
        <f t="shared" si="2"/>
        <v>SI</v>
      </c>
      <c r="E183" s="8" t="str">
        <f>VLOOKUP(A183,'[1]Jefes Directos mayo 2020'!$B$2:$I$318,7,0)</f>
        <v>MERCADO CHUMPITASI PIERO CESAR</v>
      </c>
      <c r="F183" s="8" t="str">
        <f>VLOOKUP(A183,'[1]Jefes Directos mayo 2020'!$B$2:$I$318,8,0)</f>
        <v>MERCADO CHUMPITASI PIERO CESAR</v>
      </c>
      <c r="G183" s="8" t="s">
        <v>16</v>
      </c>
      <c r="H183" s="8" t="s">
        <v>17</v>
      </c>
      <c r="I183" s="7" t="s">
        <v>18</v>
      </c>
      <c r="J183" s="7" t="s">
        <v>19</v>
      </c>
      <c r="K183" s="7" t="s">
        <v>20</v>
      </c>
      <c r="L183" s="7" t="s">
        <v>25</v>
      </c>
      <c r="M183" s="7" t="s">
        <v>79</v>
      </c>
      <c r="N183" s="9">
        <v>43115</v>
      </c>
      <c r="O183" s="9">
        <v>43115</v>
      </c>
      <c r="P183" s="9">
        <v>35091</v>
      </c>
    </row>
    <row r="184" spans="1:16" hidden="1" x14ac:dyDescent="0.25">
      <c r="A184" s="7" t="s">
        <v>416</v>
      </c>
      <c r="B184" s="8">
        <v>70442257</v>
      </c>
      <c r="C184" s="8">
        <f>VLOOKUP(B184,'Sheet 1'!$B$3:$B$221,1,0)</f>
        <v>70442257</v>
      </c>
      <c r="D184" s="8" t="str">
        <f t="shared" si="2"/>
        <v>SI</v>
      </c>
      <c r="E184" s="8" t="str">
        <f>VLOOKUP(A184,'[1]Jefes Directos mayo 2020'!$B$2:$I$318,7,0)</f>
        <v>MERCADO CHUMPITASI PIERO CESAR</v>
      </c>
      <c r="F184" s="8" t="str">
        <f>VLOOKUP(A184,'[1]Jefes Directos mayo 2020'!$B$2:$I$318,8,0)</f>
        <v>MERCADO CHUMPITASI PIERO CESAR</v>
      </c>
      <c r="G184" s="8" t="s">
        <v>16</v>
      </c>
      <c r="H184" s="8" t="s">
        <v>17</v>
      </c>
      <c r="I184" s="7" t="s">
        <v>18</v>
      </c>
      <c r="J184" s="7" t="s">
        <v>19</v>
      </c>
      <c r="K184" s="7" t="s">
        <v>20</v>
      </c>
      <c r="L184" s="7" t="s">
        <v>25</v>
      </c>
      <c r="M184" s="7" t="s">
        <v>417</v>
      </c>
      <c r="N184" s="9">
        <v>43619</v>
      </c>
      <c r="O184" s="9">
        <v>43619</v>
      </c>
      <c r="P184" s="9">
        <v>33504</v>
      </c>
    </row>
    <row r="185" spans="1:16" hidden="1" x14ac:dyDescent="0.25">
      <c r="A185" s="7" t="s">
        <v>292</v>
      </c>
      <c r="B185" s="8">
        <v>45929767</v>
      </c>
      <c r="C185" s="8">
        <f>VLOOKUP(B185,'Sheet 1'!$B$3:$B$221,1,0)</f>
        <v>45929767</v>
      </c>
      <c r="D185" s="8" t="str">
        <f t="shared" si="2"/>
        <v>SI</v>
      </c>
      <c r="E185" s="8" t="str">
        <f>VLOOKUP(A185,'[1]Jefes Directos mayo 2020'!$B$2:$I$318,7,0)</f>
        <v>MONTEVERDE LUQUE ZARELLA LIZBETH</v>
      </c>
      <c r="F185" s="8" t="str">
        <f>VLOOKUP(A185,'[1]Jefes Directos mayo 2020'!$B$2:$I$318,8,0)</f>
        <v>AMEGHINO ANDALUZ GIANCARLO</v>
      </c>
      <c r="G185" s="8" t="s">
        <v>129</v>
      </c>
      <c r="H185" s="8" t="s">
        <v>129</v>
      </c>
      <c r="I185" s="7" t="s">
        <v>176</v>
      </c>
      <c r="J185" s="7" t="s">
        <v>170</v>
      </c>
      <c r="K185" s="7" t="s">
        <v>20</v>
      </c>
      <c r="L185" s="7" t="s">
        <v>21</v>
      </c>
      <c r="M185" s="7" t="s">
        <v>293</v>
      </c>
      <c r="N185" s="9">
        <v>41944</v>
      </c>
      <c r="O185" s="9">
        <v>41944</v>
      </c>
      <c r="P185" s="9">
        <v>32302</v>
      </c>
    </row>
    <row r="186" spans="1:16" hidden="1" x14ac:dyDescent="0.25">
      <c r="A186" s="7" t="s">
        <v>340</v>
      </c>
      <c r="B186" s="8">
        <v>10686006</v>
      </c>
      <c r="C186" s="8">
        <f>VLOOKUP(B186,'Sheet 1'!$B$3:$B$221,1,0)</f>
        <v>10686006</v>
      </c>
      <c r="D186" s="8" t="str">
        <f t="shared" si="2"/>
        <v>SI</v>
      </c>
      <c r="E186" s="8" t="str">
        <f>VLOOKUP(A186,'[1]Jefes Directos mayo 2020'!$B$2:$I$318,7,0)</f>
        <v>MONTEVERDE LUQUE ZARELLA LIZBETH</v>
      </c>
      <c r="F186" s="8" t="str">
        <f>VLOOKUP(A186,'[1]Jefes Directos mayo 2020'!$B$2:$I$318,8,0)</f>
        <v>AMEGHINO ANDALUZ GIANCARLO</v>
      </c>
      <c r="G186" s="8" t="s">
        <v>129</v>
      </c>
      <c r="H186" s="8" t="s">
        <v>129</v>
      </c>
      <c r="I186" s="7" t="s">
        <v>176</v>
      </c>
      <c r="J186" s="7" t="s">
        <v>170</v>
      </c>
      <c r="K186" s="7" t="s">
        <v>20</v>
      </c>
      <c r="L186" s="7" t="s">
        <v>25</v>
      </c>
      <c r="M186" s="7" t="s">
        <v>341</v>
      </c>
      <c r="N186" s="9">
        <v>43108</v>
      </c>
      <c r="O186" s="9">
        <v>43108</v>
      </c>
      <c r="P186" s="9">
        <v>28466</v>
      </c>
    </row>
    <row r="187" spans="1:16" x14ac:dyDescent="0.25">
      <c r="A187" s="7" t="s">
        <v>286</v>
      </c>
      <c r="B187" s="8">
        <v>43909967</v>
      </c>
      <c r="C187" s="8" t="e">
        <f>VLOOKUP(B187,'Sheet 1'!$B$3:$B$221,1,0)</f>
        <v>#N/A</v>
      </c>
      <c r="D187" s="16" t="s">
        <v>536</v>
      </c>
      <c r="E187" s="8" t="str">
        <f>VLOOKUP(A187,'[1]Jefes Directos mayo 2020'!$B$2:$I$318,7,0)</f>
        <v>NAUPARI HURTADO RAFAEL</v>
      </c>
      <c r="F187" s="8" t="str">
        <f>VLOOKUP(A187,'[1]Jefes Directos mayo 2020'!$B$2:$I$318,8,0)</f>
        <v>BALCAZER LOLI LIBER MARTIN</v>
      </c>
      <c r="G187" s="8" t="s">
        <v>16</v>
      </c>
      <c r="H187" s="8" t="s">
        <v>94</v>
      </c>
      <c r="I187" s="7" t="s">
        <v>270</v>
      </c>
      <c r="J187" s="7" t="s">
        <v>170</v>
      </c>
      <c r="K187" s="7" t="s">
        <v>20</v>
      </c>
      <c r="L187" s="7" t="s">
        <v>21</v>
      </c>
      <c r="M187" s="7" t="s">
        <v>287</v>
      </c>
      <c r="N187" s="9">
        <v>42857</v>
      </c>
      <c r="O187" s="9">
        <v>42857</v>
      </c>
      <c r="P187" s="9">
        <v>31713</v>
      </c>
    </row>
    <row r="188" spans="1:16" hidden="1" x14ac:dyDescent="0.25">
      <c r="A188" s="7" t="s">
        <v>368</v>
      </c>
      <c r="B188" s="8">
        <v>44829465</v>
      </c>
      <c r="C188" s="8">
        <f>VLOOKUP(B188,'Sheet 1'!$B$3:$B$221,1,0)</f>
        <v>44829465</v>
      </c>
      <c r="D188" s="8" t="str">
        <f t="shared" si="2"/>
        <v>SI</v>
      </c>
      <c r="E188" s="8" t="str">
        <f>VLOOKUP(A188,'[1]Jefes Directos mayo 2020'!$B$2:$I$318,7,0)</f>
        <v>NAUPARI HURTADO RAFAEL</v>
      </c>
      <c r="F188" s="8" t="str">
        <f>VLOOKUP(A188,'[1]Jefes Directos mayo 2020'!$B$2:$I$318,8,0)</f>
        <v>BALCAZER LOLI LIBER MARTIN</v>
      </c>
      <c r="G188" s="8" t="s">
        <v>16</v>
      </c>
      <c r="H188" s="8" t="s">
        <v>94</v>
      </c>
      <c r="I188" s="7" t="s">
        <v>270</v>
      </c>
      <c r="J188" s="7" t="s">
        <v>170</v>
      </c>
      <c r="K188" s="7" t="s">
        <v>20</v>
      </c>
      <c r="L188" s="7" t="s">
        <v>21</v>
      </c>
      <c r="M188" s="7" t="s">
        <v>287</v>
      </c>
      <c r="N188" s="9">
        <v>43252</v>
      </c>
      <c r="O188" s="9">
        <v>43252</v>
      </c>
      <c r="P188" s="9">
        <v>32178</v>
      </c>
    </row>
    <row r="189" spans="1:16" x14ac:dyDescent="0.25">
      <c r="A189" s="7" t="s">
        <v>374</v>
      </c>
      <c r="B189" s="8">
        <v>42281316</v>
      </c>
      <c r="C189" s="8" t="e">
        <f>VLOOKUP(B189,'Sheet 1'!$B$3:$B$221,1,0)</f>
        <v>#N/A</v>
      </c>
      <c r="D189" s="16" t="s">
        <v>536</v>
      </c>
      <c r="E189" s="8" t="str">
        <f>VLOOKUP(A189,'[1]Jefes Directos mayo 2020'!$B$2:$I$318,7,0)</f>
        <v>NAUPARI HURTADO RAFAEL</v>
      </c>
      <c r="F189" s="8" t="str">
        <f>VLOOKUP(A189,'[1]Jefes Directos mayo 2020'!$B$2:$I$318,8,0)</f>
        <v>BALCAZER LOLI LIBER MARTIN</v>
      </c>
      <c r="G189" s="8" t="s">
        <v>16</v>
      </c>
      <c r="H189" s="8" t="s">
        <v>94</v>
      </c>
      <c r="I189" s="7" t="s">
        <v>270</v>
      </c>
      <c r="J189" s="7" t="s">
        <v>170</v>
      </c>
      <c r="K189" s="7" t="s">
        <v>20</v>
      </c>
      <c r="L189" s="7" t="s">
        <v>21</v>
      </c>
      <c r="M189" s="7" t="s">
        <v>287</v>
      </c>
      <c r="N189" s="9">
        <v>43346</v>
      </c>
      <c r="O189" s="9">
        <v>43346</v>
      </c>
      <c r="P189" s="9">
        <v>30056</v>
      </c>
    </row>
    <row r="190" spans="1:16" x14ac:dyDescent="0.25">
      <c r="A190" s="7" t="s">
        <v>429</v>
      </c>
      <c r="B190" s="8">
        <v>70396785</v>
      </c>
      <c r="C190" s="8" t="e">
        <f>VLOOKUP(B190,'Sheet 1'!$B$3:$B$221,1,0)</f>
        <v>#N/A</v>
      </c>
      <c r="D190" s="16" t="s">
        <v>536</v>
      </c>
      <c r="E190" s="8" t="str">
        <f>VLOOKUP(A190,'[1]Jefes Directos mayo 2020'!$B$2:$I$318,7,0)</f>
        <v>NAUPARI HURTADO RAFAEL</v>
      </c>
      <c r="F190" s="8" t="str">
        <f>VLOOKUP(A190,'[1]Jefes Directos mayo 2020'!$B$2:$I$318,8,0)</f>
        <v>BALCAZER LOLI LIBER MARTIN</v>
      </c>
      <c r="G190" s="8" t="s">
        <v>16</v>
      </c>
      <c r="H190" s="8" t="s">
        <v>94</v>
      </c>
      <c r="I190" s="7" t="s">
        <v>270</v>
      </c>
      <c r="J190" s="7" t="s">
        <v>170</v>
      </c>
      <c r="K190" s="7" t="s">
        <v>20</v>
      </c>
      <c r="L190" s="7" t="s">
        <v>21</v>
      </c>
      <c r="M190" s="7" t="s">
        <v>287</v>
      </c>
      <c r="N190" s="9">
        <v>43647</v>
      </c>
      <c r="O190" s="9">
        <v>43647</v>
      </c>
      <c r="P190" s="9">
        <v>32616</v>
      </c>
    </row>
    <row r="191" spans="1:16" x14ac:dyDescent="0.25">
      <c r="A191" s="7" t="s">
        <v>324</v>
      </c>
      <c r="B191" s="8">
        <v>6542042</v>
      </c>
      <c r="C191" s="8" t="e">
        <f>VLOOKUP(B191,'Sheet 1'!$B$3:$B$221,1,0)</f>
        <v>#N/A</v>
      </c>
      <c r="D191" s="16" t="s">
        <v>536</v>
      </c>
      <c r="E191" s="8" t="str">
        <f>VLOOKUP(A191,'[1]Jefes Directos mayo 2020'!$B$2:$I$318,7,0)</f>
        <v>PACHAS LAZO LIZANDRO</v>
      </c>
      <c r="F191" s="8" t="str">
        <f>VLOOKUP(A191,'[1]Jefes Directos mayo 2020'!$B$2:$I$318,8,0)</f>
        <v>BALCAZER LOLI LIBER MARTIN</v>
      </c>
      <c r="G191" s="8" t="s">
        <v>16</v>
      </c>
      <c r="H191" s="8" t="s">
        <v>94</v>
      </c>
      <c r="I191" s="7" t="s">
        <v>102</v>
      </c>
      <c r="J191" s="7" t="s">
        <v>96</v>
      </c>
      <c r="K191" s="7" t="s">
        <v>103</v>
      </c>
      <c r="L191" s="7" t="s">
        <v>21</v>
      </c>
      <c r="M191" s="7" t="s">
        <v>188</v>
      </c>
      <c r="N191" s="9">
        <v>42461</v>
      </c>
      <c r="O191" s="9">
        <v>41192</v>
      </c>
      <c r="P191" s="9">
        <v>22657</v>
      </c>
    </row>
    <row r="192" spans="1:16" hidden="1" x14ac:dyDescent="0.25">
      <c r="A192" s="7" t="s">
        <v>325</v>
      </c>
      <c r="B192" s="8">
        <v>48222926</v>
      </c>
      <c r="C192" s="8">
        <f>VLOOKUP(B192,'Sheet 1'!$B$3:$B$221,1,0)</f>
        <v>48222926</v>
      </c>
      <c r="D192" s="8" t="str">
        <f t="shared" si="2"/>
        <v>SI</v>
      </c>
      <c r="E192" s="8" t="str">
        <f>VLOOKUP(A192,'[1]Jefes Directos mayo 2020'!$B$2:$I$318,7,0)</f>
        <v>PACHAS LAZO LIZANDRO</v>
      </c>
      <c r="F192" s="8" t="str">
        <f>VLOOKUP(A192,'[1]Jefes Directos mayo 2020'!$B$2:$I$318,8,0)</f>
        <v>BALCAZER LOLI LIBER MARTIN</v>
      </c>
      <c r="G192" s="8" t="s">
        <v>16</v>
      </c>
      <c r="H192" s="8" t="s">
        <v>94</v>
      </c>
      <c r="I192" s="7" t="s">
        <v>102</v>
      </c>
      <c r="J192" s="7" t="s">
        <v>96</v>
      </c>
      <c r="K192" s="7" t="s">
        <v>103</v>
      </c>
      <c r="L192" s="7" t="s">
        <v>21</v>
      </c>
      <c r="M192" s="7" t="s">
        <v>305</v>
      </c>
      <c r="N192" s="9">
        <v>42891</v>
      </c>
      <c r="O192" s="9">
        <v>42891</v>
      </c>
      <c r="P192" s="9">
        <v>34419</v>
      </c>
    </row>
    <row r="193" spans="1:16" hidden="1" x14ac:dyDescent="0.25">
      <c r="A193" s="7" t="s">
        <v>393</v>
      </c>
      <c r="B193" s="8">
        <v>46457171</v>
      </c>
      <c r="C193" s="8">
        <f>VLOOKUP(B193,'Sheet 1'!$B$3:$B$221,1,0)</f>
        <v>46457171</v>
      </c>
      <c r="D193" s="8" t="str">
        <f t="shared" si="2"/>
        <v>SI</v>
      </c>
      <c r="E193" s="8" t="str">
        <f>VLOOKUP(A193,'[1]Jefes Directos mayo 2020'!$B$2:$I$318,7,0)</f>
        <v>PEÑA TORRES LUISA RICARDINA</v>
      </c>
      <c r="F193" s="8" t="str">
        <f>VLOOKUP(A193,'[1]Jefes Directos mayo 2020'!$B$2:$I$318,8,0)</f>
        <v>JUAREZ CRUZ GUSTAVO ERWIN</v>
      </c>
      <c r="G193" s="8" t="s">
        <v>16</v>
      </c>
      <c r="H193" s="8" t="s">
        <v>41</v>
      </c>
      <c r="I193" s="7" t="s">
        <v>278</v>
      </c>
      <c r="J193" s="7" t="s">
        <v>170</v>
      </c>
      <c r="K193" s="7" t="s">
        <v>20</v>
      </c>
      <c r="L193" s="7" t="s">
        <v>25</v>
      </c>
      <c r="M193" s="7" t="s">
        <v>394</v>
      </c>
      <c r="N193" s="9">
        <v>43466</v>
      </c>
      <c r="O193" s="9">
        <v>43466</v>
      </c>
      <c r="P193" s="9">
        <v>33057</v>
      </c>
    </row>
    <row r="194" spans="1:16" hidden="1" x14ac:dyDescent="0.25">
      <c r="A194" s="7" t="s">
        <v>379</v>
      </c>
      <c r="B194" s="8">
        <v>47486524</v>
      </c>
      <c r="C194" s="8">
        <f>VLOOKUP(B194,'Sheet 1'!$B$3:$B$221,1,0)</f>
        <v>47486524</v>
      </c>
      <c r="D194" s="8" t="str">
        <f t="shared" si="2"/>
        <v>SI</v>
      </c>
      <c r="E194" s="8" t="str">
        <f>VLOOKUP(A194,'[1]Jefes Directos mayo 2020'!$B$2:$I$318,7,0)</f>
        <v>PEÑA TORRES LUISA RICARDINA</v>
      </c>
      <c r="F194" s="8" t="str">
        <f>VLOOKUP(A194,'[1]Jefes Directos mayo 2020'!$B$2:$I$318,8,0)</f>
        <v>JUAREZ CRUZ GUSTAVO ERWIN</v>
      </c>
      <c r="G194" s="8" t="s">
        <v>16</v>
      </c>
      <c r="H194" s="8" t="s">
        <v>41</v>
      </c>
      <c r="I194" s="7" t="s">
        <v>278</v>
      </c>
      <c r="J194" s="7" t="s">
        <v>170</v>
      </c>
      <c r="K194" s="7" t="s">
        <v>20</v>
      </c>
      <c r="L194" s="7" t="s">
        <v>21</v>
      </c>
      <c r="M194" s="7" t="s">
        <v>380</v>
      </c>
      <c r="N194" s="9">
        <v>43346</v>
      </c>
      <c r="O194" s="9">
        <v>43346</v>
      </c>
      <c r="P194" s="9">
        <v>33299</v>
      </c>
    </row>
    <row r="195" spans="1:16" hidden="1" x14ac:dyDescent="0.25">
      <c r="A195" s="7" t="s">
        <v>45</v>
      </c>
      <c r="B195" s="8">
        <v>41080674</v>
      </c>
      <c r="C195" s="8">
        <f>VLOOKUP(B195,'Sheet 1'!$B$3:$B$221,1,0)</f>
        <v>41080674</v>
      </c>
      <c r="D195" s="8" t="str">
        <f t="shared" ref="D195:D258" si="3">IF(C195="#N/A","NO","SI")</f>
        <v>SI</v>
      </c>
      <c r="E195" s="8" t="str">
        <f>VLOOKUP(A195,'[1]Jefes Directos mayo 2020'!$B$2:$I$318,7,0)</f>
        <v>PIZARRO AQUINO AUGUSTO CARLOS</v>
      </c>
      <c r="F195" s="8" t="str">
        <f>VLOOKUP(A195,'[1]Jefes Directos mayo 2020'!$B$2:$I$318,8,0)</f>
        <v>PIZARRO AQUINO AUGUSTO CARLOS</v>
      </c>
      <c r="G195" s="8" t="s">
        <v>16</v>
      </c>
      <c r="H195" s="8" t="s">
        <v>17</v>
      </c>
      <c r="I195" s="7" t="s">
        <v>38</v>
      </c>
      <c r="J195" s="7" t="s">
        <v>19</v>
      </c>
      <c r="K195" s="7" t="s">
        <v>20</v>
      </c>
      <c r="L195" s="7" t="s">
        <v>21</v>
      </c>
      <c r="M195" s="7" t="s">
        <v>46</v>
      </c>
      <c r="N195" s="9">
        <v>43831</v>
      </c>
      <c r="O195" s="9">
        <v>39904</v>
      </c>
      <c r="P195" s="9">
        <v>29829</v>
      </c>
    </row>
    <row r="196" spans="1:16" x14ac:dyDescent="0.25">
      <c r="A196" s="7" t="s">
        <v>50</v>
      </c>
      <c r="B196" s="8">
        <v>10032439</v>
      </c>
      <c r="C196" s="8" t="e">
        <f>VLOOKUP(B196,'Sheet 1'!$B$3:$B$221,1,0)</f>
        <v>#N/A</v>
      </c>
      <c r="D196" s="16" t="s">
        <v>536</v>
      </c>
      <c r="E196" s="8" t="str">
        <f>VLOOKUP(A196,'[1]Jefes Directos mayo 2020'!$B$2:$I$318,7,0)</f>
        <v>PIZARRO AQUINO AUGUSTO CARLOS</v>
      </c>
      <c r="F196" s="8" t="str">
        <f>VLOOKUP(A196,'[1]Jefes Directos mayo 2020'!$B$2:$I$318,8,0)</f>
        <v>PIZARRO AQUINO AUGUSTO CARLOS</v>
      </c>
      <c r="G196" s="8" t="s">
        <v>16</v>
      </c>
      <c r="H196" s="8" t="s">
        <v>17</v>
      </c>
      <c r="I196" s="7" t="s">
        <v>38</v>
      </c>
      <c r="J196" s="7" t="s">
        <v>19</v>
      </c>
      <c r="K196" s="7" t="s">
        <v>20</v>
      </c>
      <c r="L196" s="7" t="s">
        <v>21</v>
      </c>
      <c r="M196" s="7" t="s">
        <v>46</v>
      </c>
      <c r="N196" s="9">
        <v>43831</v>
      </c>
      <c r="O196" s="9">
        <v>34459</v>
      </c>
      <c r="P196" s="9">
        <v>27864</v>
      </c>
    </row>
    <row r="197" spans="1:16" hidden="1" x14ac:dyDescent="0.25">
      <c r="A197" s="7" t="s">
        <v>151</v>
      </c>
      <c r="B197" s="8">
        <v>47125982</v>
      </c>
      <c r="C197" s="8">
        <f>VLOOKUP(B197,'Sheet 1'!$B$3:$B$221,1,0)</f>
        <v>47125982</v>
      </c>
      <c r="D197" s="8" t="str">
        <f t="shared" si="3"/>
        <v>SI</v>
      </c>
      <c r="E197" s="8" t="str">
        <f>VLOOKUP(A197,'[1]Jefes Directos mayo 2020'!$B$2:$I$318,7,0)</f>
        <v>PIZARRO AQUINO AUGUSTO CARLOS</v>
      </c>
      <c r="F197" s="8" t="str">
        <f>VLOOKUP(A197,'[1]Jefes Directos mayo 2020'!$B$2:$I$318,8,0)</f>
        <v>PIZARRO AQUINO AUGUSTO CARLOS</v>
      </c>
      <c r="G197" s="8" t="s">
        <v>16</v>
      </c>
      <c r="H197" s="8" t="s">
        <v>17</v>
      </c>
      <c r="I197" s="7" t="s">
        <v>38</v>
      </c>
      <c r="J197" s="7" t="s">
        <v>53</v>
      </c>
      <c r="K197" s="7" t="s">
        <v>20</v>
      </c>
      <c r="L197" s="7" t="s">
        <v>25</v>
      </c>
      <c r="M197" s="7" t="s">
        <v>152</v>
      </c>
      <c r="N197" s="9">
        <v>43435</v>
      </c>
      <c r="O197" s="9">
        <v>42863</v>
      </c>
      <c r="P197" s="9">
        <v>33367</v>
      </c>
    </row>
    <row r="198" spans="1:16" hidden="1" x14ac:dyDescent="0.25">
      <c r="A198" s="7" t="s">
        <v>203</v>
      </c>
      <c r="B198" s="8">
        <v>45642418</v>
      </c>
      <c r="C198" s="8">
        <f>VLOOKUP(B198,'Sheet 1'!$B$3:$B$221,1,0)</f>
        <v>45642418</v>
      </c>
      <c r="D198" s="8" t="str">
        <f t="shared" si="3"/>
        <v>SI</v>
      </c>
      <c r="E198" s="8" t="str">
        <f>VLOOKUP(A198,'[1]Jefes Directos mayo 2020'!$B$2:$I$318,7,0)</f>
        <v>PIZARRO AQUINO AUGUSTO CARLOS</v>
      </c>
      <c r="F198" s="8" t="str">
        <f>VLOOKUP(A198,'[1]Jefes Directos mayo 2020'!$B$2:$I$318,8,0)</f>
        <v>PIZARRO AQUINO AUGUSTO CARLOS</v>
      </c>
      <c r="G198" s="8" t="s">
        <v>16</v>
      </c>
      <c r="H198" s="8" t="s">
        <v>17</v>
      </c>
      <c r="I198" s="7" t="s">
        <v>38</v>
      </c>
      <c r="J198" s="7" t="s">
        <v>53</v>
      </c>
      <c r="K198" s="7" t="s">
        <v>20</v>
      </c>
      <c r="L198" s="7" t="s">
        <v>21</v>
      </c>
      <c r="M198" s="7" t="s">
        <v>152</v>
      </c>
      <c r="N198" s="9">
        <v>42828</v>
      </c>
      <c r="O198" s="9">
        <v>42828</v>
      </c>
      <c r="P198" s="9">
        <v>32595</v>
      </c>
    </row>
    <row r="199" spans="1:16" hidden="1" x14ac:dyDescent="0.25">
      <c r="A199" s="7" t="s">
        <v>204</v>
      </c>
      <c r="B199" s="8">
        <v>44850775</v>
      </c>
      <c r="C199" s="8">
        <f>VLOOKUP(B199,'Sheet 1'!$B$3:$B$221,1,0)</f>
        <v>44850775</v>
      </c>
      <c r="D199" s="8" t="str">
        <f t="shared" si="3"/>
        <v>SI</v>
      </c>
      <c r="E199" s="8" t="str">
        <f>VLOOKUP(A199,'[1]Jefes Directos mayo 2020'!$B$2:$I$318,7,0)</f>
        <v>PIZARRO AQUINO AUGUSTO CARLOS</v>
      </c>
      <c r="F199" s="8" t="str">
        <f>VLOOKUP(A199,'[1]Jefes Directos mayo 2020'!$B$2:$I$318,8,0)</f>
        <v>PIZARRO AQUINO AUGUSTO CARLOS</v>
      </c>
      <c r="G199" s="8" t="s">
        <v>16</v>
      </c>
      <c r="H199" s="8" t="s">
        <v>17</v>
      </c>
      <c r="I199" s="7" t="s">
        <v>38</v>
      </c>
      <c r="J199" s="7" t="s">
        <v>53</v>
      </c>
      <c r="K199" s="7" t="s">
        <v>20</v>
      </c>
      <c r="L199" s="7" t="s">
        <v>21</v>
      </c>
      <c r="M199" s="7" t="s">
        <v>152</v>
      </c>
      <c r="N199" s="9">
        <v>43010</v>
      </c>
      <c r="O199" s="9">
        <v>43010</v>
      </c>
      <c r="P199" s="9">
        <v>32165</v>
      </c>
    </row>
    <row r="200" spans="1:16" x14ac:dyDescent="0.25">
      <c r="A200" s="7" t="s">
        <v>81</v>
      </c>
      <c r="B200" s="8">
        <v>40031813</v>
      </c>
      <c r="C200" s="8" t="e">
        <f>VLOOKUP(B200,'Sheet 1'!$B$3:$B$221,1,0)</f>
        <v>#N/A</v>
      </c>
      <c r="D200" s="16" t="s">
        <v>536</v>
      </c>
      <c r="E200" s="8" t="str">
        <f>VLOOKUP(A200,'[1]Jefes Directos mayo 2020'!$B$2:$I$318,7,0)</f>
        <v>PORTELLA PORTUGAL JORGE OSWALDO</v>
      </c>
      <c r="F200" s="8" t="str">
        <f>VLOOKUP(A200,'[1]Jefes Directos mayo 2020'!$B$2:$I$318,8,0)</f>
        <v>MERCADO CHUMPITASI PIERO CESAR</v>
      </c>
      <c r="G200" s="8" t="s">
        <v>16</v>
      </c>
      <c r="H200" s="8" t="s">
        <v>17</v>
      </c>
      <c r="I200" s="7" t="s">
        <v>18</v>
      </c>
      <c r="J200" s="7" t="s">
        <v>19</v>
      </c>
      <c r="K200" s="7" t="s">
        <v>20</v>
      </c>
      <c r="L200" s="7" t="s">
        <v>21</v>
      </c>
      <c r="M200" s="7" t="s">
        <v>33</v>
      </c>
      <c r="N200" s="9">
        <v>41944</v>
      </c>
      <c r="O200" s="9">
        <v>41474</v>
      </c>
      <c r="P200" s="9">
        <v>28761</v>
      </c>
    </row>
    <row r="201" spans="1:16" hidden="1" x14ac:dyDescent="0.25">
      <c r="A201" s="7" t="s">
        <v>15</v>
      </c>
      <c r="B201" s="8">
        <v>6078620</v>
      </c>
      <c r="C201" s="8">
        <f>VLOOKUP(B201,'Sheet 1'!$B$3:$B$221,1,0)</f>
        <v>6078620</v>
      </c>
      <c r="D201" s="8" t="str">
        <f t="shared" si="3"/>
        <v>SI</v>
      </c>
      <c r="E201" s="8" t="str">
        <f>VLOOKUP(A201,'[1]Jefes Directos mayo 2020'!$B$2:$I$318,7,0)</f>
        <v>PORTELLA PORTUGAL JORGE OSWALDO</v>
      </c>
      <c r="F201" s="8" t="str">
        <f>VLOOKUP(A201,'[1]Jefes Directos mayo 2020'!$B$2:$I$318,8,0)</f>
        <v>MERCADO CHUMPITASI PIERO CESAR</v>
      </c>
      <c r="G201" s="8" t="s">
        <v>16</v>
      </c>
      <c r="H201" s="8" t="s">
        <v>17</v>
      </c>
      <c r="I201" s="7" t="s">
        <v>18</v>
      </c>
      <c r="J201" s="7" t="s">
        <v>19</v>
      </c>
      <c r="K201" s="7" t="s">
        <v>20</v>
      </c>
      <c r="L201" s="7" t="s">
        <v>21</v>
      </c>
      <c r="M201" s="7" t="s">
        <v>22</v>
      </c>
      <c r="N201" s="9">
        <v>40606</v>
      </c>
      <c r="O201" s="9">
        <v>40606</v>
      </c>
      <c r="P201" s="9">
        <v>23682</v>
      </c>
    </row>
    <row r="202" spans="1:16" hidden="1" x14ac:dyDescent="0.25">
      <c r="A202" s="7" t="s">
        <v>60</v>
      </c>
      <c r="B202" s="8">
        <v>2816473</v>
      </c>
      <c r="C202" s="8">
        <f>VLOOKUP(B202,'Sheet 1'!$B$3:$B$221,1,0)</f>
        <v>2816473</v>
      </c>
      <c r="D202" s="8" t="str">
        <f t="shared" si="3"/>
        <v>SI</v>
      </c>
      <c r="E202" s="8" t="str">
        <f>VLOOKUP(A202,'[1]Jefes Directos mayo 2020'!$B$2:$I$318,7,0)</f>
        <v>PORTELLA PORTUGAL JORGE OSWALDO</v>
      </c>
      <c r="F202" s="8" t="str">
        <f>VLOOKUP(A202,'[1]Jefes Directos mayo 2020'!$B$2:$I$318,8,0)</f>
        <v>MERCADO CHUMPITASI PIERO CESAR</v>
      </c>
      <c r="G202" s="8" t="s">
        <v>16</v>
      </c>
      <c r="H202" s="8" t="s">
        <v>17</v>
      </c>
      <c r="I202" s="7" t="s">
        <v>18</v>
      </c>
      <c r="J202" s="7" t="s">
        <v>19</v>
      </c>
      <c r="K202" s="7" t="s">
        <v>20</v>
      </c>
      <c r="L202" s="7" t="s">
        <v>25</v>
      </c>
      <c r="M202" s="7" t="s">
        <v>22</v>
      </c>
      <c r="N202" s="9">
        <v>39795</v>
      </c>
      <c r="O202" s="9">
        <v>39795</v>
      </c>
      <c r="P202" s="9">
        <v>25771</v>
      </c>
    </row>
    <row r="203" spans="1:16" hidden="1" x14ac:dyDescent="0.25">
      <c r="A203" s="7" t="s">
        <v>64</v>
      </c>
      <c r="B203" s="8">
        <v>7504002</v>
      </c>
      <c r="C203" s="8">
        <f>VLOOKUP(B203,'Sheet 1'!$B$3:$B$221,1,0)</f>
        <v>7504002</v>
      </c>
      <c r="D203" s="8" t="str">
        <f t="shared" si="3"/>
        <v>SI</v>
      </c>
      <c r="E203" s="8" t="str">
        <f>VLOOKUP(A203,'[1]Jefes Directos mayo 2020'!$B$2:$I$318,7,0)</f>
        <v>PORTELLA PORTUGAL JORGE OSWALDO</v>
      </c>
      <c r="F203" s="8" t="str">
        <f>VLOOKUP(A203,'[1]Jefes Directos mayo 2020'!$B$2:$I$318,8,0)</f>
        <v>MERCADO CHUMPITASI PIERO CESAR</v>
      </c>
      <c r="G203" s="8" t="s">
        <v>16</v>
      </c>
      <c r="H203" s="8" t="s">
        <v>17</v>
      </c>
      <c r="I203" s="7" t="s">
        <v>18</v>
      </c>
      <c r="J203" s="7" t="s">
        <v>19</v>
      </c>
      <c r="K203" s="7" t="s">
        <v>20</v>
      </c>
      <c r="L203" s="7" t="s">
        <v>25</v>
      </c>
      <c r="M203" s="7" t="s">
        <v>65</v>
      </c>
      <c r="N203" s="9">
        <v>42919</v>
      </c>
      <c r="O203" s="9">
        <v>42919</v>
      </c>
      <c r="P203" s="9">
        <v>27566</v>
      </c>
    </row>
    <row r="204" spans="1:16" hidden="1" x14ac:dyDescent="0.25">
      <c r="A204" s="7" t="s">
        <v>84</v>
      </c>
      <c r="B204" s="8">
        <v>46560478</v>
      </c>
      <c r="C204" s="8">
        <f>VLOOKUP(B204,'Sheet 1'!$B$3:$B$221,1,0)</f>
        <v>46560478</v>
      </c>
      <c r="D204" s="8" t="str">
        <f t="shared" si="3"/>
        <v>SI</v>
      </c>
      <c r="E204" s="8" t="str">
        <f>VLOOKUP(A204,'[1]Jefes Directos mayo 2020'!$B$2:$I$318,7,0)</f>
        <v>PORTELLA PORTUGAL JORGE OSWALDO</v>
      </c>
      <c r="F204" s="8" t="str">
        <f>VLOOKUP(A204,'[1]Jefes Directos mayo 2020'!$B$2:$I$318,8,0)</f>
        <v>MERCADO CHUMPITASI PIERO CESAR</v>
      </c>
      <c r="G204" s="8" t="s">
        <v>16</v>
      </c>
      <c r="H204" s="8" t="s">
        <v>17</v>
      </c>
      <c r="I204" s="7" t="s">
        <v>18</v>
      </c>
      <c r="J204" s="7" t="s">
        <v>19</v>
      </c>
      <c r="K204" s="7" t="s">
        <v>20</v>
      </c>
      <c r="L204" s="7" t="s">
        <v>21</v>
      </c>
      <c r="M204" s="7" t="s">
        <v>26</v>
      </c>
      <c r="N204" s="9">
        <v>42827</v>
      </c>
      <c r="O204" s="9">
        <v>42107</v>
      </c>
      <c r="P204" s="9">
        <v>33160</v>
      </c>
    </row>
    <row r="205" spans="1:16" hidden="1" x14ac:dyDescent="0.25">
      <c r="A205" s="7" t="s">
        <v>85</v>
      </c>
      <c r="B205" s="8">
        <v>40485772</v>
      </c>
      <c r="C205" s="8">
        <f>VLOOKUP(B205,'Sheet 1'!$B$3:$B$221,1,0)</f>
        <v>40485772</v>
      </c>
      <c r="D205" s="8" t="str">
        <f t="shared" si="3"/>
        <v>SI</v>
      </c>
      <c r="E205" s="8" t="str">
        <f>VLOOKUP(A205,'[1]Jefes Directos mayo 2020'!$B$2:$I$318,7,0)</f>
        <v>PORTELLA PORTUGAL JORGE OSWALDO</v>
      </c>
      <c r="F205" s="8" t="str">
        <f>VLOOKUP(A205,'[1]Jefes Directos mayo 2020'!$B$2:$I$318,8,0)</f>
        <v>MERCADO CHUMPITASI PIERO CESAR</v>
      </c>
      <c r="G205" s="8" t="s">
        <v>16</v>
      </c>
      <c r="H205" s="8" t="s">
        <v>17</v>
      </c>
      <c r="I205" s="7" t="s">
        <v>18</v>
      </c>
      <c r="J205" s="7" t="s">
        <v>19</v>
      </c>
      <c r="K205" s="7" t="s">
        <v>20</v>
      </c>
      <c r="L205" s="7" t="s">
        <v>21</v>
      </c>
      <c r="M205" s="7" t="s">
        <v>22</v>
      </c>
      <c r="N205" s="9">
        <v>41944</v>
      </c>
      <c r="O205" s="9">
        <v>40513</v>
      </c>
      <c r="P205" s="9">
        <v>28207</v>
      </c>
    </row>
    <row r="206" spans="1:16" hidden="1" x14ac:dyDescent="0.25">
      <c r="A206" s="7" t="s">
        <v>361</v>
      </c>
      <c r="B206" s="8">
        <v>42434684</v>
      </c>
      <c r="C206" s="8">
        <f>VLOOKUP(B206,'Sheet 1'!$B$3:$B$221,1,0)</f>
        <v>42434684</v>
      </c>
      <c r="D206" s="8" t="str">
        <f t="shared" si="3"/>
        <v>SI</v>
      </c>
      <c r="E206" s="8" t="str">
        <f>VLOOKUP(A206,'[1]Jefes Directos mayo 2020'!$B$2:$I$318,7,0)</f>
        <v>PORTELLA PORTUGAL JORGE OSWALDO</v>
      </c>
      <c r="F206" s="8" t="str">
        <f>VLOOKUP(A206,'[1]Jefes Directos mayo 2020'!$B$2:$I$318,8,0)</f>
        <v>MERCADO CHUMPITASI PIERO CESAR</v>
      </c>
      <c r="G206" s="8" t="s">
        <v>16</v>
      </c>
      <c r="H206" s="8" t="s">
        <v>17</v>
      </c>
      <c r="I206" s="7" t="s">
        <v>18</v>
      </c>
      <c r="J206" s="7" t="s">
        <v>19</v>
      </c>
      <c r="K206" s="7" t="s">
        <v>20</v>
      </c>
      <c r="L206" s="7" t="s">
        <v>25</v>
      </c>
      <c r="M206" s="7" t="s">
        <v>362</v>
      </c>
      <c r="N206" s="9">
        <v>43171</v>
      </c>
      <c r="O206" s="9">
        <v>43171</v>
      </c>
      <c r="P206" s="9">
        <v>30853</v>
      </c>
    </row>
    <row r="207" spans="1:16" hidden="1" x14ac:dyDescent="0.25">
      <c r="A207" s="7" t="s">
        <v>470</v>
      </c>
      <c r="B207" s="8">
        <v>40384619</v>
      </c>
      <c r="C207" s="8">
        <f>VLOOKUP(B207,'Sheet 1'!$B$3:$B$221,1,0)</f>
        <v>40384619</v>
      </c>
      <c r="D207" s="8" t="str">
        <f t="shared" si="3"/>
        <v>SI</v>
      </c>
      <c r="E207" s="8" t="str">
        <f>VLOOKUP(A207,'[1]Jefes Directos mayo 2020'!$B$2:$I$318,7,0)</f>
        <v>PORTELLA PORTUGAL JORGE OSWALDO</v>
      </c>
      <c r="F207" s="8" t="str">
        <f>VLOOKUP(A207,'[1]Jefes Directos mayo 2020'!$B$2:$I$318,8,0)</f>
        <v>MERCADO CHUMPITASI PIERO CESAR</v>
      </c>
      <c r="G207" s="8" t="s">
        <v>16</v>
      </c>
      <c r="H207" s="8" t="s">
        <v>17</v>
      </c>
      <c r="I207" s="7" t="s">
        <v>471</v>
      </c>
      <c r="J207" s="7" t="s">
        <v>472</v>
      </c>
      <c r="K207" s="7" t="s">
        <v>473</v>
      </c>
      <c r="L207" s="7" t="s">
        <v>21</v>
      </c>
      <c r="M207" s="7" t="s">
        <v>474</v>
      </c>
      <c r="N207" s="9">
        <v>43774</v>
      </c>
      <c r="O207" s="9">
        <v>43774</v>
      </c>
      <c r="P207" s="9">
        <v>29157</v>
      </c>
    </row>
    <row r="208" spans="1:16" hidden="1" x14ac:dyDescent="0.25">
      <c r="A208" s="7" t="s">
        <v>480</v>
      </c>
      <c r="B208" s="8">
        <v>40720702</v>
      </c>
      <c r="C208" s="8">
        <f>VLOOKUP(B208,'Sheet 1'!$B$3:$B$221,1,0)</f>
        <v>40720702</v>
      </c>
      <c r="D208" s="8" t="str">
        <f t="shared" si="3"/>
        <v>SI</v>
      </c>
      <c r="E208" s="8" t="str">
        <f>VLOOKUP(A208,'[1]Jefes Directos mayo 2020'!$B$2:$I$318,7,0)</f>
        <v>PORTELLA PORTUGAL JORGE OSWALDO</v>
      </c>
      <c r="F208" s="8" t="str">
        <f>VLOOKUP(A208,'[1]Jefes Directos mayo 2020'!$B$2:$I$318,8,0)</f>
        <v>MERCADO CHUMPITASI PIERO CESAR</v>
      </c>
      <c r="G208" s="8" t="s">
        <v>16</v>
      </c>
      <c r="H208" s="8" t="s">
        <v>17</v>
      </c>
      <c r="I208" s="7" t="s">
        <v>471</v>
      </c>
      <c r="J208" s="7" t="s">
        <v>472</v>
      </c>
      <c r="K208" s="7" t="s">
        <v>481</v>
      </c>
      <c r="L208" s="7" t="s">
        <v>21</v>
      </c>
      <c r="M208" s="7" t="s">
        <v>474</v>
      </c>
      <c r="N208" s="9">
        <v>43781</v>
      </c>
      <c r="O208" s="9">
        <v>43781</v>
      </c>
      <c r="P208" s="9">
        <v>29557</v>
      </c>
    </row>
    <row r="209" spans="1:16" hidden="1" x14ac:dyDescent="0.25">
      <c r="A209" s="7" t="s">
        <v>486</v>
      </c>
      <c r="B209" s="8">
        <v>48328943</v>
      </c>
      <c r="C209" s="8">
        <f>VLOOKUP(B209,'Sheet 1'!$B$3:$B$221,1,0)</f>
        <v>48328943</v>
      </c>
      <c r="D209" s="8" t="str">
        <f t="shared" si="3"/>
        <v>SI</v>
      </c>
      <c r="E209" s="8" t="str">
        <f>VLOOKUP(A209,'[1]Jefes Directos mayo 2020'!$B$2:$I$318,7,0)</f>
        <v>PORTELLA PORTUGAL JORGE OSWALDO</v>
      </c>
      <c r="F209" s="8" t="str">
        <f>VLOOKUP(A209,'[1]Jefes Directos mayo 2020'!$B$2:$I$318,8,0)</f>
        <v>MERCADO CHUMPITASI PIERO CESAR</v>
      </c>
      <c r="G209" s="8" t="s">
        <v>16</v>
      </c>
      <c r="H209" s="8" t="s">
        <v>17</v>
      </c>
      <c r="I209" s="7" t="s">
        <v>471</v>
      </c>
      <c r="J209" s="7" t="s">
        <v>472</v>
      </c>
      <c r="K209" s="7" t="s">
        <v>487</v>
      </c>
      <c r="L209" s="7" t="s">
        <v>21</v>
      </c>
      <c r="M209" s="7" t="s">
        <v>479</v>
      </c>
      <c r="N209" s="9">
        <v>43789</v>
      </c>
      <c r="O209" s="9">
        <v>43789</v>
      </c>
      <c r="P209" s="9">
        <v>34535</v>
      </c>
    </row>
    <row r="210" spans="1:16" hidden="1" x14ac:dyDescent="0.25">
      <c r="A210" s="7" t="s">
        <v>488</v>
      </c>
      <c r="B210" s="8">
        <v>41693815</v>
      </c>
      <c r="C210" s="8">
        <f>VLOOKUP(B210,'Sheet 1'!$B$3:$B$221,1,0)</f>
        <v>41693815</v>
      </c>
      <c r="D210" s="8" t="str">
        <f t="shared" si="3"/>
        <v>SI</v>
      </c>
      <c r="E210" s="8" t="str">
        <f>VLOOKUP(A210,'[1]Jefes Directos mayo 2020'!$B$2:$I$318,7,0)</f>
        <v>PORTELLA PORTUGAL JORGE OSWALDO</v>
      </c>
      <c r="F210" s="8" t="str">
        <f>VLOOKUP(A210,'[1]Jefes Directos mayo 2020'!$B$2:$I$318,8,0)</f>
        <v>MERCADO CHUMPITASI PIERO CESAR</v>
      </c>
      <c r="G210" s="8" t="s">
        <v>16</v>
      </c>
      <c r="H210" s="8" t="s">
        <v>17</v>
      </c>
      <c r="I210" s="7" t="s">
        <v>471</v>
      </c>
      <c r="J210" s="7" t="s">
        <v>472</v>
      </c>
      <c r="K210" s="7" t="s">
        <v>487</v>
      </c>
      <c r="L210" s="7" t="s">
        <v>21</v>
      </c>
      <c r="M210" s="7" t="s">
        <v>476</v>
      </c>
      <c r="N210" s="9">
        <v>43789</v>
      </c>
      <c r="O210" s="9">
        <v>43789</v>
      </c>
      <c r="P210" s="9">
        <v>30162</v>
      </c>
    </row>
    <row r="211" spans="1:16" hidden="1" x14ac:dyDescent="0.25">
      <c r="A211" s="7" t="s">
        <v>489</v>
      </c>
      <c r="B211" s="8">
        <v>1131654</v>
      </c>
      <c r="C211" s="8">
        <f>VLOOKUP(B211,'Sheet 1'!$B$3:$B$221,1,0)</f>
        <v>1131654</v>
      </c>
      <c r="D211" s="8" t="str">
        <f t="shared" si="3"/>
        <v>SI</v>
      </c>
      <c r="E211" s="8" t="str">
        <f>VLOOKUP(A211,'[1]Jefes Directos mayo 2020'!$B$2:$I$318,7,0)</f>
        <v>PORTELLA PORTUGAL JORGE OSWALDO</v>
      </c>
      <c r="F211" s="8" t="str">
        <f>VLOOKUP(A211,'[1]Jefes Directos mayo 2020'!$B$2:$I$318,8,0)</f>
        <v>MERCADO CHUMPITASI PIERO CESAR</v>
      </c>
      <c r="G211" s="8" t="s">
        <v>16</v>
      </c>
      <c r="H211" s="8" t="s">
        <v>17</v>
      </c>
      <c r="I211" s="7" t="s">
        <v>471</v>
      </c>
      <c r="J211" s="7" t="s">
        <v>472</v>
      </c>
      <c r="K211" s="7" t="s">
        <v>487</v>
      </c>
      <c r="L211" s="7" t="s">
        <v>21</v>
      </c>
      <c r="M211" s="7" t="s">
        <v>476</v>
      </c>
      <c r="N211" s="9">
        <v>43789</v>
      </c>
      <c r="O211" s="9">
        <v>43789</v>
      </c>
      <c r="P211" s="9">
        <v>24624</v>
      </c>
    </row>
    <row r="212" spans="1:16" x14ac:dyDescent="0.25">
      <c r="A212" s="7" t="s">
        <v>526</v>
      </c>
      <c r="B212" s="8">
        <v>40153974</v>
      </c>
      <c r="C212" s="8" t="e">
        <f>VLOOKUP(B212,'Sheet 1'!$B$3:$B$221,1,0)</f>
        <v>#N/A</v>
      </c>
      <c r="D212" s="16" t="s">
        <v>536</v>
      </c>
      <c r="E212" s="15" t="s">
        <v>116</v>
      </c>
      <c r="F212" s="8" t="str">
        <f>VLOOKUP(A212,'[1]Jefes Directos mayo 2020'!$B$2:$I$318,8,0)</f>
        <v>MERCADO CHUMPITASI PIERO CESAR</v>
      </c>
      <c r="G212" s="8" t="s">
        <v>16</v>
      </c>
      <c r="H212" s="8" t="s">
        <v>17</v>
      </c>
      <c r="I212" s="7" t="s">
        <v>18</v>
      </c>
      <c r="J212" s="7" t="s">
        <v>19</v>
      </c>
      <c r="K212" s="7" t="s">
        <v>20</v>
      </c>
      <c r="L212" s="7" t="s">
        <v>21</v>
      </c>
      <c r="M212" s="7" t="s">
        <v>527</v>
      </c>
      <c r="N212" s="9">
        <v>43963</v>
      </c>
      <c r="O212" s="9">
        <v>43963</v>
      </c>
      <c r="P212" s="9">
        <v>28930</v>
      </c>
    </row>
    <row r="213" spans="1:16" x14ac:dyDescent="0.25">
      <c r="A213" s="7" t="s">
        <v>391</v>
      </c>
      <c r="B213" s="8">
        <v>70506789</v>
      </c>
      <c r="C213" s="8" t="e">
        <f>VLOOKUP(B213,'Sheet 1'!$B$3:$B$221,1,0)</f>
        <v>#N/A</v>
      </c>
      <c r="D213" s="16" t="s">
        <v>536</v>
      </c>
      <c r="E213" s="8" t="str">
        <f>VLOOKUP(A213,'[1]Jefes Directos mayo 2020'!$B$2:$I$318,7,0)</f>
        <v>QUIÑONES CORTEZ EDWIN RICARDO</v>
      </c>
      <c r="F213" s="8" t="str">
        <f>VLOOKUP(A213,'[1]Jefes Directos mayo 2020'!$B$2:$I$318,8,0)</f>
        <v>VARGAS PEÑA ERICK</v>
      </c>
      <c r="G213" s="8" t="s">
        <v>16</v>
      </c>
      <c r="H213" s="8" t="s">
        <v>41</v>
      </c>
      <c r="I213" s="7" t="s">
        <v>42</v>
      </c>
      <c r="J213" s="7" t="s">
        <v>19</v>
      </c>
      <c r="K213" s="7" t="s">
        <v>20</v>
      </c>
      <c r="L213" s="7" t="s">
        <v>25</v>
      </c>
      <c r="M213" s="7" t="s">
        <v>392</v>
      </c>
      <c r="N213" s="9">
        <v>43467</v>
      </c>
      <c r="O213" s="9">
        <v>43467</v>
      </c>
      <c r="P213" s="9">
        <v>33193</v>
      </c>
    </row>
    <row r="214" spans="1:16" x14ac:dyDescent="0.25">
      <c r="A214" s="7" t="s">
        <v>411</v>
      </c>
      <c r="B214" s="8">
        <v>75420059</v>
      </c>
      <c r="C214" s="8" t="e">
        <f>VLOOKUP(B214,'Sheet 1'!$B$3:$B$221,1,0)</f>
        <v>#N/A</v>
      </c>
      <c r="D214" s="16" t="s">
        <v>536</v>
      </c>
      <c r="E214" s="8" t="str">
        <f>VLOOKUP(A214,'[1]Jefes Directos mayo 2020'!$B$2:$I$318,7,0)</f>
        <v>QUIÑONES CORTEZ EDWIN RICARDO</v>
      </c>
      <c r="F214" s="8" t="str">
        <f>VLOOKUP(A214,'[1]Jefes Directos mayo 2020'!$B$2:$I$318,8,0)</f>
        <v>VARGAS PEÑA ERICK</v>
      </c>
      <c r="G214" s="8" t="s">
        <v>16</v>
      </c>
      <c r="H214" s="8" t="s">
        <v>41</v>
      </c>
      <c r="I214" s="7" t="s">
        <v>42</v>
      </c>
      <c r="J214" s="7" t="s">
        <v>19</v>
      </c>
      <c r="K214" s="7" t="s">
        <v>106</v>
      </c>
      <c r="L214" s="7" t="s">
        <v>21</v>
      </c>
      <c r="M214" s="7" t="s">
        <v>412</v>
      </c>
      <c r="N214" s="9">
        <v>43598</v>
      </c>
      <c r="O214" s="9">
        <v>43598</v>
      </c>
      <c r="P214" s="9">
        <v>35314</v>
      </c>
    </row>
    <row r="215" spans="1:16" hidden="1" x14ac:dyDescent="0.25">
      <c r="A215" s="7" t="s">
        <v>344</v>
      </c>
      <c r="B215" s="8">
        <v>46722514</v>
      </c>
      <c r="C215" s="8">
        <f>VLOOKUP(B215,'Sheet 1'!$B$3:$B$221,1,0)</f>
        <v>46722514</v>
      </c>
      <c r="D215" s="8" t="str">
        <f t="shared" si="3"/>
        <v>SI</v>
      </c>
      <c r="E215" s="8" t="str">
        <f>VLOOKUP(A215,'[1]Jefes Directos mayo 2020'!$B$2:$I$318,7,0)</f>
        <v>RAMIREZ OBREGON OSCAR</v>
      </c>
      <c r="F215" s="8" t="str">
        <f>VLOOKUP(A215,'[1]Jefes Directos mayo 2020'!$B$2:$I$318,8,0)</f>
        <v>BALCAZER LOLI LIBER MARTIN</v>
      </c>
      <c r="G215" s="8" t="s">
        <v>16</v>
      </c>
      <c r="H215" s="8" t="s">
        <v>94</v>
      </c>
      <c r="I215" s="7" t="s">
        <v>95</v>
      </c>
      <c r="J215" s="7" t="s">
        <v>96</v>
      </c>
      <c r="K215" s="7" t="s">
        <v>97</v>
      </c>
      <c r="L215" s="7" t="s">
        <v>21</v>
      </c>
      <c r="M215" s="7" t="s">
        <v>107</v>
      </c>
      <c r="N215" s="9">
        <v>43115</v>
      </c>
      <c r="O215" s="9">
        <v>43115</v>
      </c>
      <c r="P215" s="9">
        <v>33087</v>
      </c>
    </row>
    <row r="216" spans="1:16" hidden="1" x14ac:dyDescent="0.25">
      <c r="A216" s="7" t="s">
        <v>302</v>
      </c>
      <c r="B216" s="8">
        <v>40986494</v>
      </c>
      <c r="C216" s="8">
        <f>VLOOKUP(B216,'Sheet 1'!$B$3:$B$221,1,0)</f>
        <v>40986494</v>
      </c>
      <c r="D216" s="8" t="str">
        <f t="shared" si="3"/>
        <v>SI</v>
      </c>
      <c r="E216" s="8" t="str">
        <f>VLOOKUP(A216,'[1]Jefes Directos mayo 2020'!$B$2:$I$318,7,0)</f>
        <v>RAMIREZ OBREGON OSCAR</v>
      </c>
      <c r="F216" s="8" t="str">
        <f>VLOOKUP(A216,'[1]Jefes Directos mayo 2020'!$B$2:$I$318,8,0)</f>
        <v>BALCAZER LOLI LIBER MARTIN</v>
      </c>
      <c r="G216" s="8" t="s">
        <v>16</v>
      </c>
      <c r="H216" s="8" t="s">
        <v>94</v>
      </c>
      <c r="I216" s="7" t="s">
        <v>95</v>
      </c>
      <c r="J216" s="7" t="s">
        <v>96</v>
      </c>
      <c r="K216" s="7" t="s">
        <v>97</v>
      </c>
      <c r="L216" s="7" t="s">
        <v>21</v>
      </c>
      <c r="M216" s="7" t="s">
        <v>303</v>
      </c>
      <c r="N216" s="9">
        <v>42370</v>
      </c>
      <c r="O216" s="9">
        <v>38018</v>
      </c>
      <c r="P216" s="9">
        <v>29790</v>
      </c>
    </row>
    <row r="217" spans="1:16" hidden="1" x14ac:dyDescent="0.25">
      <c r="A217" s="7" t="s">
        <v>307</v>
      </c>
      <c r="B217" s="8">
        <v>44303434</v>
      </c>
      <c r="C217" s="8">
        <f>VLOOKUP(B217,'Sheet 1'!$B$3:$B$221,1,0)</f>
        <v>44303434</v>
      </c>
      <c r="D217" s="8" t="str">
        <f t="shared" si="3"/>
        <v>SI</v>
      </c>
      <c r="E217" s="8" t="str">
        <f>VLOOKUP(A217,'[1]Jefes Directos mayo 2020'!$B$2:$I$318,7,0)</f>
        <v>RAMIREZ OBREGON OSCAR</v>
      </c>
      <c r="F217" s="8" t="str">
        <f>VLOOKUP(A217,'[1]Jefes Directos mayo 2020'!$B$2:$I$318,8,0)</f>
        <v>BALCAZER LOLI LIBER MARTIN</v>
      </c>
      <c r="G217" s="8" t="s">
        <v>16</v>
      </c>
      <c r="H217" s="8" t="s">
        <v>94</v>
      </c>
      <c r="I217" s="7" t="s">
        <v>95</v>
      </c>
      <c r="J217" s="7" t="s">
        <v>96</v>
      </c>
      <c r="K217" s="7" t="s">
        <v>97</v>
      </c>
      <c r="L217" s="7" t="s">
        <v>21</v>
      </c>
      <c r="M217" s="7" t="s">
        <v>298</v>
      </c>
      <c r="N217" s="9">
        <v>42370</v>
      </c>
      <c r="O217" s="9">
        <v>40549</v>
      </c>
      <c r="P217" s="9">
        <v>29679</v>
      </c>
    </row>
    <row r="218" spans="1:16" hidden="1" x14ac:dyDescent="0.25">
      <c r="A218" s="7" t="s">
        <v>328</v>
      </c>
      <c r="B218" s="8">
        <v>47845515</v>
      </c>
      <c r="C218" s="8">
        <f>VLOOKUP(B218,'Sheet 1'!$B$3:$B$221,1,0)</f>
        <v>47845515</v>
      </c>
      <c r="D218" s="8" t="str">
        <f t="shared" si="3"/>
        <v>SI</v>
      </c>
      <c r="E218" s="8" t="str">
        <f>VLOOKUP(A218,'[1]Jefes Directos mayo 2020'!$B$2:$I$318,7,0)</f>
        <v>RAMIREZ OBREGON OSCAR</v>
      </c>
      <c r="F218" s="8" t="str">
        <f>VLOOKUP(A218,'[1]Jefes Directos mayo 2020'!$B$2:$I$318,8,0)</f>
        <v>BALCAZER LOLI LIBER MARTIN</v>
      </c>
      <c r="G218" s="8" t="s">
        <v>16</v>
      </c>
      <c r="H218" s="8" t="s">
        <v>94</v>
      </c>
      <c r="I218" s="7" t="s">
        <v>95</v>
      </c>
      <c r="J218" s="7" t="s">
        <v>96</v>
      </c>
      <c r="K218" s="7" t="s">
        <v>97</v>
      </c>
      <c r="L218" s="7" t="s">
        <v>21</v>
      </c>
      <c r="M218" s="7" t="s">
        <v>107</v>
      </c>
      <c r="N218" s="9">
        <v>43070</v>
      </c>
      <c r="O218" s="9">
        <v>43070</v>
      </c>
      <c r="P218" s="9">
        <v>33973</v>
      </c>
    </row>
    <row r="219" spans="1:16" hidden="1" x14ac:dyDescent="0.25">
      <c r="A219" s="7" t="s">
        <v>355</v>
      </c>
      <c r="B219" s="8">
        <v>46138095</v>
      </c>
      <c r="C219" s="8">
        <f>VLOOKUP(B219,'Sheet 1'!$B$3:$B$221,1,0)</f>
        <v>46138095</v>
      </c>
      <c r="D219" s="8" t="str">
        <f t="shared" si="3"/>
        <v>SI</v>
      </c>
      <c r="E219" s="8" t="str">
        <f>VLOOKUP(A219,'[1]Jefes Directos mayo 2020'!$B$2:$I$318,7,0)</f>
        <v>RAMIREZ OBREGON OSCAR</v>
      </c>
      <c r="F219" s="8" t="str">
        <f>VLOOKUP(A219,'[1]Jefes Directos mayo 2020'!$B$2:$I$318,8,0)</f>
        <v>BALCAZER LOLI LIBER MARTIN</v>
      </c>
      <c r="G219" s="8" t="s">
        <v>16</v>
      </c>
      <c r="H219" s="8" t="s">
        <v>94</v>
      </c>
      <c r="I219" s="7" t="s">
        <v>95</v>
      </c>
      <c r="J219" s="7" t="s">
        <v>96</v>
      </c>
      <c r="K219" s="7" t="s">
        <v>106</v>
      </c>
      <c r="L219" s="7" t="s">
        <v>25</v>
      </c>
      <c r="M219" s="7" t="s">
        <v>107</v>
      </c>
      <c r="N219" s="9">
        <v>43178</v>
      </c>
      <c r="O219" s="9">
        <v>43178</v>
      </c>
      <c r="P219" s="9">
        <v>32690</v>
      </c>
    </row>
    <row r="220" spans="1:16" hidden="1" x14ac:dyDescent="0.25">
      <c r="A220" s="7" t="s">
        <v>413</v>
      </c>
      <c r="B220" s="8">
        <v>70203108</v>
      </c>
      <c r="C220" s="8">
        <f>VLOOKUP(B220,'Sheet 1'!$B$3:$B$221,1,0)</f>
        <v>70203108</v>
      </c>
      <c r="D220" s="8" t="str">
        <f t="shared" si="3"/>
        <v>SI</v>
      </c>
      <c r="E220" s="8" t="str">
        <f>VLOOKUP(A220,'[1]Jefes Directos mayo 2020'!$B$2:$I$318,7,0)</f>
        <v>RAMIREZ OBREGON OSCAR</v>
      </c>
      <c r="F220" s="8" t="str">
        <f>VLOOKUP(A220,'[1]Jefes Directos mayo 2020'!$B$2:$I$318,8,0)</f>
        <v>BALCAZER LOLI LIBER MARTIN</v>
      </c>
      <c r="G220" s="8" t="s">
        <v>16</v>
      </c>
      <c r="H220" s="8" t="s">
        <v>94</v>
      </c>
      <c r="I220" s="7" t="s">
        <v>95</v>
      </c>
      <c r="J220" s="7" t="s">
        <v>96</v>
      </c>
      <c r="K220" s="7" t="s">
        <v>106</v>
      </c>
      <c r="L220" s="7" t="s">
        <v>25</v>
      </c>
      <c r="M220" s="7" t="s">
        <v>414</v>
      </c>
      <c r="N220" s="9">
        <v>43619</v>
      </c>
      <c r="O220" s="9">
        <v>43619</v>
      </c>
      <c r="P220" s="9">
        <v>34787</v>
      </c>
    </row>
    <row r="221" spans="1:16" hidden="1" x14ac:dyDescent="0.25">
      <c r="A221" s="7" t="s">
        <v>141</v>
      </c>
      <c r="B221" s="8">
        <v>7488058</v>
      </c>
      <c r="C221" s="8">
        <f>VLOOKUP(B221,'Sheet 1'!$B$3:$B$221,1,0)</f>
        <v>7488058</v>
      </c>
      <c r="D221" s="8" t="str">
        <f t="shared" si="3"/>
        <v>SI</v>
      </c>
      <c r="E221" s="8" t="str">
        <f>VLOOKUP(A221,'[1]Jefes Directos mayo 2020'!$B$2:$I$318,7,0)</f>
        <v>RAMIREZ ZEVALLOS JOSE MIGUEL</v>
      </c>
      <c r="F221" s="8" t="str">
        <f>VLOOKUP(A221,'[1]Jefes Directos mayo 2020'!$B$2:$I$318,8,0)</f>
        <v>VARGAS PEÑA ERICK</v>
      </c>
      <c r="G221" s="8" t="s">
        <v>16</v>
      </c>
      <c r="H221" s="8" t="s">
        <v>41</v>
      </c>
      <c r="I221" s="7" t="s">
        <v>109</v>
      </c>
      <c r="J221" s="7" t="s">
        <v>19</v>
      </c>
      <c r="K221" s="7" t="s">
        <v>20</v>
      </c>
      <c r="L221" s="7" t="s">
        <v>21</v>
      </c>
      <c r="M221" s="7" t="s">
        <v>142</v>
      </c>
      <c r="N221" s="9">
        <v>41122</v>
      </c>
      <c r="O221" s="9">
        <v>39661</v>
      </c>
      <c r="P221" s="9">
        <v>26726</v>
      </c>
    </row>
    <row r="222" spans="1:16" hidden="1" x14ac:dyDescent="0.25">
      <c r="A222" s="7" t="s">
        <v>371</v>
      </c>
      <c r="B222" s="8">
        <v>41261260</v>
      </c>
      <c r="C222" s="8">
        <f>VLOOKUP(B222,'Sheet 1'!$B$3:$B$221,1,0)</f>
        <v>41261260</v>
      </c>
      <c r="D222" s="8" t="str">
        <f t="shared" si="3"/>
        <v>SI</v>
      </c>
      <c r="E222" s="8" t="str">
        <f>VLOOKUP(A222,'[1]Jefes Directos mayo 2020'!$B$2:$I$318,7,0)</f>
        <v>RAMIREZ ZEVALLOS JOSE MIGUEL</v>
      </c>
      <c r="F222" s="8" t="str">
        <f>VLOOKUP(A222,'[1]Jefes Directos mayo 2020'!$B$2:$I$318,8,0)</f>
        <v>VARGAS PEÑA ERICK</v>
      </c>
      <c r="G222" s="8" t="s">
        <v>16</v>
      </c>
      <c r="H222" s="8" t="s">
        <v>41</v>
      </c>
      <c r="I222" s="7" t="s">
        <v>109</v>
      </c>
      <c r="J222" s="7" t="s">
        <v>19</v>
      </c>
      <c r="K222" s="7" t="s">
        <v>20</v>
      </c>
      <c r="L222" s="7" t="s">
        <v>21</v>
      </c>
      <c r="M222" s="7" t="s">
        <v>142</v>
      </c>
      <c r="N222" s="9">
        <v>43318</v>
      </c>
      <c r="O222" s="9">
        <v>43318</v>
      </c>
      <c r="P222" s="9">
        <v>29974</v>
      </c>
    </row>
    <row r="223" spans="1:16" hidden="1" x14ac:dyDescent="0.25">
      <c r="A223" s="7" t="s">
        <v>111</v>
      </c>
      <c r="B223" s="8">
        <v>40487202</v>
      </c>
      <c r="C223" s="8">
        <f>VLOOKUP(B223,'Sheet 1'!$B$3:$B$221,1,0)</f>
        <v>40487202</v>
      </c>
      <c r="D223" s="8" t="str">
        <f t="shared" si="3"/>
        <v>SI</v>
      </c>
      <c r="E223" s="8" t="str">
        <f>VLOOKUP(A223,'[1]Jefes Directos mayo 2020'!$B$2:$I$318,7,0)</f>
        <v>RAMIREZ ZEVALLOS JOSE MIGUEL</v>
      </c>
      <c r="F223" s="8" t="str">
        <f>VLOOKUP(A223,'[1]Jefes Directos mayo 2020'!$B$2:$I$318,8,0)</f>
        <v>VARGAS PEÑA ERICK</v>
      </c>
      <c r="G223" s="8" t="s">
        <v>16</v>
      </c>
      <c r="H223" s="8" t="s">
        <v>41</v>
      </c>
      <c r="I223" s="7" t="s">
        <v>109</v>
      </c>
      <c r="J223" s="7" t="s">
        <v>19</v>
      </c>
      <c r="K223" s="7" t="s">
        <v>20</v>
      </c>
      <c r="L223" s="7" t="s">
        <v>21</v>
      </c>
      <c r="M223" s="7" t="s">
        <v>112</v>
      </c>
      <c r="N223" s="9">
        <v>40987</v>
      </c>
      <c r="O223" s="9">
        <v>40987</v>
      </c>
      <c r="P223" s="9">
        <v>29263</v>
      </c>
    </row>
    <row r="224" spans="1:16" hidden="1" x14ac:dyDescent="0.25">
      <c r="A224" s="7" t="s">
        <v>145</v>
      </c>
      <c r="B224" s="8">
        <v>47805975</v>
      </c>
      <c r="C224" s="8">
        <f>VLOOKUP(B224,'Sheet 1'!$B$3:$B$221,1,0)</f>
        <v>47805975</v>
      </c>
      <c r="D224" s="8" t="str">
        <f t="shared" si="3"/>
        <v>SI</v>
      </c>
      <c r="E224" s="8" t="str">
        <f>VLOOKUP(A224,'[1]Jefes Directos mayo 2020'!$B$2:$I$318,7,0)</f>
        <v>RAMIREZ ZEVALLOS JOSE MIGUEL</v>
      </c>
      <c r="F224" s="8" t="str">
        <f>VLOOKUP(A224,'[1]Jefes Directos mayo 2020'!$B$2:$I$318,8,0)</f>
        <v>VARGAS PEÑA ERICK</v>
      </c>
      <c r="G224" s="8" t="s">
        <v>16</v>
      </c>
      <c r="H224" s="8" t="s">
        <v>41</v>
      </c>
      <c r="I224" s="7" t="s">
        <v>109</v>
      </c>
      <c r="J224" s="7" t="s">
        <v>19</v>
      </c>
      <c r="K224" s="7" t="s">
        <v>20</v>
      </c>
      <c r="L224" s="7" t="s">
        <v>21</v>
      </c>
      <c r="M224" s="7" t="s">
        <v>142</v>
      </c>
      <c r="N224" s="9">
        <v>41155</v>
      </c>
      <c r="O224" s="9">
        <v>41155</v>
      </c>
      <c r="P224" s="9">
        <v>32838</v>
      </c>
    </row>
    <row r="225" spans="1:16" hidden="1" x14ac:dyDescent="0.25">
      <c r="A225" s="7" t="s">
        <v>156</v>
      </c>
      <c r="B225" s="8">
        <v>44224003</v>
      </c>
      <c r="C225" s="8">
        <f>VLOOKUP(B225,'Sheet 1'!$B$3:$B$221,1,0)</f>
        <v>44224003</v>
      </c>
      <c r="D225" s="8" t="str">
        <f t="shared" si="3"/>
        <v>SI</v>
      </c>
      <c r="E225" s="8" t="str">
        <f>VLOOKUP(A225,'[1]Jefes Directos mayo 2020'!$B$2:$I$318,7,0)</f>
        <v>RAMIREZ ZEVALLOS JOSE MIGUEL</v>
      </c>
      <c r="F225" s="8" t="str">
        <f>VLOOKUP(A225,'[1]Jefes Directos mayo 2020'!$B$2:$I$318,8,0)</f>
        <v>VARGAS PEÑA ERICK</v>
      </c>
      <c r="G225" s="8" t="s">
        <v>16</v>
      </c>
      <c r="H225" s="8" t="s">
        <v>41</v>
      </c>
      <c r="I225" s="7" t="s">
        <v>109</v>
      </c>
      <c r="J225" s="7" t="s">
        <v>19</v>
      </c>
      <c r="K225" s="7" t="s">
        <v>20</v>
      </c>
      <c r="L225" s="7" t="s">
        <v>21</v>
      </c>
      <c r="M225" s="7" t="s">
        <v>157</v>
      </c>
      <c r="N225" s="9">
        <v>41708</v>
      </c>
      <c r="O225" s="9">
        <v>40822</v>
      </c>
      <c r="P225" s="9">
        <v>31885</v>
      </c>
    </row>
    <row r="226" spans="1:16" hidden="1" x14ac:dyDescent="0.25">
      <c r="A226" s="7" t="s">
        <v>161</v>
      </c>
      <c r="B226" s="8">
        <v>73875549</v>
      </c>
      <c r="C226" s="8">
        <f>VLOOKUP(B226,'Sheet 1'!$B$3:$B$221,1,0)</f>
        <v>73875549</v>
      </c>
      <c r="D226" s="8" t="str">
        <f t="shared" si="3"/>
        <v>SI</v>
      </c>
      <c r="E226" s="8" t="str">
        <f>VLOOKUP(A226,'[1]Jefes Directos mayo 2020'!$B$2:$I$318,7,0)</f>
        <v>RAMIREZ ZEVALLOS JOSE MIGUEL</v>
      </c>
      <c r="F226" s="8" t="str">
        <f>VLOOKUP(A226,'[1]Jefes Directos mayo 2020'!$B$2:$I$318,8,0)</f>
        <v>VARGAS PEÑA ERICK</v>
      </c>
      <c r="G226" s="8" t="s">
        <v>16</v>
      </c>
      <c r="H226" s="8" t="s">
        <v>41</v>
      </c>
      <c r="I226" s="7" t="s">
        <v>109</v>
      </c>
      <c r="J226" s="7" t="s">
        <v>19</v>
      </c>
      <c r="K226" s="7" t="s">
        <v>20</v>
      </c>
      <c r="L226" s="7" t="s">
        <v>21</v>
      </c>
      <c r="M226" s="7" t="s">
        <v>142</v>
      </c>
      <c r="N226" s="9">
        <v>42856</v>
      </c>
      <c r="O226" s="9">
        <v>42677</v>
      </c>
      <c r="P226" s="9">
        <v>34690</v>
      </c>
    </row>
    <row r="227" spans="1:16" hidden="1" x14ac:dyDescent="0.25">
      <c r="A227" s="7" t="s">
        <v>190</v>
      </c>
      <c r="B227" s="8">
        <v>43077392</v>
      </c>
      <c r="C227" s="8">
        <f>VLOOKUP(B227,'Sheet 1'!$B$3:$B$221,1,0)</f>
        <v>43077392</v>
      </c>
      <c r="D227" s="8" t="str">
        <f t="shared" si="3"/>
        <v>SI</v>
      </c>
      <c r="E227" s="8" t="str">
        <f>VLOOKUP(A227,'[1]Jefes Directos mayo 2020'!$B$2:$I$318,7,0)</f>
        <v>RAMIREZ ZEVALLOS JOSE MIGUEL</v>
      </c>
      <c r="F227" s="8" t="str">
        <f>VLOOKUP(A227,'[1]Jefes Directos mayo 2020'!$B$2:$I$318,8,0)</f>
        <v>VARGAS PEÑA ERICK</v>
      </c>
      <c r="G227" s="8" t="s">
        <v>16</v>
      </c>
      <c r="H227" s="8" t="s">
        <v>41</v>
      </c>
      <c r="I227" s="7" t="s">
        <v>109</v>
      </c>
      <c r="J227" s="7" t="s">
        <v>19</v>
      </c>
      <c r="K227" s="7" t="s">
        <v>20</v>
      </c>
      <c r="L227" s="7" t="s">
        <v>21</v>
      </c>
      <c r="M227" s="7" t="s">
        <v>191</v>
      </c>
      <c r="N227" s="9">
        <v>43770</v>
      </c>
      <c r="O227" s="9">
        <v>42310</v>
      </c>
      <c r="P227" s="9">
        <v>30829</v>
      </c>
    </row>
    <row r="228" spans="1:16" hidden="1" x14ac:dyDescent="0.25">
      <c r="A228" s="7" t="s">
        <v>359</v>
      </c>
      <c r="B228" s="8">
        <v>72315390</v>
      </c>
      <c r="C228" s="8">
        <f>VLOOKUP(B228,'Sheet 1'!$B$3:$B$221,1,0)</f>
        <v>72315390</v>
      </c>
      <c r="D228" s="8" t="str">
        <f t="shared" si="3"/>
        <v>SI</v>
      </c>
      <c r="E228" s="8" t="str">
        <f>VLOOKUP(A228,'[1]Jefes Directos mayo 2020'!$B$2:$I$318,7,0)</f>
        <v>RAMIREZ ZEVALLOS JOSE MIGUEL</v>
      </c>
      <c r="F228" s="8" t="str">
        <f>VLOOKUP(A228,'[1]Jefes Directos mayo 2020'!$B$2:$I$318,8,0)</f>
        <v>VARGAS PEÑA ERICK</v>
      </c>
      <c r="G228" s="8" t="s">
        <v>16</v>
      </c>
      <c r="H228" s="8" t="s">
        <v>41</v>
      </c>
      <c r="I228" s="7" t="s">
        <v>109</v>
      </c>
      <c r="J228" s="7" t="s">
        <v>19</v>
      </c>
      <c r="K228" s="7" t="s">
        <v>20</v>
      </c>
      <c r="L228" s="7" t="s">
        <v>21</v>
      </c>
      <c r="M228" s="7" t="s">
        <v>360</v>
      </c>
      <c r="N228" s="9">
        <v>43164</v>
      </c>
      <c r="O228" s="9">
        <v>43164</v>
      </c>
      <c r="P228" s="9">
        <v>34644</v>
      </c>
    </row>
    <row r="229" spans="1:16" hidden="1" x14ac:dyDescent="0.25">
      <c r="A229" s="7" t="s">
        <v>395</v>
      </c>
      <c r="B229" s="8">
        <v>44954065</v>
      </c>
      <c r="C229" s="8">
        <f>VLOOKUP(B229,'Sheet 1'!$B$3:$B$221,1,0)</f>
        <v>44954065</v>
      </c>
      <c r="D229" s="8" t="str">
        <f t="shared" si="3"/>
        <v>SI</v>
      </c>
      <c r="E229" s="8" t="str">
        <f>VLOOKUP(A229,'[1]Jefes Directos mayo 2020'!$B$2:$I$318,7,0)</f>
        <v>RAMIREZ ZEVALLOS JOSE MIGUEL</v>
      </c>
      <c r="F229" s="8" t="str">
        <f>VLOOKUP(A229,'[1]Jefes Directos mayo 2020'!$B$2:$I$318,8,0)</f>
        <v>VARGAS PEÑA ERICK</v>
      </c>
      <c r="G229" s="8" t="s">
        <v>16</v>
      </c>
      <c r="H229" s="8" t="s">
        <v>41</v>
      </c>
      <c r="I229" s="7" t="s">
        <v>109</v>
      </c>
      <c r="J229" s="7" t="s">
        <v>19</v>
      </c>
      <c r="K229" s="7" t="s">
        <v>20</v>
      </c>
      <c r="L229" s="7" t="s">
        <v>21</v>
      </c>
      <c r="M229" s="7" t="s">
        <v>142</v>
      </c>
      <c r="N229" s="9">
        <v>43473</v>
      </c>
      <c r="O229" s="9">
        <v>43473</v>
      </c>
      <c r="P229" s="9">
        <v>32214</v>
      </c>
    </row>
    <row r="230" spans="1:16" hidden="1" x14ac:dyDescent="0.25">
      <c r="A230" s="7" t="s">
        <v>406</v>
      </c>
      <c r="B230" s="8">
        <v>47484915</v>
      </c>
      <c r="C230" s="8">
        <f>VLOOKUP(B230,'Sheet 1'!$B$3:$B$221,1,0)</f>
        <v>47484915</v>
      </c>
      <c r="D230" s="8" t="str">
        <f t="shared" si="3"/>
        <v>SI</v>
      </c>
      <c r="E230" s="8" t="str">
        <f>VLOOKUP(A230,'[1]Jefes Directos mayo 2020'!$B$2:$I$318,7,0)</f>
        <v>RAMIREZ ZEVALLOS JOSE MIGUEL</v>
      </c>
      <c r="F230" s="8" t="str">
        <f>VLOOKUP(A230,'[1]Jefes Directos mayo 2020'!$B$2:$I$318,8,0)</f>
        <v>VARGAS PEÑA ERICK</v>
      </c>
      <c r="G230" s="8" t="s">
        <v>16</v>
      </c>
      <c r="H230" s="8" t="s">
        <v>41</v>
      </c>
      <c r="I230" s="7" t="s">
        <v>109</v>
      </c>
      <c r="J230" s="7" t="s">
        <v>19</v>
      </c>
      <c r="K230" s="7" t="s">
        <v>20</v>
      </c>
      <c r="L230" s="7" t="s">
        <v>21</v>
      </c>
      <c r="M230" s="7" t="s">
        <v>142</v>
      </c>
      <c r="N230" s="9">
        <v>43556</v>
      </c>
      <c r="O230" s="9">
        <v>43556</v>
      </c>
      <c r="P230" s="9">
        <v>33951</v>
      </c>
    </row>
    <row r="231" spans="1:16" hidden="1" x14ac:dyDescent="0.25">
      <c r="A231" s="7" t="s">
        <v>101</v>
      </c>
      <c r="B231" s="8">
        <v>10055844</v>
      </c>
      <c r="C231" s="8">
        <f>VLOOKUP(B231,'Sheet 1'!$B$3:$B$221,1,0)</f>
        <v>10055844</v>
      </c>
      <c r="D231" s="8" t="str">
        <f t="shared" si="3"/>
        <v>SI</v>
      </c>
      <c r="E231" s="8" t="str">
        <f>VLOOKUP(A231,'[1]Jefes Directos mayo 2020'!$B$2:$I$318,7,0)</f>
        <v>RIVERA VASQUEZ MARTIN RODOLFO</v>
      </c>
      <c r="F231" s="8" t="str">
        <f>VLOOKUP(A231,'[1]Jefes Directos mayo 2020'!$B$2:$I$318,8,0)</f>
        <v>BALCAZER LOLI LIBER MARTIN</v>
      </c>
      <c r="G231" s="8" t="s">
        <v>16</v>
      </c>
      <c r="H231" s="8" t="s">
        <v>94</v>
      </c>
      <c r="I231" s="7" t="s">
        <v>102</v>
      </c>
      <c r="J231" s="7" t="s">
        <v>19</v>
      </c>
      <c r="K231" s="7" t="s">
        <v>103</v>
      </c>
      <c r="L231" s="7" t="s">
        <v>21</v>
      </c>
      <c r="M231" s="7" t="s">
        <v>100</v>
      </c>
      <c r="N231" s="9">
        <v>41719</v>
      </c>
      <c r="O231" s="9">
        <v>41719</v>
      </c>
      <c r="P231" s="9">
        <v>27768</v>
      </c>
    </row>
    <row r="232" spans="1:16" x14ac:dyDescent="0.25">
      <c r="A232" s="7" t="s">
        <v>153</v>
      </c>
      <c r="B232" s="8">
        <v>42249455</v>
      </c>
      <c r="C232" s="8" t="e">
        <f>VLOOKUP(B232,'Sheet 1'!$B$3:$B$221,1,0)</f>
        <v>#N/A</v>
      </c>
      <c r="D232" s="16" t="s">
        <v>536</v>
      </c>
      <c r="E232" s="8" t="str">
        <f>VLOOKUP(A232,'[1]Jefes Directos mayo 2020'!$B$2:$I$318,7,0)</f>
        <v>RIVERA VASQUEZ MARTIN RODOLFO</v>
      </c>
      <c r="F232" s="8" t="str">
        <f>VLOOKUP(A232,'[1]Jefes Directos mayo 2020'!$B$2:$I$318,8,0)</f>
        <v>BALCAZER LOLI LIBER MARTIN</v>
      </c>
      <c r="G232" s="8" t="s">
        <v>16</v>
      </c>
      <c r="H232" s="8" t="s">
        <v>94</v>
      </c>
      <c r="I232" s="7" t="s">
        <v>102</v>
      </c>
      <c r="J232" s="7" t="s">
        <v>19</v>
      </c>
      <c r="K232" s="7" t="s">
        <v>103</v>
      </c>
      <c r="L232" s="7" t="s">
        <v>21</v>
      </c>
      <c r="M232" s="7" t="s">
        <v>154</v>
      </c>
      <c r="N232" s="9">
        <v>42401</v>
      </c>
      <c r="O232" s="9">
        <v>42401</v>
      </c>
      <c r="P232" s="9">
        <v>30695</v>
      </c>
    </row>
    <row r="233" spans="1:16" hidden="1" x14ac:dyDescent="0.25">
      <c r="A233" s="7" t="s">
        <v>310</v>
      </c>
      <c r="B233" s="8">
        <v>41852611</v>
      </c>
      <c r="C233" s="8">
        <f>VLOOKUP(B233,'Sheet 1'!$B$3:$B$221,1,0)</f>
        <v>41852611</v>
      </c>
      <c r="D233" s="8" t="str">
        <f t="shared" si="3"/>
        <v>SI</v>
      </c>
      <c r="E233" s="8" t="str">
        <f>VLOOKUP(A233,'[1]Jefes Directos mayo 2020'!$B$2:$I$318,7,0)</f>
        <v>RIVERA VASQUEZ MARTIN RODOLFO</v>
      </c>
      <c r="F233" s="8" t="str">
        <f>VLOOKUP(A233,'[1]Jefes Directos mayo 2020'!$B$2:$I$318,8,0)</f>
        <v>BALCAZER LOLI LIBER MARTIN</v>
      </c>
      <c r="G233" s="8" t="s">
        <v>16</v>
      </c>
      <c r="H233" s="8" t="s">
        <v>94</v>
      </c>
      <c r="I233" s="7" t="s">
        <v>102</v>
      </c>
      <c r="J233" s="7" t="s">
        <v>96</v>
      </c>
      <c r="K233" s="7" t="s">
        <v>103</v>
      </c>
      <c r="L233" s="7" t="s">
        <v>21</v>
      </c>
      <c r="M233" s="7" t="s">
        <v>188</v>
      </c>
      <c r="N233" s="9">
        <v>42370</v>
      </c>
      <c r="O233" s="9">
        <v>38306</v>
      </c>
      <c r="P233" s="9">
        <v>30373</v>
      </c>
    </row>
    <row r="234" spans="1:16" hidden="1" x14ac:dyDescent="0.25">
      <c r="A234" s="7" t="s">
        <v>318</v>
      </c>
      <c r="B234" s="8">
        <v>7735664</v>
      </c>
      <c r="C234" s="8">
        <f>VLOOKUP(B234,'Sheet 1'!$B$3:$B$221,1,0)</f>
        <v>7735664</v>
      </c>
      <c r="D234" s="8" t="str">
        <f t="shared" si="3"/>
        <v>SI</v>
      </c>
      <c r="E234" s="8" t="str">
        <f>VLOOKUP(A234,'[1]Jefes Directos mayo 2020'!$B$2:$I$318,7,0)</f>
        <v>RIVERA VASQUEZ MARTIN RODOLFO</v>
      </c>
      <c r="F234" s="8" t="str">
        <f>VLOOKUP(A234,'[1]Jefes Directos mayo 2020'!$B$2:$I$318,8,0)</f>
        <v>BALCAZER LOLI LIBER MARTIN</v>
      </c>
      <c r="G234" s="8" t="s">
        <v>16</v>
      </c>
      <c r="H234" s="8" t="s">
        <v>94</v>
      </c>
      <c r="I234" s="7" t="s">
        <v>102</v>
      </c>
      <c r="J234" s="7" t="s">
        <v>96</v>
      </c>
      <c r="K234" s="7" t="s">
        <v>103</v>
      </c>
      <c r="L234" s="7" t="s">
        <v>21</v>
      </c>
      <c r="M234" s="7" t="s">
        <v>298</v>
      </c>
      <c r="N234" s="9">
        <v>42370</v>
      </c>
      <c r="O234" s="9">
        <v>37991</v>
      </c>
      <c r="P234" s="9">
        <v>20245</v>
      </c>
    </row>
    <row r="235" spans="1:16" x14ac:dyDescent="0.25">
      <c r="A235" s="7" t="s">
        <v>369</v>
      </c>
      <c r="B235" s="8">
        <v>46897537</v>
      </c>
      <c r="C235" s="8" t="e">
        <f>VLOOKUP(B235,'Sheet 1'!$B$3:$B$221,1,0)</f>
        <v>#N/A</v>
      </c>
      <c r="D235" s="16" t="s">
        <v>536</v>
      </c>
      <c r="E235" s="8" t="str">
        <f>VLOOKUP(A235,'[1]Jefes Directos mayo 2020'!$B$2:$I$318,7,0)</f>
        <v>RIVERA VASQUEZ MARTIN RODOLFO</v>
      </c>
      <c r="F235" s="8" t="str">
        <f>VLOOKUP(A235,'[1]Jefes Directos mayo 2020'!$B$2:$I$318,8,0)</f>
        <v>BALCAZER LOLI LIBER MARTIN</v>
      </c>
      <c r="G235" s="8" t="s">
        <v>16</v>
      </c>
      <c r="H235" s="8" t="s">
        <v>94</v>
      </c>
      <c r="I235" s="7" t="s">
        <v>102</v>
      </c>
      <c r="J235" s="7" t="s">
        <v>96</v>
      </c>
      <c r="K235" s="7" t="s">
        <v>103</v>
      </c>
      <c r="L235" s="7" t="s">
        <v>21</v>
      </c>
      <c r="M235" s="7" t="s">
        <v>296</v>
      </c>
      <c r="N235" s="9">
        <v>43262</v>
      </c>
      <c r="O235" s="9">
        <v>43262</v>
      </c>
      <c r="P235" s="9">
        <v>33247</v>
      </c>
    </row>
    <row r="236" spans="1:16" x14ac:dyDescent="0.25">
      <c r="A236" s="7" t="s">
        <v>449</v>
      </c>
      <c r="B236" s="8">
        <v>71258662</v>
      </c>
      <c r="C236" s="8" t="e">
        <f>VLOOKUP(B236,'Sheet 1'!$B$3:$B$221,1,0)</f>
        <v>#N/A</v>
      </c>
      <c r="D236" s="16" t="s">
        <v>536</v>
      </c>
      <c r="E236" s="8" t="str">
        <f>VLOOKUP(A236,'[1]Jefes Directos mayo 2020'!$B$2:$I$318,7,0)</f>
        <v>RIVERA VASQUEZ MARTIN RODOLFO</v>
      </c>
      <c r="F236" s="8" t="str">
        <f>VLOOKUP(A236,'[1]Jefes Directos mayo 2020'!$B$2:$I$318,8,0)</f>
        <v>BALCAZER LOLI LIBER MARTIN</v>
      </c>
      <c r="G236" s="8" t="s">
        <v>16</v>
      </c>
      <c r="H236" s="8" t="s">
        <v>94</v>
      </c>
      <c r="I236" s="7" t="s">
        <v>102</v>
      </c>
      <c r="J236" s="7" t="s">
        <v>96</v>
      </c>
      <c r="K236" s="7" t="s">
        <v>103</v>
      </c>
      <c r="L236" s="7" t="s">
        <v>21</v>
      </c>
      <c r="M236" s="7" t="s">
        <v>305</v>
      </c>
      <c r="N236" s="9">
        <v>43717</v>
      </c>
      <c r="O236" s="9">
        <v>43717</v>
      </c>
      <c r="P236" s="9">
        <v>36787</v>
      </c>
    </row>
    <row r="237" spans="1:16" hidden="1" x14ac:dyDescent="0.25">
      <c r="A237" s="7" t="s">
        <v>450</v>
      </c>
      <c r="B237" s="8">
        <v>47999294</v>
      </c>
      <c r="C237" s="8">
        <f>VLOOKUP(B237,'Sheet 1'!$B$3:$B$221,1,0)</f>
        <v>47999294</v>
      </c>
      <c r="D237" s="8" t="str">
        <f t="shared" si="3"/>
        <v>SI</v>
      </c>
      <c r="E237" s="8" t="str">
        <f>VLOOKUP(A237,'[1]Jefes Directos mayo 2020'!$B$2:$I$318,7,0)</f>
        <v>RIVERA VASQUEZ MARTIN RODOLFO</v>
      </c>
      <c r="F237" s="8" t="str">
        <f>VLOOKUP(A237,'[1]Jefes Directos mayo 2020'!$B$2:$I$318,8,0)</f>
        <v>BALCAZER LOLI LIBER MARTIN</v>
      </c>
      <c r="G237" s="8" t="s">
        <v>16</v>
      </c>
      <c r="H237" s="8" t="s">
        <v>94</v>
      </c>
      <c r="I237" s="7" t="s">
        <v>102</v>
      </c>
      <c r="J237" s="7" t="s">
        <v>96</v>
      </c>
      <c r="K237" s="7" t="s">
        <v>103</v>
      </c>
      <c r="L237" s="7" t="s">
        <v>21</v>
      </c>
      <c r="M237" s="7" t="s">
        <v>188</v>
      </c>
      <c r="N237" s="9">
        <v>43717</v>
      </c>
      <c r="O237" s="9">
        <v>43717</v>
      </c>
      <c r="P237" s="9">
        <v>33991</v>
      </c>
    </row>
    <row r="238" spans="1:16" hidden="1" x14ac:dyDescent="0.25">
      <c r="A238" s="7" t="s">
        <v>509</v>
      </c>
      <c r="B238" s="8">
        <v>74543283</v>
      </c>
      <c r="C238" s="8">
        <f>VLOOKUP(B238,'Sheet 1'!$B$3:$B$221,1,0)</f>
        <v>74543283</v>
      </c>
      <c r="D238" s="8" t="str">
        <f t="shared" si="3"/>
        <v>SI</v>
      </c>
      <c r="E238" s="8" t="str">
        <f>VLOOKUP(A238,'[1]Jefes Directos mayo 2020'!$B$2:$I$318,7,0)</f>
        <v>RIVERA VASQUEZ MARTIN RODOLFO</v>
      </c>
      <c r="F238" s="8" t="str">
        <f>VLOOKUP(A238,'[1]Jefes Directos mayo 2020'!$B$2:$I$318,8,0)</f>
        <v>BALCAZER LOLI LIBER MARTIN</v>
      </c>
      <c r="G238" s="8" t="s">
        <v>16</v>
      </c>
      <c r="H238" s="8" t="s">
        <v>94</v>
      </c>
      <c r="I238" s="7" t="s">
        <v>102</v>
      </c>
      <c r="J238" s="7" t="s">
        <v>96</v>
      </c>
      <c r="K238" s="7" t="s">
        <v>103</v>
      </c>
      <c r="L238" s="7" t="s">
        <v>21</v>
      </c>
      <c r="M238" s="7" t="s">
        <v>188</v>
      </c>
      <c r="N238" s="9">
        <v>43847</v>
      </c>
      <c r="O238" s="9">
        <v>43847</v>
      </c>
      <c r="P238" s="9">
        <v>34251</v>
      </c>
    </row>
    <row r="239" spans="1:16" hidden="1" x14ac:dyDescent="0.25">
      <c r="A239" s="7" t="s">
        <v>519</v>
      </c>
      <c r="B239" s="8">
        <v>73896959</v>
      </c>
      <c r="C239" s="8">
        <f>VLOOKUP(B239,'Sheet 1'!$B$3:$B$221,1,0)</f>
        <v>73896959</v>
      </c>
      <c r="D239" s="8" t="str">
        <f t="shared" si="3"/>
        <v>SI</v>
      </c>
      <c r="E239" s="8" t="str">
        <f>VLOOKUP(A239,'[1]Jefes Directos mayo 2020'!$B$2:$I$318,7,0)</f>
        <v>RIVERA VASQUEZ MARTIN RODOLFO</v>
      </c>
      <c r="F239" s="8" t="str">
        <f>VLOOKUP(A239,'[1]Jefes Directos mayo 2020'!$B$2:$I$318,8,0)</f>
        <v>BALCAZER LOLI LIBER MARTIN</v>
      </c>
      <c r="G239" s="8" t="s">
        <v>16</v>
      </c>
      <c r="H239" s="8" t="s">
        <v>94</v>
      </c>
      <c r="I239" s="7" t="s">
        <v>102</v>
      </c>
      <c r="J239" s="7" t="s">
        <v>96</v>
      </c>
      <c r="K239" s="7" t="s">
        <v>103</v>
      </c>
      <c r="L239" s="7" t="s">
        <v>21</v>
      </c>
      <c r="M239" s="7" t="s">
        <v>305</v>
      </c>
      <c r="N239" s="9">
        <v>43871</v>
      </c>
      <c r="O239" s="9">
        <v>43871</v>
      </c>
      <c r="P239" s="9">
        <v>36120</v>
      </c>
    </row>
    <row r="240" spans="1:16" hidden="1" x14ac:dyDescent="0.25">
      <c r="A240" s="7" t="s">
        <v>358</v>
      </c>
      <c r="B240" s="8">
        <v>72306819</v>
      </c>
      <c r="C240" s="8">
        <f>VLOOKUP(B240,'Sheet 1'!$B$3:$B$221,1,0)</f>
        <v>72306819</v>
      </c>
      <c r="D240" s="8" t="str">
        <f t="shared" si="3"/>
        <v>SI</v>
      </c>
      <c r="E240" s="8" t="str">
        <f>VLOOKUP(A240,'[1]Jefes Directos mayo 2020'!$B$2:$I$318,7,0)</f>
        <v>RODRIGUEZ CARPIO RUTH SELENE</v>
      </c>
      <c r="F240" s="8" t="str">
        <f>VLOOKUP(A240,'[1]Jefes Directos mayo 2020'!$B$2:$I$318,8,0)</f>
        <v>VARGAS PEÑA ERICK</v>
      </c>
      <c r="G240" s="8" t="s">
        <v>16</v>
      </c>
      <c r="H240" s="8" t="s">
        <v>41</v>
      </c>
      <c r="I240" s="7" t="s">
        <v>42</v>
      </c>
      <c r="J240" s="7" t="s">
        <v>19</v>
      </c>
      <c r="K240" s="7" t="s">
        <v>20</v>
      </c>
      <c r="L240" s="7" t="s">
        <v>25</v>
      </c>
      <c r="M240" s="7" t="s">
        <v>144</v>
      </c>
      <c r="N240" s="9">
        <v>43164</v>
      </c>
      <c r="O240" s="9">
        <v>43164</v>
      </c>
      <c r="P240" s="9">
        <v>34321</v>
      </c>
    </row>
    <row r="241" spans="1:16" hidden="1" x14ac:dyDescent="0.25">
      <c r="A241" s="7" t="s">
        <v>372</v>
      </c>
      <c r="B241" s="8">
        <v>46286135</v>
      </c>
      <c r="C241" s="8">
        <f>VLOOKUP(B241,'Sheet 1'!$B$3:$B$221,1,0)</f>
        <v>46286135</v>
      </c>
      <c r="D241" s="8" t="str">
        <f t="shared" si="3"/>
        <v>SI</v>
      </c>
      <c r="E241" s="8" t="str">
        <f>VLOOKUP(A241,'[1]Jefes Directos mayo 2020'!$B$2:$I$318,7,0)</f>
        <v>RODRIGUEZ CARPIO RUTH SELENE</v>
      </c>
      <c r="F241" s="8" t="str">
        <f>VLOOKUP(A241,'[1]Jefes Directos mayo 2020'!$B$2:$I$318,8,0)</f>
        <v>VARGAS PEÑA ERICK</v>
      </c>
      <c r="G241" s="8" t="s">
        <v>16</v>
      </c>
      <c r="H241" s="8" t="s">
        <v>41</v>
      </c>
      <c r="I241" s="7" t="s">
        <v>42</v>
      </c>
      <c r="J241" s="7" t="s">
        <v>19</v>
      </c>
      <c r="K241" s="7" t="s">
        <v>20</v>
      </c>
      <c r="L241" s="7" t="s">
        <v>25</v>
      </c>
      <c r="M241" s="7" t="s">
        <v>144</v>
      </c>
      <c r="N241" s="9">
        <v>43435</v>
      </c>
      <c r="O241" s="9">
        <v>43332</v>
      </c>
      <c r="P241" s="9">
        <v>32814</v>
      </c>
    </row>
    <row r="242" spans="1:16" hidden="1" x14ac:dyDescent="0.25">
      <c r="A242" s="7" t="s">
        <v>384</v>
      </c>
      <c r="B242" s="8">
        <v>45938129</v>
      </c>
      <c r="C242" s="8">
        <f>VLOOKUP(B242,'Sheet 1'!$B$3:$B$221,1,0)</f>
        <v>45938129</v>
      </c>
      <c r="D242" s="8" t="str">
        <f t="shared" si="3"/>
        <v>SI</v>
      </c>
      <c r="E242" s="8" t="str">
        <f>VLOOKUP(A242,'[1]Jefes Directos mayo 2020'!$B$2:$I$318,7,0)</f>
        <v>RODRIGUEZ CARPIO RUTH SELENE</v>
      </c>
      <c r="F242" s="8" t="str">
        <f>VLOOKUP(A242,'[1]Jefes Directos mayo 2020'!$B$2:$I$318,8,0)</f>
        <v>VARGAS PEÑA ERICK</v>
      </c>
      <c r="G242" s="8" t="s">
        <v>16</v>
      </c>
      <c r="H242" s="8" t="s">
        <v>41</v>
      </c>
      <c r="I242" s="7" t="s">
        <v>42</v>
      </c>
      <c r="J242" s="7" t="s">
        <v>19</v>
      </c>
      <c r="K242" s="7" t="s">
        <v>20</v>
      </c>
      <c r="L242" s="7" t="s">
        <v>25</v>
      </c>
      <c r="M242" s="7" t="s">
        <v>144</v>
      </c>
      <c r="N242" s="9">
        <v>43362</v>
      </c>
      <c r="O242" s="9">
        <v>43362</v>
      </c>
      <c r="P242" s="9">
        <v>32685</v>
      </c>
    </row>
    <row r="243" spans="1:16" hidden="1" x14ac:dyDescent="0.25">
      <c r="A243" s="7" t="s">
        <v>83</v>
      </c>
      <c r="B243" s="8">
        <v>42855854</v>
      </c>
      <c r="C243" s="8">
        <f>VLOOKUP(B243,'Sheet 1'!$B$3:$B$221,1,0)</f>
        <v>42855854</v>
      </c>
      <c r="D243" s="8" t="str">
        <f t="shared" si="3"/>
        <v>SI</v>
      </c>
      <c r="E243" s="8" t="str">
        <f>VLOOKUP(A243,'[1]Jefes Directos mayo 2020'!$B$2:$I$318,7,0)</f>
        <v>RODRIGUEZ REYNA ROBERTO MARTIN</v>
      </c>
      <c r="F243" s="8" t="str">
        <f>VLOOKUP(A243,'[1]Jefes Directos mayo 2020'!$B$2:$I$318,8,0)</f>
        <v>RODRIGUEZ REYNA ROBERTO MARTIN</v>
      </c>
      <c r="G243" s="8" t="s">
        <v>16</v>
      </c>
      <c r="H243" s="8" t="s">
        <v>17</v>
      </c>
      <c r="I243" s="7" t="s">
        <v>24</v>
      </c>
      <c r="J243" s="7" t="s">
        <v>19</v>
      </c>
      <c r="K243" s="7" t="s">
        <v>20</v>
      </c>
      <c r="L243" s="7" t="s">
        <v>21</v>
      </c>
      <c r="M243" s="7" t="s">
        <v>22</v>
      </c>
      <c r="N243" s="9">
        <v>42443</v>
      </c>
      <c r="O243" s="9">
        <v>42443</v>
      </c>
      <c r="P243" s="9">
        <v>31035</v>
      </c>
    </row>
    <row r="244" spans="1:16" hidden="1" x14ac:dyDescent="0.25">
      <c r="A244" s="7" t="s">
        <v>23</v>
      </c>
      <c r="B244" s="8">
        <v>10028844</v>
      </c>
      <c r="C244" s="8">
        <f>VLOOKUP(B244,'Sheet 1'!$B$3:$B$221,1,0)</f>
        <v>10028844</v>
      </c>
      <c r="D244" s="8" t="str">
        <f t="shared" si="3"/>
        <v>SI</v>
      </c>
      <c r="E244" s="8" t="str">
        <f>VLOOKUP(A244,'[1]Jefes Directos mayo 2020'!$B$2:$I$318,7,0)</f>
        <v>RODRIGUEZ REYNA ROBERTO MARTIN</v>
      </c>
      <c r="F244" s="8" t="str">
        <f>VLOOKUP(A244,'[1]Jefes Directos mayo 2020'!$B$2:$I$318,8,0)</f>
        <v>RODRIGUEZ REYNA ROBERTO MARTIN</v>
      </c>
      <c r="G244" s="8" t="s">
        <v>16</v>
      </c>
      <c r="H244" s="8" t="s">
        <v>17</v>
      </c>
      <c r="I244" s="7" t="s">
        <v>24</v>
      </c>
      <c r="J244" s="7" t="s">
        <v>19</v>
      </c>
      <c r="K244" s="7" t="s">
        <v>20</v>
      </c>
      <c r="L244" s="7" t="s">
        <v>25</v>
      </c>
      <c r="M244" s="7" t="s">
        <v>26</v>
      </c>
      <c r="N244" s="9">
        <v>42373</v>
      </c>
      <c r="O244" s="9">
        <v>42373</v>
      </c>
      <c r="P244" s="9">
        <v>27455</v>
      </c>
    </row>
    <row r="245" spans="1:16" hidden="1" x14ac:dyDescent="0.25">
      <c r="A245" s="7" t="s">
        <v>32</v>
      </c>
      <c r="B245" s="8">
        <v>10182159</v>
      </c>
      <c r="C245" s="8">
        <f>VLOOKUP(B245,'Sheet 1'!$B$3:$B$221,1,0)</f>
        <v>10182159</v>
      </c>
      <c r="D245" s="8" t="str">
        <f t="shared" si="3"/>
        <v>SI</v>
      </c>
      <c r="E245" s="8" t="str">
        <f>VLOOKUP(A245,'[1]Jefes Directos mayo 2020'!$B$2:$I$318,7,0)</f>
        <v>RODRIGUEZ REYNA ROBERTO MARTIN</v>
      </c>
      <c r="F245" s="8" t="str">
        <f>VLOOKUP(A245,'[1]Jefes Directos mayo 2020'!$B$2:$I$318,8,0)</f>
        <v>RODRIGUEZ REYNA ROBERTO MARTIN</v>
      </c>
      <c r="G245" s="8" t="s">
        <v>16</v>
      </c>
      <c r="H245" s="8" t="s">
        <v>17</v>
      </c>
      <c r="I245" s="7" t="s">
        <v>24</v>
      </c>
      <c r="J245" s="7" t="s">
        <v>19</v>
      </c>
      <c r="K245" s="7" t="s">
        <v>20</v>
      </c>
      <c r="L245" s="7" t="s">
        <v>21</v>
      </c>
      <c r="M245" s="7" t="s">
        <v>33</v>
      </c>
      <c r="N245" s="9">
        <v>41215</v>
      </c>
      <c r="O245" s="9">
        <v>41215</v>
      </c>
      <c r="P245" s="9">
        <v>28014</v>
      </c>
    </row>
    <row r="246" spans="1:16" hidden="1" x14ac:dyDescent="0.25">
      <c r="A246" s="7" t="s">
        <v>34</v>
      </c>
      <c r="B246" s="8">
        <v>25682528</v>
      </c>
      <c r="C246" s="8">
        <f>VLOOKUP(B246,'Sheet 1'!$B$3:$B$221,1,0)</f>
        <v>25682528</v>
      </c>
      <c r="D246" s="8" t="str">
        <f t="shared" si="3"/>
        <v>SI</v>
      </c>
      <c r="E246" s="8" t="str">
        <f>VLOOKUP(A246,'[1]Jefes Directos mayo 2020'!$B$2:$I$318,7,0)</f>
        <v>RODRIGUEZ REYNA ROBERTO MARTIN</v>
      </c>
      <c r="F246" s="8" t="str">
        <f>VLOOKUP(A246,'[1]Jefes Directos mayo 2020'!$B$2:$I$318,8,0)</f>
        <v>RODRIGUEZ REYNA ROBERTO MARTIN</v>
      </c>
      <c r="G246" s="8" t="s">
        <v>16</v>
      </c>
      <c r="H246" s="8" t="s">
        <v>17</v>
      </c>
      <c r="I246" s="7" t="s">
        <v>24</v>
      </c>
      <c r="J246" s="7" t="s">
        <v>19</v>
      </c>
      <c r="K246" s="7" t="s">
        <v>20</v>
      </c>
      <c r="L246" s="7" t="s">
        <v>21</v>
      </c>
      <c r="M246" s="7" t="s">
        <v>22</v>
      </c>
      <c r="N246" s="9">
        <v>39062</v>
      </c>
      <c r="O246" s="9">
        <v>39062</v>
      </c>
      <c r="P246" s="9">
        <v>25957</v>
      </c>
    </row>
    <row r="247" spans="1:16" hidden="1" x14ac:dyDescent="0.25">
      <c r="A247" s="7" t="s">
        <v>51</v>
      </c>
      <c r="B247" s="8">
        <v>6813880</v>
      </c>
      <c r="C247" s="8">
        <f>VLOOKUP(B247,'Sheet 1'!$B$3:$B$221,1,0)</f>
        <v>6813880</v>
      </c>
      <c r="D247" s="8" t="str">
        <f t="shared" si="3"/>
        <v>SI</v>
      </c>
      <c r="E247" s="8" t="str">
        <f>VLOOKUP(A247,'[1]Jefes Directos mayo 2020'!$B$2:$I$318,7,0)</f>
        <v>RODRIGUEZ REYNA ROBERTO MARTIN</v>
      </c>
      <c r="F247" s="8" t="str">
        <f>VLOOKUP(A247,'[1]Jefes Directos mayo 2020'!$B$2:$I$318,8,0)</f>
        <v>RODRIGUEZ REYNA ROBERTO MARTIN</v>
      </c>
      <c r="G247" s="8" t="s">
        <v>16</v>
      </c>
      <c r="H247" s="8" t="s">
        <v>17</v>
      </c>
      <c r="I247" s="7" t="s">
        <v>24</v>
      </c>
      <c r="J247" s="7" t="s">
        <v>19</v>
      </c>
      <c r="K247" s="7" t="s">
        <v>20</v>
      </c>
      <c r="L247" s="7" t="s">
        <v>21</v>
      </c>
      <c r="M247" s="7" t="s">
        <v>22</v>
      </c>
      <c r="N247" s="9">
        <v>41387</v>
      </c>
      <c r="O247" s="9">
        <v>41387</v>
      </c>
      <c r="P247" s="9">
        <v>24989</v>
      </c>
    </row>
    <row r="248" spans="1:16" hidden="1" x14ac:dyDescent="0.25">
      <c r="A248" s="7" t="s">
        <v>78</v>
      </c>
      <c r="B248" s="8">
        <v>9457171</v>
      </c>
      <c r="C248" s="8">
        <f>VLOOKUP(B248,'Sheet 1'!$B$3:$B$221,1,0)</f>
        <v>9457171</v>
      </c>
      <c r="D248" s="8" t="str">
        <f t="shared" si="3"/>
        <v>SI</v>
      </c>
      <c r="E248" s="8" t="str">
        <f>VLOOKUP(A248,'[1]Jefes Directos mayo 2020'!$B$2:$I$318,7,0)</f>
        <v>RODRIGUEZ REYNA ROBERTO MARTIN</v>
      </c>
      <c r="F248" s="8" t="str">
        <f>VLOOKUP(A248,'[1]Jefes Directos mayo 2020'!$B$2:$I$318,8,0)</f>
        <v>RODRIGUEZ REYNA ROBERTO MARTIN</v>
      </c>
      <c r="G248" s="8" t="s">
        <v>16</v>
      </c>
      <c r="H248" s="8" t="s">
        <v>17</v>
      </c>
      <c r="I248" s="7" t="s">
        <v>24</v>
      </c>
      <c r="J248" s="7" t="s">
        <v>19</v>
      </c>
      <c r="K248" s="7" t="s">
        <v>20</v>
      </c>
      <c r="L248" s="7" t="s">
        <v>21</v>
      </c>
      <c r="M248" s="7" t="s">
        <v>79</v>
      </c>
      <c r="N248" s="9">
        <v>40940</v>
      </c>
      <c r="O248" s="9">
        <v>40940</v>
      </c>
      <c r="P248" s="9">
        <v>25948</v>
      </c>
    </row>
    <row r="249" spans="1:16" hidden="1" x14ac:dyDescent="0.25">
      <c r="A249" s="7" t="s">
        <v>82</v>
      </c>
      <c r="B249" s="8">
        <v>1338945</v>
      </c>
      <c r="C249" s="8">
        <f>VLOOKUP(B249,'Sheet 1'!$B$3:$B$221,1,0)</f>
        <v>1338945</v>
      </c>
      <c r="D249" s="8" t="str">
        <f t="shared" si="3"/>
        <v>SI</v>
      </c>
      <c r="E249" s="8" t="str">
        <f>VLOOKUP(A249,'[1]Jefes Directos mayo 2020'!$B$2:$I$318,7,0)</f>
        <v>RODRIGUEZ REYNA ROBERTO MARTIN</v>
      </c>
      <c r="F249" s="8" t="str">
        <f>VLOOKUP(A249,'[1]Jefes Directos mayo 2020'!$B$2:$I$318,8,0)</f>
        <v>RODRIGUEZ REYNA ROBERTO MARTIN</v>
      </c>
      <c r="G249" s="8" t="s">
        <v>16</v>
      </c>
      <c r="H249" s="8" t="s">
        <v>17</v>
      </c>
      <c r="I249" s="7" t="s">
        <v>24</v>
      </c>
      <c r="J249" s="7" t="s">
        <v>19</v>
      </c>
      <c r="K249" s="7" t="s">
        <v>20</v>
      </c>
      <c r="L249" s="7" t="s">
        <v>25</v>
      </c>
      <c r="M249" s="7" t="s">
        <v>26</v>
      </c>
      <c r="N249" s="9">
        <v>42653</v>
      </c>
      <c r="O249" s="9">
        <v>42653</v>
      </c>
      <c r="P249" s="9">
        <v>25531</v>
      </c>
    </row>
    <row r="250" spans="1:16" hidden="1" x14ac:dyDescent="0.25">
      <c r="A250" s="7" t="s">
        <v>147</v>
      </c>
      <c r="B250" s="8">
        <v>25683170</v>
      </c>
      <c r="C250" s="8">
        <f>VLOOKUP(B250,'Sheet 1'!$B$3:$B$221,1,0)</f>
        <v>25683170</v>
      </c>
      <c r="D250" s="8" t="str">
        <f t="shared" si="3"/>
        <v>SI</v>
      </c>
      <c r="E250" s="8" t="str">
        <f>VLOOKUP(A250,'[1]Jefes Directos mayo 2020'!$B$2:$I$318,7,0)</f>
        <v>RODRIGUEZ REYNA ROBERTO MARTIN</v>
      </c>
      <c r="F250" s="8" t="str">
        <f>VLOOKUP(A250,'[1]Jefes Directos mayo 2020'!$B$2:$I$318,8,0)</f>
        <v>RODRIGUEZ REYNA ROBERTO MARTIN</v>
      </c>
      <c r="G250" s="8" t="s">
        <v>16</v>
      </c>
      <c r="H250" s="8" t="s">
        <v>17</v>
      </c>
      <c r="I250" s="7" t="s">
        <v>24</v>
      </c>
      <c r="J250" s="7" t="s">
        <v>19</v>
      </c>
      <c r="K250" s="7" t="s">
        <v>20</v>
      </c>
      <c r="L250" s="7" t="s">
        <v>21</v>
      </c>
      <c r="M250" s="7" t="s">
        <v>26</v>
      </c>
      <c r="N250" s="9">
        <v>43017</v>
      </c>
      <c r="O250" s="9">
        <v>43017</v>
      </c>
      <c r="P250" s="9">
        <v>26081</v>
      </c>
    </row>
    <row r="251" spans="1:16" hidden="1" x14ac:dyDescent="0.25">
      <c r="A251" s="7" t="s">
        <v>185</v>
      </c>
      <c r="B251" s="8">
        <v>9924529</v>
      </c>
      <c r="C251" s="8">
        <f>VLOOKUP(B251,'Sheet 1'!$B$3:$B$221,1,0)</f>
        <v>9924529</v>
      </c>
      <c r="D251" s="8" t="str">
        <f t="shared" si="3"/>
        <v>SI</v>
      </c>
      <c r="E251" s="8" t="str">
        <f>VLOOKUP(A251,'[1]Jefes Directos mayo 2020'!$B$2:$I$318,7,0)</f>
        <v>RODRIGUEZ REYNA ROBERTO MARTIN</v>
      </c>
      <c r="F251" s="8" t="str">
        <f>VLOOKUP(A251,'[1]Jefes Directos mayo 2020'!$B$2:$I$318,8,0)</f>
        <v>RODRIGUEZ REYNA ROBERTO MARTIN</v>
      </c>
      <c r="G251" s="8" t="s">
        <v>16</v>
      </c>
      <c r="H251" s="8" t="s">
        <v>17</v>
      </c>
      <c r="I251" s="7" t="s">
        <v>24</v>
      </c>
      <c r="J251" s="7" t="s">
        <v>19</v>
      </c>
      <c r="K251" s="7" t="s">
        <v>20</v>
      </c>
      <c r="L251" s="7" t="s">
        <v>25</v>
      </c>
      <c r="M251" s="7" t="s">
        <v>186</v>
      </c>
      <c r="N251" s="9">
        <v>42644</v>
      </c>
      <c r="O251" s="9">
        <v>40547</v>
      </c>
      <c r="P251" s="9">
        <v>26410</v>
      </c>
    </row>
    <row r="252" spans="1:16" hidden="1" x14ac:dyDescent="0.25">
      <c r="A252" s="7" t="s">
        <v>192</v>
      </c>
      <c r="B252" s="8">
        <v>8885370</v>
      </c>
      <c r="C252" s="8">
        <f>VLOOKUP(B252,'Sheet 1'!$B$3:$B$221,1,0)</f>
        <v>8885370</v>
      </c>
      <c r="D252" s="8" t="str">
        <f t="shared" si="3"/>
        <v>SI</v>
      </c>
      <c r="E252" s="8" t="str">
        <f>VLOOKUP(A252,'[1]Jefes Directos mayo 2020'!$B$2:$I$318,7,0)</f>
        <v>RODRIGUEZ REYNA ROBERTO MARTIN</v>
      </c>
      <c r="F252" s="8" t="str">
        <f>VLOOKUP(A252,'[1]Jefes Directos mayo 2020'!$B$2:$I$318,8,0)</f>
        <v>RODRIGUEZ REYNA ROBERTO MARTIN</v>
      </c>
      <c r="G252" s="8" t="s">
        <v>16</v>
      </c>
      <c r="H252" s="8" t="s">
        <v>17</v>
      </c>
      <c r="I252" s="7" t="s">
        <v>24</v>
      </c>
      <c r="J252" s="7" t="s">
        <v>19</v>
      </c>
      <c r="K252" s="7" t="s">
        <v>20</v>
      </c>
      <c r="L252" s="7" t="s">
        <v>21</v>
      </c>
      <c r="M252" s="7" t="s">
        <v>193</v>
      </c>
      <c r="N252" s="9">
        <v>40544</v>
      </c>
      <c r="O252" s="9">
        <v>39052</v>
      </c>
      <c r="P252" s="9">
        <v>26825</v>
      </c>
    </row>
    <row r="253" spans="1:16" hidden="1" x14ac:dyDescent="0.25">
      <c r="A253" s="7" t="s">
        <v>363</v>
      </c>
      <c r="B253" s="8">
        <v>47603529</v>
      </c>
      <c r="C253" s="8">
        <f>VLOOKUP(B253,'Sheet 1'!$B$3:$B$221,1,0)</f>
        <v>47603529</v>
      </c>
      <c r="D253" s="8" t="str">
        <f t="shared" si="3"/>
        <v>SI</v>
      </c>
      <c r="E253" s="8" t="str">
        <f>VLOOKUP(A253,'[1]Jefes Directos mayo 2020'!$B$2:$I$318,7,0)</f>
        <v>RODRIGUEZ REYNA ROBERTO MARTIN</v>
      </c>
      <c r="F253" s="8" t="str">
        <f>VLOOKUP(A253,'[1]Jefes Directos mayo 2020'!$B$2:$I$318,8,0)</f>
        <v>RODRIGUEZ REYNA ROBERTO MARTIN</v>
      </c>
      <c r="G253" s="8" t="s">
        <v>16</v>
      </c>
      <c r="H253" s="8" t="s">
        <v>17</v>
      </c>
      <c r="I253" s="7" t="s">
        <v>24</v>
      </c>
      <c r="J253" s="7" t="s">
        <v>19</v>
      </c>
      <c r="K253" s="7" t="s">
        <v>20</v>
      </c>
      <c r="L253" s="7" t="s">
        <v>21</v>
      </c>
      <c r="M253" s="7" t="s">
        <v>364</v>
      </c>
      <c r="N253" s="9">
        <v>43171</v>
      </c>
      <c r="O253" s="9">
        <v>43171</v>
      </c>
      <c r="P253" s="9">
        <v>33998</v>
      </c>
    </row>
    <row r="254" spans="1:16" hidden="1" x14ac:dyDescent="0.25">
      <c r="A254" s="7" t="s">
        <v>399</v>
      </c>
      <c r="B254" s="8">
        <v>72963805</v>
      </c>
      <c r="C254" s="8">
        <f>VLOOKUP(B254,'Sheet 1'!$B$3:$B$221,1,0)</f>
        <v>72963805</v>
      </c>
      <c r="D254" s="8" t="str">
        <f t="shared" si="3"/>
        <v>SI</v>
      </c>
      <c r="E254" s="8" t="str">
        <f>VLOOKUP(A254,'[1]Jefes Directos mayo 2020'!$B$2:$I$318,7,0)</f>
        <v>RODRIGUEZ REYNA ROBERTO MARTIN</v>
      </c>
      <c r="F254" s="8" t="str">
        <f>VLOOKUP(A254,'[1]Jefes Directos mayo 2020'!$B$2:$I$318,8,0)</f>
        <v>RODRIGUEZ REYNA ROBERTO MARTIN</v>
      </c>
      <c r="G254" s="8" t="s">
        <v>16</v>
      </c>
      <c r="H254" s="8" t="s">
        <v>17</v>
      </c>
      <c r="I254" s="7" t="s">
        <v>24</v>
      </c>
      <c r="J254" s="7" t="s">
        <v>19</v>
      </c>
      <c r="K254" s="7" t="s">
        <v>20</v>
      </c>
      <c r="L254" s="7" t="s">
        <v>21</v>
      </c>
      <c r="M254" s="7" t="s">
        <v>400</v>
      </c>
      <c r="N254" s="9">
        <v>43500</v>
      </c>
      <c r="O254" s="9">
        <v>43500</v>
      </c>
      <c r="P254" s="9">
        <v>35086</v>
      </c>
    </row>
    <row r="255" spans="1:16" hidden="1" x14ac:dyDescent="0.25">
      <c r="A255" s="7" t="s">
        <v>420</v>
      </c>
      <c r="B255" s="8">
        <v>72183385</v>
      </c>
      <c r="C255" s="8">
        <f>VLOOKUP(B255,'Sheet 1'!$B$3:$B$221,1,0)</f>
        <v>72183385</v>
      </c>
      <c r="D255" s="8" t="str">
        <f t="shared" si="3"/>
        <v>SI</v>
      </c>
      <c r="E255" s="8" t="str">
        <f>VLOOKUP(A255,'[1]Jefes Directos mayo 2020'!$B$2:$I$318,7,0)</f>
        <v>RODRIGUEZ REYNA ROBERTO MARTIN</v>
      </c>
      <c r="F255" s="8" t="str">
        <f>VLOOKUP(A255,'[1]Jefes Directos mayo 2020'!$B$2:$I$318,8,0)</f>
        <v>RODRIGUEZ REYNA ROBERTO MARTIN</v>
      </c>
      <c r="G255" s="8" t="s">
        <v>16</v>
      </c>
      <c r="H255" s="8" t="s">
        <v>17</v>
      </c>
      <c r="I255" s="7" t="s">
        <v>24</v>
      </c>
      <c r="J255" s="7" t="s">
        <v>19</v>
      </c>
      <c r="K255" s="7" t="s">
        <v>20</v>
      </c>
      <c r="L255" s="7" t="s">
        <v>21</v>
      </c>
      <c r="M255" s="7" t="s">
        <v>417</v>
      </c>
      <c r="N255" s="9">
        <v>43626</v>
      </c>
      <c r="O255" s="9">
        <v>43626</v>
      </c>
      <c r="P255" s="9">
        <v>33826</v>
      </c>
    </row>
    <row r="256" spans="1:16" hidden="1" x14ac:dyDescent="0.25">
      <c r="A256" s="7" t="s">
        <v>508</v>
      </c>
      <c r="B256" s="8">
        <v>47260953</v>
      </c>
      <c r="C256" s="8">
        <f>VLOOKUP(B256,'Sheet 1'!$B$3:$B$221,1,0)</f>
        <v>47260953</v>
      </c>
      <c r="D256" s="8" t="str">
        <f t="shared" si="3"/>
        <v>SI</v>
      </c>
      <c r="E256" s="8" t="str">
        <f>VLOOKUP(A256,'[1]Jefes Directos mayo 2020'!$B$2:$I$318,7,0)</f>
        <v>RODRIGUEZ REYNA ROBERTO MARTIN</v>
      </c>
      <c r="F256" s="8" t="str">
        <f>VLOOKUP(A256,'[1]Jefes Directos mayo 2020'!$B$2:$I$318,8,0)</f>
        <v>RODRIGUEZ REYNA ROBERTO MARTIN</v>
      </c>
      <c r="G256" s="8" t="s">
        <v>16</v>
      </c>
      <c r="H256" s="8" t="s">
        <v>17</v>
      </c>
      <c r="I256" s="7" t="s">
        <v>24</v>
      </c>
      <c r="J256" s="7" t="s">
        <v>19</v>
      </c>
      <c r="K256" s="7" t="s">
        <v>20</v>
      </c>
      <c r="L256" s="7" t="s">
        <v>25</v>
      </c>
      <c r="M256" s="7" t="s">
        <v>72</v>
      </c>
      <c r="N256" s="9">
        <v>43838</v>
      </c>
      <c r="O256" s="9">
        <v>43838</v>
      </c>
      <c r="P256" s="9">
        <v>33610</v>
      </c>
    </row>
    <row r="257" spans="1:16" hidden="1" x14ac:dyDescent="0.25">
      <c r="A257" s="7" t="s">
        <v>475</v>
      </c>
      <c r="B257" s="8">
        <v>40448874</v>
      </c>
      <c r="C257" s="8">
        <f>VLOOKUP(B257,'Sheet 1'!$B$3:$B$221,1,0)</f>
        <v>40448874</v>
      </c>
      <c r="D257" s="8" t="str">
        <f t="shared" si="3"/>
        <v>SI</v>
      </c>
      <c r="E257" s="8" t="str">
        <f>VLOOKUP(A257,'[1]Jefes Directos mayo 2020'!$B$2:$I$318,7,0)</f>
        <v>SAENZ BARRERA JOSE ENRIQUE</v>
      </c>
      <c r="F257" s="8" t="str">
        <f>VLOOKUP(A257,'[1]Jefes Directos mayo 2020'!$B$2:$I$318,8,0)</f>
        <v>MERCADO CHUMPITASI PIERO CESAR</v>
      </c>
      <c r="G257" s="8" t="s">
        <v>16</v>
      </c>
      <c r="H257" s="8" t="s">
        <v>17</v>
      </c>
      <c r="I257" s="7" t="s">
        <v>471</v>
      </c>
      <c r="J257" s="7" t="s">
        <v>472</v>
      </c>
      <c r="K257" s="7" t="s">
        <v>473</v>
      </c>
      <c r="L257" s="7" t="s">
        <v>21</v>
      </c>
      <c r="M257" s="7" t="s">
        <v>476</v>
      </c>
      <c r="N257" s="9">
        <v>43781</v>
      </c>
      <c r="O257" s="9">
        <v>43781</v>
      </c>
      <c r="P257" s="9">
        <v>29255</v>
      </c>
    </row>
    <row r="258" spans="1:16" hidden="1" x14ac:dyDescent="0.25">
      <c r="A258" s="7" t="s">
        <v>477</v>
      </c>
      <c r="B258" s="8">
        <v>5271754</v>
      </c>
      <c r="C258" s="8">
        <f>VLOOKUP(B258,'Sheet 1'!$B$3:$B$221,1,0)</f>
        <v>5271754</v>
      </c>
      <c r="D258" s="8" t="str">
        <f t="shared" si="3"/>
        <v>SI</v>
      </c>
      <c r="E258" s="8" t="str">
        <f>VLOOKUP(A258,'[1]Jefes Directos mayo 2020'!$B$2:$I$318,7,0)</f>
        <v>SAENZ BARRERA JOSE ENRIQUE</v>
      </c>
      <c r="F258" s="8" t="str">
        <f>VLOOKUP(A258,'[1]Jefes Directos mayo 2020'!$B$2:$I$318,8,0)</f>
        <v>MERCADO CHUMPITASI PIERO CESAR</v>
      </c>
      <c r="G258" s="8" t="s">
        <v>16</v>
      </c>
      <c r="H258" s="8" t="s">
        <v>17</v>
      </c>
      <c r="I258" s="7" t="s">
        <v>471</v>
      </c>
      <c r="J258" s="7" t="s">
        <v>472</v>
      </c>
      <c r="K258" s="7" t="s">
        <v>473</v>
      </c>
      <c r="L258" s="7" t="s">
        <v>21</v>
      </c>
      <c r="M258" s="7" t="s">
        <v>476</v>
      </c>
      <c r="N258" s="9">
        <v>43781</v>
      </c>
      <c r="O258" s="9">
        <v>43781</v>
      </c>
      <c r="P258" s="9">
        <v>24203</v>
      </c>
    </row>
    <row r="259" spans="1:16" hidden="1" x14ac:dyDescent="0.25">
      <c r="A259" s="7" t="s">
        <v>478</v>
      </c>
      <c r="B259" s="8">
        <v>5380696</v>
      </c>
      <c r="C259" s="8">
        <f>VLOOKUP(B259,'Sheet 1'!$B$3:$B$221,1,0)</f>
        <v>5380696</v>
      </c>
      <c r="D259" s="8" t="str">
        <f t="shared" ref="D259:D301" si="4">IF(C259="#N/A","NO","SI")</f>
        <v>SI</v>
      </c>
      <c r="E259" s="8" t="str">
        <f>VLOOKUP(A259,'[1]Jefes Directos mayo 2020'!$B$2:$I$318,7,0)</f>
        <v>SAENZ BARRERA JOSE ENRIQUE</v>
      </c>
      <c r="F259" s="8" t="str">
        <f>VLOOKUP(A259,'[1]Jefes Directos mayo 2020'!$B$2:$I$318,8,0)</f>
        <v>MERCADO CHUMPITASI PIERO CESAR</v>
      </c>
      <c r="G259" s="8" t="s">
        <v>16</v>
      </c>
      <c r="H259" s="8" t="s">
        <v>17</v>
      </c>
      <c r="I259" s="7" t="s">
        <v>471</v>
      </c>
      <c r="J259" s="7" t="s">
        <v>472</v>
      </c>
      <c r="K259" s="7" t="s">
        <v>473</v>
      </c>
      <c r="L259" s="7" t="s">
        <v>21</v>
      </c>
      <c r="M259" s="7" t="s">
        <v>479</v>
      </c>
      <c r="N259" s="9">
        <v>43781</v>
      </c>
      <c r="O259" s="9">
        <v>43781</v>
      </c>
      <c r="P259" s="9">
        <v>27614</v>
      </c>
    </row>
    <row r="260" spans="1:16" hidden="1" x14ac:dyDescent="0.25">
      <c r="A260" s="7" t="s">
        <v>522</v>
      </c>
      <c r="B260" s="8">
        <v>42797256</v>
      </c>
      <c r="C260" s="8">
        <f>VLOOKUP(B260,'Sheet 1'!$B$3:$B$221,1,0)</f>
        <v>42797256</v>
      </c>
      <c r="D260" s="8" t="str">
        <f t="shared" si="4"/>
        <v>SI</v>
      </c>
      <c r="E260" s="8" t="str">
        <f>VLOOKUP(A260,'[1]Jefes Directos mayo 2020'!$B$2:$I$318,7,0)</f>
        <v>SAENZ BARRERA JOSE ENRIQUE</v>
      </c>
      <c r="F260" s="8" t="str">
        <f>VLOOKUP(A260,'[1]Jefes Directos mayo 2020'!$B$2:$I$318,8,0)</f>
        <v>MERCADO CHUMPITASI PIERO CESAR</v>
      </c>
      <c r="G260" s="8" t="s">
        <v>16</v>
      </c>
      <c r="H260" s="8" t="s">
        <v>17</v>
      </c>
      <c r="I260" s="7" t="s">
        <v>471</v>
      </c>
      <c r="J260" s="7" t="s">
        <v>472</v>
      </c>
      <c r="K260" s="7" t="s">
        <v>473</v>
      </c>
      <c r="L260" s="7" t="s">
        <v>21</v>
      </c>
      <c r="M260" s="7" t="s">
        <v>476</v>
      </c>
      <c r="N260" s="9">
        <v>43881</v>
      </c>
      <c r="O260" s="9">
        <v>43881</v>
      </c>
      <c r="P260" s="9">
        <v>30073</v>
      </c>
    </row>
    <row r="261" spans="1:16" x14ac:dyDescent="0.25">
      <c r="A261" s="7" t="s">
        <v>309</v>
      </c>
      <c r="B261" s="8">
        <v>43699708</v>
      </c>
      <c r="C261" s="8" t="e">
        <f>VLOOKUP(B261,'Sheet 1'!$B$3:$B$221,1,0)</f>
        <v>#N/A</v>
      </c>
      <c r="D261" s="16" t="s">
        <v>536</v>
      </c>
      <c r="E261" s="8" t="str">
        <f>VLOOKUP(A261,'[1]Jefes Directos mayo 2020'!$B$2:$I$318,7,0)</f>
        <v>SALVADOR SALVADOR ERIC DEIBY</v>
      </c>
      <c r="F261" s="8" t="str">
        <f>VLOOKUP(A261,'[1]Jefes Directos mayo 2020'!$B$2:$I$318,8,0)</f>
        <v>BALCAZER LOLI LIBER MARTIN</v>
      </c>
      <c r="G261" s="8" t="s">
        <v>16</v>
      </c>
      <c r="H261" s="8" t="s">
        <v>94</v>
      </c>
      <c r="I261" s="7" t="s">
        <v>105</v>
      </c>
      <c r="J261" s="7" t="s">
        <v>96</v>
      </c>
      <c r="K261" s="7" t="s">
        <v>106</v>
      </c>
      <c r="L261" s="7" t="s">
        <v>21</v>
      </c>
      <c r="M261" s="7" t="s">
        <v>296</v>
      </c>
      <c r="N261" s="9">
        <v>42552</v>
      </c>
      <c r="O261" s="9">
        <v>42464</v>
      </c>
      <c r="P261" s="9">
        <v>31647</v>
      </c>
    </row>
    <row r="262" spans="1:16" x14ac:dyDescent="0.25">
      <c r="A262" s="7" t="s">
        <v>329</v>
      </c>
      <c r="B262" s="8">
        <v>10085191</v>
      </c>
      <c r="C262" s="8" t="e">
        <f>VLOOKUP(B262,'Sheet 1'!$B$3:$B$221,1,0)</f>
        <v>#N/A</v>
      </c>
      <c r="D262" s="16" t="s">
        <v>536</v>
      </c>
      <c r="E262" s="8" t="str">
        <f>VLOOKUP(A262,'[1]Jefes Directos mayo 2020'!$B$2:$I$318,7,0)</f>
        <v>SALVADOR SALVADOR ERIC DEIBY</v>
      </c>
      <c r="F262" s="8" t="str">
        <f>VLOOKUP(A262,'[1]Jefes Directos mayo 2020'!$B$2:$I$318,8,0)</f>
        <v>BALCAZER LOLI LIBER MARTIN</v>
      </c>
      <c r="G262" s="8" t="s">
        <v>16</v>
      </c>
      <c r="H262" s="8" t="s">
        <v>94</v>
      </c>
      <c r="I262" s="7" t="s">
        <v>105</v>
      </c>
      <c r="J262" s="7" t="s">
        <v>96</v>
      </c>
      <c r="K262" s="7" t="s">
        <v>106</v>
      </c>
      <c r="L262" s="7" t="s">
        <v>21</v>
      </c>
      <c r="M262" s="7" t="s">
        <v>305</v>
      </c>
      <c r="N262" s="9">
        <v>42740</v>
      </c>
      <c r="O262" s="9">
        <v>42740</v>
      </c>
      <c r="P262" s="9">
        <v>27312</v>
      </c>
    </row>
    <row r="263" spans="1:16" x14ac:dyDescent="0.25">
      <c r="A263" s="7" t="s">
        <v>387</v>
      </c>
      <c r="B263" s="8">
        <v>42946534</v>
      </c>
      <c r="C263" s="8" t="e">
        <f>VLOOKUP(B263,'Sheet 1'!$B$3:$B$221,1,0)</f>
        <v>#N/A</v>
      </c>
      <c r="D263" s="16" t="s">
        <v>536</v>
      </c>
      <c r="E263" s="8" t="str">
        <f>VLOOKUP(A263,'[1]Jefes Directos mayo 2020'!$B$2:$I$318,7,0)</f>
        <v>SALVADOR SALVADOR ERIC DEIBY</v>
      </c>
      <c r="F263" s="8" t="str">
        <f>VLOOKUP(A263,'[1]Jefes Directos mayo 2020'!$B$2:$I$318,8,0)</f>
        <v>BALCAZER LOLI LIBER MARTIN</v>
      </c>
      <c r="G263" s="8" t="s">
        <v>16</v>
      </c>
      <c r="H263" s="8" t="s">
        <v>94</v>
      </c>
      <c r="I263" s="7" t="s">
        <v>105</v>
      </c>
      <c r="J263" s="7" t="s">
        <v>96</v>
      </c>
      <c r="K263" s="7" t="s">
        <v>106</v>
      </c>
      <c r="L263" s="7" t="s">
        <v>21</v>
      </c>
      <c r="M263" s="7" t="s">
        <v>305</v>
      </c>
      <c r="N263" s="9">
        <v>43437</v>
      </c>
      <c r="O263" s="9">
        <v>43437</v>
      </c>
      <c r="P263" s="9">
        <v>31119</v>
      </c>
    </row>
    <row r="264" spans="1:16" hidden="1" x14ac:dyDescent="0.25">
      <c r="A264" s="7" t="s">
        <v>350</v>
      </c>
      <c r="B264" s="8">
        <v>47023258</v>
      </c>
      <c r="C264" s="8">
        <f>VLOOKUP(B264,'Sheet 1'!$B$3:$B$221,1,0)</f>
        <v>47023258</v>
      </c>
      <c r="D264" s="8" t="str">
        <f t="shared" si="4"/>
        <v>SI</v>
      </c>
      <c r="E264" s="8" t="str">
        <f>VLOOKUP(A264,'[1]Jefes Directos mayo 2020'!$B$2:$I$318,7,0)</f>
        <v>SALVADOR SALVADOR ERIC DEIBY</v>
      </c>
      <c r="F264" s="8" t="str">
        <f>VLOOKUP(A264,'[1]Jefes Directos mayo 2020'!$B$2:$I$318,8,0)</f>
        <v>BALCAZER LOLI LIBER MARTIN</v>
      </c>
      <c r="G264" s="8" t="s">
        <v>16</v>
      </c>
      <c r="H264" s="8" t="s">
        <v>94</v>
      </c>
      <c r="I264" s="7" t="s">
        <v>105</v>
      </c>
      <c r="J264" s="7" t="s">
        <v>96</v>
      </c>
      <c r="K264" s="7" t="s">
        <v>106</v>
      </c>
      <c r="L264" s="7" t="s">
        <v>21</v>
      </c>
      <c r="M264" s="7" t="s">
        <v>296</v>
      </c>
      <c r="N264" s="9">
        <v>43136</v>
      </c>
      <c r="O264" s="9">
        <v>43136</v>
      </c>
      <c r="P264" s="9">
        <v>33378</v>
      </c>
    </row>
    <row r="265" spans="1:16" x14ac:dyDescent="0.25">
      <c r="A265" s="7" t="s">
        <v>168</v>
      </c>
      <c r="B265" s="8">
        <v>72747159</v>
      </c>
      <c r="C265" s="8" t="e">
        <f>VLOOKUP(B265,'Sheet 1'!$B$3:$B$221,1,0)</f>
        <v>#N/A</v>
      </c>
      <c r="D265" s="16" t="s">
        <v>536</v>
      </c>
      <c r="E265" s="8" t="str">
        <f>VLOOKUP(A265,'[1]Jefes Directos mayo 2020'!$B$2:$I$318,7,0)</f>
        <v>TORRES HUAMAN ROBERT DANNY</v>
      </c>
      <c r="F265" s="8" t="str">
        <f>VLOOKUP(A265,'[1]Jefes Directos mayo 2020'!$B$2:$I$318,8,0)</f>
        <v>BALCAZER LOLI LIBER MARTIN</v>
      </c>
      <c r="G265" s="8" t="s">
        <v>16</v>
      </c>
      <c r="H265" s="8" t="s">
        <v>94</v>
      </c>
      <c r="I265" s="7" t="s">
        <v>169</v>
      </c>
      <c r="J265" s="7" t="s">
        <v>170</v>
      </c>
      <c r="K265" s="7" t="s">
        <v>20</v>
      </c>
      <c r="L265" s="7" t="s">
        <v>25</v>
      </c>
      <c r="M265" s="7" t="s">
        <v>171</v>
      </c>
      <c r="N265" s="9">
        <v>43739</v>
      </c>
      <c r="O265" s="9">
        <v>42723</v>
      </c>
      <c r="P265" s="9">
        <v>33420</v>
      </c>
    </row>
    <row r="266" spans="1:16" x14ac:dyDescent="0.25">
      <c r="A266" s="7" t="s">
        <v>421</v>
      </c>
      <c r="B266" s="8">
        <v>72185402</v>
      </c>
      <c r="C266" s="8" t="e">
        <f>VLOOKUP(B266,'Sheet 1'!$B$3:$B$221,1,0)</f>
        <v>#N/A</v>
      </c>
      <c r="D266" s="16" t="s">
        <v>536</v>
      </c>
      <c r="E266" s="8" t="str">
        <f>VLOOKUP(A266,'[1]Jefes Directos mayo 2020'!$B$2:$I$318,7,0)</f>
        <v>TORRES HUAMAN ROBERT DANNY</v>
      </c>
      <c r="F266" s="8" t="str">
        <f>VLOOKUP(A266,'[1]Jefes Directos mayo 2020'!$B$2:$I$318,8,0)</f>
        <v>BALCAZER LOLI LIBER MARTIN</v>
      </c>
      <c r="G266" s="8" t="s">
        <v>16</v>
      </c>
      <c r="H266" s="8" t="s">
        <v>94</v>
      </c>
      <c r="I266" s="7" t="s">
        <v>169</v>
      </c>
      <c r="J266" s="7" t="s">
        <v>170</v>
      </c>
      <c r="K266" s="7" t="s">
        <v>20</v>
      </c>
      <c r="L266" s="7" t="s">
        <v>25</v>
      </c>
      <c r="M266" s="7" t="s">
        <v>422</v>
      </c>
      <c r="N266" s="9">
        <v>43628</v>
      </c>
      <c r="O266" s="9">
        <v>43628</v>
      </c>
      <c r="P266" s="9">
        <v>34000</v>
      </c>
    </row>
    <row r="267" spans="1:16" x14ac:dyDescent="0.25">
      <c r="A267" s="7" t="s">
        <v>438</v>
      </c>
      <c r="B267" s="8">
        <v>2536258</v>
      </c>
      <c r="C267" s="8" t="e">
        <f>VLOOKUP(B267,'Sheet 1'!$B$3:$B$221,1,0)</f>
        <v>#N/A</v>
      </c>
      <c r="D267" s="16" t="s">
        <v>536</v>
      </c>
      <c r="E267" s="8" t="str">
        <f>VLOOKUP(A267,'[1]Jefes Directos mayo 2020'!$B$2:$I$318,7,0)</f>
        <v>TORRES HUAMAN ROBERT DANNY</v>
      </c>
      <c r="F267" s="8" t="str">
        <f>VLOOKUP(A267,'[1]Jefes Directos mayo 2020'!$B$2:$I$318,8,0)</f>
        <v>BALCAZER LOLI LIBER MARTIN</v>
      </c>
      <c r="G267" s="8" t="s">
        <v>16</v>
      </c>
      <c r="H267" s="8" t="s">
        <v>94</v>
      </c>
      <c r="I267" s="7" t="s">
        <v>169</v>
      </c>
      <c r="J267" s="7" t="s">
        <v>170</v>
      </c>
      <c r="K267" s="7" t="s">
        <v>20</v>
      </c>
      <c r="L267" s="7" t="s">
        <v>25</v>
      </c>
      <c r="M267" s="7" t="s">
        <v>439</v>
      </c>
      <c r="N267" s="9">
        <v>43678</v>
      </c>
      <c r="O267" s="9">
        <v>43678</v>
      </c>
      <c r="P267" s="9">
        <v>34901</v>
      </c>
    </row>
    <row r="268" spans="1:16" x14ac:dyDescent="0.25">
      <c r="A268" s="7" t="s">
        <v>304</v>
      </c>
      <c r="B268" s="8">
        <v>76348533</v>
      </c>
      <c r="C268" s="8" t="e">
        <f>VLOOKUP(B268,'Sheet 1'!$B$3:$B$221,1,0)</f>
        <v>#N/A</v>
      </c>
      <c r="D268" s="16" t="s">
        <v>536</v>
      </c>
      <c r="E268" s="8" t="str">
        <f>VLOOKUP(A268,'[1]Jefes Directos mayo 2020'!$B$2:$I$318,7,0)</f>
        <v>VALVERDE CABRERA RAFAEL</v>
      </c>
      <c r="F268" s="8" t="str">
        <f>VLOOKUP(A268,'[1]Jefes Directos mayo 2020'!$B$2:$I$318,8,0)</f>
        <v>BALCAZER LOLI LIBER MARTIN</v>
      </c>
      <c r="G268" s="8" t="s">
        <v>16</v>
      </c>
      <c r="H268" s="8" t="s">
        <v>94</v>
      </c>
      <c r="I268" s="7" t="s">
        <v>105</v>
      </c>
      <c r="J268" s="7" t="s">
        <v>96</v>
      </c>
      <c r="K268" s="7" t="s">
        <v>106</v>
      </c>
      <c r="L268" s="7" t="s">
        <v>21</v>
      </c>
      <c r="M268" s="7" t="s">
        <v>305</v>
      </c>
      <c r="N268" s="9">
        <v>42828</v>
      </c>
      <c r="O268" s="9">
        <v>42828</v>
      </c>
      <c r="P268" s="9">
        <v>35040</v>
      </c>
    </row>
    <row r="269" spans="1:16" x14ac:dyDescent="0.25">
      <c r="A269" s="7" t="s">
        <v>337</v>
      </c>
      <c r="B269" s="8">
        <v>148180011</v>
      </c>
      <c r="C269" s="8" t="e">
        <f>VLOOKUP(B269,'Sheet 1'!$B$3:$B$221,1,0)</f>
        <v>#N/A</v>
      </c>
      <c r="D269" s="16" t="s">
        <v>536</v>
      </c>
      <c r="E269" s="8" t="str">
        <f>VLOOKUP(A269,'[1]Jefes Directos mayo 2020'!$B$2:$I$318,7,0)</f>
        <v>VALVERDE CABRERA RAFAEL</v>
      </c>
      <c r="F269" s="8" t="str">
        <f>VLOOKUP(A269,'[1]Jefes Directos mayo 2020'!$B$2:$I$318,8,0)</f>
        <v>BALCAZER LOLI LIBER MARTIN</v>
      </c>
      <c r="G269" s="8" t="s">
        <v>16</v>
      </c>
      <c r="H269" s="8" t="s">
        <v>94</v>
      </c>
      <c r="I269" s="7" t="s">
        <v>105</v>
      </c>
      <c r="J269" s="7" t="s">
        <v>96</v>
      </c>
      <c r="K269" s="7" t="s">
        <v>106</v>
      </c>
      <c r="L269" s="7" t="s">
        <v>21</v>
      </c>
      <c r="M269" s="7" t="s">
        <v>305</v>
      </c>
      <c r="N269" s="9">
        <v>43108</v>
      </c>
      <c r="O269" s="9">
        <v>43108</v>
      </c>
      <c r="P269" s="9">
        <v>30260</v>
      </c>
    </row>
    <row r="270" spans="1:16" hidden="1" x14ac:dyDescent="0.25">
      <c r="A270" s="7" t="s">
        <v>295</v>
      </c>
      <c r="B270" s="8">
        <v>45678024</v>
      </c>
      <c r="C270" s="8">
        <f>VLOOKUP(B270,'Sheet 1'!$B$3:$B$221,1,0)</f>
        <v>45678024</v>
      </c>
      <c r="D270" s="8" t="str">
        <f t="shared" si="4"/>
        <v>SI</v>
      </c>
      <c r="E270" s="8" t="str">
        <f>VLOOKUP(A270,'[1]Jefes Directos mayo 2020'!$B$2:$I$318,7,0)</f>
        <v>VALVERDE CABRERA RAFAEL</v>
      </c>
      <c r="F270" s="8" t="str">
        <f>VLOOKUP(A270,'[1]Jefes Directos mayo 2020'!$B$2:$I$318,8,0)</f>
        <v>BALCAZER LOLI LIBER MARTIN</v>
      </c>
      <c r="G270" s="8" t="s">
        <v>16</v>
      </c>
      <c r="H270" s="8" t="s">
        <v>94</v>
      </c>
      <c r="I270" s="7" t="s">
        <v>105</v>
      </c>
      <c r="J270" s="7" t="s">
        <v>96</v>
      </c>
      <c r="K270" s="7" t="s">
        <v>106</v>
      </c>
      <c r="L270" s="7" t="s">
        <v>21</v>
      </c>
      <c r="M270" s="7" t="s">
        <v>296</v>
      </c>
      <c r="N270" s="9">
        <v>42461</v>
      </c>
      <c r="O270" s="9">
        <v>42352</v>
      </c>
      <c r="P270" s="9">
        <v>32628</v>
      </c>
    </row>
    <row r="271" spans="1:16" hidden="1" x14ac:dyDescent="0.25">
      <c r="A271" s="7" t="s">
        <v>315</v>
      </c>
      <c r="B271" s="8">
        <v>48357445</v>
      </c>
      <c r="C271" s="8">
        <f>VLOOKUP(B271,'Sheet 1'!$B$3:$B$221,1,0)</f>
        <v>48357445</v>
      </c>
      <c r="D271" s="8" t="str">
        <f t="shared" si="4"/>
        <v>SI</v>
      </c>
      <c r="E271" s="8" t="str">
        <f>VLOOKUP(A271,'[1]Jefes Directos mayo 2020'!$B$2:$I$318,7,0)</f>
        <v>VALVERDE CABRERA RAFAEL</v>
      </c>
      <c r="F271" s="8" t="str">
        <f>VLOOKUP(A271,'[1]Jefes Directos mayo 2020'!$B$2:$I$318,8,0)</f>
        <v>BALCAZER LOLI LIBER MARTIN</v>
      </c>
      <c r="G271" s="8" t="s">
        <v>16</v>
      </c>
      <c r="H271" s="8" t="s">
        <v>94</v>
      </c>
      <c r="I271" s="7" t="s">
        <v>105</v>
      </c>
      <c r="J271" s="7" t="s">
        <v>96</v>
      </c>
      <c r="K271" s="7" t="s">
        <v>106</v>
      </c>
      <c r="L271" s="7" t="s">
        <v>21</v>
      </c>
      <c r="M271" s="7" t="s">
        <v>296</v>
      </c>
      <c r="N271" s="9">
        <v>42935</v>
      </c>
      <c r="O271" s="9">
        <v>42935</v>
      </c>
      <c r="P271" s="9">
        <v>34360</v>
      </c>
    </row>
    <row r="272" spans="1:16" hidden="1" x14ac:dyDescent="0.25">
      <c r="A272" s="7" t="s">
        <v>317</v>
      </c>
      <c r="B272" s="8">
        <v>46118545</v>
      </c>
      <c r="C272" s="8">
        <f>VLOOKUP(B272,'Sheet 1'!$B$3:$B$221,1,0)</f>
        <v>46118545</v>
      </c>
      <c r="D272" s="8" t="str">
        <f t="shared" si="4"/>
        <v>SI</v>
      </c>
      <c r="E272" s="8" t="str">
        <f>VLOOKUP(A272,'[1]Jefes Directos mayo 2020'!$B$2:$I$318,7,0)</f>
        <v>VALVERDE CABRERA RAFAEL</v>
      </c>
      <c r="F272" s="8" t="str">
        <f>VLOOKUP(A272,'[1]Jefes Directos mayo 2020'!$B$2:$I$318,8,0)</f>
        <v>BALCAZER LOLI LIBER MARTIN</v>
      </c>
      <c r="G272" s="8" t="s">
        <v>16</v>
      </c>
      <c r="H272" s="8" t="s">
        <v>94</v>
      </c>
      <c r="I272" s="7" t="s">
        <v>105</v>
      </c>
      <c r="J272" s="7" t="s">
        <v>96</v>
      </c>
      <c r="K272" s="7" t="s">
        <v>106</v>
      </c>
      <c r="L272" s="7" t="s">
        <v>21</v>
      </c>
      <c r="M272" s="7" t="s">
        <v>305</v>
      </c>
      <c r="N272" s="9">
        <v>42615</v>
      </c>
      <c r="O272" s="9">
        <v>42615</v>
      </c>
      <c r="P272" s="9">
        <v>32589</v>
      </c>
    </row>
    <row r="273" spans="1:16" hidden="1" x14ac:dyDescent="0.25">
      <c r="A273" s="7" t="s">
        <v>330</v>
      </c>
      <c r="B273" s="8">
        <v>70327335</v>
      </c>
      <c r="C273" s="8">
        <f>VLOOKUP(B273,'Sheet 1'!$B$3:$B$221,1,0)</f>
        <v>70327335</v>
      </c>
      <c r="D273" s="8" t="str">
        <f t="shared" si="4"/>
        <v>SI</v>
      </c>
      <c r="E273" s="8" t="str">
        <f>VLOOKUP(A273,'[1]Jefes Directos mayo 2020'!$B$2:$I$318,7,0)</f>
        <v>VALVERDE CABRERA RAFAEL</v>
      </c>
      <c r="F273" s="8" t="str">
        <f>VLOOKUP(A273,'[1]Jefes Directos mayo 2020'!$B$2:$I$318,8,0)</f>
        <v>BALCAZER LOLI LIBER MARTIN</v>
      </c>
      <c r="G273" s="8" t="s">
        <v>16</v>
      </c>
      <c r="H273" s="8" t="s">
        <v>94</v>
      </c>
      <c r="I273" s="7" t="s">
        <v>105</v>
      </c>
      <c r="J273" s="7" t="s">
        <v>96</v>
      </c>
      <c r="K273" s="7" t="s">
        <v>106</v>
      </c>
      <c r="L273" s="7" t="s">
        <v>21</v>
      </c>
      <c r="M273" s="7" t="s">
        <v>305</v>
      </c>
      <c r="N273" s="9">
        <v>42919</v>
      </c>
      <c r="O273" s="9">
        <v>42919</v>
      </c>
      <c r="P273" s="9">
        <v>33674</v>
      </c>
    </row>
    <row r="274" spans="1:16" hidden="1" x14ac:dyDescent="0.25">
      <c r="A274" s="7" t="s">
        <v>334</v>
      </c>
      <c r="B274" s="8">
        <v>42174212</v>
      </c>
      <c r="C274" s="8">
        <f>VLOOKUP(B274,'Sheet 1'!$B$3:$B$221,1,0)</f>
        <v>42174212</v>
      </c>
      <c r="D274" s="8" t="str">
        <f t="shared" si="4"/>
        <v>SI</v>
      </c>
      <c r="E274" s="8" t="str">
        <f>VLOOKUP(A274,'[1]Jefes Directos mayo 2020'!$B$2:$I$318,7,0)</f>
        <v>VALVERDE CABRERA RAFAEL</v>
      </c>
      <c r="F274" s="8" t="str">
        <f>VLOOKUP(A274,'[1]Jefes Directos mayo 2020'!$B$2:$I$318,8,0)</f>
        <v>BALCAZER LOLI LIBER MARTIN</v>
      </c>
      <c r="G274" s="8" t="s">
        <v>16</v>
      </c>
      <c r="H274" s="8" t="s">
        <v>94</v>
      </c>
      <c r="I274" s="7" t="s">
        <v>105</v>
      </c>
      <c r="J274" s="7" t="s">
        <v>96</v>
      </c>
      <c r="K274" s="7" t="s">
        <v>106</v>
      </c>
      <c r="L274" s="7" t="s">
        <v>21</v>
      </c>
      <c r="M274" s="7" t="s">
        <v>305</v>
      </c>
      <c r="N274" s="9">
        <v>42926</v>
      </c>
      <c r="O274" s="9">
        <v>42926</v>
      </c>
      <c r="P274" s="9">
        <v>30530</v>
      </c>
    </row>
    <row r="275" spans="1:16" hidden="1" x14ac:dyDescent="0.25">
      <c r="A275" s="7" t="s">
        <v>351</v>
      </c>
      <c r="B275" s="8">
        <v>45876112</v>
      </c>
      <c r="C275" s="8">
        <f>VLOOKUP(B275,'Sheet 1'!$B$3:$B$221,1,0)</f>
        <v>45876112</v>
      </c>
      <c r="D275" s="8" t="str">
        <f t="shared" si="4"/>
        <v>SI</v>
      </c>
      <c r="E275" s="8" t="str">
        <f>VLOOKUP(A275,'[1]Jefes Directos mayo 2020'!$B$2:$I$318,7,0)</f>
        <v>VALVERDE CABRERA RAFAEL</v>
      </c>
      <c r="F275" s="8" t="str">
        <f>VLOOKUP(A275,'[1]Jefes Directos mayo 2020'!$B$2:$I$318,8,0)</f>
        <v>BALCAZER LOLI LIBER MARTIN</v>
      </c>
      <c r="G275" s="8" t="s">
        <v>16</v>
      </c>
      <c r="H275" s="8" t="s">
        <v>94</v>
      </c>
      <c r="I275" s="7" t="s">
        <v>105</v>
      </c>
      <c r="J275" s="7" t="s">
        <v>96</v>
      </c>
      <c r="K275" s="7" t="s">
        <v>106</v>
      </c>
      <c r="L275" s="7" t="s">
        <v>21</v>
      </c>
      <c r="M275" s="7" t="s">
        <v>305</v>
      </c>
      <c r="N275" s="9">
        <v>43136</v>
      </c>
      <c r="O275" s="9">
        <v>43136</v>
      </c>
      <c r="P275" s="9">
        <v>32601</v>
      </c>
    </row>
    <row r="276" spans="1:16" hidden="1" x14ac:dyDescent="0.25">
      <c r="A276" s="7" t="s">
        <v>352</v>
      </c>
      <c r="B276" s="8">
        <v>48232147</v>
      </c>
      <c r="C276" s="8">
        <f>VLOOKUP(B276,'Sheet 1'!$B$3:$B$221,1,0)</f>
        <v>48232147</v>
      </c>
      <c r="D276" s="8" t="str">
        <f t="shared" si="4"/>
        <v>SI</v>
      </c>
      <c r="E276" s="8" t="str">
        <f>VLOOKUP(A276,'[1]Jefes Directos mayo 2020'!$B$2:$I$318,7,0)</f>
        <v>VALVERDE CABRERA RAFAEL</v>
      </c>
      <c r="F276" s="8" t="str">
        <f>VLOOKUP(A276,'[1]Jefes Directos mayo 2020'!$B$2:$I$318,8,0)</f>
        <v>BALCAZER LOLI LIBER MARTIN</v>
      </c>
      <c r="G276" s="8" t="s">
        <v>16</v>
      </c>
      <c r="H276" s="8" t="s">
        <v>94</v>
      </c>
      <c r="I276" s="7" t="s">
        <v>105</v>
      </c>
      <c r="J276" s="7" t="s">
        <v>96</v>
      </c>
      <c r="K276" s="7" t="s">
        <v>106</v>
      </c>
      <c r="L276" s="7" t="s">
        <v>21</v>
      </c>
      <c r="M276" s="7" t="s">
        <v>305</v>
      </c>
      <c r="N276" s="9">
        <v>43146</v>
      </c>
      <c r="O276" s="9">
        <v>43146</v>
      </c>
      <c r="P276" s="9">
        <v>34458</v>
      </c>
    </row>
    <row r="277" spans="1:16" hidden="1" x14ac:dyDescent="0.25">
      <c r="A277" s="7" t="s">
        <v>357</v>
      </c>
      <c r="B277" s="8">
        <v>44877596</v>
      </c>
      <c r="C277" s="8">
        <f>VLOOKUP(B277,'Sheet 1'!$B$3:$B$221,1,0)</f>
        <v>44877596</v>
      </c>
      <c r="D277" s="8" t="str">
        <f t="shared" si="4"/>
        <v>SI</v>
      </c>
      <c r="E277" s="8" t="str">
        <f>VLOOKUP(A277,'[1]Jefes Directos mayo 2020'!$B$2:$I$318,7,0)</f>
        <v>VALVERDE CABRERA RAFAEL</v>
      </c>
      <c r="F277" s="8" t="str">
        <f>VLOOKUP(A277,'[1]Jefes Directos mayo 2020'!$B$2:$I$318,8,0)</f>
        <v>BALCAZER LOLI LIBER MARTIN</v>
      </c>
      <c r="G277" s="8" t="s">
        <v>16</v>
      </c>
      <c r="H277" s="8" t="s">
        <v>94</v>
      </c>
      <c r="I277" s="7" t="s">
        <v>105</v>
      </c>
      <c r="J277" s="7" t="s">
        <v>96</v>
      </c>
      <c r="K277" s="7" t="s">
        <v>106</v>
      </c>
      <c r="L277" s="7" t="s">
        <v>21</v>
      </c>
      <c r="M277" s="7" t="s">
        <v>305</v>
      </c>
      <c r="N277" s="9">
        <v>43171</v>
      </c>
      <c r="O277" s="9">
        <v>43171</v>
      </c>
      <c r="P277" s="9">
        <v>31783</v>
      </c>
    </row>
    <row r="278" spans="1:16" hidden="1" x14ac:dyDescent="0.25">
      <c r="A278" s="7" t="s">
        <v>367</v>
      </c>
      <c r="B278" s="8">
        <v>72921224</v>
      </c>
      <c r="C278" s="8">
        <f>VLOOKUP(B278,'Sheet 1'!$B$3:$B$221,1,0)</f>
        <v>72921224</v>
      </c>
      <c r="D278" s="8" t="str">
        <f t="shared" si="4"/>
        <v>SI</v>
      </c>
      <c r="E278" s="8" t="str">
        <f>VLOOKUP(A278,'[1]Jefes Directos mayo 2020'!$B$2:$I$318,7,0)</f>
        <v>VALVERDE CABRERA RAFAEL</v>
      </c>
      <c r="F278" s="8" t="str">
        <f>VLOOKUP(A278,'[1]Jefes Directos mayo 2020'!$B$2:$I$318,8,0)</f>
        <v>BALCAZER LOLI LIBER MARTIN</v>
      </c>
      <c r="G278" s="8" t="s">
        <v>16</v>
      </c>
      <c r="H278" s="8" t="s">
        <v>94</v>
      </c>
      <c r="I278" s="7" t="s">
        <v>105</v>
      </c>
      <c r="J278" s="7" t="s">
        <v>96</v>
      </c>
      <c r="K278" s="7" t="s">
        <v>106</v>
      </c>
      <c r="L278" s="7" t="s">
        <v>21</v>
      </c>
      <c r="M278" s="7" t="s">
        <v>305</v>
      </c>
      <c r="N278" s="9">
        <v>43227</v>
      </c>
      <c r="O278" s="9">
        <v>43227</v>
      </c>
      <c r="P278" s="9">
        <v>35387</v>
      </c>
    </row>
    <row r="279" spans="1:16" hidden="1" x14ac:dyDescent="0.25">
      <c r="A279" s="7" t="s">
        <v>373</v>
      </c>
      <c r="B279" s="8">
        <v>42790586</v>
      </c>
      <c r="C279" s="8">
        <f>VLOOKUP(B279,'Sheet 1'!$B$3:$B$221,1,0)</f>
        <v>42790586</v>
      </c>
      <c r="D279" s="8" t="str">
        <f t="shared" si="4"/>
        <v>SI</v>
      </c>
      <c r="E279" s="8" t="str">
        <f>VLOOKUP(A279,'[1]Jefes Directos mayo 2020'!$B$2:$I$318,7,0)</f>
        <v>VALVERDE CABRERA RAFAEL</v>
      </c>
      <c r="F279" s="8" t="str">
        <f>VLOOKUP(A279,'[1]Jefes Directos mayo 2020'!$B$2:$I$318,8,0)</f>
        <v>BALCAZER LOLI LIBER MARTIN</v>
      </c>
      <c r="G279" s="8" t="s">
        <v>16</v>
      </c>
      <c r="H279" s="8" t="s">
        <v>94</v>
      </c>
      <c r="I279" s="7" t="s">
        <v>105</v>
      </c>
      <c r="J279" s="7" t="s">
        <v>96</v>
      </c>
      <c r="K279" s="7" t="s">
        <v>106</v>
      </c>
      <c r="L279" s="7" t="s">
        <v>21</v>
      </c>
      <c r="M279" s="7" t="s">
        <v>305</v>
      </c>
      <c r="N279" s="9">
        <v>43346</v>
      </c>
      <c r="O279" s="9">
        <v>43346</v>
      </c>
      <c r="P279" s="9">
        <v>30844</v>
      </c>
    </row>
    <row r="280" spans="1:16" hidden="1" x14ac:dyDescent="0.25">
      <c r="A280" s="7" t="s">
        <v>405</v>
      </c>
      <c r="B280" s="8">
        <v>74780796</v>
      </c>
      <c r="C280" s="8">
        <f>VLOOKUP(B280,'Sheet 1'!$B$3:$B$221,1,0)</f>
        <v>74780796</v>
      </c>
      <c r="D280" s="8" t="str">
        <f t="shared" si="4"/>
        <v>SI</v>
      </c>
      <c r="E280" s="8" t="str">
        <f>VLOOKUP(A280,'[1]Jefes Directos mayo 2020'!$B$2:$I$318,7,0)</f>
        <v>VALVERDE CABRERA RAFAEL</v>
      </c>
      <c r="F280" s="8" t="str">
        <f>VLOOKUP(A280,'[1]Jefes Directos mayo 2020'!$B$2:$I$318,8,0)</f>
        <v>BALCAZER LOLI LIBER MARTIN</v>
      </c>
      <c r="G280" s="8" t="s">
        <v>16</v>
      </c>
      <c r="H280" s="8" t="s">
        <v>94</v>
      </c>
      <c r="I280" s="7" t="s">
        <v>105</v>
      </c>
      <c r="J280" s="7" t="s">
        <v>96</v>
      </c>
      <c r="K280" s="7" t="s">
        <v>106</v>
      </c>
      <c r="L280" s="7" t="s">
        <v>21</v>
      </c>
      <c r="M280" s="7" t="s">
        <v>305</v>
      </c>
      <c r="N280" s="9">
        <v>43556</v>
      </c>
      <c r="O280" s="9">
        <v>43556</v>
      </c>
      <c r="P280" s="9">
        <v>36425</v>
      </c>
    </row>
    <row r="281" spans="1:16" hidden="1" x14ac:dyDescent="0.25">
      <c r="A281" s="7" t="s">
        <v>493</v>
      </c>
      <c r="B281" s="8">
        <v>6432246</v>
      </c>
      <c r="C281" s="8">
        <f>VLOOKUP(B281,'Sheet 1'!$B$3:$B$221,1,0)</f>
        <v>6432246</v>
      </c>
      <c r="D281" s="8" t="str">
        <f t="shared" si="4"/>
        <v>SI</v>
      </c>
      <c r="E281" s="8" t="str">
        <f>VLOOKUP(A281,'[1]Jefes Directos mayo 2020'!$B$2:$I$318,7,0)</f>
        <v>VALVERDE CABRERA RAFAEL</v>
      </c>
      <c r="F281" s="8" t="str">
        <f>VLOOKUP(A281,'[1]Jefes Directos mayo 2020'!$B$2:$I$318,8,0)</f>
        <v>BALCAZER LOLI LIBER MARTIN</v>
      </c>
      <c r="G281" s="8" t="s">
        <v>16</v>
      </c>
      <c r="H281" s="8" t="s">
        <v>94</v>
      </c>
      <c r="I281" s="7" t="s">
        <v>105</v>
      </c>
      <c r="J281" s="7" t="s">
        <v>96</v>
      </c>
      <c r="K281" s="7" t="s">
        <v>106</v>
      </c>
      <c r="L281" s="7" t="s">
        <v>21</v>
      </c>
      <c r="M281" s="7" t="s">
        <v>305</v>
      </c>
      <c r="N281" s="9">
        <v>43801</v>
      </c>
      <c r="O281" s="9">
        <v>43801</v>
      </c>
      <c r="P281" s="9">
        <v>27964</v>
      </c>
    </row>
    <row r="282" spans="1:16" hidden="1" x14ac:dyDescent="0.25">
      <c r="A282" s="7" t="s">
        <v>494</v>
      </c>
      <c r="B282" s="8">
        <v>43959477</v>
      </c>
      <c r="C282" s="8">
        <f>VLOOKUP(B282,'Sheet 1'!$B$3:$B$221,1,0)</f>
        <v>43959477</v>
      </c>
      <c r="D282" s="8" t="str">
        <f t="shared" si="4"/>
        <v>SI</v>
      </c>
      <c r="E282" s="8" t="str">
        <f>VLOOKUP(A282,'[1]Jefes Directos mayo 2020'!$B$2:$I$318,7,0)</f>
        <v>VALVERDE CABRERA RAFAEL</v>
      </c>
      <c r="F282" s="8" t="str">
        <f>VLOOKUP(A282,'[1]Jefes Directos mayo 2020'!$B$2:$I$318,8,0)</f>
        <v>BALCAZER LOLI LIBER MARTIN</v>
      </c>
      <c r="G282" s="8" t="s">
        <v>16</v>
      </c>
      <c r="H282" s="8" t="s">
        <v>94</v>
      </c>
      <c r="I282" s="7" t="s">
        <v>105</v>
      </c>
      <c r="J282" s="7" t="s">
        <v>96</v>
      </c>
      <c r="K282" s="7" t="s">
        <v>106</v>
      </c>
      <c r="L282" s="7" t="s">
        <v>21</v>
      </c>
      <c r="M282" s="7" t="s">
        <v>305</v>
      </c>
      <c r="N282" s="9">
        <v>43801</v>
      </c>
      <c r="O282" s="9">
        <v>43801</v>
      </c>
      <c r="P282" s="9">
        <v>31308</v>
      </c>
    </row>
    <row r="283" spans="1:16" hidden="1" x14ac:dyDescent="0.25">
      <c r="A283" s="7" t="s">
        <v>55</v>
      </c>
      <c r="B283" s="8">
        <v>40715092</v>
      </c>
      <c r="C283" s="8">
        <f>VLOOKUP(B283,'Sheet 1'!$B$3:$B$221,1,0)</f>
        <v>40715092</v>
      </c>
      <c r="D283" s="8" t="str">
        <f t="shared" si="4"/>
        <v>SI</v>
      </c>
      <c r="E283" s="8" t="str">
        <f>VLOOKUP(A283,'[1]Jefes Directos mayo 2020'!$B$2:$I$318,7,0)</f>
        <v>VARGAS PEÑA ERICK</v>
      </c>
      <c r="F283" s="8" t="str">
        <f>VLOOKUP(A283,'[1]Jefes Directos mayo 2020'!$B$2:$I$318,8,0)</f>
        <v>VARGAS PEÑA ERICK</v>
      </c>
      <c r="G283" s="8" t="s">
        <v>16</v>
      </c>
      <c r="H283" s="8" t="s">
        <v>41</v>
      </c>
      <c r="I283" s="7" t="s">
        <v>42</v>
      </c>
      <c r="J283" s="7" t="s">
        <v>19</v>
      </c>
      <c r="K283" s="7" t="s">
        <v>20</v>
      </c>
      <c r="L283" s="7" t="s">
        <v>21</v>
      </c>
      <c r="M283" s="7" t="s">
        <v>56</v>
      </c>
      <c r="N283" s="9">
        <v>42736</v>
      </c>
      <c r="O283" s="9">
        <v>39083</v>
      </c>
      <c r="P283" s="9">
        <v>29462</v>
      </c>
    </row>
    <row r="284" spans="1:16" hidden="1" x14ac:dyDescent="0.25">
      <c r="A284" s="7" t="s">
        <v>108</v>
      </c>
      <c r="B284" s="8">
        <v>40241539</v>
      </c>
      <c r="C284" s="8">
        <f>VLOOKUP(B284,'Sheet 1'!$B$3:$B$221,1,0)</f>
        <v>40241539</v>
      </c>
      <c r="D284" s="8" t="str">
        <f t="shared" si="4"/>
        <v>SI</v>
      </c>
      <c r="E284" s="8" t="str">
        <f>VLOOKUP(A284,'[1]Jefes Directos mayo 2020'!$B$2:$I$318,7,0)</f>
        <v>VARGAS PEÑA ERICK</v>
      </c>
      <c r="F284" s="8" t="str">
        <f>VLOOKUP(A284,'[1]Jefes Directos mayo 2020'!$B$2:$I$318,8,0)</f>
        <v>VARGAS PEÑA ERICK</v>
      </c>
      <c r="G284" s="8" t="s">
        <v>16</v>
      </c>
      <c r="H284" s="8" t="s">
        <v>41</v>
      </c>
      <c r="I284" s="7" t="s">
        <v>109</v>
      </c>
      <c r="J284" s="7" t="s">
        <v>19</v>
      </c>
      <c r="K284" s="7" t="s">
        <v>20</v>
      </c>
      <c r="L284" s="7" t="s">
        <v>21</v>
      </c>
      <c r="M284" s="7" t="s">
        <v>110</v>
      </c>
      <c r="N284" s="9">
        <v>42948</v>
      </c>
      <c r="O284" s="9">
        <v>42948</v>
      </c>
      <c r="P284" s="9">
        <v>29035</v>
      </c>
    </row>
    <row r="285" spans="1:16" x14ac:dyDescent="0.25">
      <c r="A285" s="7" t="s">
        <v>139</v>
      </c>
      <c r="B285" s="8">
        <v>10004335</v>
      </c>
      <c r="C285" s="8" t="e">
        <f>VLOOKUP(B285,'Sheet 1'!$B$3:$B$221,1,0)</f>
        <v>#N/A</v>
      </c>
      <c r="D285" s="16" t="s">
        <v>536</v>
      </c>
      <c r="E285" s="8" t="str">
        <f>VLOOKUP(A285,'[1]Jefes Directos mayo 2020'!$B$2:$I$318,7,0)</f>
        <v>VARGAS PEÑA ERICK</v>
      </c>
      <c r="F285" s="8" t="str">
        <f>VLOOKUP(A285,'[1]Jefes Directos mayo 2020'!$B$2:$I$318,8,0)</f>
        <v>VARGAS PEÑA ERICK</v>
      </c>
      <c r="G285" s="8" t="s">
        <v>16</v>
      </c>
      <c r="H285" s="8" t="s">
        <v>41</v>
      </c>
      <c r="I285" s="7" t="s">
        <v>42</v>
      </c>
      <c r="J285" s="7" t="s">
        <v>19</v>
      </c>
      <c r="K285" s="7" t="s">
        <v>20</v>
      </c>
      <c r="L285" s="7" t="s">
        <v>25</v>
      </c>
      <c r="M285" s="7" t="s">
        <v>140</v>
      </c>
      <c r="N285" s="9">
        <v>41091</v>
      </c>
      <c r="O285" s="9">
        <v>39815</v>
      </c>
      <c r="P285" s="9">
        <v>27846</v>
      </c>
    </row>
    <row r="286" spans="1:16" x14ac:dyDescent="0.25">
      <c r="A286" s="7" t="s">
        <v>183</v>
      </c>
      <c r="B286" s="8">
        <v>41397039</v>
      </c>
      <c r="C286" s="8" t="e">
        <f>VLOOKUP(B286,'Sheet 1'!$B$3:$B$221,1,0)</f>
        <v>#N/A</v>
      </c>
      <c r="D286" s="16" t="s">
        <v>536</v>
      </c>
      <c r="E286" s="8" t="str">
        <f>VLOOKUP(A286,'[1]Jefes Directos mayo 2020'!$B$2:$I$318,7,0)</f>
        <v>VARGAS PEÑA ERICK</v>
      </c>
      <c r="F286" s="8" t="str">
        <f>VLOOKUP(A286,'[1]Jefes Directos mayo 2020'!$B$2:$I$318,8,0)</f>
        <v>VARGAS PEÑA ERICK</v>
      </c>
      <c r="G286" s="8" t="s">
        <v>16</v>
      </c>
      <c r="H286" s="8" t="s">
        <v>41</v>
      </c>
      <c r="I286" s="7" t="s">
        <v>42</v>
      </c>
      <c r="J286" s="7" t="s">
        <v>19</v>
      </c>
      <c r="K286" s="7" t="s">
        <v>20</v>
      </c>
      <c r="L286" s="7" t="s">
        <v>21</v>
      </c>
      <c r="M286" s="7" t="s">
        <v>184</v>
      </c>
      <c r="N286" s="9">
        <v>41598</v>
      </c>
      <c r="O286" s="9">
        <v>41031</v>
      </c>
      <c r="P286" s="9">
        <v>29291</v>
      </c>
    </row>
    <row r="287" spans="1:16" hidden="1" x14ac:dyDescent="0.25">
      <c r="A287" s="7" t="s">
        <v>189</v>
      </c>
      <c r="B287" s="8">
        <v>6771922</v>
      </c>
      <c r="C287" s="8">
        <f>VLOOKUP(B287,'Sheet 1'!$B$3:$B$221,1,0)</f>
        <v>6771922</v>
      </c>
      <c r="D287" s="8" t="str">
        <f t="shared" si="4"/>
        <v>SI</v>
      </c>
      <c r="E287" s="8" t="str">
        <f>VLOOKUP(A287,'[1]Jefes Directos mayo 2020'!$B$2:$I$318,7,0)</f>
        <v>VARGAS PEÑA ERICK</v>
      </c>
      <c r="F287" s="8" t="str">
        <f>VLOOKUP(A287,'[1]Jefes Directos mayo 2020'!$B$2:$I$318,8,0)</f>
        <v>VARGAS PEÑA ERICK</v>
      </c>
      <c r="G287" s="8" t="s">
        <v>16</v>
      </c>
      <c r="H287" s="8" t="s">
        <v>41</v>
      </c>
      <c r="I287" s="7" t="s">
        <v>42</v>
      </c>
      <c r="J287" s="7" t="s">
        <v>19</v>
      </c>
      <c r="K287" s="7" t="s">
        <v>20</v>
      </c>
      <c r="L287" s="7" t="s">
        <v>25</v>
      </c>
      <c r="M287" s="7" t="s">
        <v>56</v>
      </c>
      <c r="N287" s="9">
        <v>40544</v>
      </c>
      <c r="O287" s="9">
        <v>39121</v>
      </c>
      <c r="P287" s="9">
        <v>25406</v>
      </c>
    </row>
    <row r="288" spans="1:16" hidden="1" x14ac:dyDescent="0.25">
      <c r="A288" s="7" t="s">
        <v>40</v>
      </c>
      <c r="B288" s="8">
        <v>8247662</v>
      </c>
      <c r="C288" s="8">
        <f>VLOOKUP(B288,'Sheet 1'!$B$3:$B$221,1,0)</f>
        <v>8247662</v>
      </c>
      <c r="D288" s="8" t="str">
        <f t="shared" si="4"/>
        <v>SI</v>
      </c>
      <c r="E288" s="8" t="str">
        <f>VLOOKUP(A288,'[1]Jefes Directos mayo 2020'!$B$2:$I$318,7,0)</f>
        <v>VARGAS PEÑA ERICK</v>
      </c>
      <c r="F288" s="8" t="str">
        <f>VLOOKUP(A288,'[1]Jefes Directos mayo 2020'!$B$2:$I$318,8,0)</f>
        <v>VARGAS PEÑA ERICK</v>
      </c>
      <c r="G288" s="8" t="s">
        <v>16</v>
      </c>
      <c r="H288" s="8" t="s">
        <v>41</v>
      </c>
      <c r="I288" s="7" t="s">
        <v>42</v>
      </c>
      <c r="J288" s="7" t="s">
        <v>19</v>
      </c>
      <c r="K288" s="7" t="s">
        <v>20</v>
      </c>
      <c r="L288" s="7" t="s">
        <v>25</v>
      </c>
      <c r="M288" s="7" t="s">
        <v>43</v>
      </c>
      <c r="N288" s="9">
        <v>43102</v>
      </c>
      <c r="O288" s="9">
        <v>38056</v>
      </c>
      <c r="P288" s="9">
        <v>24021</v>
      </c>
    </row>
    <row r="289" spans="1:16" hidden="1" x14ac:dyDescent="0.25">
      <c r="A289" s="7" t="s">
        <v>211</v>
      </c>
      <c r="B289" s="8">
        <v>47072568</v>
      </c>
      <c r="C289" s="8">
        <f>VLOOKUP(B289,'Sheet 1'!$B$3:$B$221,1,0)</f>
        <v>47072568</v>
      </c>
      <c r="D289" s="8" t="str">
        <f t="shared" si="4"/>
        <v>SI</v>
      </c>
      <c r="E289" s="8" t="str">
        <f>VLOOKUP(A289,'[1]Jefes Directos mayo 2020'!$B$2:$I$318,7,0)</f>
        <v>VELEZ ZAMORA ANTONIO HUMBERTO</v>
      </c>
      <c r="F289" s="8" t="str">
        <f>VLOOKUP(A289,'[1]Jefes Directos mayo 2020'!$B$2:$I$318,8,0)</f>
        <v>VELEZ ZAMORA ANTONIO HUMBERTO</v>
      </c>
      <c r="G289" s="8" t="s">
        <v>212</v>
      </c>
      <c r="H289" s="8" t="s">
        <v>213</v>
      </c>
      <c r="I289" s="7" t="s">
        <v>214</v>
      </c>
      <c r="J289" s="7" t="s">
        <v>170</v>
      </c>
      <c r="K289" s="7" t="s">
        <v>20</v>
      </c>
      <c r="L289" s="7" t="s">
        <v>21</v>
      </c>
      <c r="M289" s="7" t="s">
        <v>215</v>
      </c>
      <c r="N289" s="9">
        <v>42917</v>
      </c>
      <c r="O289" s="9">
        <v>42917</v>
      </c>
      <c r="P289" s="9">
        <v>33495</v>
      </c>
    </row>
    <row r="290" spans="1:16" x14ac:dyDescent="0.25">
      <c r="A290" s="7" t="s">
        <v>263</v>
      </c>
      <c r="B290" s="8">
        <v>8035974</v>
      </c>
      <c r="C290" s="8" t="e">
        <f>VLOOKUP(B290,'Sheet 1'!$B$3:$B$221,1,0)</f>
        <v>#N/A</v>
      </c>
      <c r="D290" s="16" t="s">
        <v>536</v>
      </c>
      <c r="E290" s="8" t="str">
        <f>VLOOKUP(A290,'[1]Jefes Directos mayo 2020'!$B$2:$I$318,7,0)</f>
        <v>VELEZ ZAMORA ANTONIO HUMBERTO</v>
      </c>
      <c r="F290" s="8" t="str">
        <f>VLOOKUP(A290,'[1]Jefes Directos mayo 2020'!$B$2:$I$318,8,0)</f>
        <v>VELEZ ZAMORA ANTONIO HUMBERTO</v>
      </c>
      <c r="G290" s="8" t="s">
        <v>212</v>
      </c>
      <c r="H290" s="8" t="s">
        <v>213</v>
      </c>
      <c r="I290" s="7" t="s">
        <v>230</v>
      </c>
      <c r="J290" s="7" t="s">
        <v>170</v>
      </c>
      <c r="K290" s="7" t="s">
        <v>20</v>
      </c>
      <c r="L290" s="7" t="s">
        <v>21</v>
      </c>
      <c r="M290" s="7" t="s">
        <v>264</v>
      </c>
      <c r="N290" s="9">
        <v>40179</v>
      </c>
      <c r="O290" s="9">
        <v>40179</v>
      </c>
      <c r="P290" s="9">
        <v>22564</v>
      </c>
    </row>
    <row r="291" spans="1:16" hidden="1" x14ac:dyDescent="0.25">
      <c r="A291" s="7" t="s">
        <v>289</v>
      </c>
      <c r="B291" s="8">
        <v>44652717</v>
      </c>
      <c r="C291" s="8">
        <f>VLOOKUP(B291,'Sheet 1'!$B$3:$B$221,1,0)</f>
        <v>44652717</v>
      </c>
      <c r="D291" s="8" t="str">
        <f t="shared" si="4"/>
        <v>SI</v>
      </c>
      <c r="E291" s="8" t="str">
        <f>VLOOKUP(A291,'[1]Jefes Directos mayo 2020'!$B$2:$I$318,7,0)</f>
        <v>VELEZ ZAMORA ANTONIO HUMBERTO</v>
      </c>
      <c r="F291" s="8" t="str">
        <f>VLOOKUP(A291,'[1]Jefes Directos mayo 2020'!$B$2:$I$318,8,0)</f>
        <v>VELEZ ZAMORA ANTONIO HUMBERTO</v>
      </c>
      <c r="G291" s="8" t="s">
        <v>212</v>
      </c>
      <c r="H291" s="8" t="s">
        <v>213</v>
      </c>
      <c r="I291" s="7" t="s">
        <v>290</v>
      </c>
      <c r="J291" s="7" t="s">
        <v>170</v>
      </c>
      <c r="K291" s="7" t="s">
        <v>20</v>
      </c>
      <c r="L291" s="7" t="s">
        <v>21</v>
      </c>
      <c r="M291" s="7" t="s">
        <v>291</v>
      </c>
      <c r="N291" s="9">
        <v>43871</v>
      </c>
      <c r="O291" s="9">
        <v>43871</v>
      </c>
      <c r="P291" s="9">
        <v>32098</v>
      </c>
    </row>
    <row r="292" spans="1:16" hidden="1" x14ac:dyDescent="0.25">
      <c r="A292" s="7" t="s">
        <v>342</v>
      </c>
      <c r="B292" s="8">
        <v>43558033</v>
      </c>
      <c r="C292" s="8">
        <f>VLOOKUP(B292,'Sheet 1'!$B$3:$B$221,1,0)</f>
        <v>43558033</v>
      </c>
      <c r="D292" s="8" t="str">
        <f t="shared" si="4"/>
        <v>SI</v>
      </c>
      <c r="E292" s="8" t="str">
        <f>VLOOKUP(A292,'[1]Jefes Directos mayo 2020'!$B$2:$I$318,7,0)</f>
        <v>VELEZ ZAMORA ANTONIO HUMBERTO</v>
      </c>
      <c r="F292" s="8" t="str">
        <f>VLOOKUP(A292,'[1]Jefes Directos mayo 2020'!$B$2:$I$318,8,0)</f>
        <v>VELEZ ZAMORA ANTONIO HUMBERTO</v>
      </c>
      <c r="G292" s="8" t="s">
        <v>212</v>
      </c>
      <c r="H292" s="8" t="s">
        <v>213</v>
      </c>
      <c r="I292" s="7" t="s">
        <v>214</v>
      </c>
      <c r="J292" s="7" t="s">
        <v>170</v>
      </c>
      <c r="K292" s="7" t="s">
        <v>20</v>
      </c>
      <c r="L292" s="7" t="s">
        <v>25</v>
      </c>
      <c r="M292" s="7" t="s">
        <v>343</v>
      </c>
      <c r="N292" s="9">
        <v>43102</v>
      </c>
      <c r="O292" s="9">
        <v>43102</v>
      </c>
      <c r="P292" s="9">
        <v>31467</v>
      </c>
    </row>
    <row r="293" spans="1:16" x14ac:dyDescent="0.25">
      <c r="A293" s="7" t="s">
        <v>430</v>
      </c>
      <c r="B293" s="8">
        <v>44363791</v>
      </c>
      <c r="C293" s="8" t="e">
        <f>VLOOKUP(B293,'Sheet 1'!$B$3:$B$221,1,0)</f>
        <v>#N/A</v>
      </c>
      <c r="D293" s="16" t="s">
        <v>536</v>
      </c>
      <c r="E293" s="8" t="str">
        <f>VLOOKUP(A293,'[1]Jefes Directos mayo 2020'!$B$2:$I$318,7,0)</f>
        <v>VELEZ ZAMORA ANTONIO HUMBERTO</v>
      </c>
      <c r="F293" s="8" t="str">
        <f>VLOOKUP(A293,'[1]Jefes Directos mayo 2020'!$B$2:$I$318,8,0)</f>
        <v>VELEZ ZAMORA ANTONIO HUMBERTO</v>
      </c>
      <c r="G293" s="8" t="s">
        <v>212</v>
      </c>
      <c r="H293" s="8" t="s">
        <v>213</v>
      </c>
      <c r="I293" s="7" t="s">
        <v>214</v>
      </c>
      <c r="J293" s="7" t="s">
        <v>170</v>
      </c>
      <c r="K293" s="7" t="s">
        <v>20</v>
      </c>
      <c r="L293" s="7" t="s">
        <v>21</v>
      </c>
      <c r="M293" s="7" t="s">
        <v>262</v>
      </c>
      <c r="N293" s="9">
        <v>43647</v>
      </c>
      <c r="O293" s="9">
        <v>43647</v>
      </c>
      <c r="P293" s="9">
        <v>31914</v>
      </c>
    </row>
    <row r="294" spans="1:16" hidden="1" x14ac:dyDescent="0.25">
      <c r="A294" s="7" t="s">
        <v>436</v>
      </c>
      <c r="B294" s="8">
        <v>73056152</v>
      </c>
      <c r="C294" s="8">
        <f>VLOOKUP(B294,'Sheet 1'!$B$3:$B$221,1,0)</f>
        <v>73056152</v>
      </c>
      <c r="D294" s="8" t="str">
        <f t="shared" si="4"/>
        <v>SI</v>
      </c>
      <c r="E294" s="8" t="str">
        <f>VLOOKUP(A294,'[1]Jefes Directos mayo 2020'!$B$2:$I$318,7,0)</f>
        <v>VELEZ ZAMORA ANTONIO HUMBERTO</v>
      </c>
      <c r="F294" s="8" t="str">
        <f>VLOOKUP(A294,'[1]Jefes Directos mayo 2020'!$B$2:$I$318,8,0)</f>
        <v>VELEZ ZAMORA ANTONIO HUMBERTO</v>
      </c>
      <c r="G294" s="8" t="s">
        <v>212</v>
      </c>
      <c r="H294" s="8" t="s">
        <v>213</v>
      </c>
      <c r="I294" s="7" t="s">
        <v>214</v>
      </c>
      <c r="J294" s="7" t="s">
        <v>170</v>
      </c>
      <c r="K294" s="7" t="s">
        <v>20</v>
      </c>
      <c r="L294" s="7" t="s">
        <v>21</v>
      </c>
      <c r="M294" s="7" t="s">
        <v>437</v>
      </c>
      <c r="N294" s="9">
        <v>43678</v>
      </c>
      <c r="O294" s="9">
        <v>43678</v>
      </c>
      <c r="P294" s="9">
        <v>34415</v>
      </c>
    </row>
    <row r="295" spans="1:16" hidden="1" x14ac:dyDescent="0.25">
      <c r="A295" s="7" t="s">
        <v>464</v>
      </c>
      <c r="B295" s="8">
        <v>72299422</v>
      </c>
      <c r="C295" s="8">
        <f>VLOOKUP(B295,'Sheet 1'!$B$3:$B$221,1,0)</f>
        <v>72299422</v>
      </c>
      <c r="D295" s="8" t="str">
        <f t="shared" si="4"/>
        <v>SI</v>
      </c>
      <c r="E295" s="8" t="str">
        <f>VLOOKUP(A295,'[1]Jefes Directos mayo 2020'!$B$2:$I$318,7,0)</f>
        <v>VELEZ ZAMORA ANTONIO HUMBERTO</v>
      </c>
      <c r="F295" s="8" t="str">
        <f>VLOOKUP(A295,'[1]Jefes Directos mayo 2020'!$B$2:$I$318,8,0)</f>
        <v>VELEZ ZAMORA ANTONIO HUMBERTO</v>
      </c>
      <c r="G295" s="8" t="s">
        <v>212</v>
      </c>
      <c r="H295" s="8" t="s">
        <v>213</v>
      </c>
      <c r="I295" s="7" t="s">
        <v>214</v>
      </c>
      <c r="J295" s="7" t="s">
        <v>170</v>
      </c>
      <c r="K295" s="7" t="s">
        <v>20</v>
      </c>
      <c r="L295" s="7" t="s">
        <v>21</v>
      </c>
      <c r="M295" s="7" t="s">
        <v>343</v>
      </c>
      <c r="N295" s="9">
        <v>43745</v>
      </c>
      <c r="O295" s="9">
        <v>43745</v>
      </c>
      <c r="P295" s="9">
        <v>33868</v>
      </c>
    </row>
    <row r="296" spans="1:16" hidden="1" x14ac:dyDescent="0.25">
      <c r="A296" s="7" t="s">
        <v>261</v>
      </c>
      <c r="B296" s="8">
        <v>41727660</v>
      </c>
      <c r="C296" s="8">
        <f>VLOOKUP(B296,'Sheet 1'!$B$3:$B$221,1,0)</f>
        <v>41727660</v>
      </c>
      <c r="D296" s="8" t="str">
        <f t="shared" si="4"/>
        <v>SI</v>
      </c>
      <c r="E296" s="8" t="str">
        <f>VLOOKUP(A296,'[1]Jefes Directos mayo 2020'!$B$2:$I$318,7,0)</f>
        <v>VELEZ ZAMORA ANTONIO HUMBERTO</v>
      </c>
      <c r="F296" s="8" t="str">
        <f>VLOOKUP(A296,'[1]Jefes Directos mayo 2020'!$B$2:$I$318,8,0)</f>
        <v>VELEZ ZAMORA ANTONIO HUMBERTO</v>
      </c>
      <c r="G296" s="8" t="s">
        <v>212</v>
      </c>
      <c r="H296" s="8" t="s">
        <v>213</v>
      </c>
      <c r="I296" s="7" t="s">
        <v>214</v>
      </c>
      <c r="J296" s="7" t="s">
        <v>170</v>
      </c>
      <c r="K296" s="7" t="s">
        <v>20</v>
      </c>
      <c r="L296" s="7" t="s">
        <v>21</v>
      </c>
      <c r="M296" s="7" t="s">
        <v>262</v>
      </c>
      <c r="N296" s="9">
        <v>41075</v>
      </c>
      <c r="O296" s="9">
        <v>41075</v>
      </c>
      <c r="P296" s="9">
        <v>30355</v>
      </c>
    </row>
    <row r="297" spans="1:16" hidden="1" x14ac:dyDescent="0.25">
      <c r="A297" s="7" t="s">
        <v>265</v>
      </c>
      <c r="B297" s="8">
        <v>75473478</v>
      </c>
      <c r="C297" s="8">
        <f>VLOOKUP(B297,'Sheet 1'!$B$3:$B$221,1,0)</f>
        <v>75473478</v>
      </c>
      <c r="D297" s="8" t="str">
        <f t="shared" si="4"/>
        <v>SI</v>
      </c>
      <c r="E297" s="8" t="str">
        <f>VLOOKUP(A297,'[1]Jefes Directos mayo 2020'!$B$2:$I$318,7,0)</f>
        <v>VELEZ ZAMORA ANTONIO HUMBERTO</v>
      </c>
      <c r="F297" s="8" t="str">
        <f>VLOOKUP(A297,'[1]Jefes Directos mayo 2020'!$B$2:$I$318,8,0)</f>
        <v>VELEZ ZAMORA ANTONIO HUMBERTO</v>
      </c>
      <c r="G297" s="8" t="s">
        <v>212</v>
      </c>
      <c r="H297" s="8" t="s">
        <v>213</v>
      </c>
      <c r="I297" s="7" t="s">
        <v>214</v>
      </c>
      <c r="J297" s="7" t="s">
        <v>170</v>
      </c>
      <c r="K297" s="7" t="s">
        <v>20</v>
      </c>
      <c r="L297" s="7" t="s">
        <v>25</v>
      </c>
      <c r="M297" s="7" t="s">
        <v>215</v>
      </c>
      <c r="N297" s="9">
        <v>42917</v>
      </c>
      <c r="O297" s="9">
        <v>42917</v>
      </c>
      <c r="P297" s="9">
        <v>35082</v>
      </c>
    </row>
    <row r="298" spans="1:16" hidden="1" x14ac:dyDescent="0.25">
      <c r="A298" s="7" t="s">
        <v>397</v>
      </c>
      <c r="B298" s="8">
        <v>44444130</v>
      </c>
      <c r="C298" s="8">
        <f>VLOOKUP(B298,'Sheet 1'!$B$3:$B$221,1,0)</f>
        <v>44444130</v>
      </c>
      <c r="D298" s="8" t="str">
        <f t="shared" si="4"/>
        <v>SI</v>
      </c>
      <c r="E298" s="8" t="str">
        <f>VLOOKUP(A298,'[1]Jefes Directos mayo 2020'!$B$2:$I$318,7,0)</f>
        <v>VELEZ ZAMORA ANTONIO HUMBERTO</v>
      </c>
      <c r="F298" s="8" t="str">
        <f>VLOOKUP(A298,'[1]Jefes Directos mayo 2020'!$B$2:$I$318,8,0)</f>
        <v>VELEZ ZAMORA ANTONIO HUMBERTO</v>
      </c>
      <c r="G298" s="8" t="s">
        <v>212</v>
      </c>
      <c r="H298" s="8" t="s">
        <v>213</v>
      </c>
      <c r="I298" s="7" t="s">
        <v>241</v>
      </c>
      <c r="J298" s="7" t="s">
        <v>170</v>
      </c>
      <c r="K298" s="7" t="s">
        <v>20</v>
      </c>
      <c r="L298" s="7" t="s">
        <v>21</v>
      </c>
      <c r="M298" s="7" t="s">
        <v>398</v>
      </c>
      <c r="N298" s="9">
        <v>43497</v>
      </c>
      <c r="O298" s="9">
        <v>43497</v>
      </c>
      <c r="P298" s="9">
        <v>31978</v>
      </c>
    </row>
    <row r="299" spans="1:16" hidden="1" x14ac:dyDescent="0.25">
      <c r="A299" s="7" t="s">
        <v>403</v>
      </c>
      <c r="B299" s="8">
        <v>70142479</v>
      </c>
      <c r="C299" s="8">
        <f>VLOOKUP(B299,'Sheet 1'!$B$3:$B$221,1,0)</f>
        <v>70142479</v>
      </c>
      <c r="D299" s="8" t="str">
        <f t="shared" si="4"/>
        <v>SI</v>
      </c>
      <c r="E299" s="8" t="str">
        <f>VLOOKUP(A299,'[1]Jefes Directos mayo 2020'!$B$2:$I$318,7,0)</f>
        <v>VELEZ ZAMORA ANTONIO HUMBERTO</v>
      </c>
      <c r="F299" s="8" t="str">
        <f>VLOOKUP(A299,'[1]Jefes Directos mayo 2020'!$B$2:$I$318,8,0)</f>
        <v>VELEZ ZAMORA ANTONIO HUMBERTO</v>
      </c>
      <c r="G299" s="8" t="s">
        <v>212</v>
      </c>
      <c r="H299" s="8" t="s">
        <v>213</v>
      </c>
      <c r="I299" s="7" t="s">
        <v>290</v>
      </c>
      <c r="J299" s="7" t="s">
        <v>170</v>
      </c>
      <c r="K299" s="7" t="s">
        <v>20</v>
      </c>
      <c r="L299" s="7" t="s">
        <v>25</v>
      </c>
      <c r="M299" s="7" t="s">
        <v>404</v>
      </c>
      <c r="N299" s="9">
        <v>43528</v>
      </c>
      <c r="O299" s="9">
        <v>43528</v>
      </c>
      <c r="P299" s="9">
        <v>32999</v>
      </c>
    </row>
    <row r="300" spans="1:16" hidden="1" x14ac:dyDescent="0.25">
      <c r="A300" s="7" t="s">
        <v>432</v>
      </c>
      <c r="B300" s="8">
        <v>44652917</v>
      </c>
      <c r="C300" s="8">
        <f>VLOOKUP(B300,'Sheet 1'!$B$3:$B$221,1,0)</f>
        <v>44652917</v>
      </c>
      <c r="D300" s="8" t="str">
        <f t="shared" si="4"/>
        <v>SI</v>
      </c>
      <c r="E300" s="8" t="str">
        <f>VLOOKUP(A300,'[1]Jefes Directos mayo 2020'!$B$2:$I$318,7,0)</f>
        <v>VELEZ ZAMORA ANTONIO HUMBERTO</v>
      </c>
      <c r="F300" s="8" t="str">
        <f>VLOOKUP(A300,'[1]Jefes Directos mayo 2020'!$B$2:$I$318,8,0)</f>
        <v>VELEZ ZAMORA ANTONIO HUMBERTO</v>
      </c>
      <c r="G300" s="8" t="s">
        <v>212</v>
      </c>
      <c r="H300" s="8" t="s">
        <v>213</v>
      </c>
      <c r="I300" s="7" t="s">
        <v>290</v>
      </c>
      <c r="J300" s="7" t="s">
        <v>170</v>
      </c>
      <c r="K300" s="7" t="s">
        <v>20</v>
      </c>
      <c r="L300" s="7" t="s">
        <v>25</v>
      </c>
      <c r="M300" s="7" t="s">
        <v>291</v>
      </c>
      <c r="N300" s="9">
        <v>43655</v>
      </c>
      <c r="O300" s="9">
        <v>43655</v>
      </c>
      <c r="P300" s="9">
        <v>32034</v>
      </c>
    </row>
    <row r="301" spans="1:16" hidden="1" x14ac:dyDescent="0.25">
      <c r="A301" s="7" t="s">
        <v>485</v>
      </c>
      <c r="B301" s="8">
        <v>46864983</v>
      </c>
      <c r="C301" s="8">
        <f>VLOOKUP(B301,'Sheet 1'!$B$3:$B$221,1,0)</f>
        <v>46864983</v>
      </c>
      <c r="D301" s="8" t="str">
        <f t="shared" si="4"/>
        <v>SI</v>
      </c>
      <c r="E301" s="8" t="str">
        <f>VLOOKUP(A301,'[1]Jefes Directos mayo 2020'!$B$2:$I$318,7,0)</f>
        <v>VELEZ ZAMORA ANTONIO HUMBERTO</v>
      </c>
      <c r="F301" s="8" t="str">
        <f>VLOOKUP(A301,'[1]Jefes Directos mayo 2020'!$B$2:$I$318,8,0)</f>
        <v>VELEZ ZAMORA ANTONIO HUMBERTO</v>
      </c>
      <c r="G301" s="8" t="s">
        <v>212</v>
      </c>
      <c r="H301" s="8" t="s">
        <v>213</v>
      </c>
      <c r="I301" s="7" t="s">
        <v>214</v>
      </c>
      <c r="J301" s="7" t="s">
        <v>170</v>
      </c>
      <c r="K301" s="7" t="s">
        <v>20</v>
      </c>
      <c r="L301" s="7" t="s">
        <v>25</v>
      </c>
      <c r="M301" s="7" t="s">
        <v>343</v>
      </c>
      <c r="N301" s="9">
        <v>43788</v>
      </c>
      <c r="O301" s="9">
        <v>43788</v>
      </c>
      <c r="P301" s="9">
        <v>32915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opLeftCell="A137" workbookViewId="0">
      <selection activeCell="B158" sqref="B158"/>
    </sheetView>
  </sheetViews>
  <sheetFormatPr baseColWidth="10" defaultRowHeight="12.75" x14ac:dyDescent="0.2"/>
  <sheetData>
    <row r="1" spans="1:3" ht="27.75" x14ac:dyDescent="0.4">
      <c r="A1" s="1" t="s">
        <v>0</v>
      </c>
    </row>
    <row r="2" spans="1:3" ht="15.75" x14ac:dyDescent="0.25">
      <c r="A2" s="3" t="s">
        <v>1</v>
      </c>
      <c r="B2" s="3" t="s">
        <v>2</v>
      </c>
      <c r="C2" s="14" t="s">
        <v>537</v>
      </c>
    </row>
    <row r="3" spans="1:3" x14ac:dyDescent="0.2">
      <c r="A3" s="2">
        <v>1</v>
      </c>
      <c r="B3" s="2">
        <v>82466</v>
      </c>
      <c r="C3">
        <f>VLOOKUP(B3,'HC JUNIO'!$B$2:$B$300,1,0)</f>
        <v>82466</v>
      </c>
    </row>
    <row r="4" spans="1:3" x14ac:dyDescent="0.2">
      <c r="A4" s="2">
        <v>1</v>
      </c>
      <c r="B4" s="2">
        <v>1131654</v>
      </c>
      <c r="C4">
        <f>VLOOKUP(B4,'HC JUNIO'!$B$2:$B$300,1,0)</f>
        <v>1131654</v>
      </c>
    </row>
    <row r="5" spans="1:3" x14ac:dyDescent="0.2">
      <c r="A5" s="2">
        <v>1</v>
      </c>
      <c r="B5" s="2">
        <v>1338945</v>
      </c>
      <c r="C5">
        <f>VLOOKUP(B5,'HC JUNIO'!$B$2:$B$300,1,0)</f>
        <v>1338945</v>
      </c>
    </row>
    <row r="6" spans="1:3" x14ac:dyDescent="0.2">
      <c r="A6" s="2">
        <v>1</v>
      </c>
      <c r="B6" s="2">
        <v>2816473</v>
      </c>
      <c r="C6">
        <f>VLOOKUP(B6,'HC JUNIO'!$B$2:$B$300,1,0)</f>
        <v>2816473</v>
      </c>
    </row>
    <row r="7" spans="1:3" x14ac:dyDescent="0.2">
      <c r="A7" s="2">
        <v>1</v>
      </c>
      <c r="B7" s="2">
        <v>2833264</v>
      </c>
      <c r="C7">
        <f>VLOOKUP(B7,'HC JUNIO'!$B$2:$B$300,1,0)</f>
        <v>2833264</v>
      </c>
    </row>
    <row r="8" spans="1:3" x14ac:dyDescent="0.2">
      <c r="A8" s="2">
        <v>1</v>
      </c>
      <c r="B8" s="2">
        <v>2845348</v>
      </c>
      <c r="C8">
        <f>VLOOKUP(B8,'HC JUNIO'!$B$2:$B$300,1,0)</f>
        <v>2845348</v>
      </c>
    </row>
    <row r="9" spans="1:3" x14ac:dyDescent="0.2">
      <c r="A9" s="2">
        <v>1</v>
      </c>
      <c r="B9" s="2">
        <v>2883536</v>
      </c>
      <c r="C9">
        <f>VLOOKUP(B9,'HC JUNIO'!$B$2:$B$300,1,0)</f>
        <v>2883536</v>
      </c>
    </row>
    <row r="10" spans="1:3" x14ac:dyDescent="0.2">
      <c r="A10" s="2">
        <v>1</v>
      </c>
      <c r="B10" s="2">
        <v>5271754</v>
      </c>
      <c r="C10">
        <f>VLOOKUP(B10,'HC JUNIO'!$B$2:$B$300,1,0)</f>
        <v>5271754</v>
      </c>
    </row>
    <row r="11" spans="1:3" x14ac:dyDescent="0.2">
      <c r="A11" s="2">
        <v>1</v>
      </c>
      <c r="B11" s="2">
        <v>5353330</v>
      </c>
      <c r="C11">
        <f>VLOOKUP(B11,'HC JUNIO'!$B$2:$B$300,1,0)</f>
        <v>5353330</v>
      </c>
    </row>
    <row r="12" spans="1:3" x14ac:dyDescent="0.2">
      <c r="A12" s="2">
        <v>1</v>
      </c>
      <c r="B12" s="2">
        <v>5380696</v>
      </c>
      <c r="C12">
        <f>VLOOKUP(B12,'HC JUNIO'!$B$2:$B$300,1,0)</f>
        <v>5380696</v>
      </c>
    </row>
    <row r="13" spans="1:3" x14ac:dyDescent="0.2">
      <c r="A13" s="2">
        <v>1</v>
      </c>
      <c r="B13" s="2">
        <v>6078620</v>
      </c>
      <c r="C13">
        <f>VLOOKUP(B13,'HC JUNIO'!$B$2:$B$300,1,0)</f>
        <v>6078620</v>
      </c>
    </row>
    <row r="14" spans="1:3" x14ac:dyDescent="0.2">
      <c r="A14" s="2">
        <v>1</v>
      </c>
      <c r="B14" s="2">
        <v>6162086</v>
      </c>
      <c r="C14">
        <f>VLOOKUP(B14,'HC JUNIO'!$B$2:$B$300,1,0)</f>
        <v>6162086</v>
      </c>
    </row>
    <row r="15" spans="1:3" x14ac:dyDescent="0.2">
      <c r="A15" s="2">
        <v>1</v>
      </c>
      <c r="B15" s="2">
        <v>6430409</v>
      </c>
      <c r="C15">
        <f>VLOOKUP(B15,'HC JUNIO'!$B$2:$B$300,1,0)</f>
        <v>6430409</v>
      </c>
    </row>
    <row r="16" spans="1:3" x14ac:dyDescent="0.2">
      <c r="A16" s="2">
        <v>1</v>
      </c>
      <c r="B16" s="2">
        <v>6432246</v>
      </c>
      <c r="C16">
        <f>VLOOKUP(B16,'HC JUNIO'!$B$2:$B$300,1,0)</f>
        <v>6432246</v>
      </c>
    </row>
    <row r="17" spans="1:3" x14ac:dyDescent="0.2">
      <c r="A17" s="2">
        <v>1</v>
      </c>
      <c r="B17" s="2">
        <v>6771922</v>
      </c>
      <c r="C17">
        <f>VLOOKUP(B17,'HC JUNIO'!$B$2:$B$300,1,0)</f>
        <v>6771922</v>
      </c>
    </row>
    <row r="18" spans="1:3" x14ac:dyDescent="0.2">
      <c r="A18" s="2">
        <v>1</v>
      </c>
      <c r="B18" s="2">
        <v>6813880</v>
      </c>
      <c r="C18">
        <f>VLOOKUP(B18,'HC JUNIO'!$B$2:$B$300,1,0)</f>
        <v>6813880</v>
      </c>
    </row>
    <row r="19" spans="1:3" x14ac:dyDescent="0.2">
      <c r="A19" s="2">
        <v>1</v>
      </c>
      <c r="B19" s="2">
        <v>7251745</v>
      </c>
      <c r="C19">
        <f>VLOOKUP(B19,'HC JUNIO'!$B$2:$B$300,1,0)</f>
        <v>7251745</v>
      </c>
    </row>
    <row r="20" spans="1:3" x14ac:dyDescent="0.2">
      <c r="A20" s="2">
        <v>1</v>
      </c>
      <c r="B20" s="2">
        <v>7292285</v>
      </c>
      <c r="C20">
        <f>VLOOKUP(B20,'HC JUNIO'!$B$2:$B$300,1,0)</f>
        <v>7292285</v>
      </c>
    </row>
    <row r="21" spans="1:3" x14ac:dyDescent="0.2">
      <c r="A21" s="2">
        <v>1</v>
      </c>
      <c r="B21" s="2">
        <v>7488058</v>
      </c>
      <c r="C21">
        <f>VLOOKUP(B21,'HC JUNIO'!$B$2:$B$300,1,0)</f>
        <v>7488058</v>
      </c>
    </row>
    <row r="22" spans="1:3" x14ac:dyDescent="0.2">
      <c r="A22" s="2">
        <v>2</v>
      </c>
      <c r="B22" s="2">
        <v>7504002</v>
      </c>
      <c r="C22">
        <f>VLOOKUP(B22,'HC JUNIO'!$B$2:$B$300,1,0)</f>
        <v>7504002</v>
      </c>
    </row>
    <row r="23" spans="1:3" x14ac:dyDescent="0.2">
      <c r="A23" s="2">
        <v>1</v>
      </c>
      <c r="B23" s="2">
        <v>7641667</v>
      </c>
      <c r="C23">
        <f>VLOOKUP(B23,'HC JUNIO'!$B$2:$B$300,1,0)</f>
        <v>7641667</v>
      </c>
    </row>
    <row r="24" spans="1:3" x14ac:dyDescent="0.2">
      <c r="A24" s="2">
        <v>1</v>
      </c>
      <c r="B24" s="2">
        <v>7730954</v>
      </c>
      <c r="C24">
        <f>VLOOKUP(B24,'HC JUNIO'!$B$2:$B$300,1,0)</f>
        <v>7730954</v>
      </c>
    </row>
    <row r="25" spans="1:3" x14ac:dyDescent="0.2">
      <c r="A25" s="2">
        <v>1</v>
      </c>
      <c r="B25" s="2">
        <v>7735664</v>
      </c>
      <c r="C25">
        <f>VLOOKUP(B25,'HC JUNIO'!$B$2:$B$300,1,0)</f>
        <v>7735664</v>
      </c>
    </row>
    <row r="26" spans="1:3" x14ac:dyDescent="0.2">
      <c r="A26" s="2">
        <v>1</v>
      </c>
      <c r="B26" s="2">
        <v>7755595</v>
      </c>
      <c r="C26">
        <f>VLOOKUP(B26,'HC JUNIO'!$B$2:$B$300,1,0)</f>
        <v>7755595</v>
      </c>
    </row>
    <row r="27" spans="1:3" x14ac:dyDescent="0.2">
      <c r="A27" s="2">
        <v>1</v>
      </c>
      <c r="B27" s="2">
        <v>8247662</v>
      </c>
      <c r="C27">
        <f>VLOOKUP(B27,'HC JUNIO'!$B$2:$B$300,1,0)</f>
        <v>8247662</v>
      </c>
    </row>
    <row r="28" spans="1:3" x14ac:dyDescent="0.2">
      <c r="A28" s="2">
        <v>1</v>
      </c>
      <c r="B28" s="2">
        <v>8885370</v>
      </c>
      <c r="C28">
        <f>VLOOKUP(B28,'HC JUNIO'!$B$2:$B$300,1,0)</f>
        <v>8885370</v>
      </c>
    </row>
    <row r="29" spans="1:3" x14ac:dyDescent="0.2">
      <c r="A29" s="2">
        <v>1</v>
      </c>
      <c r="B29" s="2">
        <v>9457171</v>
      </c>
      <c r="C29">
        <f>VLOOKUP(B29,'HC JUNIO'!$B$2:$B$300,1,0)</f>
        <v>9457171</v>
      </c>
    </row>
    <row r="30" spans="1:3" x14ac:dyDescent="0.2">
      <c r="A30" s="2">
        <v>1</v>
      </c>
      <c r="B30" s="2">
        <v>9620603</v>
      </c>
      <c r="C30">
        <f>VLOOKUP(B30,'HC JUNIO'!$B$2:$B$300,1,0)</f>
        <v>9620603</v>
      </c>
    </row>
    <row r="31" spans="1:3" x14ac:dyDescent="0.2">
      <c r="A31" s="2">
        <v>1</v>
      </c>
      <c r="B31" s="2">
        <v>9670006</v>
      </c>
      <c r="C31">
        <f>VLOOKUP(B31,'HC JUNIO'!$B$2:$B$300,1,0)</f>
        <v>9670006</v>
      </c>
    </row>
    <row r="32" spans="1:3" x14ac:dyDescent="0.2">
      <c r="A32" s="2">
        <v>2</v>
      </c>
      <c r="B32" s="2">
        <v>9729848</v>
      </c>
      <c r="C32">
        <f>VLOOKUP(B32,'HC JUNIO'!$B$2:$B$300,1,0)</f>
        <v>9729848</v>
      </c>
    </row>
    <row r="33" spans="1:3" x14ac:dyDescent="0.2">
      <c r="A33" s="2">
        <v>1</v>
      </c>
      <c r="B33" s="2">
        <v>9865016</v>
      </c>
      <c r="C33">
        <f>VLOOKUP(B33,'HC JUNIO'!$B$2:$B$300,1,0)</f>
        <v>9865016</v>
      </c>
    </row>
    <row r="34" spans="1:3" x14ac:dyDescent="0.2">
      <c r="A34" s="2">
        <v>1</v>
      </c>
      <c r="B34" s="2">
        <v>9885877</v>
      </c>
      <c r="C34">
        <f>VLOOKUP(B34,'HC JUNIO'!$B$2:$B$300,1,0)</f>
        <v>9885877</v>
      </c>
    </row>
    <row r="35" spans="1:3" x14ac:dyDescent="0.2">
      <c r="A35" s="2">
        <v>1</v>
      </c>
      <c r="B35" s="2">
        <v>9924529</v>
      </c>
      <c r="C35">
        <f>VLOOKUP(B35,'HC JUNIO'!$B$2:$B$300,1,0)</f>
        <v>9924529</v>
      </c>
    </row>
    <row r="36" spans="1:3" x14ac:dyDescent="0.2">
      <c r="A36" s="2">
        <v>1</v>
      </c>
      <c r="B36" s="2">
        <v>9956020</v>
      </c>
      <c r="C36">
        <f>VLOOKUP(B36,'HC JUNIO'!$B$2:$B$300,1,0)</f>
        <v>9956020</v>
      </c>
    </row>
    <row r="37" spans="1:3" x14ac:dyDescent="0.2">
      <c r="A37" s="2">
        <v>1</v>
      </c>
      <c r="B37" s="2">
        <v>10001657</v>
      </c>
      <c r="C37">
        <f>VLOOKUP(B37,'HC JUNIO'!$B$2:$B$300,1,0)</f>
        <v>10001657</v>
      </c>
    </row>
    <row r="38" spans="1:3" x14ac:dyDescent="0.2">
      <c r="A38" s="2">
        <v>1</v>
      </c>
      <c r="B38" s="2">
        <v>10028844</v>
      </c>
      <c r="C38">
        <f>VLOOKUP(B38,'HC JUNIO'!$B$2:$B$300,1,0)</f>
        <v>10028844</v>
      </c>
    </row>
    <row r="39" spans="1:3" x14ac:dyDescent="0.2">
      <c r="A39" s="2">
        <v>1</v>
      </c>
      <c r="B39" s="2">
        <v>10055844</v>
      </c>
      <c r="C39">
        <f>VLOOKUP(B39,'HC JUNIO'!$B$2:$B$300,1,0)</f>
        <v>10055844</v>
      </c>
    </row>
    <row r="40" spans="1:3" x14ac:dyDescent="0.2">
      <c r="A40" s="2">
        <v>1</v>
      </c>
      <c r="B40" s="2">
        <v>10152944</v>
      </c>
      <c r="C40">
        <f>VLOOKUP(B40,'HC JUNIO'!$B$2:$B$300,1,0)</f>
        <v>10152944</v>
      </c>
    </row>
    <row r="41" spans="1:3" x14ac:dyDescent="0.2">
      <c r="A41" s="2">
        <v>1</v>
      </c>
      <c r="B41" s="2">
        <v>10182159</v>
      </c>
      <c r="C41">
        <f>VLOOKUP(B41,'HC JUNIO'!$B$2:$B$300,1,0)</f>
        <v>10182159</v>
      </c>
    </row>
    <row r="42" spans="1:3" x14ac:dyDescent="0.2">
      <c r="A42" s="2">
        <v>1</v>
      </c>
      <c r="B42" s="2">
        <v>10476350</v>
      </c>
      <c r="C42">
        <f>VLOOKUP(B42,'HC JUNIO'!$B$2:$B$300,1,0)</f>
        <v>10476350</v>
      </c>
    </row>
    <row r="43" spans="1:3" x14ac:dyDescent="0.2">
      <c r="A43" s="2">
        <v>1</v>
      </c>
      <c r="B43" s="2">
        <v>10622377</v>
      </c>
      <c r="C43">
        <f>VLOOKUP(B43,'HC JUNIO'!$B$2:$B$300,1,0)</f>
        <v>10622377</v>
      </c>
    </row>
    <row r="44" spans="1:3" x14ac:dyDescent="0.2">
      <c r="A44" s="2">
        <v>1</v>
      </c>
      <c r="B44" s="2">
        <v>10672242</v>
      </c>
      <c r="C44">
        <f>VLOOKUP(B44,'HC JUNIO'!$B$2:$B$300,1,0)</f>
        <v>10672242</v>
      </c>
    </row>
    <row r="45" spans="1:3" x14ac:dyDescent="0.2">
      <c r="A45" s="2">
        <v>1</v>
      </c>
      <c r="B45" s="2">
        <v>10686006</v>
      </c>
      <c r="C45">
        <f>VLOOKUP(B45,'HC JUNIO'!$B$2:$B$300,1,0)</f>
        <v>10686006</v>
      </c>
    </row>
    <row r="46" spans="1:3" x14ac:dyDescent="0.2">
      <c r="A46" s="2">
        <v>1</v>
      </c>
      <c r="B46" s="2">
        <v>10741277</v>
      </c>
      <c r="C46">
        <f>VLOOKUP(B46,'HC JUNIO'!$B$2:$B$300,1,0)</f>
        <v>10741277</v>
      </c>
    </row>
    <row r="47" spans="1:3" x14ac:dyDescent="0.2">
      <c r="A47" s="2">
        <v>1</v>
      </c>
      <c r="B47" s="2">
        <v>10744655</v>
      </c>
      <c r="C47">
        <f>VLOOKUP(B47,'HC JUNIO'!$B$2:$B$300,1,0)</f>
        <v>10744655</v>
      </c>
    </row>
    <row r="48" spans="1:3" x14ac:dyDescent="0.2">
      <c r="A48" s="2">
        <v>1</v>
      </c>
      <c r="B48" s="2">
        <v>10792396</v>
      </c>
      <c r="C48">
        <f>VLOOKUP(B48,'HC JUNIO'!$B$2:$B$300,1,0)</f>
        <v>10792396</v>
      </c>
    </row>
    <row r="49" spans="1:3" x14ac:dyDescent="0.2">
      <c r="A49" s="2">
        <v>1</v>
      </c>
      <c r="B49" s="2">
        <v>10861110</v>
      </c>
      <c r="C49">
        <f>VLOOKUP(B49,'HC JUNIO'!$B$2:$B$300,1,0)</f>
        <v>10861110</v>
      </c>
    </row>
    <row r="50" spans="1:3" x14ac:dyDescent="0.2">
      <c r="A50" s="2">
        <v>1</v>
      </c>
      <c r="B50" s="2">
        <v>16757835</v>
      </c>
      <c r="C50">
        <f>VLOOKUP(B50,'HC JUNIO'!$B$2:$B$300,1,0)</f>
        <v>16757835</v>
      </c>
    </row>
    <row r="51" spans="1:3" x14ac:dyDescent="0.2">
      <c r="A51" s="2">
        <v>1</v>
      </c>
      <c r="B51" s="2">
        <v>25444867</v>
      </c>
      <c r="C51">
        <f>VLOOKUP(B51,'HC JUNIO'!$B$2:$B$300,1,0)</f>
        <v>25444867</v>
      </c>
    </row>
    <row r="52" spans="1:3" x14ac:dyDescent="0.2">
      <c r="A52" s="2">
        <v>1</v>
      </c>
      <c r="B52" s="2">
        <v>25682528</v>
      </c>
      <c r="C52">
        <f>VLOOKUP(B52,'HC JUNIO'!$B$2:$B$300,1,0)</f>
        <v>25682528</v>
      </c>
    </row>
    <row r="53" spans="1:3" x14ac:dyDescent="0.2">
      <c r="A53" s="2">
        <v>1</v>
      </c>
      <c r="B53" s="2">
        <v>25683170</v>
      </c>
      <c r="C53">
        <f>VLOOKUP(B53,'HC JUNIO'!$B$2:$B$300,1,0)</f>
        <v>25683170</v>
      </c>
    </row>
    <row r="54" spans="1:3" x14ac:dyDescent="0.2">
      <c r="A54" s="2">
        <v>1</v>
      </c>
      <c r="B54" s="2">
        <v>25720478</v>
      </c>
      <c r="C54">
        <f>VLOOKUP(B54,'HC JUNIO'!$B$2:$B$300,1,0)</f>
        <v>25720478</v>
      </c>
    </row>
    <row r="55" spans="1:3" x14ac:dyDescent="0.2">
      <c r="A55" s="2">
        <v>1</v>
      </c>
      <c r="B55" s="2">
        <v>25800748</v>
      </c>
      <c r="C55">
        <f>VLOOKUP(B55,'HC JUNIO'!$B$2:$B$300,1,0)</f>
        <v>25800748</v>
      </c>
    </row>
    <row r="56" spans="1:3" x14ac:dyDescent="0.2">
      <c r="A56" s="2">
        <v>1</v>
      </c>
      <c r="B56" s="2">
        <v>25846925</v>
      </c>
      <c r="C56">
        <f>VLOOKUP(B56,'HC JUNIO'!$B$2:$B$300,1,0)</f>
        <v>25846925</v>
      </c>
    </row>
    <row r="57" spans="1:3" x14ac:dyDescent="0.2">
      <c r="A57" s="2">
        <v>1</v>
      </c>
      <c r="B57" s="2">
        <v>32738701</v>
      </c>
      <c r="C57">
        <f>VLOOKUP(B57,'HC JUNIO'!$B$2:$B$300,1,0)</f>
        <v>32738701</v>
      </c>
    </row>
    <row r="58" spans="1:3" x14ac:dyDescent="0.2">
      <c r="A58" s="2">
        <v>1</v>
      </c>
      <c r="B58" s="2">
        <v>40000963</v>
      </c>
      <c r="C58">
        <f>VLOOKUP(B58,'HC JUNIO'!$B$2:$B$300,1,0)</f>
        <v>40000963</v>
      </c>
    </row>
    <row r="59" spans="1:3" x14ac:dyDescent="0.2">
      <c r="A59" s="2">
        <v>1</v>
      </c>
      <c r="B59" s="2">
        <v>40241539</v>
      </c>
      <c r="C59">
        <f>VLOOKUP(B59,'HC JUNIO'!$B$2:$B$300,1,0)</f>
        <v>40241539</v>
      </c>
    </row>
    <row r="60" spans="1:3" x14ac:dyDescent="0.2">
      <c r="A60" s="2">
        <v>1</v>
      </c>
      <c r="B60" s="2">
        <v>40335197</v>
      </c>
      <c r="C60">
        <f>VLOOKUP(B60,'HC JUNIO'!$B$2:$B$300,1,0)</f>
        <v>40335197</v>
      </c>
    </row>
    <row r="61" spans="1:3" x14ac:dyDescent="0.2">
      <c r="A61" s="2">
        <v>1</v>
      </c>
      <c r="B61" s="2">
        <v>40384619</v>
      </c>
      <c r="C61">
        <f>VLOOKUP(B61,'HC JUNIO'!$B$2:$B$300,1,0)</f>
        <v>40384619</v>
      </c>
    </row>
    <row r="62" spans="1:3" x14ac:dyDescent="0.2">
      <c r="A62" s="2">
        <v>2</v>
      </c>
      <c r="B62" s="2">
        <v>40432801</v>
      </c>
      <c r="C62">
        <f>VLOOKUP(B62,'HC JUNIO'!$B$2:$B$300,1,0)</f>
        <v>40432801</v>
      </c>
    </row>
    <row r="63" spans="1:3" x14ac:dyDescent="0.2">
      <c r="A63" s="2">
        <v>1</v>
      </c>
      <c r="B63" s="2">
        <v>40448874</v>
      </c>
      <c r="C63">
        <f>VLOOKUP(B63,'HC JUNIO'!$B$2:$B$300,1,0)</f>
        <v>40448874</v>
      </c>
    </row>
    <row r="64" spans="1:3" x14ac:dyDescent="0.2">
      <c r="A64" s="2">
        <v>1</v>
      </c>
      <c r="B64" s="2">
        <v>40449992</v>
      </c>
      <c r="C64">
        <f>VLOOKUP(B64,'HC JUNIO'!$B$2:$B$300,1,0)</f>
        <v>40449992</v>
      </c>
    </row>
    <row r="65" spans="1:3" x14ac:dyDescent="0.2">
      <c r="A65" s="2">
        <v>1</v>
      </c>
      <c r="B65" s="2">
        <v>40485772</v>
      </c>
      <c r="C65">
        <f>VLOOKUP(B65,'HC JUNIO'!$B$2:$B$300,1,0)</f>
        <v>40485772</v>
      </c>
    </row>
    <row r="66" spans="1:3" x14ac:dyDescent="0.2">
      <c r="A66" s="2">
        <v>1</v>
      </c>
      <c r="B66" s="2">
        <v>40487202</v>
      </c>
      <c r="C66">
        <f>VLOOKUP(B66,'HC JUNIO'!$B$2:$B$300,1,0)</f>
        <v>40487202</v>
      </c>
    </row>
    <row r="67" spans="1:3" x14ac:dyDescent="0.2">
      <c r="A67" s="2">
        <v>1</v>
      </c>
      <c r="B67" s="2">
        <v>40646048</v>
      </c>
      <c r="C67">
        <f>VLOOKUP(B67,'HC JUNIO'!$B$2:$B$300,1,0)</f>
        <v>40646048</v>
      </c>
    </row>
    <row r="68" spans="1:3" x14ac:dyDescent="0.2">
      <c r="A68" s="2">
        <v>1</v>
      </c>
      <c r="B68" s="2">
        <v>40715092</v>
      </c>
      <c r="C68">
        <f>VLOOKUP(B68,'HC JUNIO'!$B$2:$B$300,1,0)</f>
        <v>40715092</v>
      </c>
    </row>
    <row r="69" spans="1:3" x14ac:dyDescent="0.2">
      <c r="A69" s="2">
        <v>1</v>
      </c>
      <c r="B69" s="2">
        <v>40720702</v>
      </c>
      <c r="C69">
        <f>VLOOKUP(B69,'HC JUNIO'!$B$2:$B$300,1,0)</f>
        <v>40720702</v>
      </c>
    </row>
    <row r="70" spans="1:3" x14ac:dyDescent="0.2">
      <c r="A70" s="2">
        <v>1</v>
      </c>
      <c r="B70" s="2">
        <v>40802587</v>
      </c>
      <c r="C70">
        <f>VLOOKUP(B70,'HC JUNIO'!$B$2:$B$300,1,0)</f>
        <v>40802587</v>
      </c>
    </row>
    <row r="71" spans="1:3" x14ac:dyDescent="0.2">
      <c r="A71" s="2">
        <v>1</v>
      </c>
      <c r="B71" s="2">
        <v>40803796</v>
      </c>
      <c r="C71">
        <f>VLOOKUP(B71,'HC JUNIO'!$B$2:$B$300,1,0)</f>
        <v>40803796</v>
      </c>
    </row>
    <row r="72" spans="1:3" x14ac:dyDescent="0.2">
      <c r="A72" s="2">
        <v>1</v>
      </c>
      <c r="B72" s="2">
        <v>40807560</v>
      </c>
      <c r="C72">
        <f>VLOOKUP(B72,'HC JUNIO'!$B$2:$B$300,1,0)</f>
        <v>40807560</v>
      </c>
    </row>
    <row r="73" spans="1:3" x14ac:dyDescent="0.2">
      <c r="A73" s="2">
        <v>1</v>
      </c>
      <c r="B73" s="2">
        <v>40986494</v>
      </c>
      <c r="C73">
        <f>VLOOKUP(B73,'HC JUNIO'!$B$2:$B$300,1,0)</f>
        <v>40986494</v>
      </c>
    </row>
    <row r="74" spans="1:3" x14ac:dyDescent="0.2">
      <c r="A74" s="2">
        <v>1</v>
      </c>
      <c r="B74" s="2">
        <v>41080674</v>
      </c>
      <c r="C74">
        <f>VLOOKUP(B74,'HC JUNIO'!$B$2:$B$300,1,0)</f>
        <v>41080674</v>
      </c>
    </row>
    <row r="75" spans="1:3" x14ac:dyDescent="0.2">
      <c r="A75" s="2">
        <v>1</v>
      </c>
      <c r="B75" s="2">
        <v>41091059</v>
      </c>
      <c r="C75">
        <f>VLOOKUP(B75,'HC JUNIO'!$B$2:$B$300,1,0)</f>
        <v>41091059</v>
      </c>
    </row>
    <row r="76" spans="1:3" x14ac:dyDescent="0.2">
      <c r="A76" s="2">
        <v>1</v>
      </c>
      <c r="B76" s="2">
        <v>41261260</v>
      </c>
      <c r="C76">
        <f>VLOOKUP(B76,'HC JUNIO'!$B$2:$B$300,1,0)</f>
        <v>41261260</v>
      </c>
    </row>
    <row r="77" spans="1:3" x14ac:dyDescent="0.2">
      <c r="A77" s="2">
        <v>1</v>
      </c>
      <c r="B77" s="2">
        <v>41345981</v>
      </c>
      <c r="C77">
        <f>VLOOKUP(B77,'HC JUNIO'!$B$2:$B$300,1,0)</f>
        <v>41345981</v>
      </c>
    </row>
    <row r="78" spans="1:3" x14ac:dyDescent="0.2">
      <c r="A78" s="2">
        <v>1</v>
      </c>
      <c r="B78" s="2">
        <v>41519002</v>
      </c>
      <c r="C78">
        <f>VLOOKUP(B78,'HC JUNIO'!$B$2:$B$300,1,0)</f>
        <v>41519002</v>
      </c>
    </row>
    <row r="79" spans="1:3" x14ac:dyDescent="0.2">
      <c r="A79" s="2">
        <v>1</v>
      </c>
      <c r="B79" s="2">
        <v>41693815</v>
      </c>
      <c r="C79">
        <f>VLOOKUP(B79,'HC JUNIO'!$B$2:$B$300,1,0)</f>
        <v>41693815</v>
      </c>
    </row>
    <row r="80" spans="1:3" x14ac:dyDescent="0.2">
      <c r="A80" s="2">
        <v>1</v>
      </c>
      <c r="B80" s="2">
        <v>41727660</v>
      </c>
      <c r="C80">
        <f>VLOOKUP(B80,'HC JUNIO'!$B$2:$B$300,1,0)</f>
        <v>41727660</v>
      </c>
    </row>
    <row r="81" spans="1:3" x14ac:dyDescent="0.2">
      <c r="A81" s="2">
        <v>1</v>
      </c>
      <c r="B81" s="2">
        <v>41852611</v>
      </c>
      <c r="C81">
        <f>VLOOKUP(B81,'HC JUNIO'!$B$2:$B$300,1,0)</f>
        <v>41852611</v>
      </c>
    </row>
    <row r="82" spans="1:3" x14ac:dyDescent="0.2">
      <c r="A82" s="2">
        <v>1</v>
      </c>
      <c r="B82" s="2">
        <v>41916922</v>
      </c>
      <c r="C82">
        <f>VLOOKUP(B82,'HC JUNIO'!$B$2:$B$300,1,0)</f>
        <v>41916922</v>
      </c>
    </row>
    <row r="83" spans="1:3" x14ac:dyDescent="0.2">
      <c r="A83" s="2">
        <v>1</v>
      </c>
      <c r="B83" s="2">
        <v>42011663</v>
      </c>
      <c r="C83">
        <f>VLOOKUP(B83,'HC JUNIO'!$B$2:$B$300,1,0)</f>
        <v>42011663</v>
      </c>
    </row>
    <row r="84" spans="1:3" x14ac:dyDescent="0.2">
      <c r="A84" s="2">
        <v>2</v>
      </c>
      <c r="B84" s="2">
        <v>42053463</v>
      </c>
      <c r="C84">
        <f>VLOOKUP(B84,'HC JUNIO'!$B$2:$B$300,1,0)</f>
        <v>42053463</v>
      </c>
    </row>
    <row r="85" spans="1:3" x14ac:dyDescent="0.2">
      <c r="A85" s="2">
        <v>1</v>
      </c>
      <c r="B85" s="2">
        <v>42061846</v>
      </c>
      <c r="C85">
        <f>VLOOKUP(B85,'HC JUNIO'!$B$2:$B$300,1,0)</f>
        <v>42061846</v>
      </c>
    </row>
    <row r="86" spans="1:3" x14ac:dyDescent="0.2">
      <c r="A86" s="2">
        <v>1</v>
      </c>
      <c r="B86" s="2">
        <v>42174212</v>
      </c>
      <c r="C86">
        <f>VLOOKUP(B86,'HC JUNIO'!$B$2:$B$300,1,0)</f>
        <v>42174212</v>
      </c>
    </row>
    <row r="87" spans="1:3" x14ac:dyDescent="0.2">
      <c r="A87" s="2">
        <v>1</v>
      </c>
      <c r="B87" s="2">
        <v>42410874</v>
      </c>
      <c r="C87">
        <f>VLOOKUP(B87,'HC JUNIO'!$B$2:$B$300,1,0)</f>
        <v>42410874</v>
      </c>
    </row>
    <row r="88" spans="1:3" x14ac:dyDescent="0.2">
      <c r="A88" s="2">
        <v>1</v>
      </c>
      <c r="B88" s="2">
        <v>42434684</v>
      </c>
      <c r="C88">
        <f>VLOOKUP(B88,'HC JUNIO'!$B$2:$B$300,1,0)</f>
        <v>42434684</v>
      </c>
    </row>
    <row r="89" spans="1:3" x14ac:dyDescent="0.2">
      <c r="A89" s="2">
        <v>1</v>
      </c>
      <c r="B89" s="2">
        <v>42654496</v>
      </c>
      <c r="C89">
        <f>VLOOKUP(B89,'HC JUNIO'!$B$2:$B$300,1,0)</f>
        <v>42654496</v>
      </c>
    </row>
    <row r="90" spans="1:3" x14ac:dyDescent="0.2">
      <c r="A90" s="2">
        <v>1</v>
      </c>
      <c r="B90" s="2">
        <v>42790586</v>
      </c>
      <c r="C90">
        <f>VLOOKUP(B90,'HC JUNIO'!$B$2:$B$300,1,0)</f>
        <v>42790586</v>
      </c>
    </row>
    <row r="91" spans="1:3" x14ac:dyDescent="0.2">
      <c r="A91" s="2">
        <v>1</v>
      </c>
      <c r="B91" s="2">
        <v>42797256</v>
      </c>
      <c r="C91">
        <f>VLOOKUP(B91,'HC JUNIO'!$B$2:$B$300,1,0)</f>
        <v>42797256</v>
      </c>
    </row>
    <row r="92" spans="1:3" x14ac:dyDescent="0.2">
      <c r="A92" s="2">
        <v>1</v>
      </c>
      <c r="B92" s="2">
        <v>42846238</v>
      </c>
      <c r="C92">
        <f>VLOOKUP(B92,'HC JUNIO'!$B$2:$B$300,1,0)</f>
        <v>42846238</v>
      </c>
    </row>
    <row r="93" spans="1:3" x14ac:dyDescent="0.2">
      <c r="A93" s="2">
        <v>1</v>
      </c>
      <c r="B93" s="2">
        <v>42850407</v>
      </c>
      <c r="C93">
        <f>VLOOKUP(B93,'HC JUNIO'!$B$2:$B$300,1,0)</f>
        <v>42850407</v>
      </c>
    </row>
    <row r="94" spans="1:3" x14ac:dyDescent="0.2">
      <c r="A94" s="2">
        <v>1</v>
      </c>
      <c r="B94" s="2">
        <v>42855854</v>
      </c>
      <c r="C94">
        <f>VLOOKUP(B94,'HC JUNIO'!$B$2:$B$300,1,0)</f>
        <v>42855854</v>
      </c>
    </row>
    <row r="95" spans="1:3" x14ac:dyDescent="0.2">
      <c r="A95" s="2">
        <v>1</v>
      </c>
      <c r="B95" s="2">
        <v>42928943</v>
      </c>
      <c r="C95">
        <f>VLOOKUP(B95,'HC JUNIO'!$B$2:$B$300,1,0)</f>
        <v>42928943</v>
      </c>
    </row>
    <row r="96" spans="1:3" x14ac:dyDescent="0.2">
      <c r="A96" s="2">
        <v>1</v>
      </c>
      <c r="B96" s="2">
        <v>42971757</v>
      </c>
      <c r="C96">
        <f>VLOOKUP(B96,'HC JUNIO'!$B$2:$B$300,1,0)</f>
        <v>42971757</v>
      </c>
    </row>
    <row r="97" spans="1:3" x14ac:dyDescent="0.2">
      <c r="A97" s="2">
        <v>1</v>
      </c>
      <c r="B97" s="2">
        <v>42977491</v>
      </c>
      <c r="C97">
        <f>VLOOKUP(B97,'HC JUNIO'!$B$2:$B$300,1,0)</f>
        <v>42977491</v>
      </c>
    </row>
    <row r="98" spans="1:3" x14ac:dyDescent="0.2">
      <c r="A98" s="2">
        <v>1</v>
      </c>
      <c r="B98" s="2">
        <v>43068853</v>
      </c>
      <c r="C98">
        <f>VLOOKUP(B98,'HC JUNIO'!$B$2:$B$300,1,0)</f>
        <v>43068853</v>
      </c>
    </row>
    <row r="99" spans="1:3" x14ac:dyDescent="0.2">
      <c r="A99" s="2">
        <v>1</v>
      </c>
      <c r="B99" s="2">
        <v>43077392</v>
      </c>
      <c r="C99">
        <f>VLOOKUP(B99,'HC JUNIO'!$B$2:$B$300,1,0)</f>
        <v>43077392</v>
      </c>
    </row>
    <row r="100" spans="1:3" x14ac:dyDescent="0.2">
      <c r="A100" s="2">
        <v>1</v>
      </c>
      <c r="B100" s="2">
        <v>43220913</v>
      </c>
      <c r="C100">
        <f>VLOOKUP(B100,'HC JUNIO'!$B$2:$B$300,1,0)</f>
        <v>43220913</v>
      </c>
    </row>
    <row r="101" spans="1:3" x14ac:dyDescent="0.2">
      <c r="A101" s="2">
        <v>1</v>
      </c>
      <c r="B101" s="2">
        <v>43379915</v>
      </c>
      <c r="C101">
        <f>VLOOKUP(B101,'HC JUNIO'!$B$2:$B$300,1,0)</f>
        <v>43379915</v>
      </c>
    </row>
    <row r="102" spans="1:3" x14ac:dyDescent="0.2">
      <c r="A102" s="2">
        <v>1</v>
      </c>
      <c r="B102" s="2">
        <v>43489421</v>
      </c>
      <c r="C102">
        <f>VLOOKUP(B102,'HC JUNIO'!$B$2:$B$300,1,0)</f>
        <v>43489421</v>
      </c>
    </row>
    <row r="103" spans="1:3" x14ac:dyDescent="0.2">
      <c r="A103" s="2">
        <v>1</v>
      </c>
      <c r="B103" s="2">
        <v>43538545</v>
      </c>
      <c r="C103">
        <f>VLOOKUP(B103,'HC JUNIO'!$B$2:$B$300,1,0)</f>
        <v>43538545</v>
      </c>
    </row>
    <row r="104" spans="1:3" x14ac:dyDescent="0.2">
      <c r="A104" s="2">
        <v>1</v>
      </c>
      <c r="B104" s="2">
        <v>43558033</v>
      </c>
      <c r="C104">
        <f>VLOOKUP(B104,'HC JUNIO'!$B$2:$B$300,1,0)</f>
        <v>43558033</v>
      </c>
    </row>
    <row r="105" spans="1:3" x14ac:dyDescent="0.2">
      <c r="A105" s="2">
        <v>1</v>
      </c>
      <c r="B105" s="2">
        <v>43632179</v>
      </c>
      <c r="C105">
        <f>VLOOKUP(B105,'HC JUNIO'!$B$2:$B$300,1,0)</f>
        <v>43632179</v>
      </c>
    </row>
    <row r="106" spans="1:3" x14ac:dyDescent="0.2">
      <c r="A106" s="2">
        <v>1</v>
      </c>
      <c r="B106" s="2">
        <v>43743468</v>
      </c>
      <c r="C106">
        <f>VLOOKUP(B106,'HC JUNIO'!$B$2:$B$300,1,0)</f>
        <v>43743468</v>
      </c>
    </row>
    <row r="107" spans="1:3" x14ac:dyDescent="0.2">
      <c r="A107" s="2">
        <v>1</v>
      </c>
      <c r="B107" s="2">
        <v>43772138</v>
      </c>
      <c r="C107">
        <f>VLOOKUP(B107,'HC JUNIO'!$B$2:$B$300,1,0)</f>
        <v>43772138</v>
      </c>
    </row>
    <row r="108" spans="1:3" x14ac:dyDescent="0.2">
      <c r="A108" s="2">
        <v>1</v>
      </c>
      <c r="B108" s="2">
        <v>43959477</v>
      </c>
      <c r="C108">
        <f>VLOOKUP(B108,'HC JUNIO'!$B$2:$B$300,1,0)</f>
        <v>43959477</v>
      </c>
    </row>
    <row r="109" spans="1:3" x14ac:dyDescent="0.2">
      <c r="A109" s="2">
        <v>1</v>
      </c>
      <c r="B109" s="2">
        <v>43993340</v>
      </c>
      <c r="C109">
        <f>VLOOKUP(B109,'HC JUNIO'!$B$2:$B$300,1,0)</f>
        <v>43993340</v>
      </c>
    </row>
    <row r="110" spans="1:3" x14ac:dyDescent="0.2">
      <c r="A110" s="2">
        <v>1</v>
      </c>
      <c r="B110" s="2">
        <v>44224003</v>
      </c>
      <c r="C110">
        <f>VLOOKUP(B110,'HC JUNIO'!$B$2:$B$300,1,0)</f>
        <v>44224003</v>
      </c>
    </row>
    <row r="111" spans="1:3" x14ac:dyDescent="0.2">
      <c r="A111" s="2">
        <v>1</v>
      </c>
      <c r="B111" s="2">
        <v>44303434</v>
      </c>
      <c r="C111">
        <f>VLOOKUP(B111,'HC JUNIO'!$B$2:$B$300,1,0)</f>
        <v>44303434</v>
      </c>
    </row>
    <row r="112" spans="1:3" x14ac:dyDescent="0.2">
      <c r="A112" s="2">
        <v>1</v>
      </c>
      <c r="B112" s="2">
        <v>44360734</v>
      </c>
      <c r="C112">
        <f>VLOOKUP(B112,'HC JUNIO'!$B$2:$B$300,1,0)</f>
        <v>44360734</v>
      </c>
    </row>
    <row r="113" spans="1:3" x14ac:dyDescent="0.2">
      <c r="A113" s="2">
        <v>1</v>
      </c>
      <c r="B113" s="2">
        <v>44363769</v>
      </c>
      <c r="C113">
        <f>VLOOKUP(B113,'HC JUNIO'!$B$2:$B$300,1,0)</f>
        <v>44363769</v>
      </c>
    </row>
    <row r="114" spans="1:3" x14ac:dyDescent="0.2">
      <c r="A114" s="2">
        <v>2</v>
      </c>
      <c r="B114" s="2">
        <v>44416326</v>
      </c>
      <c r="C114">
        <f>VLOOKUP(B114,'HC JUNIO'!$B$2:$B$300,1,0)</f>
        <v>44416326</v>
      </c>
    </row>
    <row r="115" spans="1:3" x14ac:dyDescent="0.2">
      <c r="A115" s="2">
        <v>1</v>
      </c>
      <c r="B115" s="2">
        <v>44444130</v>
      </c>
      <c r="C115">
        <f>VLOOKUP(B115,'HC JUNIO'!$B$2:$B$300,1,0)</f>
        <v>44444130</v>
      </c>
    </row>
    <row r="116" spans="1:3" x14ac:dyDescent="0.2">
      <c r="A116" s="2">
        <v>1</v>
      </c>
      <c r="B116" s="2">
        <v>44539637</v>
      </c>
      <c r="C116">
        <f>VLOOKUP(B116,'HC JUNIO'!$B$2:$B$300,1,0)</f>
        <v>44539637</v>
      </c>
    </row>
    <row r="117" spans="1:3" x14ac:dyDescent="0.2">
      <c r="A117" s="2">
        <v>1</v>
      </c>
      <c r="B117" s="2">
        <v>44646487</v>
      </c>
      <c r="C117">
        <f>VLOOKUP(B117,'HC JUNIO'!$B$2:$B$300,1,0)</f>
        <v>44646487</v>
      </c>
    </row>
    <row r="118" spans="1:3" x14ac:dyDescent="0.2">
      <c r="A118" s="2">
        <v>1</v>
      </c>
      <c r="B118" s="2">
        <v>44652717</v>
      </c>
      <c r="C118">
        <f>VLOOKUP(B118,'HC JUNIO'!$B$2:$B$300,1,0)</f>
        <v>44652717</v>
      </c>
    </row>
    <row r="119" spans="1:3" x14ac:dyDescent="0.2">
      <c r="A119" s="2">
        <v>1</v>
      </c>
      <c r="B119" s="2">
        <v>44652917</v>
      </c>
      <c r="C119">
        <f>VLOOKUP(B119,'HC JUNIO'!$B$2:$B$300,1,0)</f>
        <v>44652917</v>
      </c>
    </row>
    <row r="120" spans="1:3" x14ac:dyDescent="0.2">
      <c r="A120" s="2">
        <v>1</v>
      </c>
      <c r="B120" s="2">
        <v>44829465</v>
      </c>
      <c r="C120">
        <f>VLOOKUP(B120,'HC JUNIO'!$B$2:$B$300,1,0)</f>
        <v>44829465</v>
      </c>
    </row>
    <row r="121" spans="1:3" x14ac:dyDescent="0.2">
      <c r="A121" s="2">
        <v>1</v>
      </c>
      <c r="B121" s="2">
        <v>44850775</v>
      </c>
      <c r="C121">
        <f>VLOOKUP(B121,'HC JUNIO'!$B$2:$B$300,1,0)</f>
        <v>44850775</v>
      </c>
    </row>
    <row r="122" spans="1:3" x14ac:dyDescent="0.2">
      <c r="A122" s="2">
        <v>1</v>
      </c>
      <c r="B122" s="2">
        <v>44877596</v>
      </c>
      <c r="C122">
        <f>VLOOKUP(B122,'HC JUNIO'!$B$2:$B$300,1,0)</f>
        <v>44877596</v>
      </c>
    </row>
    <row r="123" spans="1:3" x14ac:dyDescent="0.2">
      <c r="A123" s="2">
        <v>1</v>
      </c>
      <c r="B123" s="2">
        <v>44954065</v>
      </c>
      <c r="C123">
        <f>VLOOKUP(B123,'HC JUNIO'!$B$2:$B$300,1,0)</f>
        <v>44954065</v>
      </c>
    </row>
    <row r="124" spans="1:3" x14ac:dyDescent="0.2">
      <c r="A124" s="2">
        <v>1</v>
      </c>
      <c r="B124" s="2">
        <v>45144300</v>
      </c>
      <c r="C124">
        <f>VLOOKUP(B124,'HC JUNIO'!$B$2:$B$300,1,0)</f>
        <v>45144300</v>
      </c>
    </row>
    <row r="125" spans="1:3" x14ac:dyDescent="0.2">
      <c r="A125" s="2">
        <v>2</v>
      </c>
      <c r="B125" s="2">
        <v>45314983</v>
      </c>
      <c r="C125">
        <f>VLOOKUP(B125,'HC JUNIO'!$B$2:$B$300,1,0)</f>
        <v>45314983</v>
      </c>
    </row>
    <row r="126" spans="1:3" x14ac:dyDescent="0.2">
      <c r="A126" s="2">
        <v>1</v>
      </c>
      <c r="B126" s="2">
        <v>45335304</v>
      </c>
      <c r="C126">
        <f>VLOOKUP(B126,'HC JUNIO'!$B$2:$B$300,1,0)</f>
        <v>45335304</v>
      </c>
    </row>
    <row r="127" spans="1:3" x14ac:dyDescent="0.2">
      <c r="A127" s="2">
        <v>1</v>
      </c>
      <c r="B127" s="2">
        <v>45478193</v>
      </c>
      <c r="C127">
        <f>VLOOKUP(B127,'HC JUNIO'!$B$2:$B$300,1,0)</f>
        <v>45478193</v>
      </c>
    </row>
    <row r="128" spans="1:3" x14ac:dyDescent="0.2">
      <c r="A128" s="2">
        <v>1</v>
      </c>
      <c r="B128" s="2">
        <v>45609761</v>
      </c>
      <c r="C128">
        <f>VLOOKUP(B128,'HC JUNIO'!$B$2:$B$300,1,0)</f>
        <v>45609761</v>
      </c>
    </row>
    <row r="129" spans="1:3" x14ac:dyDescent="0.2">
      <c r="A129" s="2">
        <v>1</v>
      </c>
      <c r="B129" s="2">
        <v>45613368</v>
      </c>
      <c r="C129">
        <f>VLOOKUP(B129,'HC JUNIO'!$B$2:$B$300,1,0)</f>
        <v>45613368</v>
      </c>
    </row>
    <row r="130" spans="1:3" x14ac:dyDescent="0.2">
      <c r="A130" s="2">
        <v>1</v>
      </c>
      <c r="B130" s="2">
        <v>45642418</v>
      </c>
      <c r="C130">
        <f>VLOOKUP(B130,'HC JUNIO'!$B$2:$B$300,1,0)</f>
        <v>45642418</v>
      </c>
    </row>
    <row r="131" spans="1:3" x14ac:dyDescent="0.2">
      <c r="A131" s="2">
        <v>1</v>
      </c>
      <c r="B131" s="2">
        <v>45678024</v>
      </c>
      <c r="C131">
        <f>VLOOKUP(B131,'HC JUNIO'!$B$2:$B$300,1,0)</f>
        <v>45678024</v>
      </c>
    </row>
    <row r="132" spans="1:3" x14ac:dyDescent="0.2">
      <c r="A132" s="2">
        <v>1</v>
      </c>
      <c r="B132" s="2">
        <v>45876112</v>
      </c>
      <c r="C132">
        <f>VLOOKUP(B132,'HC JUNIO'!$B$2:$B$300,1,0)</f>
        <v>45876112</v>
      </c>
    </row>
    <row r="133" spans="1:3" x14ac:dyDescent="0.2">
      <c r="A133" s="2">
        <v>1</v>
      </c>
      <c r="B133" s="2">
        <v>45884673</v>
      </c>
      <c r="C133">
        <f>VLOOKUP(B133,'HC JUNIO'!$B$2:$B$300,1,0)</f>
        <v>45884673</v>
      </c>
    </row>
    <row r="134" spans="1:3" x14ac:dyDescent="0.2">
      <c r="A134" s="2">
        <v>1</v>
      </c>
      <c r="B134" s="2">
        <v>45911740</v>
      </c>
      <c r="C134">
        <f>VLOOKUP(B134,'HC JUNIO'!$B$2:$B$300,1,0)</f>
        <v>45911740</v>
      </c>
    </row>
    <row r="135" spans="1:3" x14ac:dyDescent="0.2">
      <c r="A135" s="2">
        <v>1</v>
      </c>
      <c r="B135" s="2">
        <v>45922502</v>
      </c>
      <c r="C135">
        <f>VLOOKUP(B135,'HC JUNIO'!$B$2:$B$300,1,0)</f>
        <v>45922502</v>
      </c>
    </row>
    <row r="136" spans="1:3" x14ac:dyDescent="0.2">
      <c r="A136" s="2">
        <v>1</v>
      </c>
      <c r="B136" s="2">
        <v>45929767</v>
      </c>
      <c r="C136">
        <f>VLOOKUP(B136,'HC JUNIO'!$B$2:$B$300,1,0)</f>
        <v>45929767</v>
      </c>
    </row>
    <row r="137" spans="1:3" x14ac:dyDescent="0.2">
      <c r="A137" s="2">
        <v>1</v>
      </c>
      <c r="B137" s="2">
        <v>45938071</v>
      </c>
      <c r="C137">
        <f>VLOOKUP(B137,'HC JUNIO'!$B$2:$B$300,1,0)</f>
        <v>45938071</v>
      </c>
    </row>
    <row r="138" spans="1:3" x14ac:dyDescent="0.2">
      <c r="A138" s="2">
        <v>1</v>
      </c>
      <c r="B138" s="2">
        <v>45938129</v>
      </c>
      <c r="C138">
        <f>VLOOKUP(B138,'HC JUNIO'!$B$2:$B$300,1,0)</f>
        <v>45938129</v>
      </c>
    </row>
    <row r="139" spans="1:3" x14ac:dyDescent="0.2">
      <c r="A139" s="2">
        <v>1</v>
      </c>
      <c r="B139" s="2">
        <v>46087993</v>
      </c>
      <c r="C139">
        <f>VLOOKUP(B139,'HC JUNIO'!$B$2:$B$300,1,0)</f>
        <v>46087993</v>
      </c>
    </row>
    <row r="140" spans="1:3" x14ac:dyDescent="0.2">
      <c r="A140" s="2">
        <v>1</v>
      </c>
      <c r="B140" s="2">
        <v>46106690</v>
      </c>
      <c r="C140">
        <f>VLOOKUP(B140,'HC JUNIO'!$B$2:$B$300,1,0)</f>
        <v>46106690</v>
      </c>
    </row>
    <row r="141" spans="1:3" x14ac:dyDescent="0.2">
      <c r="A141" s="2">
        <v>1</v>
      </c>
      <c r="B141" s="2">
        <v>46118545</v>
      </c>
      <c r="C141">
        <f>VLOOKUP(B141,'HC JUNIO'!$B$2:$B$300,1,0)</f>
        <v>46118545</v>
      </c>
    </row>
    <row r="142" spans="1:3" x14ac:dyDescent="0.2">
      <c r="A142" s="2">
        <v>1</v>
      </c>
      <c r="B142" s="2">
        <v>46138095</v>
      </c>
      <c r="C142">
        <f>VLOOKUP(B142,'HC JUNIO'!$B$2:$B$300,1,0)</f>
        <v>46138095</v>
      </c>
    </row>
    <row r="143" spans="1:3" x14ac:dyDescent="0.2">
      <c r="A143" s="2">
        <v>1</v>
      </c>
      <c r="B143" s="2">
        <v>46195520</v>
      </c>
      <c r="C143">
        <f>VLOOKUP(B143,'HC JUNIO'!$B$2:$B$300,1,0)</f>
        <v>46195520</v>
      </c>
    </row>
    <row r="144" spans="1:3" x14ac:dyDescent="0.2">
      <c r="A144" s="2">
        <v>1</v>
      </c>
      <c r="B144" s="2">
        <v>46277915</v>
      </c>
      <c r="C144">
        <f>VLOOKUP(B144,'HC JUNIO'!$B$2:$B$300,1,0)</f>
        <v>46277915</v>
      </c>
    </row>
    <row r="145" spans="1:3" x14ac:dyDescent="0.2">
      <c r="A145" s="2">
        <v>1</v>
      </c>
      <c r="B145" s="2">
        <v>46286135</v>
      </c>
      <c r="C145">
        <f>VLOOKUP(B145,'HC JUNIO'!$B$2:$B$300,1,0)</f>
        <v>46286135</v>
      </c>
    </row>
    <row r="146" spans="1:3" x14ac:dyDescent="0.2">
      <c r="A146" s="2">
        <v>1</v>
      </c>
      <c r="B146" s="2">
        <v>46316172</v>
      </c>
      <c r="C146">
        <f>VLOOKUP(B146,'HC JUNIO'!$B$2:$B$300,1,0)</f>
        <v>46316172</v>
      </c>
    </row>
    <row r="147" spans="1:3" x14ac:dyDescent="0.2">
      <c r="A147" s="2">
        <v>1</v>
      </c>
      <c r="B147" s="2">
        <v>46316278</v>
      </c>
      <c r="C147">
        <f>VLOOKUP(B147,'HC JUNIO'!$B$2:$B$300,1,0)</f>
        <v>46316278</v>
      </c>
    </row>
    <row r="148" spans="1:3" x14ac:dyDescent="0.2">
      <c r="A148" s="2">
        <v>1</v>
      </c>
      <c r="B148" s="2">
        <v>46356695</v>
      </c>
      <c r="C148">
        <f>VLOOKUP(B148,'HC JUNIO'!$B$2:$B$300,1,0)</f>
        <v>46356695</v>
      </c>
    </row>
    <row r="149" spans="1:3" x14ac:dyDescent="0.2">
      <c r="A149" s="2">
        <v>1</v>
      </c>
      <c r="B149" s="2">
        <v>46457171</v>
      </c>
      <c r="C149">
        <f>VLOOKUP(B149,'HC JUNIO'!$B$2:$B$300,1,0)</f>
        <v>46457171</v>
      </c>
    </row>
    <row r="150" spans="1:3" x14ac:dyDescent="0.2">
      <c r="A150" s="2">
        <v>1</v>
      </c>
      <c r="B150" s="2">
        <v>46542139</v>
      </c>
      <c r="C150">
        <f>VLOOKUP(B150,'HC JUNIO'!$B$2:$B$300,1,0)</f>
        <v>46542139</v>
      </c>
    </row>
    <row r="151" spans="1:3" x14ac:dyDescent="0.2">
      <c r="A151" s="2">
        <v>1</v>
      </c>
      <c r="B151" s="2">
        <v>46560478</v>
      </c>
      <c r="C151">
        <f>VLOOKUP(B151,'HC JUNIO'!$B$2:$B$300,1,0)</f>
        <v>46560478</v>
      </c>
    </row>
    <row r="152" spans="1:3" x14ac:dyDescent="0.2">
      <c r="A152" s="2">
        <v>1</v>
      </c>
      <c r="B152" s="2">
        <v>46666646</v>
      </c>
      <c r="C152">
        <f>VLOOKUP(B152,'HC JUNIO'!$B$2:$B$300,1,0)</f>
        <v>46666646</v>
      </c>
    </row>
    <row r="153" spans="1:3" x14ac:dyDescent="0.2">
      <c r="A153" s="2">
        <v>1</v>
      </c>
      <c r="B153" s="2">
        <v>46695916</v>
      </c>
      <c r="C153">
        <f>VLOOKUP(B153,'HC JUNIO'!$B$2:$B$300,1,0)</f>
        <v>46695916</v>
      </c>
    </row>
    <row r="154" spans="1:3" x14ac:dyDescent="0.2">
      <c r="A154" s="2">
        <v>1</v>
      </c>
      <c r="B154" s="2">
        <v>46722514</v>
      </c>
      <c r="C154">
        <f>VLOOKUP(B154,'HC JUNIO'!$B$2:$B$300,1,0)</f>
        <v>46722514</v>
      </c>
    </row>
    <row r="155" spans="1:3" x14ac:dyDescent="0.2">
      <c r="A155" s="2">
        <v>1</v>
      </c>
      <c r="B155" s="2">
        <v>46761555</v>
      </c>
      <c r="C155">
        <f>VLOOKUP(B155,'HC JUNIO'!$B$2:$B$300,1,0)</f>
        <v>46761555</v>
      </c>
    </row>
    <row r="156" spans="1:3" x14ac:dyDescent="0.2">
      <c r="A156" s="2">
        <v>1</v>
      </c>
      <c r="B156" s="2">
        <v>46780682</v>
      </c>
      <c r="C156">
        <f>VLOOKUP(B156,'HC JUNIO'!$B$2:$B$300,1,0)</f>
        <v>46780682</v>
      </c>
    </row>
    <row r="157" spans="1:3" x14ac:dyDescent="0.2">
      <c r="A157" s="2">
        <v>1</v>
      </c>
      <c r="B157" s="2">
        <v>46835105</v>
      </c>
      <c r="C157">
        <f>VLOOKUP(B157,'HC JUNIO'!$B$2:$B$300,1,0)</f>
        <v>46835105</v>
      </c>
    </row>
    <row r="158" spans="1:3" x14ac:dyDescent="0.2">
      <c r="A158" s="2">
        <v>1</v>
      </c>
      <c r="B158" s="2">
        <v>46864983</v>
      </c>
      <c r="C158" t="e">
        <f>VLOOKUP(B158,'HC JUNIO'!$B$2:$B$300,1,0)</f>
        <v>#N/A</v>
      </c>
    </row>
    <row r="159" spans="1:3" x14ac:dyDescent="0.2">
      <c r="A159" s="2">
        <v>1</v>
      </c>
      <c r="B159" s="2">
        <v>47023258</v>
      </c>
      <c r="C159">
        <f>VLOOKUP(B159,'HC JUNIO'!$B$2:$B$300,1,0)</f>
        <v>47023258</v>
      </c>
    </row>
    <row r="160" spans="1:3" x14ac:dyDescent="0.2">
      <c r="A160" s="2">
        <v>1</v>
      </c>
      <c r="B160" s="2">
        <v>47036204</v>
      </c>
      <c r="C160">
        <f>VLOOKUP(B160,'HC JUNIO'!$B$2:$B$300,1,0)</f>
        <v>47036204</v>
      </c>
    </row>
    <row r="161" spans="1:3" x14ac:dyDescent="0.2">
      <c r="A161" s="2">
        <v>1</v>
      </c>
      <c r="B161" s="2">
        <v>47072568</v>
      </c>
      <c r="C161">
        <f>VLOOKUP(B161,'HC JUNIO'!$B$2:$B$300,1,0)</f>
        <v>47072568</v>
      </c>
    </row>
    <row r="162" spans="1:3" x14ac:dyDescent="0.2">
      <c r="A162" s="2">
        <v>1</v>
      </c>
      <c r="B162" s="2">
        <v>47125982</v>
      </c>
      <c r="C162">
        <f>VLOOKUP(B162,'HC JUNIO'!$B$2:$B$300,1,0)</f>
        <v>47125982</v>
      </c>
    </row>
    <row r="163" spans="1:3" x14ac:dyDescent="0.2">
      <c r="A163" s="2">
        <v>1</v>
      </c>
      <c r="B163" s="2">
        <v>47260953</v>
      </c>
      <c r="C163">
        <f>VLOOKUP(B163,'HC JUNIO'!$B$2:$B$300,1,0)</f>
        <v>47260953</v>
      </c>
    </row>
    <row r="164" spans="1:3" x14ac:dyDescent="0.2">
      <c r="A164" s="2">
        <v>1</v>
      </c>
      <c r="B164" s="2">
        <v>47314100</v>
      </c>
      <c r="C164">
        <f>VLOOKUP(B164,'HC JUNIO'!$B$2:$B$300,1,0)</f>
        <v>47314100</v>
      </c>
    </row>
    <row r="165" spans="1:3" x14ac:dyDescent="0.2">
      <c r="A165" s="2">
        <v>1</v>
      </c>
      <c r="B165" s="2">
        <v>47484915</v>
      </c>
      <c r="C165">
        <f>VLOOKUP(B165,'HC JUNIO'!$B$2:$B$300,1,0)</f>
        <v>47484915</v>
      </c>
    </row>
    <row r="166" spans="1:3" x14ac:dyDescent="0.2">
      <c r="A166" s="2">
        <v>1</v>
      </c>
      <c r="B166" s="2">
        <v>47486524</v>
      </c>
      <c r="C166">
        <f>VLOOKUP(B166,'HC JUNIO'!$B$2:$B$300,1,0)</f>
        <v>47486524</v>
      </c>
    </row>
    <row r="167" spans="1:3" x14ac:dyDescent="0.2">
      <c r="A167" s="2">
        <v>1</v>
      </c>
      <c r="B167" s="2">
        <v>47603529</v>
      </c>
      <c r="C167">
        <f>VLOOKUP(B167,'HC JUNIO'!$B$2:$B$300,1,0)</f>
        <v>47603529</v>
      </c>
    </row>
    <row r="168" spans="1:3" x14ac:dyDescent="0.2">
      <c r="A168" s="2">
        <v>1</v>
      </c>
      <c r="B168" s="2">
        <v>47805975</v>
      </c>
      <c r="C168">
        <f>VLOOKUP(B168,'HC JUNIO'!$B$2:$B$300,1,0)</f>
        <v>47805975</v>
      </c>
    </row>
    <row r="169" spans="1:3" x14ac:dyDescent="0.2">
      <c r="A169" s="2">
        <v>1</v>
      </c>
      <c r="B169" s="2">
        <v>47845135</v>
      </c>
      <c r="C169">
        <f>VLOOKUP(B169,'HC JUNIO'!$B$2:$B$300,1,0)</f>
        <v>47845135</v>
      </c>
    </row>
    <row r="170" spans="1:3" x14ac:dyDescent="0.2">
      <c r="A170" s="2">
        <v>1</v>
      </c>
      <c r="B170" s="2">
        <v>47845515</v>
      </c>
      <c r="C170">
        <f>VLOOKUP(B170,'HC JUNIO'!$B$2:$B$300,1,0)</f>
        <v>47845515</v>
      </c>
    </row>
    <row r="171" spans="1:3" x14ac:dyDescent="0.2">
      <c r="A171" s="2">
        <v>1</v>
      </c>
      <c r="B171" s="2">
        <v>47999294</v>
      </c>
      <c r="C171">
        <f>VLOOKUP(B171,'HC JUNIO'!$B$2:$B$300,1,0)</f>
        <v>47999294</v>
      </c>
    </row>
    <row r="172" spans="1:3" x14ac:dyDescent="0.2">
      <c r="A172" s="2">
        <v>1</v>
      </c>
      <c r="B172" s="2">
        <v>48101536</v>
      </c>
      <c r="C172">
        <f>VLOOKUP(B172,'HC JUNIO'!$B$2:$B$300,1,0)</f>
        <v>48101536</v>
      </c>
    </row>
    <row r="173" spans="1:3" x14ac:dyDescent="0.2">
      <c r="A173" s="2">
        <v>1</v>
      </c>
      <c r="B173" s="2">
        <v>48222926</v>
      </c>
      <c r="C173">
        <f>VLOOKUP(B173,'HC JUNIO'!$B$2:$B$300,1,0)</f>
        <v>48222926</v>
      </c>
    </row>
    <row r="174" spans="1:3" x14ac:dyDescent="0.2">
      <c r="A174" s="2">
        <v>1</v>
      </c>
      <c r="B174" s="2">
        <v>48232147</v>
      </c>
      <c r="C174">
        <f>VLOOKUP(B174,'HC JUNIO'!$B$2:$B$300,1,0)</f>
        <v>48232147</v>
      </c>
    </row>
    <row r="175" spans="1:3" x14ac:dyDescent="0.2">
      <c r="A175" s="2">
        <v>1</v>
      </c>
      <c r="B175" s="2">
        <v>48328943</v>
      </c>
      <c r="C175">
        <f>VLOOKUP(B175,'HC JUNIO'!$B$2:$B$300,1,0)</f>
        <v>48328943</v>
      </c>
    </row>
    <row r="176" spans="1:3" x14ac:dyDescent="0.2">
      <c r="A176" s="2">
        <v>1</v>
      </c>
      <c r="B176" s="2">
        <v>48357445</v>
      </c>
      <c r="C176">
        <f>VLOOKUP(B176,'HC JUNIO'!$B$2:$B$300,1,0)</f>
        <v>48357445</v>
      </c>
    </row>
    <row r="177" spans="1:3" x14ac:dyDescent="0.2">
      <c r="A177" s="2">
        <v>1</v>
      </c>
      <c r="B177" s="2">
        <v>48484614</v>
      </c>
      <c r="C177">
        <f>VLOOKUP(B177,'HC JUNIO'!$B$2:$B$300,1,0)</f>
        <v>48484614</v>
      </c>
    </row>
    <row r="178" spans="1:3" x14ac:dyDescent="0.2">
      <c r="A178" s="2">
        <v>1</v>
      </c>
      <c r="B178" s="2">
        <v>70002376</v>
      </c>
      <c r="C178">
        <f>VLOOKUP(B178,'HC JUNIO'!$B$2:$B$300,1,0)</f>
        <v>70002376</v>
      </c>
    </row>
    <row r="179" spans="1:3" x14ac:dyDescent="0.2">
      <c r="A179" s="2">
        <v>1</v>
      </c>
      <c r="B179" s="2">
        <v>70055383</v>
      </c>
      <c r="C179">
        <f>VLOOKUP(B179,'HC JUNIO'!$B$2:$B$300,1,0)</f>
        <v>70055383</v>
      </c>
    </row>
    <row r="180" spans="1:3" x14ac:dyDescent="0.2">
      <c r="A180" s="2">
        <v>1</v>
      </c>
      <c r="B180" s="2">
        <v>70124696</v>
      </c>
      <c r="C180">
        <f>VLOOKUP(B180,'HC JUNIO'!$B$2:$B$300,1,0)</f>
        <v>70124696</v>
      </c>
    </row>
    <row r="181" spans="1:3" x14ac:dyDescent="0.2">
      <c r="A181" s="2">
        <v>1</v>
      </c>
      <c r="B181" s="2">
        <v>70142479</v>
      </c>
      <c r="C181">
        <f>VLOOKUP(B181,'HC JUNIO'!$B$2:$B$300,1,0)</f>
        <v>70142479</v>
      </c>
    </row>
    <row r="182" spans="1:3" x14ac:dyDescent="0.2">
      <c r="A182" s="2">
        <v>1</v>
      </c>
      <c r="B182" s="2">
        <v>70193596</v>
      </c>
      <c r="C182">
        <f>VLOOKUP(B182,'HC JUNIO'!$B$2:$B$300,1,0)</f>
        <v>70193596</v>
      </c>
    </row>
    <row r="183" spans="1:3" x14ac:dyDescent="0.2">
      <c r="A183" s="2">
        <v>1</v>
      </c>
      <c r="B183" s="2">
        <v>70203108</v>
      </c>
      <c r="C183">
        <f>VLOOKUP(B183,'HC JUNIO'!$B$2:$B$300,1,0)</f>
        <v>70203108</v>
      </c>
    </row>
    <row r="184" spans="1:3" x14ac:dyDescent="0.2">
      <c r="A184" s="2">
        <v>1</v>
      </c>
      <c r="B184" s="2">
        <v>70327335</v>
      </c>
      <c r="C184">
        <f>VLOOKUP(B184,'HC JUNIO'!$B$2:$B$300,1,0)</f>
        <v>70327335</v>
      </c>
    </row>
    <row r="185" spans="1:3" x14ac:dyDescent="0.2">
      <c r="A185" s="2">
        <v>1</v>
      </c>
      <c r="B185" s="2">
        <v>70341492</v>
      </c>
      <c r="C185">
        <f>VLOOKUP(B185,'HC JUNIO'!$B$2:$B$300,1,0)</f>
        <v>70341492</v>
      </c>
    </row>
    <row r="186" spans="1:3" x14ac:dyDescent="0.2">
      <c r="A186" s="2">
        <v>1</v>
      </c>
      <c r="B186" s="2">
        <v>70442257</v>
      </c>
      <c r="C186">
        <f>VLOOKUP(B186,'HC JUNIO'!$B$2:$B$300,1,0)</f>
        <v>70442257</v>
      </c>
    </row>
    <row r="187" spans="1:3" x14ac:dyDescent="0.2">
      <c r="A187" s="2">
        <v>1</v>
      </c>
      <c r="B187" s="2">
        <v>70478393</v>
      </c>
      <c r="C187">
        <f>VLOOKUP(B187,'HC JUNIO'!$B$2:$B$300,1,0)</f>
        <v>70478393</v>
      </c>
    </row>
    <row r="188" spans="1:3" x14ac:dyDescent="0.2">
      <c r="A188" s="2">
        <v>2</v>
      </c>
      <c r="B188" s="2">
        <v>70944487</v>
      </c>
      <c r="C188">
        <f>VLOOKUP(B188,'HC JUNIO'!$B$2:$B$300,1,0)</f>
        <v>70944487</v>
      </c>
    </row>
    <row r="189" spans="1:3" x14ac:dyDescent="0.2">
      <c r="A189" s="2">
        <v>1</v>
      </c>
      <c r="B189" s="2">
        <v>71242989</v>
      </c>
      <c r="C189">
        <f>VLOOKUP(B189,'HC JUNIO'!$B$2:$B$300,1,0)</f>
        <v>71242989</v>
      </c>
    </row>
    <row r="190" spans="1:3" x14ac:dyDescent="0.2">
      <c r="A190" s="2">
        <v>1</v>
      </c>
      <c r="B190" s="2">
        <v>71515111</v>
      </c>
      <c r="C190">
        <f>VLOOKUP(B190,'HC JUNIO'!$B$2:$B$300,1,0)</f>
        <v>71515111</v>
      </c>
    </row>
    <row r="191" spans="1:3" x14ac:dyDescent="0.2">
      <c r="A191" s="2">
        <v>1</v>
      </c>
      <c r="B191" s="2">
        <v>71996517</v>
      </c>
      <c r="C191">
        <f>VLOOKUP(B191,'HC JUNIO'!$B$2:$B$300,1,0)</f>
        <v>71996517</v>
      </c>
    </row>
    <row r="192" spans="1:3" x14ac:dyDescent="0.2">
      <c r="A192" s="2">
        <v>1</v>
      </c>
      <c r="B192" s="2">
        <v>72009438</v>
      </c>
      <c r="C192">
        <f>VLOOKUP(B192,'HC JUNIO'!$B$2:$B$300,1,0)</f>
        <v>72009438</v>
      </c>
    </row>
    <row r="193" spans="1:3" x14ac:dyDescent="0.2">
      <c r="A193" s="2">
        <v>1</v>
      </c>
      <c r="B193" s="2">
        <v>72029026</v>
      </c>
      <c r="C193">
        <f>VLOOKUP(B193,'HC JUNIO'!$B$2:$B$300,1,0)</f>
        <v>72029026</v>
      </c>
    </row>
    <row r="194" spans="1:3" x14ac:dyDescent="0.2">
      <c r="A194" s="2">
        <v>1</v>
      </c>
      <c r="B194" s="2">
        <v>72082866</v>
      </c>
      <c r="C194">
        <f>VLOOKUP(B194,'HC JUNIO'!$B$2:$B$300,1,0)</f>
        <v>72082866</v>
      </c>
    </row>
    <row r="195" spans="1:3" x14ac:dyDescent="0.2">
      <c r="A195" s="2">
        <v>1</v>
      </c>
      <c r="B195" s="2">
        <v>72183385</v>
      </c>
      <c r="C195">
        <f>VLOOKUP(B195,'HC JUNIO'!$B$2:$B$300,1,0)</f>
        <v>72183385</v>
      </c>
    </row>
    <row r="196" spans="1:3" x14ac:dyDescent="0.2">
      <c r="A196" s="2">
        <v>1</v>
      </c>
      <c r="B196" s="2">
        <v>72299422</v>
      </c>
      <c r="C196">
        <f>VLOOKUP(B196,'HC JUNIO'!$B$2:$B$300,1,0)</f>
        <v>72299422</v>
      </c>
    </row>
    <row r="197" spans="1:3" x14ac:dyDescent="0.2">
      <c r="A197" s="2">
        <v>1</v>
      </c>
      <c r="B197" s="2">
        <v>72306819</v>
      </c>
      <c r="C197">
        <f>VLOOKUP(B197,'HC JUNIO'!$B$2:$B$300,1,0)</f>
        <v>72306819</v>
      </c>
    </row>
    <row r="198" spans="1:3" x14ac:dyDescent="0.2">
      <c r="A198" s="2">
        <v>1</v>
      </c>
      <c r="B198" s="2">
        <v>72315390</v>
      </c>
      <c r="C198">
        <f>VLOOKUP(B198,'HC JUNIO'!$B$2:$B$300,1,0)</f>
        <v>72315390</v>
      </c>
    </row>
    <row r="199" spans="1:3" x14ac:dyDescent="0.2">
      <c r="A199" s="2">
        <v>1</v>
      </c>
      <c r="B199" s="2">
        <v>72467819</v>
      </c>
      <c r="C199">
        <f>VLOOKUP(B199,'HC JUNIO'!$B$2:$B$300,1,0)</f>
        <v>72467819</v>
      </c>
    </row>
    <row r="200" spans="1:3" x14ac:dyDescent="0.2">
      <c r="A200" s="2">
        <v>1</v>
      </c>
      <c r="B200" s="2">
        <v>72484675</v>
      </c>
      <c r="C200">
        <f>VLOOKUP(B200,'HC JUNIO'!$B$2:$B$300,1,0)</f>
        <v>72484675</v>
      </c>
    </row>
    <row r="201" spans="1:3" x14ac:dyDescent="0.2">
      <c r="A201" s="2">
        <v>1</v>
      </c>
      <c r="B201" s="2">
        <v>72505476</v>
      </c>
      <c r="C201">
        <f>VLOOKUP(B201,'HC JUNIO'!$B$2:$B$300,1,0)</f>
        <v>72505476</v>
      </c>
    </row>
    <row r="202" spans="1:3" x14ac:dyDescent="0.2">
      <c r="A202" s="2">
        <v>1</v>
      </c>
      <c r="B202" s="2">
        <v>72635322</v>
      </c>
      <c r="C202">
        <f>VLOOKUP(B202,'HC JUNIO'!$B$2:$B$300,1,0)</f>
        <v>72635322</v>
      </c>
    </row>
    <row r="203" spans="1:3" x14ac:dyDescent="0.2">
      <c r="A203" s="2">
        <v>1</v>
      </c>
      <c r="B203" s="2">
        <v>72921224</v>
      </c>
      <c r="C203">
        <f>VLOOKUP(B203,'HC JUNIO'!$B$2:$B$300,1,0)</f>
        <v>72921224</v>
      </c>
    </row>
    <row r="204" spans="1:3" x14ac:dyDescent="0.2">
      <c r="A204" s="2">
        <v>1</v>
      </c>
      <c r="B204" s="2">
        <v>72963805</v>
      </c>
      <c r="C204">
        <f>VLOOKUP(B204,'HC JUNIO'!$B$2:$B$300,1,0)</f>
        <v>72963805</v>
      </c>
    </row>
    <row r="205" spans="1:3" x14ac:dyDescent="0.2">
      <c r="A205" s="2">
        <v>1</v>
      </c>
      <c r="B205" s="2">
        <v>73056152</v>
      </c>
      <c r="C205">
        <f>VLOOKUP(B205,'HC JUNIO'!$B$2:$B$300,1,0)</f>
        <v>73056152</v>
      </c>
    </row>
    <row r="206" spans="1:3" x14ac:dyDescent="0.2">
      <c r="A206" s="2">
        <v>1</v>
      </c>
      <c r="B206" s="2">
        <v>73087145</v>
      </c>
      <c r="C206">
        <f>VLOOKUP(B206,'HC JUNIO'!$B$2:$B$300,1,0)</f>
        <v>73087145</v>
      </c>
    </row>
    <row r="207" spans="1:3" x14ac:dyDescent="0.2">
      <c r="A207" s="2">
        <v>2</v>
      </c>
      <c r="B207" s="2">
        <v>73211163</v>
      </c>
      <c r="C207">
        <f>VLOOKUP(B207,'HC JUNIO'!$B$2:$B$300,1,0)</f>
        <v>73211163</v>
      </c>
    </row>
    <row r="208" spans="1:3" x14ac:dyDescent="0.2">
      <c r="A208" s="2">
        <v>1</v>
      </c>
      <c r="B208" s="2">
        <v>73657312</v>
      </c>
      <c r="C208">
        <f>VLOOKUP(B208,'HC JUNIO'!$B$2:$B$300,1,0)</f>
        <v>73657312</v>
      </c>
    </row>
    <row r="209" spans="1:3" x14ac:dyDescent="0.2">
      <c r="A209" s="2">
        <v>1</v>
      </c>
      <c r="B209" s="2">
        <v>73666121</v>
      </c>
      <c r="C209">
        <f>VLOOKUP(B209,'HC JUNIO'!$B$2:$B$300,1,0)</f>
        <v>73666121</v>
      </c>
    </row>
    <row r="210" spans="1:3" x14ac:dyDescent="0.2">
      <c r="A210" s="2">
        <v>1</v>
      </c>
      <c r="B210" s="2">
        <v>73824248</v>
      </c>
      <c r="C210">
        <f>VLOOKUP(B210,'HC JUNIO'!$B$2:$B$300,1,0)</f>
        <v>73824248</v>
      </c>
    </row>
    <row r="211" spans="1:3" x14ac:dyDescent="0.2">
      <c r="A211" s="2">
        <v>1</v>
      </c>
      <c r="B211" s="2">
        <v>73875549</v>
      </c>
      <c r="C211">
        <f>VLOOKUP(B211,'HC JUNIO'!$B$2:$B$300,1,0)</f>
        <v>73875549</v>
      </c>
    </row>
    <row r="212" spans="1:3" x14ac:dyDescent="0.2">
      <c r="A212" s="2">
        <v>1</v>
      </c>
      <c r="B212" s="2">
        <v>73896959</v>
      </c>
      <c r="C212">
        <f>VLOOKUP(B212,'HC JUNIO'!$B$2:$B$300,1,0)</f>
        <v>73896959</v>
      </c>
    </row>
    <row r="213" spans="1:3" x14ac:dyDescent="0.2">
      <c r="A213" s="2">
        <v>1</v>
      </c>
      <c r="B213" s="2">
        <v>73983886</v>
      </c>
      <c r="C213">
        <f>VLOOKUP(B213,'HC JUNIO'!$B$2:$B$300,1,0)</f>
        <v>73983886</v>
      </c>
    </row>
    <row r="214" spans="1:3" x14ac:dyDescent="0.2">
      <c r="A214" s="2">
        <v>1</v>
      </c>
      <c r="B214" s="2">
        <v>74543283</v>
      </c>
      <c r="C214">
        <f>VLOOKUP(B214,'HC JUNIO'!$B$2:$B$300,1,0)</f>
        <v>74543283</v>
      </c>
    </row>
    <row r="215" spans="1:3" x14ac:dyDescent="0.2">
      <c r="A215" s="2">
        <v>1</v>
      </c>
      <c r="B215" s="2">
        <v>74780796</v>
      </c>
      <c r="C215">
        <f>VLOOKUP(B215,'HC JUNIO'!$B$2:$B$300,1,0)</f>
        <v>74780796</v>
      </c>
    </row>
    <row r="216" spans="1:3" x14ac:dyDescent="0.2">
      <c r="A216" s="2">
        <v>1</v>
      </c>
      <c r="B216" s="2">
        <v>75211077</v>
      </c>
      <c r="C216">
        <f>VLOOKUP(B216,'HC JUNIO'!$B$2:$B$300,1,0)</f>
        <v>75211077</v>
      </c>
    </row>
    <row r="217" spans="1:3" x14ac:dyDescent="0.2">
      <c r="A217" s="2">
        <v>1</v>
      </c>
      <c r="B217" s="2">
        <v>75473478</v>
      </c>
      <c r="C217">
        <f>VLOOKUP(B217,'HC JUNIO'!$B$2:$B$300,1,0)</f>
        <v>75473478</v>
      </c>
    </row>
    <row r="218" spans="1:3" x14ac:dyDescent="0.2">
      <c r="A218" s="2">
        <v>1</v>
      </c>
      <c r="B218" s="2">
        <v>76403921</v>
      </c>
      <c r="C218">
        <f>VLOOKUP(B218,'HC JUNIO'!$B$2:$B$300,1,0)</f>
        <v>76403921</v>
      </c>
    </row>
    <row r="219" spans="1:3" x14ac:dyDescent="0.2">
      <c r="A219" s="2">
        <v>1</v>
      </c>
      <c r="B219" s="2">
        <v>77030602</v>
      </c>
      <c r="C219">
        <f>VLOOKUP(B219,'HC JUNIO'!$B$2:$B$300,1,0)</f>
        <v>77030602</v>
      </c>
    </row>
    <row r="220" spans="1:3" x14ac:dyDescent="0.2">
      <c r="A220" s="2">
        <v>1</v>
      </c>
      <c r="B220" s="2">
        <v>80106120</v>
      </c>
      <c r="C220">
        <f>VLOOKUP(B220,'HC JUNIO'!$B$2:$B$300,1,0)</f>
        <v>80106120</v>
      </c>
    </row>
    <row r="221" spans="1:3" x14ac:dyDescent="0.2">
      <c r="A221" s="2">
        <v>1</v>
      </c>
      <c r="B221" s="2">
        <v>80258868</v>
      </c>
      <c r="C221">
        <f>VLOOKUP(B221,'HC JUNIO'!$B$2:$B$300,1,0)</f>
        <v>80258868</v>
      </c>
    </row>
  </sheetData>
  <conditionalFormatting sqref="B1:B1048576">
    <cfRule type="duplicateValues" dxfId="18" priority="1"/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20" workbookViewId="0">
      <selection activeCell="C32" sqref="C32"/>
    </sheetView>
  </sheetViews>
  <sheetFormatPr baseColWidth="10" defaultRowHeight="12.75" x14ac:dyDescent="0.2"/>
  <cols>
    <col min="1" max="1" width="18.42578125" customWidth="1"/>
    <col min="2" max="2" width="23" customWidth="1"/>
    <col min="3" max="3" width="3.7109375" customWidth="1"/>
    <col min="4" max="4" width="13.140625" bestFit="1" customWidth="1"/>
    <col min="5" max="5" width="6.7109375" bestFit="1" customWidth="1"/>
    <col min="6" max="6" width="5.140625" bestFit="1" customWidth="1"/>
    <col min="7" max="7" width="10" bestFit="1" customWidth="1"/>
    <col min="8" max="8" width="17.5703125" bestFit="1" customWidth="1"/>
    <col min="9" max="9" width="21" bestFit="1" customWidth="1"/>
    <col min="10" max="10" width="35.42578125" bestFit="1" customWidth="1"/>
    <col min="11" max="11" width="5.140625" bestFit="1" customWidth="1"/>
    <col min="12" max="12" width="38.85546875" bestFit="1" customWidth="1"/>
    <col min="13" max="13" width="10" bestFit="1" customWidth="1"/>
    <col min="14" max="14" width="13.28515625" bestFit="1" customWidth="1"/>
    <col min="15" max="15" width="24.42578125" bestFit="1" customWidth="1"/>
    <col min="16" max="16" width="5.140625" bestFit="1" customWidth="1"/>
    <col min="17" max="17" width="27.85546875" bestFit="1" customWidth="1"/>
    <col min="18" max="18" width="25.28515625" bestFit="1" customWidth="1"/>
    <col min="19" max="19" width="28.7109375" bestFit="1" customWidth="1"/>
    <col min="20" max="20" width="13" bestFit="1" customWidth="1"/>
    <col min="21" max="21" width="5.140625" bestFit="1" customWidth="1"/>
    <col min="22" max="22" width="16.42578125" bestFit="1" customWidth="1"/>
    <col min="23" max="23" width="24.85546875" bestFit="1" customWidth="1"/>
    <col min="24" max="24" width="28.28515625" bestFit="1" customWidth="1"/>
    <col min="25" max="25" width="13.140625" bestFit="1" customWidth="1"/>
    <col min="26" max="39" width="33.5703125" bestFit="1" customWidth="1"/>
    <col min="40" max="40" width="13.140625" bestFit="1" customWidth="1"/>
  </cols>
  <sheetData>
    <row r="1" spans="1:4" x14ac:dyDescent="0.2">
      <c r="A1" s="11" t="s">
        <v>5</v>
      </c>
      <c r="B1" t="s">
        <v>212</v>
      </c>
    </row>
    <row r="3" spans="1:4" x14ac:dyDescent="0.2">
      <c r="A3" s="11" t="s">
        <v>534</v>
      </c>
      <c r="B3" s="11" t="s">
        <v>530</v>
      </c>
    </row>
    <row r="4" spans="1:4" x14ac:dyDescent="0.2">
      <c r="A4" s="11" t="s">
        <v>532</v>
      </c>
      <c r="B4" t="s">
        <v>533</v>
      </c>
      <c r="C4" t="s">
        <v>536</v>
      </c>
      <c r="D4" t="s">
        <v>531</v>
      </c>
    </row>
    <row r="5" spans="1:4" x14ac:dyDescent="0.2">
      <c r="A5" s="12" t="s">
        <v>214</v>
      </c>
      <c r="B5" s="13">
        <v>8</v>
      </c>
      <c r="C5" s="13">
        <v>1</v>
      </c>
      <c r="D5" s="13">
        <v>9</v>
      </c>
    </row>
    <row r="6" spans="1:4" x14ac:dyDescent="0.2">
      <c r="A6" s="12" t="s">
        <v>241</v>
      </c>
      <c r="B6" s="13">
        <v>2</v>
      </c>
      <c r="C6" s="13"/>
      <c r="D6" s="13">
        <v>2</v>
      </c>
    </row>
    <row r="7" spans="1:4" x14ac:dyDescent="0.2">
      <c r="A7" s="12" t="s">
        <v>230</v>
      </c>
      <c r="B7" s="13">
        <v>3</v>
      </c>
      <c r="C7" s="13">
        <v>1</v>
      </c>
      <c r="D7" s="13">
        <v>4</v>
      </c>
    </row>
    <row r="8" spans="1:4" x14ac:dyDescent="0.2">
      <c r="A8" s="12" t="s">
        <v>236</v>
      </c>
      <c r="B8" s="13">
        <v>3</v>
      </c>
      <c r="C8" s="13"/>
      <c r="D8" s="13">
        <v>3</v>
      </c>
    </row>
    <row r="9" spans="1:4" x14ac:dyDescent="0.2">
      <c r="A9" s="12" t="s">
        <v>290</v>
      </c>
      <c r="B9" s="13">
        <v>3</v>
      </c>
      <c r="C9" s="13"/>
      <c r="D9" s="13">
        <v>3</v>
      </c>
    </row>
    <row r="10" spans="1:4" x14ac:dyDescent="0.2">
      <c r="A10" s="12" t="s">
        <v>239</v>
      </c>
      <c r="B10" s="13">
        <v>5</v>
      </c>
      <c r="C10" s="13"/>
      <c r="D10" s="13">
        <v>5</v>
      </c>
    </row>
    <row r="11" spans="1:4" x14ac:dyDescent="0.2">
      <c r="A11" s="12" t="s">
        <v>531</v>
      </c>
      <c r="B11" s="13">
        <v>24</v>
      </c>
      <c r="C11" s="13">
        <v>2</v>
      </c>
      <c r="D11" s="13">
        <v>26</v>
      </c>
    </row>
    <row r="15" spans="1:4" x14ac:dyDescent="0.2">
      <c r="A15" s="11" t="s">
        <v>5</v>
      </c>
      <c r="B15" t="s">
        <v>253</v>
      </c>
    </row>
    <row r="17" spans="1:4" x14ac:dyDescent="0.2">
      <c r="A17" s="11" t="s">
        <v>534</v>
      </c>
      <c r="B17" s="11" t="s">
        <v>530</v>
      </c>
    </row>
    <row r="18" spans="1:4" x14ac:dyDescent="0.2">
      <c r="A18" s="11" t="s">
        <v>532</v>
      </c>
      <c r="B18" t="s">
        <v>533</v>
      </c>
      <c r="C18" t="s">
        <v>536</v>
      </c>
      <c r="D18" t="s">
        <v>531</v>
      </c>
    </row>
    <row r="19" spans="1:4" x14ac:dyDescent="0.2">
      <c r="A19" s="12" t="s">
        <v>253</v>
      </c>
      <c r="B19" s="13">
        <v>2</v>
      </c>
      <c r="C19" s="13">
        <v>2</v>
      </c>
      <c r="D19" s="13">
        <v>4</v>
      </c>
    </row>
    <row r="20" spans="1:4" x14ac:dyDescent="0.2">
      <c r="A20" s="12" t="s">
        <v>531</v>
      </c>
      <c r="B20" s="13">
        <v>2</v>
      </c>
      <c r="C20" s="13">
        <v>2</v>
      </c>
      <c r="D20" s="13">
        <v>4</v>
      </c>
    </row>
    <row r="23" spans="1:4" x14ac:dyDescent="0.2">
      <c r="A23" s="11" t="s">
        <v>5</v>
      </c>
      <c r="B23" t="s">
        <v>129</v>
      </c>
    </row>
    <row r="25" spans="1:4" x14ac:dyDescent="0.2">
      <c r="A25" s="11" t="s">
        <v>534</v>
      </c>
      <c r="B25" s="11" t="s">
        <v>530</v>
      </c>
    </row>
    <row r="26" spans="1:4" x14ac:dyDescent="0.2">
      <c r="A26" s="11" t="s">
        <v>532</v>
      </c>
      <c r="B26" t="s">
        <v>533</v>
      </c>
      <c r="C26" t="s">
        <v>536</v>
      </c>
      <c r="D26" t="s">
        <v>531</v>
      </c>
    </row>
    <row r="27" spans="1:4" x14ac:dyDescent="0.2">
      <c r="A27" s="12" t="s">
        <v>233</v>
      </c>
      <c r="B27" s="13">
        <v>2</v>
      </c>
      <c r="C27" s="13"/>
      <c r="D27" s="13">
        <v>2</v>
      </c>
    </row>
    <row r="28" spans="1:4" x14ac:dyDescent="0.2">
      <c r="A28" s="12" t="s">
        <v>176</v>
      </c>
      <c r="B28" s="13">
        <v>3</v>
      </c>
      <c r="C28" s="13"/>
      <c r="D28" s="13">
        <v>3</v>
      </c>
    </row>
    <row r="29" spans="1:4" x14ac:dyDescent="0.2">
      <c r="A29" s="12" t="s">
        <v>506</v>
      </c>
      <c r="B29" s="13">
        <v>1</v>
      </c>
      <c r="C29" s="13"/>
      <c r="D29" s="13">
        <v>1</v>
      </c>
    </row>
    <row r="30" spans="1:4" x14ac:dyDescent="0.2">
      <c r="A30" s="12" t="s">
        <v>209</v>
      </c>
      <c r="B30" s="13">
        <v>1</v>
      </c>
      <c r="C30" s="13"/>
      <c r="D30" s="13">
        <v>1</v>
      </c>
    </row>
    <row r="31" spans="1:4" x14ac:dyDescent="0.2">
      <c r="A31" s="12" t="s">
        <v>267</v>
      </c>
      <c r="B31" s="13">
        <v>1</v>
      </c>
      <c r="C31" s="13"/>
      <c r="D31" s="13">
        <v>1</v>
      </c>
    </row>
    <row r="32" spans="1:4" x14ac:dyDescent="0.2">
      <c r="A32" s="12" t="s">
        <v>130</v>
      </c>
      <c r="B32" s="13">
        <v>2</v>
      </c>
      <c r="C32" s="13">
        <v>3</v>
      </c>
      <c r="D32" s="13">
        <v>5</v>
      </c>
    </row>
    <row r="33" spans="1:4" x14ac:dyDescent="0.2">
      <c r="A33" s="12" t="s">
        <v>531</v>
      </c>
      <c r="B33" s="13">
        <v>10</v>
      </c>
      <c r="C33" s="13">
        <v>3</v>
      </c>
      <c r="D33" s="13">
        <v>13</v>
      </c>
    </row>
    <row r="36" spans="1:4" x14ac:dyDescent="0.2">
      <c r="A36" s="11" t="s">
        <v>5</v>
      </c>
      <c r="B36" t="s">
        <v>16</v>
      </c>
    </row>
    <row r="38" spans="1:4" x14ac:dyDescent="0.2">
      <c r="A38" s="11" t="s">
        <v>534</v>
      </c>
      <c r="B38" s="11" t="s">
        <v>530</v>
      </c>
    </row>
    <row r="39" spans="1:4" x14ac:dyDescent="0.2">
      <c r="A39" s="11" t="s">
        <v>532</v>
      </c>
      <c r="B39" t="s">
        <v>533</v>
      </c>
      <c r="C39" t="s">
        <v>536</v>
      </c>
      <c r="D39" t="s">
        <v>531</v>
      </c>
    </row>
    <row r="40" spans="1:4" x14ac:dyDescent="0.2">
      <c r="A40" s="12" t="s">
        <v>30</v>
      </c>
      <c r="B40" s="13">
        <v>3</v>
      </c>
      <c r="C40" s="13"/>
      <c r="D40" s="13">
        <v>3</v>
      </c>
    </row>
    <row r="41" spans="1:4" x14ac:dyDescent="0.2">
      <c r="A41" s="12" t="s">
        <v>48</v>
      </c>
      <c r="B41" s="13">
        <v>3</v>
      </c>
      <c r="C41" s="13"/>
      <c r="D41" s="13">
        <v>3</v>
      </c>
    </row>
    <row r="42" spans="1:4" x14ac:dyDescent="0.2">
      <c r="A42" s="12" t="s">
        <v>223</v>
      </c>
      <c r="B42" s="13">
        <v>2</v>
      </c>
      <c r="C42" s="13"/>
      <c r="D42" s="13">
        <v>2</v>
      </c>
    </row>
    <row r="43" spans="1:4" x14ac:dyDescent="0.2">
      <c r="A43" s="12" t="s">
        <v>105</v>
      </c>
      <c r="B43" s="13">
        <v>38</v>
      </c>
      <c r="C43" s="13">
        <v>8</v>
      </c>
      <c r="D43" s="13">
        <v>46</v>
      </c>
    </row>
    <row r="44" spans="1:4" x14ac:dyDescent="0.2">
      <c r="A44" s="12" t="s">
        <v>102</v>
      </c>
      <c r="B44" s="13">
        <v>18</v>
      </c>
      <c r="C44" s="13">
        <v>8</v>
      </c>
      <c r="D44" s="13">
        <v>26</v>
      </c>
    </row>
    <row r="45" spans="1:4" x14ac:dyDescent="0.2">
      <c r="A45" s="12" t="s">
        <v>68</v>
      </c>
      <c r="B45" s="13">
        <v>2</v>
      </c>
      <c r="C45" s="13">
        <v>1</v>
      </c>
      <c r="D45" s="13">
        <v>3</v>
      </c>
    </row>
    <row r="46" spans="1:4" x14ac:dyDescent="0.2">
      <c r="A46" s="12" t="s">
        <v>18</v>
      </c>
      <c r="B46" s="13">
        <v>18</v>
      </c>
      <c r="C46" s="13">
        <v>2</v>
      </c>
      <c r="D46" s="13">
        <v>20</v>
      </c>
    </row>
    <row r="47" spans="1:4" x14ac:dyDescent="0.2">
      <c r="A47" s="12" t="s">
        <v>24</v>
      </c>
      <c r="B47" s="13">
        <v>19</v>
      </c>
      <c r="C47" s="13">
        <v>1</v>
      </c>
      <c r="D47" s="13">
        <v>20</v>
      </c>
    </row>
    <row r="48" spans="1:4" x14ac:dyDescent="0.2">
      <c r="A48" s="12" t="s">
        <v>38</v>
      </c>
      <c r="B48" s="13">
        <v>13</v>
      </c>
      <c r="C48" s="13">
        <v>5</v>
      </c>
      <c r="D48" s="13">
        <v>18</v>
      </c>
    </row>
    <row r="49" spans="1:4" x14ac:dyDescent="0.2">
      <c r="A49" s="12" t="s">
        <v>471</v>
      </c>
      <c r="B49" s="13">
        <v>11</v>
      </c>
      <c r="C49" s="13"/>
      <c r="D49" s="13">
        <v>11</v>
      </c>
    </row>
    <row r="50" spans="1:4" x14ac:dyDescent="0.2">
      <c r="A50" s="12" t="s">
        <v>169</v>
      </c>
      <c r="B50" s="13">
        <v>1</v>
      </c>
      <c r="C50" s="13">
        <v>3</v>
      </c>
      <c r="D50" s="13">
        <v>4</v>
      </c>
    </row>
    <row r="51" spans="1:4" x14ac:dyDescent="0.2">
      <c r="A51" s="12" t="s">
        <v>114</v>
      </c>
      <c r="B51" s="13">
        <v>3</v>
      </c>
      <c r="C51" s="13"/>
      <c r="D51" s="13">
        <v>3</v>
      </c>
    </row>
    <row r="52" spans="1:4" x14ac:dyDescent="0.2">
      <c r="A52" s="12" t="s">
        <v>278</v>
      </c>
      <c r="B52" s="13">
        <v>3</v>
      </c>
      <c r="C52" s="13"/>
      <c r="D52" s="13">
        <v>3</v>
      </c>
    </row>
    <row r="53" spans="1:4" x14ac:dyDescent="0.2">
      <c r="A53" s="12" t="s">
        <v>87</v>
      </c>
      <c r="B53" s="13">
        <v>6</v>
      </c>
      <c r="C53" s="13"/>
      <c r="D53" s="13">
        <v>6</v>
      </c>
    </row>
    <row r="54" spans="1:4" x14ac:dyDescent="0.2">
      <c r="A54" s="12" t="s">
        <v>94</v>
      </c>
      <c r="B54" s="13">
        <v>2</v>
      </c>
      <c r="C54" s="13">
        <v>3</v>
      </c>
      <c r="D54" s="13">
        <v>5</v>
      </c>
    </row>
    <row r="55" spans="1:4" x14ac:dyDescent="0.2">
      <c r="A55" s="12" t="s">
        <v>74</v>
      </c>
      <c r="B55" s="13">
        <v>4</v>
      </c>
      <c r="C55" s="13">
        <v>2</v>
      </c>
      <c r="D55" s="13">
        <v>6</v>
      </c>
    </row>
    <row r="56" spans="1:4" x14ac:dyDescent="0.2">
      <c r="A56" s="12" t="s">
        <v>95</v>
      </c>
      <c r="B56" s="13">
        <v>7</v>
      </c>
      <c r="C56" s="13">
        <v>1</v>
      </c>
      <c r="D56" s="13">
        <v>8</v>
      </c>
    </row>
    <row r="57" spans="1:4" x14ac:dyDescent="0.2">
      <c r="A57" s="12" t="s">
        <v>42</v>
      </c>
      <c r="B57" s="13">
        <v>9</v>
      </c>
      <c r="C57" s="13">
        <v>5</v>
      </c>
      <c r="D57" s="13">
        <v>14</v>
      </c>
    </row>
    <row r="58" spans="1:4" x14ac:dyDescent="0.2">
      <c r="A58" s="12" t="s">
        <v>109</v>
      </c>
      <c r="B58" s="13">
        <v>13</v>
      </c>
      <c r="C58" s="13"/>
      <c r="D58" s="13">
        <v>13</v>
      </c>
    </row>
    <row r="59" spans="1:4" x14ac:dyDescent="0.2">
      <c r="A59" s="12" t="s">
        <v>270</v>
      </c>
      <c r="B59" s="13">
        <v>3</v>
      </c>
      <c r="C59" s="13">
        <v>4</v>
      </c>
      <c r="D59" s="13">
        <v>7</v>
      </c>
    </row>
    <row r="60" spans="1:4" x14ac:dyDescent="0.2">
      <c r="A60" s="12" t="s">
        <v>531</v>
      </c>
      <c r="B60" s="13">
        <v>178</v>
      </c>
      <c r="C60" s="13">
        <v>43</v>
      </c>
      <c r="D60" s="13">
        <v>221</v>
      </c>
    </row>
    <row r="63" spans="1:4" x14ac:dyDescent="0.2">
      <c r="A63" s="11" t="s">
        <v>5</v>
      </c>
      <c r="B63" t="s">
        <v>247</v>
      </c>
    </row>
    <row r="65" spans="1:4" x14ac:dyDescent="0.2">
      <c r="A65" s="11" t="s">
        <v>534</v>
      </c>
      <c r="B65" s="11" t="s">
        <v>530</v>
      </c>
    </row>
    <row r="66" spans="1:4" x14ac:dyDescent="0.2">
      <c r="A66" s="11" t="s">
        <v>532</v>
      </c>
      <c r="B66" t="s">
        <v>536</v>
      </c>
      <c r="C66" t="s">
        <v>531</v>
      </c>
    </row>
    <row r="67" spans="1:4" x14ac:dyDescent="0.2">
      <c r="A67" s="12" t="s">
        <v>247</v>
      </c>
      <c r="B67" s="13">
        <v>3</v>
      </c>
      <c r="C67" s="13">
        <v>3</v>
      </c>
    </row>
    <row r="68" spans="1:4" x14ac:dyDescent="0.2">
      <c r="A68" s="12" t="s">
        <v>531</v>
      </c>
      <c r="B68" s="13">
        <v>3</v>
      </c>
      <c r="C68" s="13">
        <v>3</v>
      </c>
    </row>
    <row r="71" spans="1:4" x14ac:dyDescent="0.2">
      <c r="A71" s="11" t="s">
        <v>5</v>
      </c>
      <c r="B71" t="s">
        <v>206</v>
      </c>
    </row>
    <row r="73" spans="1:4" x14ac:dyDescent="0.2">
      <c r="A73" s="11" t="s">
        <v>534</v>
      </c>
      <c r="B73" s="11" t="s">
        <v>530</v>
      </c>
    </row>
    <row r="74" spans="1:4" x14ac:dyDescent="0.2">
      <c r="A74" s="11" t="s">
        <v>532</v>
      </c>
      <c r="B74" t="s">
        <v>533</v>
      </c>
      <c r="C74" t="s">
        <v>536</v>
      </c>
      <c r="D74" t="s">
        <v>531</v>
      </c>
    </row>
    <row r="75" spans="1:4" x14ac:dyDescent="0.2">
      <c r="A75" s="12" t="s">
        <v>70</v>
      </c>
      <c r="B75" s="13">
        <v>4</v>
      </c>
      <c r="C75" s="13">
        <v>5</v>
      </c>
      <c r="D75" s="13">
        <v>9</v>
      </c>
    </row>
    <row r="76" spans="1:4" x14ac:dyDescent="0.2">
      <c r="A76" s="12" t="s">
        <v>531</v>
      </c>
      <c r="B76" s="13">
        <v>4</v>
      </c>
      <c r="C76" s="13">
        <v>5</v>
      </c>
      <c r="D76" s="13">
        <v>9</v>
      </c>
    </row>
    <row r="82" spans="1:2" x14ac:dyDescent="0.2">
      <c r="A82" s="11" t="s">
        <v>5</v>
      </c>
      <c r="B82" t="s">
        <v>535</v>
      </c>
    </row>
    <row r="84" spans="1:2" x14ac:dyDescent="0.2">
      <c r="A84" s="11" t="s">
        <v>532</v>
      </c>
      <c r="B84" t="s">
        <v>534</v>
      </c>
    </row>
    <row r="85" spans="1:2" x14ac:dyDescent="0.2">
      <c r="A85" s="12" t="s">
        <v>533</v>
      </c>
      <c r="B85" s="13">
        <v>218</v>
      </c>
    </row>
    <row r="86" spans="1:2" x14ac:dyDescent="0.2">
      <c r="A86" s="12" t="s">
        <v>536</v>
      </c>
      <c r="B86" s="13">
        <v>58</v>
      </c>
    </row>
    <row r="87" spans="1:2" x14ac:dyDescent="0.2">
      <c r="A87" s="12" t="s">
        <v>531</v>
      </c>
      <c r="B87" s="13">
        <v>276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3F8E96BC0F0D4DA8E99B1BBF3C978C" ma:contentTypeVersion="12" ma:contentTypeDescription="Crear nuevo documento." ma:contentTypeScope="" ma:versionID="ed834fe027468dd8930ee441886010fd">
  <xsd:schema xmlns:xsd="http://www.w3.org/2001/XMLSchema" xmlns:xs="http://www.w3.org/2001/XMLSchema" xmlns:p="http://schemas.microsoft.com/office/2006/metadata/properties" xmlns:ns2="84e1ab0f-8700-45ce-b3e3-ee9901e64450" xmlns:ns3="a22f57f7-09e4-4ac7-a291-d4b8cb376f0e" targetNamespace="http://schemas.microsoft.com/office/2006/metadata/properties" ma:root="true" ma:fieldsID="55b675c89e6ef635dea1a91e9e93de4f" ns2:_="" ns3:_="">
    <xsd:import namespace="84e1ab0f-8700-45ce-b3e3-ee9901e64450"/>
    <xsd:import namespace="a22f57f7-09e4-4ac7-a291-d4b8cb376f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1ab0f-8700-45ce-b3e3-ee9901e64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f57f7-09e4-4ac7-a291-d4b8cb376f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21E03E-8380-4429-AB11-5B74F0F653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42A72C-2993-4EA5-8568-26CFDB2DF9D3}"/>
</file>

<file path=customXml/itemProps3.xml><?xml version="1.0" encoding="utf-8"?>
<ds:datastoreItem xmlns:ds="http://schemas.openxmlformats.org/officeDocument/2006/customXml" ds:itemID="{1FAB3095-B0FE-4BF2-AABE-E8D70F033441}">
  <ds:schemaRefs>
    <ds:schemaRef ds:uri="http://schemas.microsoft.com/office/2006/documentManagement/types"/>
    <ds:schemaRef ds:uri="http://purl.org/dc/terms/"/>
    <ds:schemaRef ds:uri="http://www.w3.org/XML/1998/namespace"/>
    <ds:schemaRef ds:uri="84e1ab0f-8700-45ce-b3e3-ee9901e64450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22f57f7-09e4-4ac7-a291-d4b8cb376f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HC JUNIO</vt:lpstr>
      <vt:lpstr>Sheet 1</vt:lpstr>
      <vt:lpstr>TABLAS</vt:lpstr>
    </vt:vector>
  </TitlesOfParts>
  <Company>SGizmo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</dc:creator>
  <cp:lastModifiedBy>Pamela Chokewanca Blanco</cp:lastModifiedBy>
  <dcterms:created xsi:type="dcterms:W3CDTF">2020-07-10T08:01:30Z</dcterms:created>
  <dcterms:modified xsi:type="dcterms:W3CDTF">2020-07-18T06:47:55Z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0x010100423F8E96BC0F0D4DA8E99B1BBF3C978C</vt:lpwstr>
  </property>
</Properties>
</file>