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124226"/>
  <xr:revisionPtr revIDLastSave="0" documentId="13_ncr:1_{918CBA6F-F22B-4144-94EF-B77D533C1C0B}" xr6:coauthVersionLast="47" xr6:coauthVersionMax="47" xr10:uidLastSave="{00000000-0000-0000-0000-000000000000}"/>
  <bookViews>
    <workbookView xWindow="-120" yWindow="-120" windowWidth="20700" windowHeight="11160" firstSheet="8" activeTab="8" xr2:uid="{00000000-000D-0000-FFFF-FFFF00000000}"/>
  </bookViews>
  <sheets>
    <sheet name="E001RS" sheetId="524" r:id="rId1"/>
    <sheet name="E002RS" sheetId="525" r:id="rId2"/>
    <sheet name="E003RS" sheetId="527" r:id="rId3"/>
    <sheet name="E004RS" sheetId="529" r:id="rId4"/>
    <sheet name="E005RS" sheetId="531" r:id="rId5"/>
    <sheet name="E006ECS" sheetId="533" r:id="rId6"/>
    <sheet name="E007RS" sheetId="536" r:id="rId7"/>
    <sheet name="E008RS" sheetId="539" r:id="rId8"/>
    <sheet name="HOLD" sheetId="470" r:id="rId9"/>
    <sheet name="HOLD (2)" sheetId="437" r:id="rId10"/>
    <sheet name="HOLD (3)" sheetId="448" r:id="rId11"/>
    <sheet name="HOLD (4)" sheetId="534" r:id="rId12"/>
    <sheet name="HOLD (5)" sheetId="535" r:id="rId13"/>
    <sheet name="HOLD (6)" sheetId="537" r:id="rId14"/>
    <sheet name="HOLD (7)" sheetId="540" r:id="rId15"/>
    <sheet name="1 (3)" sheetId="456" r:id="rId16"/>
    <sheet name="FV1 (3)" sheetId="209" r:id="rId17"/>
    <sheet name="FV1 (2)" sheetId="205" r:id="rId18"/>
  </sheets>
  <definedNames>
    <definedName name="_xlnm._FilterDatabase" localSheetId="15" hidden="1">'1 (3)'!$A$4:$X$20</definedName>
    <definedName name="_xlnm._FilterDatabase" localSheetId="0" hidden="1">E001RS!$A$4:$Y$28</definedName>
    <definedName name="_xlnm._FilterDatabase" localSheetId="1" hidden="1">E002RS!$A$4:$Y$28</definedName>
    <definedName name="_xlnm._FilterDatabase" localSheetId="2" hidden="1">E003RS!$A$4:$Y$28</definedName>
    <definedName name="_xlnm._FilterDatabase" localSheetId="3" hidden="1">E004RS!$A$4:$Y$28</definedName>
    <definedName name="_xlnm._FilterDatabase" localSheetId="4" hidden="1">E005RS!$A$4:$Y$28</definedName>
    <definedName name="_xlnm._FilterDatabase" localSheetId="5" hidden="1">E006ECS!$A$4:$Y$28</definedName>
    <definedName name="_xlnm._FilterDatabase" localSheetId="6" hidden="1">E007RS!$A$4:$Y$9</definedName>
    <definedName name="_xlnm._FilterDatabase" localSheetId="7" hidden="1">E008RS!$A$4:$Y$24</definedName>
    <definedName name="_xlnm._FilterDatabase" localSheetId="8" hidden="1">HOLD!$A$4:$Y$27</definedName>
    <definedName name="_xlnm._FilterDatabase" localSheetId="9" hidden="1">'HOLD (2)'!$A$4:$X$21</definedName>
    <definedName name="_xlnm._FilterDatabase" localSheetId="10" hidden="1">'HOLD (3)'!$A$4:$X$21</definedName>
    <definedName name="_xlnm._FilterDatabase" localSheetId="11" hidden="1">'HOLD (4)'!$A$4:$X$19</definedName>
    <definedName name="_xlnm._FilterDatabase" localSheetId="12" hidden="1">'HOLD (5)'!$A$4:$X$20</definedName>
    <definedName name="_xlnm._FilterDatabase" localSheetId="13" hidden="1">'HOLD (6)'!$A$4:$X$20</definedName>
    <definedName name="_xlnm._FilterDatabase" localSheetId="14" hidden="1">'HOLD (7)'!$A$4:$X$20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HOLD  3_38df11a7-81fc-4b5d-a87b-6626ae6df8e5" name="HOLD  3" connection="Query - HOLD (3)"/>
          <x15:modelTable id="HOLD  4_a94b72ed-aef0-4384-bfe2-92b50f70f029" name="HOLD  4" connection="Query - HOLD (4)"/>
          <x15:modelTable id="HOLD  5_d10d06fc-905b-4668-920e-aeb0ed5e06db" name="HOLD  5" connection="Query - HOLD (5)"/>
          <x15:modelTable id="HOLD  6_71f9accb-4f79-4fb4-9375-2609d3d8f975" name="HOLD  6" connection="Query - HOLD (6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9" i="540" l="1"/>
  <c r="X19" i="540" s="1"/>
  <c r="O19" i="540"/>
  <c r="U18" i="540"/>
  <c r="X18" i="540" s="1"/>
  <c r="O18" i="540"/>
  <c r="U17" i="540"/>
  <c r="X17" i="540" s="1"/>
  <c r="O17" i="540"/>
  <c r="U16" i="540"/>
  <c r="X16" i="540" s="1"/>
  <c r="O16" i="540"/>
  <c r="U15" i="540"/>
  <c r="X15" i="540" s="1"/>
  <c r="O15" i="540"/>
  <c r="U14" i="540"/>
  <c r="X14" i="540" s="1"/>
  <c r="O14" i="540"/>
  <c r="U13" i="540"/>
  <c r="X13" i="540" s="1"/>
  <c r="O13" i="540"/>
  <c r="U12" i="540"/>
  <c r="X12" i="540" s="1"/>
  <c r="O12" i="540"/>
  <c r="U11" i="540"/>
  <c r="X11" i="540" s="1"/>
  <c r="O11" i="540"/>
  <c r="U10" i="540"/>
  <c r="X10" i="540" s="1"/>
  <c r="O10" i="540"/>
  <c r="U9" i="540"/>
  <c r="X9" i="540" s="1"/>
  <c r="O9" i="540"/>
  <c r="U8" i="540"/>
  <c r="X8" i="540" s="1"/>
  <c r="O8" i="540"/>
  <c r="U7" i="540"/>
  <c r="O7" i="540"/>
  <c r="U6" i="540"/>
  <c r="X6" i="540" s="1"/>
  <c r="O6" i="540"/>
  <c r="U5" i="540"/>
  <c r="O5" i="540"/>
  <c r="V24" i="539"/>
  <c r="P24" i="539"/>
  <c r="V23" i="539"/>
  <c r="Y23" i="539" s="1"/>
  <c r="P23" i="539"/>
  <c r="V22" i="539"/>
  <c r="Y22" i="539" s="1"/>
  <c r="P22" i="539"/>
  <c r="V21" i="539"/>
  <c r="Y21" i="539" s="1"/>
  <c r="P21" i="539"/>
  <c r="V20" i="539"/>
  <c r="Y20" i="539" s="1"/>
  <c r="P20" i="539"/>
  <c r="V19" i="539"/>
  <c r="Y19" i="539" s="1"/>
  <c r="P19" i="539"/>
  <c r="V18" i="539"/>
  <c r="Y18" i="539" s="1"/>
  <c r="P18" i="539"/>
  <c r="AA17" i="539"/>
  <c r="V17" i="539"/>
  <c r="Y17" i="539" s="1"/>
  <c r="P17" i="539"/>
  <c r="AA16" i="539"/>
  <c r="V16" i="539"/>
  <c r="Y16" i="539" s="1"/>
  <c r="P16" i="539"/>
  <c r="AA15" i="539"/>
  <c r="V15" i="539"/>
  <c r="Y15" i="539" s="1"/>
  <c r="P15" i="539"/>
  <c r="AA14" i="539"/>
  <c r="V14" i="539"/>
  <c r="Y14" i="539" s="1"/>
  <c r="P14" i="539"/>
  <c r="X13" i="539"/>
  <c r="V13" i="539"/>
  <c r="P13" i="539"/>
  <c r="X12" i="539"/>
  <c r="V12" i="539"/>
  <c r="P12" i="539"/>
  <c r="X11" i="539"/>
  <c r="V11" i="539"/>
  <c r="P11" i="539"/>
  <c r="AA10" i="539"/>
  <c r="V10" i="539"/>
  <c r="Y10" i="539" s="1"/>
  <c r="P10" i="539"/>
  <c r="AA9" i="539"/>
  <c r="V9" i="539"/>
  <c r="Y9" i="539" s="1"/>
  <c r="P9" i="539"/>
  <c r="AA8" i="539"/>
  <c r="V8" i="539"/>
  <c r="Y8" i="539" s="1"/>
  <c r="P8" i="539"/>
  <c r="AA7" i="539"/>
  <c r="V7" i="539"/>
  <c r="Y7" i="539" s="1"/>
  <c r="P7" i="539"/>
  <c r="AA6" i="539"/>
  <c r="V6" i="539"/>
  <c r="Y6" i="539" s="1"/>
  <c r="P6" i="539"/>
  <c r="AA5" i="539"/>
  <c r="V5" i="539"/>
  <c r="P5" i="539"/>
  <c r="S5" i="540" l="1"/>
  <c r="P5" i="540"/>
  <c r="T5" i="540" s="1"/>
  <c r="U20" i="540"/>
  <c r="X5" i="540"/>
  <c r="X20" i="540" s="1"/>
  <c r="S6" i="540"/>
  <c r="P6" i="540"/>
  <c r="T6" i="540" s="1"/>
  <c r="S7" i="540"/>
  <c r="P7" i="540"/>
  <c r="T7" i="540" s="1"/>
  <c r="S8" i="540"/>
  <c r="P8" i="540"/>
  <c r="T8" i="540" s="1"/>
  <c r="S9" i="540"/>
  <c r="P9" i="540"/>
  <c r="T9" i="540" s="1"/>
  <c r="S10" i="540"/>
  <c r="P10" i="540"/>
  <c r="T10" i="540" s="1"/>
  <c r="S11" i="540"/>
  <c r="P11" i="540"/>
  <c r="T11" i="540" s="1"/>
  <c r="S12" i="540"/>
  <c r="P12" i="540"/>
  <c r="T12" i="540" s="1"/>
  <c r="S13" i="540"/>
  <c r="P13" i="540"/>
  <c r="T13" i="540" s="1"/>
  <c r="S14" i="540"/>
  <c r="P14" i="540"/>
  <c r="T14" i="540" s="1"/>
  <c r="S15" i="540"/>
  <c r="P15" i="540"/>
  <c r="T15" i="540" s="1"/>
  <c r="S16" i="540"/>
  <c r="P16" i="540"/>
  <c r="T16" i="540" s="1"/>
  <c r="S17" i="540"/>
  <c r="P17" i="540"/>
  <c r="T17" i="540" s="1"/>
  <c r="S18" i="540"/>
  <c r="P18" i="540"/>
  <c r="T18" i="540" s="1"/>
  <c r="S19" i="540"/>
  <c r="P19" i="540"/>
  <c r="T19" i="540" s="1"/>
  <c r="T5" i="539"/>
  <c r="Q5" i="539"/>
  <c r="U5" i="539" s="1"/>
  <c r="V25" i="539"/>
  <c r="Y5" i="539"/>
  <c r="AB5" i="539"/>
  <c r="T6" i="539"/>
  <c r="Q6" i="539"/>
  <c r="U6" i="539" s="1"/>
  <c r="AB6" i="539"/>
  <c r="T7" i="539"/>
  <c r="Q7" i="539"/>
  <c r="U7" i="539" s="1"/>
  <c r="AB7" i="539"/>
  <c r="T8" i="539"/>
  <c r="Q8" i="539"/>
  <c r="U8" i="539" s="1"/>
  <c r="AB8" i="539"/>
  <c r="T9" i="539"/>
  <c r="Q9" i="539"/>
  <c r="U9" i="539" s="1"/>
  <c r="AB9" i="539"/>
  <c r="T10" i="539"/>
  <c r="Q10" i="539"/>
  <c r="U10" i="539" s="1"/>
  <c r="AB10" i="539"/>
  <c r="T11" i="539"/>
  <c r="Q11" i="539"/>
  <c r="U11" i="539" s="1"/>
  <c r="AA11" i="539"/>
  <c r="AB11" i="539" s="1"/>
  <c r="Y11" i="539"/>
  <c r="T12" i="539"/>
  <c r="Q12" i="539"/>
  <c r="U12" i="539" s="1"/>
  <c r="AA12" i="539"/>
  <c r="AB12" i="539" s="1"/>
  <c r="Y12" i="539"/>
  <c r="T13" i="539"/>
  <c r="Q13" i="539"/>
  <c r="U13" i="539" s="1"/>
  <c r="AA13" i="539"/>
  <c r="AB13" i="539" s="1"/>
  <c r="Y13" i="539"/>
  <c r="T14" i="539"/>
  <c r="Q14" i="539"/>
  <c r="U14" i="539" s="1"/>
  <c r="AB14" i="539"/>
  <c r="T15" i="539"/>
  <c r="Q15" i="539"/>
  <c r="U15" i="539" s="1"/>
  <c r="AB15" i="539"/>
  <c r="T16" i="539"/>
  <c r="Q16" i="539"/>
  <c r="U16" i="539" s="1"/>
  <c r="AB16" i="539"/>
  <c r="T17" i="539"/>
  <c r="Q17" i="539"/>
  <c r="U17" i="539" s="1"/>
  <c r="AB17" i="539"/>
  <c r="T18" i="539"/>
  <c r="Q18" i="539"/>
  <c r="U18" i="539" s="1"/>
  <c r="T19" i="539"/>
  <c r="Q19" i="539"/>
  <c r="U19" i="539" s="1"/>
  <c r="T20" i="539"/>
  <c r="Q20" i="539"/>
  <c r="U20" i="539" s="1"/>
  <c r="T21" i="539"/>
  <c r="Q21" i="539"/>
  <c r="U21" i="539" s="1"/>
  <c r="T22" i="539"/>
  <c r="Q22" i="539"/>
  <c r="U22" i="539" s="1"/>
  <c r="T23" i="539"/>
  <c r="Q23" i="539"/>
  <c r="U23" i="539" s="1"/>
  <c r="T24" i="539"/>
  <c r="Q24" i="539"/>
  <c r="U24" i="539" s="1"/>
  <c r="U19" i="537"/>
  <c r="X19" i="537" s="1"/>
  <c r="O19" i="537"/>
  <c r="U18" i="537"/>
  <c r="X18" i="537" s="1"/>
  <c r="O18" i="537"/>
  <c r="U17" i="537"/>
  <c r="X17" i="537" s="1"/>
  <c r="O17" i="537"/>
  <c r="U16" i="537"/>
  <c r="X16" i="537" s="1"/>
  <c r="O16" i="537"/>
  <c r="U15" i="537"/>
  <c r="X15" i="537" s="1"/>
  <c r="O15" i="537"/>
  <c r="U14" i="537"/>
  <c r="X14" i="537" s="1"/>
  <c r="O14" i="537"/>
  <c r="U13" i="537"/>
  <c r="X13" i="537" s="1"/>
  <c r="O13" i="537"/>
  <c r="U12" i="537"/>
  <c r="X12" i="537" s="1"/>
  <c r="O12" i="537"/>
  <c r="U11" i="537"/>
  <c r="X11" i="537" s="1"/>
  <c r="O11" i="537"/>
  <c r="U10" i="537"/>
  <c r="X10" i="537" s="1"/>
  <c r="O10" i="537"/>
  <c r="U9" i="537"/>
  <c r="X9" i="537" s="1"/>
  <c r="O9" i="537"/>
  <c r="U8" i="537"/>
  <c r="X8" i="537" s="1"/>
  <c r="O8" i="537"/>
  <c r="U7" i="537"/>
  <c r="O7" i="537"/>
  <c r="U6" i="537"/>
  <c r="X6" i="537" s="1"/>
  <c r="O6" i="537"/>
  <c r="U5" i="537"/>
  <c r="O5" i="537"/>
  <c r="U19" i="535"/>
  <c r="X19" i="535" s="1"/>
  <c r="O19" i="535"/>
  <c r="Y10" i="536"/>
  <c r="V9" i="536"/>
  <c r="P9" i="536"/>
  <c r="V8" i="536"/>
  <c r="Y8" i="536" s="1"/>
  <c r="P8" i="536"/>
  <c r="V7" i="536"/>
  <c r="Y7" i="536" s="1"/>
  <c r="P7" i="536"/>
  <c r="V6" i="536"/>
  <c r="Y6" i="536" s="1"/>
  <c r="P6" i="536"/>
  <c r="V5" i="536"/>
  <c r="P5" i="536"/>
  <c r="U18" i="535"/>
  <c r="X18" i="535" s="1"/>
  <c r="O18" i="535"/>
  <c r="U17" i="535"/>
  <c r="X17" i="535" s="1"/>
  <c r="O17" i="535"/>
  <c r="U16" i="535"/>
  <c r="X16" i="535" s="1"/>
  <c r="O16" i="535"/>
  <c r="U15" i="535"/>
  <c r="X15" i="535" s="1"/>
  <c r="O15" i="535"/>
  <c r="U14" i="535"/>
  <c r="X14" i="535" s="1"/>
  <c r="O14" i="535"/>
  <c r="U13" i="535"/>
  <c r="X13" i="535" s="1"/>
  <c r="O13" i="535"/>
  <c r="U12" i="535"/>
  <c r="X12" i="535" s="1"/>
  <c r="O12" i="535"/>
  <c r="U11" i="535"/>
  <c r="X11" i="535" s="1"/>
  <c r="O11" i="535"/>
  <c r="U10" i="535"/>
  <c r="X10" i="535" s="1"/>
  <c r="O10" i="535"/>
  <c r="U9" i="535"/>
  <c r="X9" i="535" s="1"/>
  <c r="O9" i="535"/>
  <c r="U8" i="535"/>
  <c r="X8" i="535" s="1"/>
  <c r="O8" i="535"/>
  <c r="U7" i="535"/>
  <c r="O7" i="535"/>
  <c r="U6" i="535"/>
  <c r="X6" i="535" s="1"/>
  <c r="O6" i="535"/>
  <c r="U5" i="535"/>
  <c r="O5" i="535"/>
  <c r="U18" i="534"/>
  <c r="X18" i="534" s="1"/>
  <c r="O18" i="534"/>
  <c r="U17" i="534"/>
  <c r="X17" i="534" s="1"/>
  <c r="O17" i="534"/>
  <c r="U16" i="534"/>
  <c r="X16" i="534" s="1"/>
  <c r="O16" i="534"/>
  <c r="U15" i="534"/>
  <c r="X15" i="534" s="1"/>
  <c r="O15" i="534"/>
  <c r="U14" i="534"/>
  <c r="X14" i="534" s="1"/>
  <c r="O14" i="534"/>
  <c r="U13" i="534"/>
  <c r="X13" i="534" s="1"/>
  <c r="O13" i="534"/>
  <c r="U12" i="534"/>
  <c r="X12" i="534" s="1"/>
  <c r="O12" i="534"/>
  <c r="U11" i="534"/>
  <c r="X11" i="534" s="1"/>
  <c r="O11" i="534"/>
  <c r="U10" i="534"/>
  <c r="X10" i="534" s="1"/>
  <c r="O10" i="534"/>
  <c r="U9" i="534"/>
  <c r="X9" i="534" s="1"/>
  <c r="O9" i="534"/>
  <c r="U8" i="534"/>
  <c r="X8" i="534" s="1"/>
  <c r="O8" i="534"/>
  <c r="U7" i="534"/>
  <c r="O7" i="534"/>
  <c r="U6" i="534"/>
  <c r="X6" i="534" s="1"/>
  <c r="O6" i="534"/>
  <c r="U5" i="534"/>
  <c r="O5" i="534"/>
  <c r="U19" i="448"/>
  <c r="X19" i="448" s="1"/>
  <c r="O19" i="448"/>
  <c r="U19" i="437"/>
  <c r="X19" i="437" s="1"/>
  <c r="O19" i="437"/>
  <c r="V28" i="533"/>
  <c r="P28" i="533"/>
  <c r="V27" i="533"/>
  <c r="Y27" i="533" s="1"/>
  <c r="P27" i="533"/>
  <c r="V26" i="533"/>
  <c r="Y26" i="533" s="1"/>
  <c r="P26" i="533"/>
  <c r="V25" i="533"/>
  <c r="Y25" i="533" s="1"/>
  <c r="P25" i="533"/>
  <c r="V24" i="533"/>
  <c r="Y24" i="533" s="1"/>
  <c r="P24" i="533"/>
  <c r="V23" i="533"/>
  <c r="Y23" i="533" s="1"/>
  <c r="P23" i="533"/>
  <c r="AA22" i="533"/>
  <c r="V22" i="533"/>
  <c r="Y22" i="533" s="1"/>
  <c r="P22" i="533"/>
  <c r="AA21" i="533"/>
  <c r="V21" i="533"/>
  <c r="Y21" i="533" s="1"/>
  <c r="P21" i="533"/>
  <c r="AA20" i="533"/>
  <c r="V20" i="533"/>
  <c r="Y20" i="533" s="1"/>
  <c r="P20" i="533"/>
  <c r="AA19" i="533"/>
  <c r="V19" i="533"/>
  <c r="Y19" i="533" s="1"/>
  <c r="P19" i="533"/>
  <c r="AA18" i="533"/>
  <c r="V18" i="533"/>
  <c r="Y18" i="533" s="1"/>
  <c r="P18" i="533"/>
  <c r="AA17" i="533"/>
  <c r="V17" i="533"/>
  <c r="Y17" i="533" s="1"/>
  <c r="P17" i="533"/>
  <c r="AA16" i="533"/>
  <c r="V16" i="533"/>
  <c r="Y16" i="533" s="1"/>
  <c r="P16" i="533"/>
  <c r="AA15" i="533"/>
  <c r="V15" i="533"/>
  <c r="Y15" i="533" s="1"/>
  <c r="P15" i="533"/>
  <c r="AA14" i="533"/>
  <c r="V14" i="533"/>
  <c r="Y14" i="533" s="1"/>
  <c r="P14" i="533"/>
  <c r="AA13" i="533"/>
  <c r="V13" i="533"/>
  <c r="Y13" i="533" s="1"/>
  <c r="P13" i="533"/>
  <c r="AA12" i="533"/>
  <c r="V12" i="533"/>
  <c r="Y12" i="533" s="1"/>
  <c r="P12" i="533"/>
  <c r="AA11" i="533"/>
  <c r="V11" i="533"/>
  <c r="Y11" i="533" s="1"/>
  <c r="P11" i="533"/>
  <c r="AA10" i="533"/>
  <c r="V10" i="533"/>
  <c r="Y10" i="533" s="1"/>
  <c r="P10" i="533"/>
  <c r="AA9" i="533"/>
  <c r="V9" i="533"/>
  <c r="Y9" i="533" s="1"/>
  <c r="P9" i="533"/>
  <c r="AA8" i="533"/>
  <c r="V8" i="533"/>
  <c r="Y8" i="533" s="1"/>
  <c r="P8" i="533"/>
  <c r="AA7" i="533"/>
  <c r="V7" i="533"/>
  <c r="Y7" i="533" s="1"/>
  <c r="P7" i="533"/>
  <c r="AA6" i="533"/>
  <c r="V6" i="533"/>
  <c r="Y6" i="533" s="1"/>
  <c r="P6" i="533"/>
  <c r="AA5" i="533"/>
  <c r="V5" i="533"/>
  <c r="P5" i="533"/>
  <c r="T20" i="540" l="1"/>
  <c r="S20" i="540"/>
  <c r="Y25" i="539"/>
  <c r="U25" i="539"/>
  <c r="T25" i="539"/>
  <c r="Z3" i="539" s="1"/>
  <c r="S5" i="537"/>
  <c r="P5" i="537"/>
  <c r="T5" i="537" s="1"/>
  <c r="U20" i="537"/>
  <c r="X5" i="537"/>
  <c r="X20" i="537" s="1"/>
  <c r="S6" i="537"/>
  <c r="P6" i="537"/>
  <c r="T6" i="537" s="1"/>
  <c r="S7" i="537"/>
  <c r="P7" i="537"/>
  <c r="T7" i="537" s="1"/>
  <c r="S8" i="537"/>
  <c r="P8" i="537"/>
  <c r="T8" i="537" s="1"/>
  <c r="S9" i="537"/>
  <c r="P9" i="537"/>
  <c r="T9" i="537" s="1"/>
  <c r="S10" i="537"/>
  <c r="P10" i="537"/>
  <c r="T10" i="537" s="1"/>
  <c r="S11" i="537"/>
  <c r="P11" i="537"/>
  <c r="T11" i="537" s="1"/>
  <c r="S12" i="537"/>
  <c r="P12" i="537"/>
  <c r="T12" i="537" s="1"/>
  <c r="S13" i="537"/>
  <c r="P13" i="537"/>
  <c r="T13" i="537" s="1"/>
  <c r="S14" i="537"/>
  <c r="P14" i="537"/>
  <c r="T14" i="537" s="1"/>
  <c r="S15" i="537"/>
  <c r="P15" i="537"/>
  <c r="T15" i="537" s="1"/>
  <c r="S16" i="537"/>
  <c r="P16" i="537"/>
  <c r="T16" i="537" s="1"/>
  <c r="S17" i="537"/>
  <c r="P17" i="537"/>
  <c r="T17" i="537" s="1"/>
  <c r="S18" i="537"/>
  <c r="P18" i="537"/>
  <c r="T18" i="537" s="1"/>
  <c r="S19" i="537"/>
  <c r="P19" i="537"/>
  <c r="T19" i="537" s="1"/>
  <c r="S19" i="535"/>
  <c r="P19" i="535"/>
  <c r="T19" i="535" s="1"/>
  <c r="T5" i="536"/>
  <c r="Q5" i="536"/>
  <c r="U5" i="536" s="1"/>
  <c r="V10" i="536"/>
  <c r="Y5" i="536"/>
  <c r="T6" i="536"/>
  <c r="Q6" i="536"/>
  <c r="U6" i="536" s="1"/>
  <c r="T7" i="536"/>
  <c r="Q7" i="536"/>
  <c r="U7" i="536" s="1"/>
  <c r="T8" i="536"/>
  <c r="Q8" i="536"/>
  <c r="U8" i="536" s="1"/>
  <c r="T9" i="536"/>
  <c r="Q9" i="536"/>
  <c r="U9" i="536" s="1"/>
  <c r="S5" i="535"/>
  <c r="P5" i="535"/>
  <c r="T5" i="535" s="1"/>
  <c r="U20" i="535"/>
  <c r="X5" i="535"/>
  <c r="X20" i="535" s="1"/>
  <c r="S6" i="535"/>
  <c r="P6" i="535"/>
  <c r="T6" i="535" s="1"/>
  <c r="S7" i="535"/>
  <c r="P7" i="535"/>
  <c r="T7" i="535" s="1"/>
  <c r="S8" i="535"/>
  <c r="P8" i="535"/>
  <c r="T8" i="535" s="1"/>
  <c r="S9" i="535"/>
  <c r="P9" i="535"/>
  <c r="T9" i="535" s="1"/>
  <c r="S10" i="535"/>
  <c r="P10" i="535"/>
  <c r="T10" i="535" s="1"/>
  <c r="S11" i="535"/>
  <c r="P11" i="535"/>
  <c r="T11" i="535" s="1"/>
  <c r="S12" i="535"/>
  <c r="P12" i="535"/>
  <c r="T12" i="535" s="1"/>
  <c r="S13" i="535"/>
  <c r="P13" i="535"/>
  <c r="T13" i="535" s="1"/>
  <c r="S14" i="535"/>
  <c r="P14" i="535"/>
  <c r="T14" i="535" s="1"/>
  <c r="S15" i="535"/>
  <c r="P15" i="535"/>
  <c r="T15" i="535" s="1"/>
  <c r="S16" i="535"/>
  <c r="P16" i="535"/>
  <c r="T16" i="535" s="1"/>
  <c r="S17" i="535"/>
  <c r="P17" i="535"/>
  <c r="T17" i="535" s="1"/>
  <c r="S18" i="535"/>
  <c r="P18" i="535"/>
  <c r="T18" i="535" s="1"/>
  <c r="S5" i="534"/>
  <c r="P5" i="534"/>
  <c r="T5" i="534" s="1"/>
  <c r="U19" i="534"/>
  <c r="X5" i="534"/>
  <c r="X19" i="534" s="1"/>
  <c r="S6" i="534"/>
  <c r="P6" i="534"/>
  <c r="T6" i="534" s="1"/>
  <c r="S7" i="534"/>
  <c r="P7" i="534"/>
  <c r="T7" i="534" s="1"/>
  <c r="S8" i="534"/>
  <c r="P8" i="534"/>
  <c r="T8" i="534" s="1"/>
  <c r="S9" i="534"/>
  <c r="P9" i="534"/>
  <c r="T9" i="534" s="1"/>
  <c r="S10" i="534"/>
  <c r="P10" i="534"/>
  <c r="T10" i="534" s="1"/>
  <c r="S11" i="534"/>
  <c r="P11" i="534"/>
  <c r="T11" i="534" s="1"/>
  <c r="S12" i="534"/>
  <c r="P12" i="534"/>
  <c r="T12" i="534" s="1"/>
  <c r="S13" i="534"/>
  <c r="P13" i="534"/>
  <c r="T13" i="534" s="1"/>
  <c r="S14" i="534"/>
  <c r="P14" i="534"/>
  <c r="T14" i="534" s="1"/>
  <c r="S15" i="534"/>
  <c r="P15" i="534"/>
  <c r="T15" i="534" s="1"/>
  <c r="S16" i="534"/>
  <c r="P16" i="534"/>
  <c r="T16" i="534" s="1"/>
  <c r="S17" i="534"/>
  <c r="P17" i="534"/>
  <c r="T17" i="534" s="1"/>
  <c r="S18" i="534"/>
  <c r="P18" i="534"/>
  <c r="T18" i="534" s="1"/>
  <c r="S19" i="448"/>
  <c r="P19" i="448"/>
  <c r="T19" i="448" s="1"/>
  <c r="S19" i="437"/>
  <c r="P19" i="437"/>
  <c r="T19" i="437" s="1"/>
  <c r="T5" i="533"/>
  <c r="Q5" i="533"/>
  <c r="U5" i="533" s="1"/>
  <c r="V29" i="533"/>
  <c r="Y5" i="533"/>
  <c r="Y29" i="533" s="1"/>
  <c r="AB5" i="533"/>
  <c r="T6" i="533"/>
  <c r="Q6" i="533"/>
  <c r="U6" i="533" s="1"/>
  <c r="AB6" i="533"/>
  <c r="T7" i="533"/>
  <c r="Q7" i="533"/>
  <c r="U7" i="533" s="1"/>
  <c r="AB7" i="533"/>
  <c r="T8" i="533"/>
  <c r="Q8" i="533"/>
  <c r="U8" i="533" s="1"/>
  <c r="AB8" i="533"/>
  <c r="T9" i="533"/>
  <c r="Q9" i="533"/>
  <c r="U9" i="533" s="1"/>
  <c r="AB9" i="533"/>
  <c r="T10" i="533"/>
  <c r="Q10" i="533"/>
  <c r="U10" i="533" s="1"/>
  <c r="AB10" i="533"/>
  <c r="T11" i="533"/>
  <c r="Q11" i="533"/>
  <c r="U11" i="533" s="1"/>
  <c r="AB11" i="533"/>
  <c r="T12" i="533"/>
  <c r="Q12" i="533"/>
  <c r="U12" i="533" s="1"/>
  <c r="AB12" i="533"/>
  <c r="T13" i="533"/>
  <c r="Q13" i="533"/>
  <c r="U13" i="533" s="1"/>
  <c r="AB13" i="533"/>
  <c r="T14" i="533"/>
  <c r="Q14" i="533"/>
  <c r="U14" i="533" s="1"/>
  <c r="AB14" i="533"/>
  <c r="T15" i="533"/>
  <c r="Q15" i="533"/>
  <c r="U15" i="533" s="1"/>
  <c r="AB15" i="533"/>
  <c r="T16" i="533"/>
  <c r="Q16" i="533"/>
  <c r="U16" i="533" s="1"/>
  <c r="AB16" i="533"/>
  <c r="T17" i="533"/>
  <c r="Q17" i="533"/>
  <c r="U17" i="533" s="1"/>
  <c r="AB17" i="533"/>
  <c r="T18" i="533"/>
  <c r="Q18" i="533"/>
  <c r="U18" i="533" s="1"/>
  <c r="AB18" i="533"/>
  <c r="T19" i="533"/>
  <c r="Q19" i="533"/>
  <c r="U19" i="533" s="1"/>
  <c r="AB19" i="533"/>
  <c r="T20" i="533"/>
  <c r="Q20" i="533"/>
  <c r="U20" i="533" s="1"/>
  <c r="AB20" i="533"/>
  <c r="T21" i="533"/>
  <c r="Q21" i="533"/>
  <c r="U21" i="533" s="1"/>
  <c r="AB21" i="533"/>
  <c r="T22" i="533"/>
  <c r="Q22" i="533"/>
  <c r="U22" i="533" s="1"/>
  <c r="AB22" i="533"/>
  <c r="T23" i="533"/>
  <c r="Q23" i="533"/>
  <c r="U23" i="533" s="1"/>
  <c r="T24" i="533"/>
  <c r="Q24" i="533"/>
  <c r="U24" i="533" s="1"/>
  <c r="T25" i="533"/>
  <c r="Q25" i="533"/>
  <c r="U25" i="533" s="1"/>
  <c r="T26" i="533"/>
  <c r="Q26" i="533"/>
  <c r="U26" i="533" s="1"/>
  <c r="T27" i="533"/>
  <c r="Q27" i="533"/>
  <c r="U27" i="533" s="1"/>
  <c r="T28" i="533"/>
  <c r="Q28" i="533"/>
  <c r="U28" i="533" s="1"/>
  <c r="Z24" i="539" l="1"/>
  <c r="AA24" i="539" s="1"/>
  <c r="AB24" i="539" s="1"/>
  <c r="Z23" i="539"/>
  <c r="AA23" i="539" s="1"/>
  <c r="AB23" i="539" s="1"/>
  <c r="Z22" i="539"/>
  <c r="AA22" i="539" s="1"/>
  <c r="AB22" i="539" s="1"/>
  <c r="Z21" i="539"/>
  <c r="AA21" i="539" s="1"/>
  <c r="AB21" i="539" s="1"/>
  <c r="Z20" i="539"/>
  <c r="AA20" i="539" s="1"/>
  <c r="AB20" i="539" s="1"/>
  <c r="Z19" i="539"/>
  <c r="AA19" i="539" s="1"/>
  <c r="AB19" i="539" s="1"/>
  <c r="Z18" i="539"/>
  <c r="AA18" i="539" s="1"/>
  <c r="AB18" i="539" s="1"/>
  <c r="AB25" i="539" s="1"/>
  <c r="T20" i="537"/>
  <c r="S20" i="537"/>
  <c r="U10" i="536"/>
  <c r="T10" i="536"/>
  <c r="Z3" i="536" s="1"/>
  <c r="T20" i="535"/>
  <c r="S20" i="535"/>
  <c r="T19" i="534"/>
  <c r="S19" i="534"/>
  <c r="U29" i="533"/>
  <c r="T29" i="533"/>
  <c r="Z3" i="533" s="1"/>
  <c r="Z9" i="536" l="1"/>
  <c r="AA9" i="536" s="1"/>
  <c r="AB9" i="536" s="1"/>
  <c r="Z8" i="536"/>
  <c r="AA8" i="536" s="1"/>
  <c r="AB8" i="536" s="1"/>
  <c r="Z7" i="536"/>
  <c r="AA7" i="536" s="1"/>
  <c r="AB7" i="536" s="1"/>
  <c r="Z6" i="536"/>
  <c r="AA6" i="536" s="1"/>
  <c r="AB6" i="536" s="1"/>
  <c r="Z5" i="536"/>
  <c r="AA5" i="536" s="1"/>
  <c r="AB5" i="536" s="1"/>
  <c r="AB10" i="536" s="1"/>
  <c r="Z28" i="533"/>
  <c r="AA28" i="533" s="1"/>
  <c r="AB28" i="533" s="1"/>
  <c r="Z27" i="533"/>
  <c r="AA27" i="533" s="1"/>
  <c r="AB27" i="533" s="1"/>
  <c r="Z26" i="533"/>
  <c r="AA26" i="533" s="1"/>
  <c r="AB26" i="533" s="1"/>
  <c r="Z25" i="533"/>
  <c r="AA25" i="533" s="1"/>
  <c r="AB25" i="533" s="1"/>
  <c r="Z24" i="533"/>
  <c r="AA24" i="533" s="1"/>
  <c r="AB24" i="533" s="1"/>
  <c r="Z23" i="533"/>
  <c r="AA23" i="533" s="1"/>
  <c r="AB23" i="533" s="1"/>
  <c r="AB29" i="533" s="1"/>
  <c r="V28" i="531" l="1"/>
  <c r="P28" i="531"/>
  <c r="V27" i="531"/>
  <c r="Y27" i="531" s="1"/>
  <c r="P27" i="531"/>
  <c r="V26" i="531"/>
  <c r="Y26" i="531" s="1"/>
  <c r="P26" i="531"/>
  <c r="V25" i="531"/>
  <c r="Y25" i="531" s="1"/>
  <c r="P25" i="531"/>
  <c r="V24" i="531"/>
  <c r="Y24" i="531" s="1"/>
  <c r="P24" i="531"/>
  <c r="V23" i="531"/>
  <c r="Y23" i="531" s="1"/>
  <c r="P23" i="531"/>
  <c r="V22" i="531"/>
  <c r="Y22" i="531" s="1"/>
  <c r="P22" i="531"/>
  <c r="V21" i="531"/>
  <c r="Y21" i="531" s="1"/>
  <c r="P21" i="531"/>
  <c r="V20" i="531"/>
  <c r="Y20" i="531" s="1"/>
  <c r="P20" i="531"/>
  <c r="V19" i="531"/>
  <c r="Y19" i="531" s="1"/>
  <c r="P19" i="531"/>
  <c r="V18" i="531"/>
  <c r="Y18" i="531" s="1"/>
  <c r="P18" i="531"/>
  <c r="V17" i="531"/>
  <c r="Y17" i="531" s="1"/>
  <c r="P17" i="531"/>
  <c r="V16" i="531"/>
  <c r="Y16" i="531" s="1"/>
  <c r="P16" i="531"/>
  <c r="V15" i="531"/>
  <c r="Y15" i="531" s="1"/>
  <c r="P15" i="531"/>
  <c r="V14" i="531"/>
  <c r="Y14" i="531" s="1"/>
  <c r="P14" i="531"/>
  <c r="AA13" i="531"/>
  <c r="V13" i="531"/>
  <c r="Y13" i="531" s="1"/>
  <c r="P13" i="531"/>
  <c r="AA12" i="531"/>
  <c r="V12" i="531"/>
  <c r="Y12" i="531" s="1"/>
  <c r="P12" i="531"/>
  <c r="AA11" i="531"/>
  <c r="V11" i="531"/>
  <c r="Y11" i="531" s="1"/>
  <c r="P11" i="531"/>
  <c r="AA10" i="531"/>
  <c r="V10" i="531"/>
  <c r="Y10" i="531" s="1"/>
  <c r="P10" i="531"/>
  <c r="AA9" i="531"/>
  <c r="V9" i="531"/>
  <c r="Y9" i="531" s="1"/>
  <c r="P9" i="531"/>
  <c r="AA8" i="531"/>
  <c r="V8" i="531"/>
  <c r="Y8" i="531" s="1"/>
  <c r="P8" i="531"/>
  <c r="AA7" i="531"/>
  <c r="V7" i="531"/>
  <c r="Y7" i="531" s="1"/>
  <c r="P7" i="531"/>
  <c r="AA6" i="531"/>
  <c r="V6" i="531"/>
  <c r="Y6" i="531" s="1"/>
  <c r="P6" i="531"/>
  <c r="AA5" i="531"/>
  <c r="V5" i="531"/>
  <c r="P5" i="531"/>
  <c r="V28" i="529"/>
  <c r="P28" i="529"/>
  <c r="V27" i="529"/>
  <c r="Y27" i="529" s="1"/>
  <c r="P27" i="529"/>
  <c r="V26" i="529"/>
  <c r="Y26" i="529" s="1"/>
  <c r="P26" i="529"/>
  <c r="V25" i="529"/>
  <c r="Y25" i="529" s="1"/>
  <c r="P25" i="529"/>
  <c r="V24" i="529"/>
  <c r="Y24" i="529" s="1"/>
  <c r="P24" i="529"/>
  <c r="V23" i="529"/>
  <c r="Y23" i="529" s="1"/>
  <c r="P23" i="529"/>
  <c r="V22" i="529"/>
  <c r="Y22" i="529" s="1"/>
  <c r="P22" i="529"/>
  <c r="V21" i="529"/>
  <c r="Y21" i="529" s="1"/>
  <c r="P21" i="529"/>
  <c r="V20" i="529"/>
  <c r="Y20" i="529" s="1"/>
  <c r="P20" i="529"/>
  <c r="V19" i="529"/>
  <c r="Y19" i="529" s="1"/>
  <c r="P19" i="529"/>
  <c r="AA18" i="529"/>
  <c r="V18" i="529"/>
  <c r="Y18" i="529" s="1"/>
  <c r="P18" i="529"/>
  <c r="AA17" i="529"/>
  <c r="V17" i="529"/>
  <c r="Y17" i="529" s="1"/>
  <c r="P17" i="529"/>
  <c r="AA16" i="529"/>
  <c r="V16" i="529"/>
  <c r="Y16" i="529" s="1"/>
  <c r="P16" i="529"/>
  <c r="AA15" i="529"/>
  <c r="V15" i="529"/>
  <c r="Y15" i="529" s="1"/>
  <c r="P15" i="529"/>
  <c r="AA14" i="529"/>
  <c r="V14" i="529"/>
  <c r="Y14" i="529" s="1"/>
  <c r="P14" i="529"/>
  <c r="AA13" i="529"/>
  <c r="V13" i="529"/>
  <c r="Y13" i="529" s="1"/>
  <c r="P13" i="529"/>
  <c r="AA12" i="529"/>
  <c r="V12" i="529"/>
  <c r="Y12" i="529" s="1"/>
  <c r="P12" i="529"/>
  <c r="AA11" i="529"/>
  <c r="V11" i="529"/>
  <c r="Y11" i="529" s="1"/>
  <c r="P11" i="529"/>
  <c r="AA10" i="529"/>
  <c r="V10" i="529"/>
  <c r="Y10" i="529" s="1"/>
  <c r="P10" i="529"/>
  <c r="AA9" i="529"/>
  <c r="V9" i="529"/>
  <c r="Y9" i="529" s="1"/>
  <c r="P9" i="529"/>
  <c r="AA8" i="529"/>
  <c r="V8" i="529"/>
  <c r="Y8" i="529" s="1"/>
  <c r="P8" i="529"/>
  <c r="AA7" i="529"/>
  <c r="V7" i="529"/>
  <c r="Y7" i="529" s="1"/>
  <c r="P7" i="529"/>
  <c r="AA6" i="529"/>
  <c r="V6" i="529"/>
  <c r="Y6" i="529" s="1"/>
  <c r="P6" i="529"/>
  <c r="AA5" i="529"/>
  <c r="V5" i="529"/>
  <c r="P5" i="529"/>
  <c r="V28" i="527"/>
  <c r="P28" i="527"/>
  <c r="V27" i="527"/>
  <c r="Y27" i="527" s="1"/>
  <c r="P27" i="527"/>
  <c r="V26" i="527"/>
  <c r="Y26" i="527" s="1"/>
  <c r="P26" i="527"/>
  <c r="V25" i="527"/>
  <c r="Y25" i="527" s="1"/>
  <c r="P25" i="527"/>
  <c r="V24" i="527"/>
  <c r="Y24" i="527" s="1"/>
  <c r="P24" i="527"/>
  <c r="V23" i="527"/>
  <c r="Y23" i="527" s="1"/>
  <c r="P23" i="527"/>
  <c r="V22" i="527"/>
  <c r="Y22" i="527" s="1"/>
  <c r="P22" i="527"/>
  <c r="V21" i="527"/>
  <c r="Y21" i="527" s="1"/>
  <c r="P21" i="527"/>
  <c r="V20" i="527"/>
  <c r="Y20" i="527" s="1"/>
  <c r="P20" i="527"/>
  <c r="V19" i="527"/>
  <c r="Y19" i="527" s="1"/>
  <c r="P19" i="527"/>
  <c r="V18" i="527"/>
  <c r="Y18" i="527" s="1"/>
  <c r="P18" i="527"/>
  <c r="AA17" i="527"/>
  <c r="V17" i="527"/>
  <c r="Y17" i="527" s="1"/>
  <c r="P17" i="527"/>
  <c r="AA16" i="527"/>
  <c r="V16" i="527"/>
  <c r="Y16" i="527" s="1"/>
  <c r="P16" i="527"/>
  <c r="AA15" i="527"/>
  <c r="V15" i="527"/>
  <c r="Y15" i="527" s="1"/>
  <c r="P15" i="527"/>
  <c r="AA14" i="527"/>
  <c r="V14" i="527"/>
  <c r="Y14" i="527" s="1"/>
  <c r="P14" i="527"/>
  <c r="AA13" i="527"/>
  <c r="V13" i="527"/>
  <c r="Y13" i="527" s="1"/>
  <c r="P13" i="527"/>
  <c r="AA12" i="527"/>
  <c r="V12" i="527"/>
  <c r="Y12" i="527" s="1"/>
  <c r="P12" i="527"/>
  <c r="AA11" i="527"/>
  <c r="V11" i="527"/>
  <c r="Y11" i="527" s="1"/>
  <c r="P11" i="527"/>
  <c r="AA10" i="527"/>
  <c r="V10" i="527"/>
  <c r="Y10" i="527" s="1"/>
  <c r="P10" i="527"/>
  <c r="AA9" i="527"/>
  <c r="V9" i="527"/>
  <c r="Y9" i="527" s="1"/>
  <c r="P9" i="527"/>
  <c r="AA8" i="527"/>
  <c r="V8" i="527"/>
  <c r="Y8" i="527" s="1"/>
  <c r="P8" i="527"/>
  <c r="AA7" i="527"/>
  <c r="V7" i="527"/>
  <c r="Y7" i="527" s="1"/>
  <c r="P7" i="527"/>
  <c r="AA6" i="527"/>
  <c r="V6" i="527"/>
  <c r="Y6" i="527" s="1"/>
  <c r="P6" i="527"/>
  <c r="AA5" i="527"/>
  <c r="V5" i="527"/>
  <c r="P5" i="527"/>
  <c r="AB29" i="524"/>
  <c r="AB28" i="524"/>
  <c r="AB27" i="524"/>
  <c r="AB26" i="524"/>
  <c r="AB25" i="524"/>
  <c r="AB24" i="524"/>
  <c r="AB23" i="524"/>
  <c r="AB22" i="524"/>
  <c r="AB21" i="524"/>
  <c r="AB20" i="524"/>
  <c r="AB19" i="524"/>
  <c r="AB18" i="524"/>
  <c r="AB17" i="524"/>
  <c r="AB16" i="524"/>
  <c r="AB15" i="524"/>
  <c r="AB14" i="524"/>
  <c r="AB13" i="524"/>
  <c r="AB12" i="524"/>
  <c r="AB11" i="524"/>
  <c r="AB10" i="524"/>
  <c r="AB9" i="524"/>
  <c r="AB8" i="524"/>
  <c r="AB7" i="524"/>
  <c r="AB6" i="524"/>
  <c r="AB5" i="524"/>
  <c r="V28" i="525"/>
  <c r="P28" i="525"/>
  <c r="V27" i="525"/>
  <c r="Y27" i="525" s="1"/>
  <c r="P27" i="525"/>
  <c r="V26" i="525"/>
  <c r="Y26" i="525" s="1"/>
  <c r="P26" i="525"/>
  <c r="V25" i="525"/>
  <c r="Y25" i="525" s="1"/>
  <c r="P25" i="525"/>
  <c r="V24" i="525"/>
  <c r="Y24" i="525" s="1"/>
  <c r="P24" i="525"/>
  <c r="V23" i="525"/>
  <c r="Y23" i="525" s="1"/>
  <c r="P23" i="525"/>
  <c r="V7" i="525"/>
  <c r="P7" i="525"/>
  <c r="V5" i="525"/>
  <c r="Y5" i="525" s="1"/>
  <c r="P5" i="525"/>
  <c r="V6" i="525"/>
  <c r="Y6" i="525" s="1"/>
  <c r="P6" i="525"/>
  <c r="V8" i="525"/>
  <c r="Y8" i="525" s="1"/>
  <c r="P8" i="525"/>
  <c r="V9" i="525"/>
  <c r="Y9" i="525" s="1"/>
  <c r="P9" i="525"/>
  <c r="V22" i="525"/>
  <c r="Y22" i="525" s="1"/>
  <c r="P22" i="525"/>
  <c r="V15" i="525"/>
  <c r="Y15" i="525" s="1"/>
  <c r="P15" i="525"/>
  <c r="V14" i="525"/>
  <c r="Y14" i="525" s="1"/>
  <c r="P14" i="525"/>
  <c r="V13" i="525"/>
  <c r="Y13" i="525" s="1"/>
  <c r="P13" i="525"/>
  <c r="V10" i="525"/>
  <c r="Y10" i="525" s="1"/>
  <c r="P10" i="525"/>
  <c r="V21" i="525"/>
  <c r="Y21" i="525" s="1"/>
  <c r="P21" i="525"/>
  <c r="V20" i="525"/>
  <c r="Y20" i="525" s="1"/>
  <c r="P20" i="525"/>
  <c r="V19" i="525"/>
  <c r="Y19" i="525" s="1"/>
  <c r="P19" i="525"/>
  <c r="V18" i="525"/>
  <c r="Y18" i="525" s="1"/>
  <c r="P18" i="525"/>
  <c r="V12" i="525"/>
  <c r="Y12" i="525" s="1"/>
  <c r="P12" i="525"/>
  <c r="V11" i="525"/>
  <c r="Y11" i="525" s="1"/>
  <c r="P11" i="525"/>
  <c r="V17" i="525"/>
  <c r="Y17" i="525" s="1"/>
  <c r="P17" i="525"/>
  <c r="V16" i="525"/>
  <c r="P16" i="525"/>
  <c r="V28" i="524"/>
  <c r="P28" i="524"/>
  <c r="V27" i="524"/>
  <c r="Y27" i="524" s="1"/>
  <c r="P27" i="524"/>
  <c r="AA26" i="524"/>
  <c r="V26" i="524"/>
  <c r="Y26" i="524" s="1"/>
  <c r="P26" i="524"/>
  <c r="AA25" i="524"/>
  <c r="V25" i="524"/>
  <c r="Y25" i="524" s="1"/>
  <c r="P25" i="524"/>
  <c r="AA24" i="524"/>
  <c r="V24" i="524"/>
  <c r="Y24" i="524" s="1"/>
  <c r="P24" i="524"/>
  <c r="AA23" i="524"/>
  <c r="V23" i="524"/>
  <c r="Y23" i="524" s="1"/>
  <c r="P23" i="524"/>
  <c r="AA22" i="524"/>
  <c r="V22" i="524"/>
  <c r="Y22" i="524" s="1"/>
  <c r="P22" i="524"/>
  <c r="AA21" i="524"/>
  <c r="V21" i="524"/>
  <c r="Y21" i="524" s="1"/>
  <c r="P21" i="524"/>
  <c r="AA20" i="524"/>
  <c r="V20" i="524"/>
  <c r="Y20" i="524" s="1"/>
  <c r="P20" i="524"/>
  <c r="AA19" i="524"/>
  <c r="V19" i="524"/>
  <c r="Y19" i="524" s="1"/>
  <c r="P19" i="524"/>
  <c r="AA18" i="524"/>
  <c r="V18" i="524"/>
  <c r="Y18" i="524" s="1"/>
  <c r="P18" i="524"/>
  <c r="AA17" i="524"/>
  <c r="V17" i="524"/>
  <c r="Y17" i="524" s="1"/>
  <c r="P17" i="524"/>
  <c r="AA16" i="524"/>
  <c r="V16" i="524"/>
  <c r="Y16" i="524" s="1"/>
  <c r="P16" i="524"/>
  <c r="AA15" i="524"/>
  <c r="V15" i="524"/>
  <c r="Y15" i="524" s="1"/>
  <c r="P15" i="524"/>
  <c r="AA14" i="524"/>
  <c r="V14" i="524"/>
  <c r="Y14" i="524" s="1"/>
  <c r="P14" i="524"/>
  <c r="AA13" i="524"/>
  <c r="V13" i="524"/>
  <c r="Y13" i="524" s="1"/>
  <c r="P13" i="524"/>
  <c r="AA12" i="524"/>
  <c r="V12" i="524"/>
  <c r="Y12" i="524" s="1"/>
  <c r="P12" i="524"/>
  <c r="AA11" i="524"/>
  <c r="V11" i="524"/>
  <c r="Y11" i="524" s="1"/>
  <c r="P11" i="524"/>
  <c r="AA10" i="524"/>
  <c r="V10" i="524"/>
  <c r="Y10" i="524" s="1"/>
  <c r="P10" i="524"/>
  <c r="AA9" i="524"/>
  <c r="V9" i="524"/>
  <c r="Y9" i="524" s="1"/>
  <c r="P9" i="524"/>
  <c r="AA8" i="524"/>
  <c r="V8" i="524"/>
  <c r="Y8" i="524" s="1"/>
  <c r="P8" i="524"/>
  <c r="AA7" i="524"/>
  <c r="V7" i="524"/>
  <c r="Y7" i="524" s="1"/>
  <c r="P7" i="524"/>
  <c r="AA6" i="524"/>
  <c r="V6" i="524"/>
  <c r="Y6" i="524" s="1"/>
  <c r="P6" i="524"/>
  <c r="AA5" i="524"/>
  <c r="V5" i="524"/>
  <c r="P5" i="524"/>
  <c r="V15" i="470"/>
  <c r="Y15" i="470" s="1"/>
  <c r="P15" i="470"/>
  <c r="V13" i="470"/>
  <c r="Y13" i="470" s="1"/>
  <c r="P13" i="470"/>
  <c r="V11" i="470"/>
  <c r="Y11" i="470" s="1"/>
  <c r="P11" i="470"/>
  <c r="V10" i="470"/>
  <c r="P10" i="470"/>
  <c r="V19" i="470"/>
  <c r="Y19" i="470" s="1"/>
  <c r="P19" i="470"/>
  <c r="V18" i="470"/>
  <c r="Y18" i="470" s="1"/>
  <c r="P18" i="470"/>
  <c r="T5" i="531" l="1"/>
  <c r="Q5" i="531"/>
  <c r="U5" i="531" s="1"/>
  <c r="V29" i="531"/>
  <c r="Y5" i="531"/>
  <c r="Y29" i="531" s="1"/>
  <c r="AB5" i="531"/>
  <c r="T6" i="531"/>
  <c r="Q6" i="531"/>
  <c r="U6" i="531" s="1"/>
  <c r="AB6" i="531"/>
  <c r="T7" i="531"/>
  <c r="Q7" i="531"/>
  <c r="U7" i="531" s="1"/>
  <c r="AB7" i="531"/>
  <c r="T8" i="531"/>
  <c r="Q8" i="531"/>
  <c r="U8" i="531" s="1"/>
  <c r="AB8" i="531"/>
  <c r="T9" i="531"/>
  <c r="Q9" i="531"/>
  <c r="U9" i="531" s="1"/>
  <c r="AB9" i="531"/>
  <c r="T10" i="531"/>
  <c r="Q10" i="531"/>
  <c r="U10" i="531" s="1"/>
  <c r="AB10" i="531"/>
  <c r="T11" i="531"/>
  <c r="Q11" i="531"/>
  <c r="U11" i="531" s="1"/>
  <c r="AB11" i="531"/>
  <c r="T12" i="531"/>
  <c r="Q12" i="531"/>
  <c r="U12" i="531" s="1"/>
  <c r="AB12" i="531"/>
  <c r="T13" i="531"/>
  <c r="Q13" i="531"/>
  <c r="U13" i="531" s="1"/>
  <c r="AB13" i="531"/>
  <c r="T14" i="531"/>
  <c r="Q14" i="531"/>
  <c r="U14" i="531" s="1"/>
  <c r="T15" i="531"/>
  <c r="Q15" i="531"/>
  <c r="U15" i="531" s="1"/>
  <c r="T16" i="531"/>
  <c r="Q16" i="531"/>
  <c r="U16" i="531" s="1"/>
  <c r="T17" i="531"/>
  <c r="Q17" i="531"/>
  <c r="U17" i="531" s="1"/>
  <c r="T18" i="531"/>
  <c r="Q18" i="531"/>
  <c r="U18" i="531" s="1"/>
  <c r="T19" i="531"/>
  <c r="Q19" i="531"/>
  <c r="U19" i="531" s="1"/>
  <c r="T20" i="531"/>
  <c r="Q20" i="531"/>
  <c r="U20" i="531" s="1"/>
  <c r="T21" i="531"/>
  <c r="Q21" i="531"/>
  <c r="U21" i="531" s="1"/>
  <c r="T22" i="531"/>
  <c r="Q22" i="531"/>
  <c r="U22" i="531" s="1"/>
  <c r="T23" i="531"/>
  <c r="Q23" i="531"/>
  <c r="U23" i="531" s="1"/>
  <c r="T24" i="531"/>
  <c r="Q24" i="531"/>
  <c r="U24" i="531" s="1"/>
  <c r="T25" i="531"/>
  <c r="Q25" i="531"/>
  <c r="U25" i="531" s="1"/>
  <c r="T26" i="531"/>
  <c r="Q26" i="531"/>
  <c r="U26" i="531" s="1"/>
  <c r="T27" i="531"/>
  <c r="Q27" i="531"/>
  <c r="U27" i="531" s="1"/>
  <c r="T28" i="531"/>
  <c r="Q28" i="531"/>
  <c r="U28" i="531" s="1"/>
  <c r="T5" i="529"/>
  <c r="Q5" i="529"/>
  <c r="U5" i="529" s="1"/>
  <c r="V29" i="529"/>
  <c r="Y5" i="529"/>
  <c r="Y29" i="529" s="1"/>
  <c r="AB5" i="529"/>
  <c r="T6" i="529"/>
  <c r="Q6" i="529"/>
  <c r="U6" i="529" s="1"/>
  <c r="AB6" i="529"/>
  <c r="T7" i="529"/>
  <c r="Q7" i="529"/>
  <c r="U7" i="529" s="1"/>
  <c r="AB7" i="529"/>
  <c r="T8" i="529"/>
  <c r="Q8" i="529"/>
  <c r="U8" i="529" s="1"/>
  <c r="AB8" i="529"/>
  <c r="T9" i="529"/>
  <c r="Q9" i="529"/>
  <c r="U9" i="529" s="1"/>
  <c r="AB9" i="529"/>
  <c r="T10" i="529"/>
  <c r="Q10" i="529"/>
  <c r="U10" i="529" s="1"/>
  <c r="AB10" i="529"/>
  <c r="T11" i="529"/>
  <c r="Q11" i="529"/>
  <c r="U11" i="529" s="1"/>
  <c r="AB11" i="529"/>
  <c r="T12" i="529"/>
  <c r="Q12" i="529"/>
  <c r="U12" i="529" s="1"/>
  <c r="AB12" i="529"/>
  <c r="T13" i="529"/>
  <c r="Q13" i="529"/>
  <c r="U13" i="529" s="1"/>
  <c r="AB13" i="529"/>
  <c r="T14" i="529"/>
  <c r="Q14" i="529"/>
  <c r="U14" i="529" s="1"/>
  <c r="AB14" i="529"/>
  <c r="T15" i="529"/>
  <c r="Q15" i="529"/>
  <c r="U15" i="529" s="1"/>
  <c r="AB15" i="529"/>
  <c r="T16" i="529"/>
  <c r="Q16" i="529"/>
  <c r="U16" i="529" s="1"/>
  <c r="AB16" i="529"/>
  <c r="T17" i="529"/>
  <c r="Q17" i="529"/>
  <c r="U17" i="529" s="1"/>
  <c r="AB17" i="529"/>
  <c r="T18" i="529"/>
  <c r="Q18" i="529"/>
  <c r="U18" i="529" s="1"/>
  <c r="AB18" i="529"/>
  <c r="T19" i="529"/>
  <c r="Q19" i="529"/>
  <c r="U19" i="529" s="1"/>
  <c r="T20" i="529"/>
  <c r="Q20" i="529"/>
  <c r="U20" i="529" s="1"/>
  <c r="T21" i="529"/>
  <c r="Q21" i="529"/>
  <c r="U21" i="529" s="1"/>
  <c r="T22" i="529"/>
  <c r="Q22" i="529"/>
  <c r="U22" i="529" s="1"/>
  <c r="T23" i="529"/>
  <c r="Q23" i="529"/>
  <c r="U23" i="529" s="1"/>
  <c r="T24" i="529"/>
  <c r="Q24" i="529"/>
  <c r="U24" i="529" s="1"/>
  <c r="T25" i="529"/>
  <c r="Q25" i="529"/>
  <c r="U25" i="529" s="1"/>
  <c r="T26" i="529"/>
  <c r="Q26" i="529"/>
  <c r="U26" i="529" s="1"/>
  <c r="T27" i="529"/>
  <c r="Q27" i="529"/>
  <c r="U27" i="529" s="1"/>
  <c r="T28" i="529"/>
  <c r="Q28" i="529"/>
  <c r="U28" i="529" s="1"/>
  <c r="T5" i="527"/>
  <c r="Q5" i="527"/>
  <c r="U5" i="527" s="1"/>
  <c r="V29" i="527"/>
  <c r="Y5" i="527"/>
  <c r="Y29" i="527" s="1"/>
  <c r="AB5" i="527"/>
  <c r="T6" i="527"/>
  <c r="Q6" i="527"/>
  <c r="U6" i="527" s="1"/>
  <c r="AB6" i="527"/>
  <c r="T7" i="527"/>
  <c r="Q7" i="527"/>
  <c r="U7" i="527" s="1"/>
  <c r="AB7" i="527"/>
  <c r="T8" i="527"/>
  <c r="Q8" i="527"/>
  <c r="U8" i="527" s="1"/>
  <c r="AB8" i="527"/>
  <c r="T9" i="527"/>
  <c r="Q9" i="527"/>
  <c r="U9" i="527" s="1"/>
  <c r="AB9" i="527"/>
  <c r="T10" i="527"/>
  <c r="Q10" i="527"/>
  <c r="U10" i="527" s="1"/>
  <c r="AB10" i="527"/>
  <c r="T11" i="527"/>
  <c r="Q11" i="527"/>
  <c r="U11" i="527" s="1"/>
  <c r="AB11" i="527"/>
  <c r="T12" i="527"/>
  <c r="Q12" i="527"/>
  <c r="U12" i="527" s="1"/>
  <c r="AB12" i="527"/>
  <c r="T13" i="527"/>
  <c r="Q13" i="527"/>
  <c r="U13" i="527" s="1"/>
  <c r="AB13" i="527"/>
  <c r="T14" i="527"/>
  <c r="Q14" i="527"/>
  <c r="U14" i="527" s="1"/>
  <c r="AB14" i="527"/>
  <c r="T15" i="527"/>
  <c r="Q15" i="527"/>
  <c r="U15" i="527" s="1"/>
  <c r="AB15" i="527"/>
  <c r="T16" i="527"/>
  <c r="Q16" i="527"/>
  <c r="U16" i="527" s="1"/>
  <c r="AB16" i="527"/>
  <c r="T17" i="527"/>
  <c r="Q17" i="527"/>
  <c r="U17" i="527" s="1"/>
  <c r="AB17" i="527"/>
  <c r="T18" i="527"/>
  <c r="Q18" i="527"/>
  <c r="U18" i="527" s="1"/>
  <c r="T19" i="527"/>
  <c r="Q19" i="527"/>
  <c r="U19" i="527" s="1"/>
  <c r="T20" i="527"/>
  <c r="Q20" i="527"/>
  <c r="U20" i="527" s="1"/>
  <c r="T21" i="527"/>
  <c r="Q21" i="527"/>
  <c r="U21" i="527" s="1"/>
  <c r="T22" i="527"/>
  <c r="Q22" i="527"/>
  <c r="U22" i="527" s="1"/>
  <c r="T23" i="527"/>
  <c r="Q23" i="527"/>
  <c r="U23" i="527" s="1"/>
  <c r="T24" i="527"/>
  <c r="Q24" i="527"/>
  <c r="U24" i="527" s="1"/>
  <c r="T25" i="527"/>
  <c r="Q25" i="527"/>
  <c r="U25" i="527" s="1"/>
  <c r="T26" i="527"/>
  <c r="Q26" i="527"/>
  <c r="U26" i="527" s="1"/>
  <c r="T27" i="527"/>
  <c r="Q27" i="527"/>
  <c r="U27" i="527" s="1"/>
  <c r="T28" i="527"/>
  <c r="Q28" i="527"/>
  <c r="U28" i="527" s="1"/>
  <c r="Y7" i="525"/>
  <c r="V29" i="525"/>
  <c r="T16" i="525"/>
  <c r="Q16" i="525"/>
  <c r="U16" i="525" s="1"/>
  <c r="Y16" i="525"/>
  <c r="Y29" i="525" s="1"/>
  <c r="T17" i="525"/>
  <c r="Q17" i="525"/>
  <c r="U17" i="525" s="1"/>
  <c r="T11" i="525"/>
  <c r="Q11" i="525"/>
  <c r="U11" i="525" s="1"/>
  <c r="T12" i="525"/>
  <c r="Q12" i="525"/>
  <c r="U12" i="525" s="1"/>
  <c r="T18" i="525"/>
  <c r="Q18" i="525"/>
  <c r="U18" i="525" s="1"/>
  <c r="T19" i="525"/>
  <c r="Q19" i="525"/>
  <c r="U19" i="525" s="1"/>
  <c r="T20" i="525"/>
  <c r="Q20" i="525"/>
  <c r="U20" i="525" s="1"/>
  <c r="T21" i="525"/>
  <c r="Q21" i="525"/>
  <c r="U21" i="525" s="1"/>
  <c r="T10" i="525"/>
  <c r="Q10" i="525"/>
  <c r="U10" i="525" s="1"/>
  <c r="T13" i="525"/>
  <c r="Q13" i="525"/>
  <c r="U13" i="525" s="1"/>
  <c r="T14" i="525"/>
  <c r="Q14" i="525"/>
  <c r="U14" i="525" s="1"/>
  <c r="T15" i="525"/>
  <c r="Q15" i="525"/>
  <c r="U15" i="525" s="1"/>
  <c r="T22" i="525"/>
  <c r="Q22" i="525"/>
  <c r="U22" i="525" s="1"/>
  <c r="T9" i="525"/>
  <c r="Q9" i="525"/>
  <c r="U9" i="525" s="1"/>
  <c r="T8" i="525"/>
  <c r="Q8" i="525"/>
  <c r="U8" i="525" s="1"/>
  <c r="T6" i="525"/>
  <c r="Q6" i="525"/>
  <c r="U6" i="525" s="1"/>
  <c r="T5" i="525"/>
  <c r="Q5" i="525"/>
  <c r="U5" i="525" s="1"/>
  <c r="T7" i="525"/>
  <c r="Q7" i="525"/>
  <c r="U7" i="525" s="1"/>
  <c r="T23" i="525"/>
  <c r="Q23" i="525"/>
  <c r="U23" i="525" s="1"/>
  <c r="T24" i="525"/>
  <c r="Q24" i="525"/>
  <c r="U24" i="525" s="1"/>
  <c r="T25" i="525"/>
  <c r="Q25" i="525"/>
  <c r="U25" i="525" s="1"/>
  <c r="T26" i="525"/>
  <c r="Q26" i="525"/>
  <c r="U26" i="525" s="1"/>
  <c r="T27" i="525"/>
  <c r="Q27" i="525"/>
  <c r="U27" i="525" s="1"/>
  <c r="T28" i="525"/>
  <c r="Q28" i="525"/>
  <c r="U28" i="525" s="1"/>
  <c r="T5" i="524"/>
  <c r="Q5" i="524"/>
  <c r="U5" i="524" s="1"/>
  <c r="V29" i="524"/>
  <c r="Y5" i="524"/>
  <c r="Y29" i="524" s="1"/>
  <c r="T6" i="524"/>
  <c r="Q6" i="524"/>
  <c r="U6" i="524" s="1"/>
  <c r="T7" i="524"/>
  <c r="Q7" i="524"/>
  <c r="U7" i="524" s="1"/>
  <c r="T8" i="524"/>
  <c r="Q8" i="524"/>
  <c r="U8" i="524" s="1"/>
  <c r="T9" i="524"/>
  <c r="Q9" i="524"/>
  <c r="U9" i="524" s="1"/>
  <c r="T10" i="524"/>
  <c r="Q10" i="524"/>
  <c r="U10" i="524" s="1"/>
  <c r="T11" i="524"/>
  <c r="Q11" i="524"/>
  <c r="U11" i="524" s="1"/>
  <c r="T12" i="524"/>
  <c r="Q12" i="524"/>
  <c r="U12" i="524" s="1"/>
  <c r="T13" i="524"/>
  <c r="Q13" i="524"/>
  <c r="U13" i="524" s="1"/>
  <c r="T14" i="524"/>
  <c r="Q14" i="524"/>
  <c r="U14" i="524" s="1"/>
  <c r="T15" i="524"/>
  <c r="Q15" i="524"/>
  <c r="U15" i="524" s="1"/>
  <c r="T16" i="524"/>
  <c r="Q16" i="524"/>
  <c r="U16" i="524" s="1"/>
  <c r="T17" i="524"/>
  <c r="Q17" i="524"/>
  <c r="U17" i="524" s="1"/>
  <c r="T18" i="524"/>
  <c r="Q18" i="524"/>
  <c r="U18" i="524" s="1"/>
  <c r="T19" i="524"/>
  <c r="Q19" i="524"/>
  <c r="U19" i="524" s="1"/>
  <c r="T20" i="524"/>
  <c r="Q20" i="524"/>
  <c r="U20" i="524" s="1"/>
  <c r="T21" i="524"/>
  <c r="Q21" i="524"/>
  <c r="U21" i="524" s="1"/>
  <c r="T22" i="524"/>
  <c r="Q22" i="524"/>
  <c r="U22" i="524" s="1"/>
  <c r="T23" i="524"/>
  <c r="Q23" i="524"/>
  <c r="U23" i="524" s="1"/>
  <c r="T24" i="524"/>
  <c r="Q24" i="524"/>
  <c r="U24" i="524" s="1"/>
  <c r="T25" i="524"/>
  <c r="Q25" i="524"/>
  <c r="U25" i="524" s="1"/>
  <c r="T26" i="524"/>
  <c r="Q26" i="524"/>
  <c r="U26" i="524" s="1"/>
  <c r="T27" i="524"/>
  <c r="Q27" i="524"/>
  <c r="U27" i="524" s="1"/>
  <c r="T28" i="524"/>
  <c r="Q28" i="524"/>
  <c r="U28" i="524" s="1"/>
  <c r="Y10" i="470"/>
  <c r="T13" i="470"/>
  <c r="Q13" i="470"/>
  <c r="U13" i="470" s="1"/>
  <c r="T15" i="470"/>
  <c r="Q15" i="470"/>
  <c r="U15" i="470" s="1"/>
  <c r="T18" i="470"/>
  <c r="Q18" i="470"/>
  <c r="U18" i="470" s="1"/>
  <c r="T19" i="470"/>
  <c r="Q19" i="470"/>
  <c r="U19" i="470" s="1"/>
  <c r="T10" i="470"/>
  <c r="Q10" i="470"/>
  <c r="U10" i="470" s="1"/>
  <c r="T11" i="470"/>
  <c r="Q11" i="470"/>
  <c r="U11" i="470" s="1"/>
  <c r="U29" i="531" l="1"/>
  <c r="T29" i="531"/>
  <c r="Z3" i="531" s="1"/>
  <c r="U29" i="529"/>
  <c r="T29" i="529"/>
  <c r="Z3" i="529" s="1"/>
  <c r="U29" i="527"/>
  <c r="T29" i="527"/>
  <c r="Z3" i="527" s="1"/>
  <c r="U29" i="525"/>
  <c r="T29" i="525"/>
  <c r="Z3" i="525"/>
  <c r="U29" i="524"/>
  <c r="T29" i="524"/>
  <c r="Z3" i="524" s="1"/>
  <c r="P27" i="470"/>
  <c r="Q27" i="470"/>
  <c r="T27" i="470"/>
  <c r="U27" i="470"/>
  <c r="V27" i="470"/>
  <c r="Y27" i="470" s="1"/>
  <c r="Z28" i="531" l="1"/>
  <c r="AA28" i="531" s="1"/>
  <c r="AB28" i="531" s="1"/>
  <c r="Z27" i="531"/>
  <c r="AA27" i="531" s="1"/>
  <c r="AB27" i="531" s="1"/>
  <c r="Z26" i="531"/>
  <c r="AA26" i="531" s="1"/>
  <c r="AB26" i="531" s="1"/>
  <c r="Z25" i="531"/>
  <c r="AA25" i="531" s="1"/>
  <c r="AB25" i="531" s="1"/>
  <c r="Z24" i="531"/>
  <c r="AA24" i="531" s="1"/>
  <c r="AB24" i="531" s="1"/>
  <c r="Z23" i="531"/>
  <c r="AA23" i="531" s="1"/>
  <c r="AB23" i="531" s="1"/>
  <c r="Z22" i="531"/>
  <c r="AA22" i="531" s="1"/>
  <c r="AB22" i="531" s="1"/>
  <c r="Z21" i="531"/>
  <c r="AA21" i="531" s="1"/>
  <c r="AB21" i="531" s="1"/>
  <c r="Z20" i="531"/>
  <c r="AA20" i="531" s="1"/>
  <c r="AB20" i="531" s="1"/>
  <c r="Z19" i="531"/>
  <c r="AA19" i="531" s="1"/>
  <c r="AB19" i="531" s="1"/>
  <c r="Z18" i="531"/>
  <c r="AA18" i="531" s="1"/>
  <c r="AB18" i="531" s="1"/>
  <c r="Z17" i="531"/>
  <c r="AA17" i="531" s="1"/>
  <c r="AB17" i="531" s="1"/>
  <c r="Z16" i="531"/>
  <c r="AA16" i="531" s="1"/>
  <c r="AB16" i="531" s="1"/>
  <c r="Z15" i="531"/>
  <c r="AA15" i="531" s="1"/>
  <c r="AB15" i="531" s="1"/>
  <c r="Z14" i="531"/>
  <c r="AA14" i="531" s="1"/>
  <c r="AB14" i="531" s="1"/>
  <c r="AB29" i="531" s="1"/>
  <c r="Z28" i="529"/>
  <c r="AA28" i="529" s="1"/>
  <c r="AB28" i="529" s="1"/>
  <c r="Z27" i="529"/>
  <c r="AA27" i="529" s="1"/>
  <c r="AB27" i="529" s="1"/>
  <c r="Z26" i="529"/>
  <c r="AA26" i="529" s="1"/>
  <c r="AB26" i="529" s="1"/>
  <c r="Z25" i="529"/>
  <c r="AA25" i="529" s="1"/>
  <c r="AB25" i="529" s="1"/>
  <c r="Z24" i="529"/>
  <c r="AA24" i="529" s="1"/>
  <c r="AB24" i="529" s="1"/>
  <c r="Z23" i="529"/>
  <c r="AA23" i="529" s="1"/>
  <c r="AB23" i="529" s="1"/>
  <c r="Z22" i="529"/>
  <c r="AA22" i="529" s="1"/>
  <c r="AB22" i="529" s="1"/>
  <c r="Z21" i="529"/>
  <c r="AA21" i="529" s="1"/>
  <c r="AB21" i="529" s="1"/>
  <c r="Z20" i="529"/>
  <c r="AA20" i="529" s="1"/>
  <c r="AB20" i="529" s="1"/>
  <c r="Z19" i="529"/>
  <c r="AA19" i="529" s="1"/>
  <c r="AB19" i="529" s="1"/>
  <c r="AB29" i="529" s="1"/>
  <c r="Z28" i="527"/>
  <c r="AA28" i="527" s="1"/>
  <c r="AB28" i="527" s="1"/>
  <c r="Z27" i="527"/>
  <c r="AA27" i="527" s="1"/>
  <c r="AB27" i="527" s="1"/>
  <c r="Z26" i="527"/>
  <c r="AA26" i="527" s="1"/>
  <c r="AB26" i="527" s="1"/>
  <c r="Z25" i="527"/>
  <c r="AA25" i="527" s="1"/>
  <c r="AB25" i="527" s="1"/>
  <c r="Z24" i="527"/>
  <c r="AA24" i="527" s="1"/>
  <c r="AB24" i="527" s="1"/>
  <c r="Z23" i="527"/>
  <c r="AA23" i="527" s="1"/>
  <c r="AB23" i="527" s="1"/>
  <c r="Z22" i="527"/>
  <c r="AA22" i="527" s="1"/>
  <c r="AB22" i="527" s="1"/>
  <c r="Z21" i="527"/>
  <c r="AA21" i="527" s="1"/>
  <c r="AB21" i="527" s="1"/>
  <c r="Z20" i="527"/>
  <c r="AA20" i="527" s="1"/>
  <c r="AB20" i="527" s="1"/>
  <c r="Z19" i="527"/>
  <c r="AA19" i="527" s="1"/>
  <c r="AB19" i="527" s="1"/>
  <c r="Z18" i="527"/>
  <c r="AA18" i="527" s="1"/>
  <c r="AB18" i="527" s="1"/>
  <c r="AB29" i="527" s="1"/>
  <c r="Z28" i="525"/>
  <c r="AA28" i="525" s="1"/>
  <c r="AB28" i="525" s="1"/>
  <c r="Z27" i="525"/>
  <c r="AA27" i="525" s="1"/>
  <c r="AB27" i="525" s="1"/>
  <c r="Z26" i="525"/>
  <c r="AA26" i="525" s="1"/>
  <c r="AB26" i="525" s="1"/>
  <c r="Z25" i="525"/>
  <c r="AA25" i="525" s="1"/>
  <c r="AB25" i="525" s="1"/>
  <c r="Z24" i="525"/>
  <c r="AA24" i="525" s="1"/>
  <c r="AB24" i="525" s="1"/>
  <c r="Z23" i="525"/>
  <c r="AA23" i="525" s="1"/>
  <c r="AB23" i="525" s="1"/>
  <c r="Z7" i="525"/>
  <c r="AA7" i="525" s="1"/>
  <c r="AB7" i="525" s="1"/>
  <c r="Z5" i="525"/>
  <c r="AA5" i="525" s="1"/>
  <c r="AB5" i="525" s="1"/>
  <c r="Z6" i="525"/>
  <c r="AA6" i="525" s="1"/>
  <c r="AB6" i="525" s="1"/>
  <c r="Z8" i="525"/>
  <c r="AA8" i="525" s="1"/>
  <c r="AB8" i="525" s="1"/>
  <c r="Z9" i="525"/>
  <c r="AA9" i="525" s="1"/>
  <c r="AB9" i="525" s="1"/>
  <c r="Z22" i="525"/>
  <c r="AA22" i="525" s="1"/>
  <c r="AB22" i="525" s="1"/>
  <c r="Z15" i="525"/>
  <c r="AA15" i="525" s="1"/>
  <c r="AB15" i="525" s="1"/>
  <c r="Z14" i="525"/>
  <c r="AA14" i="525" s="1"/>
  <c r="AB14" i="525" s="1"/>
  <c r="Z13" i="525"/>
  <c r="AA13" i="525" s="1"/>
  <c r="AB13" i="525" s="1"/>
  <c r="Z10" i="525"/>
  <c r="AA10" i="525" s="1"/>
  <c r="AB10" i="525" s="1"/>
  <c r="Z21" i="525"/>
  <c r="AA21" i="525" s="1"/>
  <c r="AB21" i="525" s="1"/>
  <c r="Z20" i="525"/>
  <c r="AA20" i="525" s="1"/>
  <c r="AB20" i="525" s="1"/>
  <c r="Z19" i="525"/>
  <c r="AA19" i="525" s="1"/>
  <c r="AB19" i="525" s="1"/>
  <c r="Z18" i="525"/>
  <c r="AA18" i="525" s="1"/>
  <c r="AB18" i="525" s="1"/>
  <c r="Z12" i="525"/>
  <c r="AA12" i="525" s="1"/>
  <c r="AB12" i="525" s="1"/>
  <c r="Z11" i="525"/>
  <c r="AA11" i="525" s="1"/>
  <c r="AB11" i="525" s="1"/>
  <c r="Z17" i="525"/>
  <c r="AA17" i="525" s="1"/>
  <c r="AB17" i="525" s="1"/>
  <c r="Z16" i="525"/>
  <c r="AA16" i="525" s="1"/>
  <c r="AB16" i="525" s="1"/>
  <c r="Z28" i="524"/>
  <c r="AA28" i="524" s="1"/>
  <c r="Z27" i="524"/>
  <c r="AA27" i="524" s="1"/>
  <c r="V14" i="470"/>
  <c r="Y14" i="470" s="1"/>
  <c r="V25" i="470"/>
  <c r="P14" i="470"/>
  <c r="P25" i="470"/>
  <c r="V6" i="470"/>
  <c r="Y6" i="470" s="1"/>
  <c r="V9" i="470"/>
  <c r="Y9" i="470" s="1"/>
  <c r="P6" i="470"/>
  <c r="P9" i="470"/>
  <c r="V7" i="470"/>
  <c r="Y7" i="470" s="1"/>
  <c r="V21" i="470"/>
  <c r="Y21" i="470" s="1"/>
  <c r="P7" i="470"/>
  <c r="P21" i="470"/>
  <c r="AB29" i="525" l="1"/>
  <c r="AA29" i="525" s="1"/>
  <c r="Y25" i="470"/>
  <c r="T25" i="470"/>
  <c r="Q25" i="470"/>
  <c r="U25" i="470" s="1"/>
  <c r="T14" i="470"/>
  <c r="Q14" i="470"/>
  <c r="U14" i="470" s="1"/>
  <c r="T9" i="470"/>
  <c r="Q9" i="470"/>
  <c r="U9" i="470" s="1"/>
  <c r="T6" i="470"/>
  <c r="Q6" i="470"/>
  <c r="U6" i="470" s="1"/>
  <c r="T21" i="470"/>
  <c r="Q21" i="470"/>
  <c r="U21" i="470" s="1"/>
  <c r="T7" i="470"/>
  <c r="Q7" i="470"/>
  <c r="U7" i="470" s="1"/>
  <c r="V26" i="470" l="1"/>
  <c r="Y26" i="470" s="1"/>
  <c r="P26" i="470"/>
  <c r="V17" i="470"/>
  <c r="P17" i="470"/>
  <c r="V23" i="470"/>
  <c r="P23" i="470"/>
  <c r="V8" i="470"/>
  <c r="Y8" i="470" s="1"/>
  <c r="P8" i="470"/>
  <c r="V22" i="470"/>
  <c r="Y22" i="470" s="1"/>
  <c r="P22" i="470"/>
  <c r="V5" i="470"/>
  <c r="Y5" i="470" s="1"/>
  <c r="P5" i="470"/>
  <c r="V16" i="470"/>
  <c r="P16" i="470"/>
  <c r="V12" i="470"/>
  <c r="Y12" i="470" s="1"/>
  <c r="P12" i="470"/>
  <c r="V24" i="470"/>
  <c r="Y24" i="470" s="1"/>
  <c r="P24" i="470"/>
  <c r="V20" i="470"/>
  <c r="Y20" i="470" s="1"/>
  <c r="P20" i="470"/>
  <c r="Y16" i="470" l="1"/>
  <c r="V28" i="470"/>
  <c r="Y23" i="470"/>
  <c r="Y17" i="470"/>
  <c r="T20" i="470"/>
  <c r="Q20" i="470"/>
  <c r="U20" i="470" s="1"/>
  <c r="T24" i="470"/>
  <c r="Q24" i="470"/>
  <c r="U24" i="470" s="1"/>
  <c r="T12" i="470"/>
  <c r="Q12" i="470"/>
  <c r="U12" i="470" s="1"/>
  <c r="T16" i="470"/>
  <c r="Q16" i="470"/>
  <c r="U16" i="470" s="1"/>
  <c r="T5" i="470"/>
  <c r="Q5" i="470"/>
  <c r="U5" i="470" s="1"/>
  <c r="T22" i="470"/>
  <c r="Q22" i="470"/>
  <c r="U22" i="470" s="1"/>
  <c r="T8" i="470"/>
  <c r="Q8" i="470"/>
  <c r="U8" i="470" s="1"/>
  <c r="T23" i="470"/>
  <c r="Q23" i="470"/>
  <c r="U23" i="470" s="1"/>
  <c r="T17" i="470"/>
  <c r="Q17" i="470"/>
  <c r="U17" i="470" s="1"/>
  <c r="T26" i="470"/>
  <c r="Q26" i="470"/>
  <c r="U26" i="470" s="1"/>
  <c r="Y28" i="470" l="1"/>
  <c r="U28" i="470"/>
  <c r="T28" i="470"/>
  <c r="Z3" i="470"/>
  <c r="Z15" i="470" l="1"/>
  <c r="AA15" i="470" s="1"/>
  <c r="AB15" i="470" s="1"/>
  <c r="Z13" i="470"/>
  <c r="AA13" i="470" s="1"/>
  <c r="AB13" i="470" s="1"/>
  <c r="Z27" i="470"/>
  <c r="AA27" i="470" s="1"/>
  <c r="AB27" i="470" s="1"/>
  <c r="Z11" i="470"/>
  <c r="AA11" i="470" s="1"/>
  <c r="AB11" i="470" s="1"/>
  <c r="Z10" i="470"/>
  <c r="AA10" i="470" s="1"/>
  <c r="AB10" i="470" s="1"/>
  <c r="Z19" i="470"/>
  <c r="AA19" i="470" s="1"/>
  <c r="AB19" i="470" s="1"/>
  <c r="Z18" i="470"/>
  <c r="AA18" i="470" s="1"/>
  <c r="AB18" i="470" s="1"/>
  <c r="Z24" i="470"/>
  <c r="AA24" i="470" s="1"/>
  <c r="AB24" i="470" s="1"/>
  <c r="Z12" i="470"/>
  <c r="AA12" i="470" s="1"/>
  <c r="AB12" i="470" s="1"/>
  <c r="Z16" i="470"/>
  <c r="AA16" i="470" s="1"/>
  <c r="AB16" i="470" s="1"/>
  <c r="Z5" i="470"/>
  <c r="AA5" i="470" s="1"/>
  <c r="AB5" i="470" s="1"/>
  <c r="Z22" i="470"/>
  <c r="AA22" i="470" s="1"/>
  <c r="AB22" i="470" s="1"/>
  <c r="Z8" i="470"/>
  <c r="AA8" i="470" s="1"/>
  <c r="AB8" i="470" s="1"/>
  <c r="Z23" i="470"/>
  <c r="Z7" i="470"/>
  <c r="AA7" i="470" s="1"/>
  <c r="AB7" i="470" s="1"/>
  <c r="Z21" i="470"/>
  <c r="AA21" i="470" s="1"/>
  <c r="AB21" i="470" s="1"/>
  <c r="Z6" i="470"/>
  <c r="AA6" i="470" s="1"/>
  <c r="AB6" i="470" s="1"/>
  <c r="Z9" i="470"/>
  <c r="AA9" i="470" s="1"/>
  <c r="AB9" i="470" s="1"/>
  <c r="Z17" i="470"/>
  <c r="AA17" i="470" s="1"/>
  <c r="AB17" i="470" s="1"/>
  <c r="Z14" i="470"/>
  <c r="Z25" i="470"/>
  <c r="AA25" i="470" s="1"/>
  <c r="AB25" i="470" s="1"/>
  <c r="Z26" i="470"/>
  <c r="AA26" i="470" s="1"/>
  <c r="AB26" i="470" s="1"/>
  <c r="Z20" i="470"/>
  <c r="AA20" i="470" s="1"/>
  <c r="AA14" i="470" l="1"/>
  <c r="AB14" i="470" s="1"/>
  <c r="AA23" i="470"/>
  <c r="AB23" i="470" s="1"/>
  <c r="AB20" i="470"/>
  <c r="AB28" i="470" l="1"/>
  <c r="U19" i="456"/>
  <c r="X19" i="456" s="1"/>
  <c r="O19" i="456"/>
  <c r="U18" i="456"/>
  <c r="X18" i="456" s="1"/>
  <c r="O18" i="456"/>
  <c r="U17" i="456"/>
  <c r="X17" i="456" s="1"/>
  <c r="O17" i="456"/>
  <c r="U16" i="456"/>
  <c r="X16" i="456" s="1"/>
  <c r="O16" i="456"/>
  <c r="U15" i="456"/>
  <c r="X15" i="456" s="1"/>
  <c r="O15" i="456"/>
  <c r="U14" i="456"/>
  <c r="X14" i="456" s="1"/>
  <c r="O14" i="456"/>
  <c r="U13" i="456"/>
  <c r="X13" i="456" s="1"/>
  <c r="O13" i="456"/>
  <c r="U12" i="456"/>
  <c r="X12" i="456" s="1"/>
  <c r="O12" i="456"/>
  <c r="U11" i="456"/>
  <c r="X11" i="456" s="1"/>
  <c r="O11" i="456"/>
  <c r="U10" i="456"/>
  <c r="X10" i="456" s="1"/>
  <c r="O10" i="456"/>
  <c r="U9" i="456"/>
  <c r="X9" i="456" s="1"/>
  <c r="O9" i="456"/>
  <c r="U8" i="456"/>
  <c r="X8" i="456" s="1"/>
  <c r="O8" i="456"/>
  <c r="U7" i="456"/>
  <c r="O7" i="456"/>
  <c r="U6" i="456"/>
  <c r="X6" i="456" s="1"/>
  <c r="O6" i="456"/>
  <c r="U5" i="456"/>
  <c r="O5" i="456"/>
  <c r="S5" i="456" l="1"/>
  <c r="P5" i="456"/>
  <c r="T5" i="456" s="1"/>
  <c r="U20" i="456"/>
  <c r="X5" i="456"/>
  <c r="X20" i="456" s="1"/>
  <c r="S6" i="456"/>
  <c r="P6" i="456"/>
  <c r="T6" i="456" s="1"/>
  <c r="S7" i="456"/>
  <c r="P7" i="456"/>
  <c r="T7" i="456" s="1"/>
  <c r="S8" i="456"/>
  <c r="P8" i="456"/>
  <c r="T8" i="456" s="1"/>
  <c r="S9" i="456"/>
  <c r="P9" i="456"/>
  <c r="T9" i="456" s="1"/>
  <c r="S10" i="456"/>
  <c r="P10" i="456"/>
  <c r="T10" i="456" s="1"/>
  <c r="S11" i="456"/>
  <c r="P11" i="456"/>
  <c r="T11" i="456" s="1"/>
  <c r="S12" i="456"/>
  <c r="P12" i="456"/>
  <c r="T12" i="456" s="1"/>
  <c r="S13" i="456"/>
  <c r="P13" i="456"/>
  <c r="T13" i="456" s="1"/>
  <c r="S14" i="456"/>
  <c r="P14" i="456"/>
  <c r="T14" i="456" s="1"/>
  <c r="S15" i="456"/>
  <c r="P15" i="456"/>
  <c r="T15" i="456" s="1"/>
  <c r="S16" i="456"/>
  <c r="P16" i="456"/>
  <c r="T16" i="456" s="1"/>
  <c r="S17" i="456"/>
  <c r="P17" i="456"/>
  <c r="T17" i="456" s="1"/>
  <c r="S18" i="456"/>
  <c r="P18" i="456"/>
  <c r="T18" i="456" s="1"/>
  <c r="S19" i="456"/>
  <c r="P19" i="456"/>
  <c r="T19" i="456" s="1"/>
  <c r="T20" i="456" l="1"/>
  <c r="S20" i="456"/>
  <c r="U20" i="448" l="1"/>
  <c r="X20" i="448" s="1"/>
  <c r="O20" i="448"/>
  <c r="S20" i="448" s="1"/>
  <c r="U18" i="448"/>
  <c r="X18" i="448" s="1"/>
  <c r="O18" i="448"/>
  <c r="U17" i="448"/>
  <c r="X17" i="448" s="1"/>
  <c r="O17" i="448"/>
  <c r="S17" i="448" s="1"/>
  <c r="U16" i="448"/>
  <c r="X16" i="448" s="1"/>
  <c r="O16" i="448"/>
  <c r="U15" i="448"/>
  <c r="X15" i="448" s="1"/>
  <c r="O15" i="448"/>
  <c r="S15" i="448" s="1"/>
  <c r="U14" i="448"/>
  <c r="X14" i="448" s="1"/>
  <c r="O14" i="448"/>
  <c r="U13" i="448"/>
  <c r="X13" i="448" s="1"/>
  <c r="O13" i="448"/>
  <c r="S13" i="448" s="1"/>
  <c r="U12" i="448"/>
  <c r="X12" i="448" s="1"/>
  <c r="O12" i="448"/>
  <c r="U11" i="448"/>
  <c r="X11" i="448" s="1"/>
  <c r="O11" i="448"/>
  <c r="S11" i="448" s="1"/>
  <c r="U10" i="448"/>
  <c r="X10" i="448" s="1"/>
  <c r="O10" i="448"/>
  <c r="U9" i="448"/>
  <c r="X9" i="448" s="1"/>
  <c r="O9" i="448"/>
  <c r="S9" i="448" s="1"/>
  <c r="U8" i="448"/>
  <c r="X8" i="448" s="1"/>
  <c r="O8" i="448"/>
  <c r="U7" i="448"/>
  <c r="O7" i="448"/>
  <c r="S7" i="448" s="1"/>
  <c r="U6" i="448"/>
  <c r="X6" i="448" s="1"/>
  <c r="O6" i="448"/>
  <c r="U5" i="448"/>
  <c r="X5" i="448" s="1"/>
  <c r="X21" i="448" s="1"/>
  <c r="O5" i="448"/>
  <c r="S5" i="448" s="1"/>
  <c r="S6" i="448" l="1"/>
  <c r="P6" i="448"/>
  <c r="T6" i="448" s="1"/>
  <c r="P8" i="448"/>
  <c r="T8" i="448" s="1"/>
  <c r="S8" i="448"/>
  <c r="P10" i="448"/>
  <c r="T10" i="448" s="1"/>
  <c r="S10" i="448"/>
  <c r="P12" i="448"/>
  <c r="T12" i="448" s="1"/>
  <c r="S12" i="448"/>
  <c r="P14" i="448"/>
  <c r="T14" i="448" s="1"/>
  <c r="S14" i="448"/>
  <c r="P16" i="448"/>
  <c r="T16" i="448" s="1"/>
  <c r="S16" i="448"/>
  <c r="P18" i="448"/>
  <c r="T18" i="448" s="1"/>
  <c r="S18" i="448"/>
  <c r="S21" i="448"/>
  <c r="U21" i="448"/>
  <c r="P9" i="448"/>
  <c r="T9" i="448" s="1"/>
  <c r="P11" i="448"/>
  <c r="T11" i="448" s="1"/>
  <c r="P13" i="448"/>
  <c r="T13" i="448" s="1"/>
  <c r="P15" i="448"/>
  <c r="T15" i="448" s="1"/>
  <c r="P17" i="448"/>
  <c r="T17" i="448" s="1"/>
  <c r="P20" i="448"/>
  <c r="T20" i="448" s="1"/>
  <c r="P5" i="448"/>
  <c r="T5" i="448" s="1"/>
  <c r="P7" i="448"/>
  <c r="T7" i="448" s="1"/>
  <c r="T21" i="448" l="1"/>
  <c r="U20" i="437" l="1"/>
  <c r="X20" i="437" s="1"/>
  <c r="O20" i="437"/>
  <c r="S20" i="437" s="1"/>
  <c r="P20" i="437" l="1"/>
  <c r="T20" i="437" s="1"/>
  <c r="U18" i="437" l="1"/>
  <c r="X18" i="437" s="1"/>
  <c r="O18" i="437"/>
  <c r="P18" i="437" s="1"/>
  <c r="T18" i="437" s="1"/>
  <c r="U15" i="437"/>
  <c r="X15" i="437" s="1"/>
  <c r="O15" i="437"/>
  <c r="S15" i="437" s="1"/>
  <c r="U14" i="437"/>
  <c r="O14" i="437"/>
  <c r="P14" i="437" s="1"/>
  <c r="T14" i="437" s="1"/>
  <c r="U17" i="437"/>
  <c r="X17" i="437" s="1"/>
  <c r="O17" i="437"/>
  <c r="S17" i="437" s="1"/>
  <c r="U16" i="437"/>
  <c r="X16" i="437" s="1"/>
  <c r="O16" i="437"/>
  <c r="P16" i="437" s="1"/>
  <c r="T16" i="437" s="1"/>
  <c r="U13" i="437"/>
  <c r="X13" i="437" s="1"/>
  <c r="O13" i="437"/>
  <c r="S13" i="437" s="1"/>
  <c r="U6" i="437"/>
  <c r="X6" i="437" s="1"/>
  <c r="O6" i="437"/>
  <c r="P6" i="437" s="1"/>
  <c r="T6" i="437" s="1"/>
  <c r="U12" i="437"/>
  <c r="X12" i="437" s="1"/>
  <c r="O12" i="437"/>
  <c r="S12" i="437" s="1"/>
  <c r="U9" i="437"/>
  <c r="O9" i="437"/>
  <c r="P9" i="437" s="1"/>
  <c r="T9" i="437" s="1"/>
  <c r="U7" i="437"/>
  <c r="O7" i="437"/>
  <c r="S7" i="437" s="1"/>
  <c r="U8" i="437"/>
  <c r="X8" i="437" s="1"/>
  <c r="O8" i="437"/>
  <c r="P8" i="437" s="1"/>
  <c r="T8" i="437" s="1"/>
  <c r="U5" i="437"/>
  <c r="X5" i="437" s="1"/>
  <c r="O5" i="437"/>
  <c r="S5" i="437" s="1"/>
  <c r="U11" i="437"/>
  <c r="X11" i="437" s="1"/>
  <c r="O11" i="437"/>
  <c r="P11" i="437" s="1"/>
  <c r="T11" i="437" s="1"/>
  <c r="U10" i="437"/>
  <c r="X10" i="437" s="1"/>
  <c r="O10" i="437"/>
  <c r="S10" i="437" s="1"/>
  <c r="X9" i="437" l="1"/>
  <c r="U21" i="437"/>
  <c r="X14" i="437"/>
  <c r="X7" i="437"/>
  <c r="S9" i="437"/>
  <c r="S18" i="437"/>
  <c r="S14" i="437"/>
  <c r="S16" i="437"/>
  <c r="S6" i="437"/>
  <c r="S11" i="437"/>
  <c r="S8" i="437"/>
  <c r="P7" i="437"/>
  <c r="T7" i="437" s="1"/>
  <c r="P12" i="437"/>
  <c r="T12" i="437" s="1"/>
  <c r="P13" i="437"/>
  <c r="T13" i="437" s="1"/>
  <c r="P17" i="437"/>
  <c r="T17" i="437" s="1"/>
  <c r="P15" i="437"/>
  <c r="T15" i="437" s="1"/>
  <c r="P10" i="437"/>
  <c r="T10" i="437" s="1"/>
  <c r="P5" i="437"/>
  <c r="T5" i="437" s="1"/>
  <c r="T21" i="437" l="1"/>
  <c r="X21" i="437"/>
  <c r="S21" i="437"/>
  <c r="T20" i="209"/>
  <c r="W20" i="209" s="1"/>
  <c r="N20" i="209"/>
  <c r="O20" i="209" s="1"/>
  <c r="S20" i="209" s="1"/>
  <c r="T19" i="209"/>
  <c r="W19" i="209" s="1"/>
  <c r="N19" i="209"/>
  <c r="O19" i="209" s="1"/>
  <c r="S19" i="209" s="1"/>
  <c r="T18" i="209"/>
  <c r="W18" i="209" s="1"/>
  <c r="N18" i="209"/>
  <c r="O18" i="209" s="1"/>
  <c r="S18" i="209" s="1"/>
  <c r="T17" i="209"/>
  <c r="W17" i="209" s="1"/>
  <c r="N17" i="209"/>
  <c r="O17" i="209" s="1"/>
  <c r="S17" i="209" s="1"/>
  <c r="T16" i="209"/>
  <c r="W16" i="209" s="1"/>
  <c r="N16" i="209"/>
  <c r="O16" i="209" s="1"/>
  <c r="S16" i="209" s="1"/>
  <c r="T15" i="209"/>
  <c r="W15" i="209" s="1"/>
  <c r="N15" i="209"/>
  <c r="O15" i="209" s="1"/>
  <c r="S15" i="209" s="1"/>
  <c r="T6" i="209"/>
  <c r="W6" i="209" s="1"/>
  <c r="N6" i="209"/>
  <c r="O6" i="209" s="1"/>
  <c r="S6" i="209" s="1"/>
  <c r="T5" i="209"/>
  <c r="W5" i="209" s="1"/>
  <c r="N5" i="209"/>
  <c r="O5" i="209" s="1"/>
  <c r="S5" i="209" s="1"/>
  <c r="T14" i="209"/>
  <c r="W14" i="209" s="1"/>
  <c r="N14" i="209"/>
  <c r="O14" i="209" s="1"/>
  <c r="S14" i="209" s="1"/>
  <c r="T13" i="209"/>
  <c r="W13" i="209" s="1"/>
  <c r="N13" i="209"/>
  <c r="O13" i="209" s="1"/>
  <c r="S13" i="209" s="1"/>
  <c r="T12" i="209"/>
  <c r="W12" i="209" s="1"/>
  <c r="N12" i="209"/>
  <c r="O12" i="209" s="1"/>
  <c r="S12" i="209" s="1"/>
  <c r="T11" i="209"/>
  <c r="W11" i="209" s="1"/>
  <c r="N11" i="209"/>
  <c r="O11" i="209" s="1"/>
  <c r="S11" i="209" s="1"/>
  <c r="T10" i="209"/>
  <c r="W10" i="209" s="1"/>
  <c r="N10" i="209"/>
  <c r="O10" i="209" s="1"/>
  <c r="S10" i="209" s="1"/>
  <c r="T9" i="209"/>
  <c r="W9" i="209" s="1"/>
  <c r="N9" i="209"/>
  <c r="O9" i="209" s="1"/>
  <c r="S9" i="209" s="1"/>
  <c r="T8" i="209"/>
  <c r="W8" i="209" s="1"/>
  <c r="N8" i="209"/>
  <c r="O8" i="209" s="1"/>
  <c r="S8" i="209" s="1"/>
  <c r="T7" i="209"/>
  <c r="N7" i="209"/>
  <c r="O7" i="209" s="1"/>
  <c r="S7" i="209" s="1"/>
  <c r="S21" i="209" l="1"/>
  <c r="W7" i="209"/>
  <c r="W21" i="209" s="1"/>
  <c r="T21" i="209"/>
  <c r="R7" i="209"/>
  <c r="R8" i="209"/>
  <c r="R9" i="209"/>
  <c r="R10" i="209"/>
  <c r="R11" i="209"/>
  <c r="R12" i="209"/>
  <c r="R13" i="209"/>
  <c r="R14" i="209"/>
  <c r="R5" i="209"/>
  <c r="R6" i="209"/>
  <c r="R15" i="209"/>
  <c r="R16" i="209"/>
  <c r="R17" i="209"/>
  <c r="R18" i="209"/>
  <c r="R19" i="209"/>
  <c r="R20" i="209"/>
  <c r="R21" i="209" l="1"/>
  <c r="T15" i="205" l="1"/>
  <c r="W15" i="205" s="1"/>
  <c r="N15" i="205"/>
  <c r="R15" i="205" s="1"/>
  <c r="T14" i="205"/>
  <c r="W14" i="205" s="1"/>
  <c r="N14" i="205"/>
  <c r="O14" i="205" s="1"/>
  <c r="S14" i="205" s="1"/>
  <c r="T13" i="205"/>
  <c r="W13" i="205" s="1"/>
  <c r="N13" i="205"/>
  <c r="R13" i="205" s="1"/>
  <c r="T12" i="205"/>
  <c r="W12" i="205" s="1"/>
  <c r="N12" i="205"/>
  <c r="O12" i="205" s="1"/>
  <c r="S12" i="205" s="1"/>
  <c r="T11" i="205"/>
  <c r="W11" i="205" s="1"/>
  <c r="N11" i="205"/>
  <c r="R11" i="205" s="1"/>
  <c r="T10" i="205"/>
  <c r="W10" i="205" s="1"/>
  <c r="N10" i="205"/>
  <c r="O10" i="205" s="1"/>
  <c r="S10" i="205" s="1"/>
  <c r="T9" i="205"/>
  <c r="W9" i="205" s="1"/>
  <c r="N9" i="205"/>
  <c r="R9" i="205" s="1"/>
  <c r="T8" i="205"/>
  <c r="W8" i="205" s="1"/>
  <c r="N8" i="205"/>
  <c r="O8" i="205" s="1"/>
  <c r="S8" i="205" s="1"/>
  <c r="T7" i="205"/>
  <c r="W7" i="205" s="1"/>
  <c r="N7" i="205"/>
  <c r="R7" i="205" s="1"/>
  <c r="T6" i="205"/>
  <c r="W6" i="205" s="1"/>
  <c r="N6" i="205"/>
  <c r="O6" i="205" s="1"/>
  <c r="S6" i="205" s="1"/>
  <c r="T5" i="205"/>
  <c r="W5" i="205" s="1"/>
  <c r="N5" i="205"/>
  <c r="R5" i="205" s="1"/>
  <c r="R10" i="205" l="1"/>
  <c r="R12" i="205"/>
  <c r="R6" i="205"/>
  <c r="R14" i="205"/>
  <c r="R8" i="205"/>
  <c r="W16" i="205"/>
  <c r="T16" i="205"/>
  <c r="O5" i="205"/>
  <c r="S5" i="205" s="1"/>
  <c r="O7" i="205"/>
  <c r="S7" i="205" s="1"/>
  <c r="O9" i="205"/>
  <c r="S9" i="205" s="1"/>
  <c r="O11" i="205"/>
  <c r="S11" i="205" s="1"/>
  <c r="O13" i="205"/>
  <c r="S13" i="205" s="1"/>
  <c r="O15" i="205"/>
  <c r="S15" i="205" s="1"/>
  <c r="R16" i="205" l="1"/>
  <c r="S16" i="20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DA7027-B0CE-4285-B723-6534DC0ED2FE}" name="Query - HOLD (3)" description="Connection to the 'HOLD (3)' query in the workbook." type="100" refreshedVersion="8" minRefreshableVersion="5">
    <extLst>
      <ext xmlns:x15="http://schemas.microsoft.com/office/spreadsheetml/2010/11/main" uri="{DE250136-89BD-433C-8126-D09CA5730AF9}">
        <x15:connection id="71bdff8d-6f6d-406c-8c6b-e50ec094e6e0"/>
      </ext>
    </extLst>
  </connection>
  <connection id="2" xr16:uid="{DEADE1A0-E22E-4593-8FE1-29D01E806838}" name="Query - HOLD (4)" description="Connection to the 'HOLD (4)' query in the workbook." type="100" refreshedVersion="8" minRefreshableVersion="5">
    <extLst>
      <ext xmlns:x15="http://schemas.microsoft.com/office/spreadsheetml/2010/11/main" uri="{DE250136-89BD-433C-8126-D09CA5730AF9}">
        <x15:connection id="db51448f-3472-44e3-aa1e-9d05a88aea88"/>
      </ext>
    </extLst>
  </connection>
  <connection id="3" xr16:uid="{D2AEFCD3-993A-4AE2-9F06-AC18C456DF8E}" name="Query - HOLD (5)" description="Connection to the 'HOLD (5)' query in the workbook." type="100" refreshedVersion="8" minRefreshableVersion="5">
    <extLst>
      <ext xmlns:x15="http://schemas.microsoft.com/office/spreadsheetml/2010/11/main" uri="{DE250136-89BD-433C-8126-D09CA5730AF9}">
        <x15:connection id="2297e192-b986-4034-9d99-27d728e02b4b"/>
      </ext>
    </extLst>
  </connection>
  <connection id="4" xr16:uid="{5F223787-159F-4113-A3CF-A41BA92539AB}" name="Query - HOLD (6)" description="Connection to the 'HOLD (6)' query in the workbook." type="100" refreshedVersion="8" minRefreshableVersion="5">
    <extLst>
      <ext xmlns:x15="http://schemas.microsoft.com/office/spreadsheetml/2010/11/main" uri="{DE250136-89BD-433C-8126-D09CA5730AF9}">
        <x15:connection id="9648422e-65f0-49f8-bdae-3f8d935ad8d9"/>
      </ext>
    </extLst>
  </connection>
  <connection id="5" xr16:uid="{90D83ABF-8375-4D8D-9CF6-45A4E70EA09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<sst xmlns="http://schemas.openxmlformats.org/spreadsheetml/2006/main" count="3443" uniqueCount="1044">
  <si>
    <t>NAME OF PARTY</t>
  </si>
  <si>
    <t>INV NO</t>
  </si>
  <si>
    <t>DATE</t>
  </si>
  <si>
    <t>SR    NO</t>
  </si>
  <si>
    <t>ITEM</t>
  </si>
  <si>
    <t xml:space="preserve">API Logo </t>
  </si>
  <si>
    <t>DRG NO</t>
  </si>
  <si>
    <t>RM- AS/CS</t>
  </si>
  <si>
    <t>MATERIAL GRADE</t>
  </si>
  <si>
    <t>HEAT        LOT               NUMBER</t>
  </si>
  <si>
    <t>HEAT CODE</t>
  </si>
  <si>
    <t>Heat Section</t>
  </si>
  <si>
    <t>TOTAL WEIGHT &amp; QTY</t>
  </si>
  <si>
    <t>PO Details</t>
  </si>
  <si>
    <t xml:space="preserve">VALUE </t>
  </si>
  <si>
    <t>BOX SIZE</t>
  </si>
  <si>
    <t xml:space="preserve">PER PC WT </t>
  </si>
  <si>
    <t>Box Wt</t>
  </si>
  <si>
    <t>Pcs/Box</t>
  </si>
  <si>
    <t>Net Wt/ Box</t>
  </si>
  <si>
    <t>GRSS Wt/ Box</t>
  </si>
  <si>
    <t>No Of Cases</t>
  </si>
  <si>
    <t>CASE NO</t>
  </si>
  <si>
    <t>Total Net Wt ( Kgs )</t>
  </si>
  <si>
    <t>Total Gross Wt ( Kgs )</t>
  </si>
  <si>
    <t>TOTAL Qty</t>
  </si>
  <si>
    <t>PO # &amp; DATE</t>
  </si>
  <si>
    <t>RATE/PC</t>
  </si>
  <si>
    <t>TOTAL VALUE ( USD )</t>
  </si>
  <si>
    <t>Doc.No. : F-P-20-08-00</t>
  </si>
  <si>
    <t>YES</t>
  </si>
  <si>
    <t>A/S</t>
  </si>
  <si>
    <t>SAE 4130</t>
  </si>
  <si>
    <t>FALCON VIEW ENERGY PRODUCTS,USA</t>
  </si>
  <si>
    <t>WF410K1002F</t>
  </si>
  <si>
    <t>SAE 4140        SAE 4130</t>
  </si>
  <si>
    <t>18/19   0267/268/269</t>
  </si>
  <si>
    <t xml:space="preserve">R28317        R28317        R28205 </t>
  </si>
  <si>
    <t>155 RCS         155 RCS           110 DIA</t>
  </si>
  <si>
    <t>37.5"X 37.5"X 21"</t>
  </si>
  <si>
    <t>75474 DT,19.11.18</t>
  </si>
  <si>
    <t>01017-01F</t>
  </si>
  <si>
    <t>18/19   0270</t>
  </si>
  <si>
    <t>R28400</t>
  </si>
  <si>
    <t>250 RCS</t>
  </si>
  <si>
    <t>38"X 38"X 16.5"</t>
  </si>
  <si>
    <t>38"X 38"X 11"</t>
  </si>
  <si>
    <t>BLIND FLANGE 7 1/16 10M X 1/2"LP PSL3 SL.NO.92-93 (02 P/BOX)</t>
  </si>
  <si>
    <t>38"X 19"X 5"</t>
  </si>
  <si>
    <t>BLIND FLANGE 7 1/16 10M X 1/2"LP PSL3 SL.NO.73-84</t>
  </si>
  <si>
    <t>ADAPTER FLANGE ASSEMBLY                  4 1/16 10K X 4"1002 WECO PSL3      01014=BODY/1015=NUT/1016=PLUG SL.NO.305-592 P/CASE 18</t>
  </si>
  <si>
    <t>ADAPTER FLANGE ASSEMBLY                  4 1/16 10K X 4"1002 WECO PSL3      01014=BODY/1015=NUT/1016=PLUG SL.NO.593-605</t>
  </si>
  <si>
    <t>BLIND FLANGE 7 1/16 10M X 1/2"LP PSL3 SL.NO.85-89,91 (06 P/BOX)</t>
  </si>
  <si>
    <t>THA710K29165K</t>
  </si>
  <si>
    <t>18/19    0270B</t>
  </si>
  <si>
    <t>R28348</t>
  </si>
  <si>
    <t>38"X 38"X 9.75"</t>
  </si>
  <si>
    <t>TUBING HEAD ADAPTOR ASSEMBLY                       7 1/16 10K X 2 9/16 5K WITH STUDD/NUT/1/2"NIPPLE               (01017-04F) SL.NO.057-058 (2 P/BOX)</t>
  </si>
  <si>
    <t>TOTAL VALUE                              ( USD )</t>
  </si>
  <si>
    <t>HSN CODE</t>
  </si>
  <si>
    <t>R &amp; S Oilfiled Houston</t>
  </si>
  <si>
    <t>TOTAL VALUE                              (EURO)</t>
  </si>
  <si>
    <t>RS PART #</t>
  </si>
  <si>
    <t>Doc.No. : F-P-20-07 Rev.0</t>
  </si>
  <si>
    <t>NO</t>
  </si>
  <si>
    <t>125 RCS</t>
  </si>
  <si>
    <t>FRT</t>
  </si>
  <si>
    <t>CIF</t>
  </si>
  <si>
    <t>AMT</t>
  </si>
  <si>
    <t>RFBL291605SD</t>
  </si>
  <si>
    <t>0263-01F</t>
  </si>
  <si>
    <t>100 DIA</t>
  </si>
  <si>
    <r>
      <t xml:space="preserve">Alloy Steel                                                  Machined Flange                                     </t>
    </r>
    <r>
      <rPr>
        <b/>
        <sz val="16"/>
        <color theme="1"/>
        <rFont val="Calibri"/>
        <family val="2"/>
        <scheme val="minor"/>
      </rPr>
      <t>7307.91.90</t>
    </r>
  </si>
  <si>
    <r>
      <t>Other Tubes/ Pipe fittings of iron &amp; steel,</t>
    </r>
    <r>
      <rPr>
        <b/>
        <sz val="16"/>
        <color theme="1"/>
        <rFont val="Calibri"/>
        <family val="2"/>
        <scheme val="minor"/>
      </rPr>
      <t>7307.99.90</t>
    </r>
  </si>
  <si>
    <t>01235-01F</t>
  </si>
  <si>
    <t>01176-01F</t>
  </si>
  <si>
    <t>70 DIA</t>
  </si>
  <si>
    <t>RSEH2295FXFB</t>
  </si>
  <si>
    <r>
      <t xml:space="preserve">Parts Of Valve           </t>
    </r>
    <r>
      <rPr>
        <b/>
        <sz val="16"/>
        <color theme="1"/>
        <rFont val="Calibri"/>
        <family val="2"/>
        <scheme val="minor"/>
      </rPr>
      <t>8481.90.90</t>
    </r>
  </si>
  <si>
    <t>WING NUT N60 (ELITE)                                      PN:EN60WN</t>
  </si>
  <si>
    <t>RSEN60WN</t>
  </si>
  <si>
    <t>140 DIA</t>
  </si>
  <si>
    <t>37.5"X 37.5"X 18"</t>
  </si>
  <si>
    <t>C/S</t>
  </si>
  <si>
    <t>0200-05F</t>
  </si>
  <si>
    <t>A105/          A350-LF2</t>
  </si>
  <si>
    <t>RFWN291102080</t>
  </si>
  <si>
    <r>
      <t xml:space="preserve">Carbon Steel                                                  Machined Flange                                     </t>
    </r>
    <r>
      <rPr>
        <b/>
        <sz val="16"/>
        <color theme="1"/>
        <rFont val="Calibri"/>
        <family val="2"/>
        <scheme val="minor"/>
      </rPr>
      <t>7307.91.90</t>
    </r>
  </si>
  <si>
    <t>Forge wt</t>
  </si>
  <si>
    <t xml:space="preserve">RM PO DATE </t>
  </si>
  <si>
    <t>RM Price / Kg</t>
  </si>
  <si>
    <t>RM PO #</t>
  </si>
  <si>
    <t>Mars Forging Drg #</t>
  </si>
  <si>
    <t>MF-JINL-25-26-001</t>
  </si>
  <si>
    <t>26.04.25</t>
  </si>
  <si>
    <t>0200-08F</t>
  </si>
  <si>
    <t>M843602</t>
  </si>
  <si>
    <t>RFBL291610SD</t>
  </si>
  <si>
    <t>0200-06F</t>
  </si>
  <si>
    <t>36.75" X 36.75" X 21.5"</t>
  </si>
  <si>
    <t>RFWN291103080</t>
  </si>
  <si>
    <t>220 RCS</t>
  </si>
  <si>
    <t>N843396</t>
  </si>
  <si>
    <t>160 DIA</t>
  </si>
  <si>
    <t>0327-05F</t>
  </si>
  <si>
    <t>Total Net Wt (Kgs)</t>
  </si>
  <si>
    <t>Total Gross Wt (Kgs)</t>
  </si>
  <si>
    <t>RFBL011315SD</t>
  </si>
  <si>
    <t>0462-03F</t>
  </si>
  <si>
    <t>Cut Wt.</t>
  </si>
  <si>
    <t>0197-03F</t>
  </si>
  <si>
    <t>34"X 34"X 18"</t>
  </si>
  <si>
    <t>RFWN216052016A</t>
  </si>
  <si>
    <t>10.10.25</t>
  </si>
  <si>
    <t>FGH2500456            DT,17.10.25</t>
  </si>
  <si>
    <t>M843603</t>
  </si>
  <si>
    <t>25-0245</t>
  </si>
  <si>
    <t>F36669</t>
  </si>
  <si>
    <t>MF-BA-25-26-002</t>
  </si>
  <si>
    <t>MF-RLSEL-25-26-001</t>
  </si>
  <si>
    <t>31.10.25</t>
  </si>
  <si>
    <t>2-ODE-4</t>
  </si>
  <si>
    <t>MF-VS-25-26-009</t>
  </si>
  <si>
    <t>07.08.25</t>
  </si>
  <si>
    <t>26-0002</t>
  </si>
  <si>
    <t>F36670</t>
  </si>
  <si>
    <t>34"X 34"X 22.5"</t>
  </si>
  <si>
    <t>26-0023</t>
  </si>
  <si>
    <t>26-0025</t>
  </si>
  <si>
    <t>FGH2600059        DT,12.02.26</t>
  </si>
  <si>
    <t>26-0017</t>
  </si>
  <si>
    <t>30"X 30"X 14.5"</t>
  </si>
  <si>
    <t>ECS-784                     DT,03.02.26</t>
  </si>
  <si>
    <t>2 1/16"5M X 2"SCH 160 WN FLANGE       PSL2 SL#0722-0801</t>
  </si>
  <si>
    <t>2 1/16"5M X 2"SCH 160 WN FLANGE       PSL2 SL#0802-0853</t>
  </si>
  <si>
    <t>2-9/16"-5K H2 CHOKE BODY (ELITE) PN:EH2295FXFB SL#0195-0200</t>
  </si>
  <si>
    <t>29" X 27.75" X 17"</t>
  </si>
  <si>
    <t>1 13/16"10M X 3"SCH XXH WN FLANGE  PSL2 SL#0531-0630</t>
  </si>
  <si>
    <t>36.75"X36.75"X21.75"</t>
  </si>
  <si>
    <t>FGH2600041      DT,04.02.26</t>
  </si>
  <si>
    <t xml:space="preserve">2 9/16"10M BLIND PSL2                                    SL#0334-0378 </t>
  </si>
  <si>
    <t>26-0033</t>
  </si>
  <si>
    <t>27.75" X 27.75" X 24"</t>
  </si>
  <si>
    <t>FGH2600050      DT,12.02.26</t>
  </si>
  <si>
    <t xml:space="preserve">2 9/16"10M BLIND PSL2                                    SL#0379-0412 </t>
  </si>
  <si>
    <r>
      <t xml:space="preserve">2 9/16"10M X 3"SCH 80 WN FLANGE  PSL2 </t>
    </r>
    <r>
      <rPr>
        <b/>
        <sz val="16"/>
        <color theme="1"/>
        <rFont val="Calibri"/>
        <family val="2"/>
        <scheme val="minor"/>
      </rPr>
      <t xml:space="preserve">RWP=5000PSI </t>
    </r>
    <r>
      <rPr>
        <sz val="16"/>
        <color theme="1"/>
        <rFont val="Calibri"/>
        <family val="2"/>
        <scheme val="minor"/>
      </rPr>
      <t xml:space="preserve">SL#0276-0328                  </t>
    </r>
  </si>
  <si>
    <t xml:space="preserve"> 1 13/16"15M BLIND FLANGE PSL3                    SL#0094-0145</t>
  </si>
  <si>
    <t>26-0030</t>
  </si>
  <si>
    <t>32.75"X 24.5"X 20.75"</t>
  </si>
  <si>
    <t>2 9/16"5M BLIND PSL2                                     SL#0360-0413</t>
  </si>
  <si>
    <t>26-0032</t>
  </si>
  <si>
    <t>29"X 29"X 13"</t>
  </si>
  <si>
    <r>
      <t xml:space="preserve">2 9/16"10M X 2"SCH 80 WN FLANGE  PSL2 </t>
    </r>
    <r>
      <rPr>
        <b/>
        <sz val="16"/>
        <color theme="1"/>
        <rFont val="Calibri"/>
        <family val="2"/>
        <scheme val="minor"/>
      </rPr>
      <t>RWP-5000PSI</t>
    </r>
    <r>
      <rPr>
        <sz val="16"/>
        <color theme="1"/>
        <rFont val="Calibri"/>
        <family val="2"/>
        <scheme val="minor"/>
      </rPr>
      <t xml:space="preserve"> SL#0152-0205</t>
    </r>
  </si>
  <si>
    <t xml:space="preserve"> 3 1/16"10M X 2"SCH XXH WN FLANGE   PSL2 SL#0001-0035</t>
  </si>
  <si>
    <t>0253-06F</t>
  </si>
  <si>
    <t>26-0027</t>
  </si>
  <si>
    <t>32"X 32"X 24"</t>
  </si>
  <si>
    <t xml:space="preserve">11"X 7"SLIP BOWL(GBI)         </t>
  </si>
  <si>
    <t>0333-01P</t>
  </si>
  <si>
    <t>A105</t>
  </si>
  <si>
    <t>02-10-01A</t>
  </si>
  <si>
    <t>160 RCS</t>
  </si>
  <si>
    <t xml:space="preserve">33" X 33" X 26" </t>
  </si>
  <si>
    <t xml:space="preserve">33" X 33" X 13" </t>
  </si>
  <si>
    <t>MF-VA-25-26-009</t>
  </si>
  <si>
    <t>06.03.26</t>
  </si>
  <si>
    <t>FGH2600102                 DT,07.03.26</t>
  </si>
  <si>
    <t xml:space="preserve"> 2 1/16"10M X 4"SCH XXH WN FLANGE   PSL2 SL#0001-0064</t>
  </si>
  <si>
    <t>0295-06F</t>
  </si>
  <si>
    <t>26-0020</t>
  </si>
  <si>
    <t>N844777</t>
  </si>
  <si>
    <t>120 DIA</t>
  </si>
  <si>
    <t>32"X 32"X 23"</t>
  </si>
  <si>
    <t xml:space="preserve"> 2 1/16"10M X 4"SCH XXH WN FLANGE   PSL2 SL#0065-0107</t>
  </si>
  <si>
    <t>32"X 32"X 17.25"</t>
  </si>
  <si>
    <t>MF-JINL-25-26-002</t>
  </si>
  <si>
    <t>08.07.25</t>
  </si>
  <si>
    <t>RFWN2910530XXA</t>
  </si>
  <si>
    <t>0199-03F</t>
  </si>
  <si>
    <t>26-0004</t>
  </si>
  <si>
    <t>2 9/16"5M X 3"SCH XXH WN FLANGE       PSL2 SL#1385-1492</t>
  </si>
  <si>
    <t>29"X 29"X 28"</t>
  </si>
  <si>
    <t>FGH2600016      DT,23.01.26</t>
  </si>
  <si>
    <t>2 9/16"5M X 3"SCH XXH WN FLANGE       PSL2 SL#1493-1545</t>
  </si>
  <si>
    <t>RFBL211605SD</t>
  </si>
  <si>
    <t>0260-02F</t>
  </si>
  <si>
    <t>2 1/16"5M BLIND PSL2                                     SL#0705-0783</t>
  </si>
  <si>
    <t>26-0031</t>
  </si>
  <si>
    <t>34" X 34" X 10.5"</t>
  </si>
  <si>
    <t>E2627001</t>
  </si>
  <si>
    <t>RFWO2910315FANPT</t>
  </si>
  <si>
    <t>A291610K X 031502F/NP</t>
  </si>
  <si>
    <t>26-0007       26-0008     26-0009</t>
  </si>
  <si>
    <t>N844776      F36670           2-ODE-4</t>
  </si>
  <si>
    <t>125 DIA       110 DIA      90 DIA</t>
  </si>
  <si>
    <t xml:space="preserve">36.75"X 36.75"X 16.25" </t>
  </si>
  <si>
    <t xml:space="preserve">WECO 2 9/16"10M X 3"1502 FEMALE PSL2 SL#0359-0390 WITH NUT&amp;PLUG,                                                           0750-01-01=BD/0498-02=NT/0827-03=PLG  PLUG SL#0401-0432 BODY&amp;PLUG 80K            </t>
  </si>
  <si>
    <t>FGH2600024                 DT,24.01.26</t>
  </si>
  <si>
    <t>86.73       89.09       84.96</t>
  </si>
  <si>
    <t>MF-JINL-25-26-002                      MF-BA-25-26-002                   MF-RLSEL-25-26-001</t>
  </si>
  <si>
    <t>08.07.25      10.10.25        31.10.25</t>
  </si>
  <si>
    <t>RFXCO315M215F</t>
  </si>
  <si>
    <t>A031502M X 021502F</t>
  </si>
  <si>
    <t xml:space="preserve">CROSSOVER ASSEMBLY 3"1502M X 2"1502F PSL3 SL#0832-0867  0800-01=BODY 110K/0498-02=NUT 110K   </t>
  </si>
  <si>
    <t>26-0043    26-0008</t>
  </si>
  <si>
    <t>2-ODE-4         F36670</t>
  </si>
  <si>
    <t>100 DIA                      110 DIA</t>
  </si>
  <si>
    <t>33"X 33"X 17"</t>
  </si>
  <si>
    <t>FGH2600062                 DT,19.02.26</t>
  </si>
  <si>
    <t xml:space="preserve">CROSSOVER ASSEMBLY 3"1502M X 2"1502F PSL3 SL#0868-0902  0800-01=BODY 110K/0498-02=NUT 110K   </t>
  </si>
  <si>
    <t>84.96     89.09</t>
  </si>
  <si>
    <t>MF-RLSEL-25-26-001                 MF-BA-25-26-002</t>
  </si>
  <si>
    <t>31.10.25  10.10.25</t>
  </si>
  <si>
    <t>10.04.2026</t>
  </si>
  <si>
    <t>RFWN3111020XX</t>
  </si>
  <si>
    <t>RFWN2161020XX</t>
  </si>
  <si>
    <t>RFWN111030XXH</t>
  </si>
  <si>
    <t>FREIGHT &amp; INSURANCE</t>
  </si>
  <si>
    <t>01 TO 01</t>
  </si>
  <si>
    <t>02 TO 02</t>
  </si>
  <si>
    <t>03 TO 03</t>
  </si>
  <si>
    <t>04 TO 04</t>
  </si>
  <si>
    <t>05 TO 05</t>
  </si>
  <si>
    <t>06 TO 06</t>
  </si>
  <si>
    <t>07 TO 07</t>
  </si>
  <si>
    <t>08 TO 08</t>
  </si>
  <si>
    <t>09 TO 09</t>
  </si>
  <si>
    <t>10 TO 10</t>
  </si>
  <si>
    <t>11 TO 11</t>
  </si>
  <si>
    <t>12 TO 12</t>
  </si>
  <si>
    <t>13 TO 13</t>
  </si>
  <si>
    <t>14 TO 15</t>
  </si>
  <si>
    <t>16 TO 16</t>
  </si>
  <si>
    <t>17 TO 17</t>
  </si>
  <si>
    <t>18 TO 18</t>
  </si>
  <si>
    <t>19 TO 19</t>
  </si>
  <si>
    <t>20 TO 20</t>
  </si>
  <si>
    <t>21 TO 21</t>
  </si>
  <si>
    <t>22 TO 22</t>
  </si>
  <si>
    <t>23 TO 23</t>
  </si>
  <si>
    <t>RSEJWA215FXFB</t>
  </si>
  <si>
    <t>01226-01F</t>
  </si>
  <si>
    <t>200 RCS</t>
  </si>
  <si>
    <t>35.25"X 23.75"X 32"</t>
  </si>
  <si>
    <t>CHOKE BODY 2-1/16"-15K EJWA FLG X FLG PSL3 (ELITE) PN:EJWA215FXFB                                                 SL#0071-0118</t>
  </si>
  <si>
    <t>26-0021</t>
  </si>
  <si>
    <t>ECS-785                      DT,04.02.26</t>
  </si>
  <si>
    <t>CHOKE BODY 2-1/16"-15K EJWA FLG X FLG PSL3 (ELITE) PN:EJWA215FXFB                                                 SL#0119-0124</t>
  </si>
  <si>
    <t>26.5"X 23.75"X 15.75"</t>
  </si>
  <si>
    <t>0200-03</t>
  </si>
  <si>
    <t>0253</t>
  </si>
  <si>
    <t>0263</t>
  </si>
  <si>
    <t>0260-02</t>
  </si>
  <si>
    <t>0295</t>
  </si>
  <si>
    <t>0327</t>
  </si>
  <si>
    <t>0197</t>
  </si>
  <si>
    <t>0199</t>
  </si>
  <si>
    <t>01235</t>
  </si>
  <si>
    <t>01176</t>
  </si>
  <si>
    <t>0750-01       0498       0827</t>
  </si>
  <si>
    <t xml:space="preserve">0800       0498      </t>
  </si>
  <si>
    <t>0333</t>
  </si>
  <si>
    <t>0462-02</t>
  </si>
  <si>
    <t>33.900      10.500       9.000</t>
  </si>
  <si>
    <t>38.500      13.500      9.900</t>
  </si>
  <si>
    <t xml:space="preserve">17.800       10.500      </t>
  </si>
  <si>
    <t xml:space="preserve">20.000      13.500      </t>
  </si>
  <si>
    <t>RFCO2916102LP</t>
  </si>
  <si>
    <t>0843-01F</t>
  </si>
  <si>
    <t>2 9/16"10M X 2"LP COMP FLANGE PSL2 RWP=5000PSI SL#0632-0685</t>
  </si>
  <si>
    <t>26-0040</t>
  </si>
  <si>
    <t>27.5"X 27.5"X 27.5"</t>
  </si>
  <si>
    <t>FGH2600051                 DT,12.02.26</t>
  </si>
  <si>
    <t>2 9/16"10M X 2"LP COMP FLANGE PSL2 RWP=5000PSI SL#0686-0695</t>
  </si>
  <si>
    <t>27.5"X 18.5"X 9"</t>
  </si>
  <si>
    <t>38.75" X 27.75" X 34.5"</t>
  </si>
  <si>
    <t>2-9/16"-5K H2 CHOKE BODY (ELITE) PN:EH2295FXFB SL#0201-0212</t>
  </si>
  <si>
    <t>RRFG20181170</t>
  </si>
  <si>
    <t>RSEH22165FXFB</t>
  </si>
  <si>
    <t>01235-02F</t>
  </si>
  <si>
    <t>25-0239</t>
  </si>
  <si>
    <t>N843397</t>
  </si>
  <si>
    <t>34.25"X 26.5"X 34"</t>
  </si>
  <si>
    <t>34.25"X 26.5"X 17"</t>
  </si>
  <si>
    <t>2-1/16"-5K H2 CHOKE BODY                                               (ELITE) PN:EH22165FXFB                                         SL#0211-0218</t>
  </si>
  <si>
    <t>2-1/16"-5K H2 CHOKE BODY                                               (ELITE) PN:EH22165FXFB                                         SL#0219-0234</t>
  </si>
  <si>
    <t>26-0085</t>
  </si>
  <si>
    <t>RFBL311615SD</t>
  </si>
  <si>
    <t>0668-02F</t>
  </si>
  <si>
    <t>3 1/16"15M BLIND PSL3                                   SL#0181-0214</t>
  </si>
  <si>
    <t>26-0034</t>
  </si>
  <si>
    <t>N843398</t>
  </si>
  <si>
    <t>180 DIA</t>
  </si>
  <si>
    <t>34.25"X 34.25"X 21.75"</t>
  </si>
  <si>
    <t>FGH2600050               DT,12.02.26</t>
  </si>
  <si>
    <t>2 9/16"15M X 2"LP COMP FLANGE PSL3 RWP=5000PSI SL#0001-0023</t>
  </si>
  <si>
    <t>01278-01F</t>
  </si>
  <si>
    <t>26-0041</t>
  </si>
  <si>
    <t>30.25"X 30.25"X 14.5"</t>
  </si>
  <si>
    <t>2-9/16"-5K H2 CHOKE BODY (ELITE) PN:EH2295FXFB SL#0213-0227</t>
  </si>
  <si>
    <r>
      <t xml:space="preserve">Carbon Steel                           Forging (Rough)           </t>
    </r>
    <r>
      <rPr>
        <b/>
        <sz val="16"/>
        <color theme="1"/>
        <rFont val="Calibri"/>
        <family val="2"/>
        <scheme val="minor"/>
      </rPr>
      <t>7326.19.90</t>
    </r>
  </si>
  <si>
    <t>RFWN291053080A</t>
  </si>
  <si>
    <t>0199-08F</t>
  </si>
  <si>
    <t xml:space="preserve">2 9/16"5M X 3"SCH 80 WN FLANGE  PSL2                         RWP=3000PSI SL#0655-0699                                                                                             </t>
  </si>
  <si>
    <t>29"X 29"X 23.5"</t>
  </si>
  <si>
    <t>FGH2600076                     26.02.26</t>
  </si>
  <si>
    <t xml:space="preserve">2 9/16"5M X 3"SCH 80 WN FLANGE  PSL2                         RWP=3000PSI SL#0700-0735                                                                                             </t>
  </si>
  <si>
    <t>CHOKE WING NUT H2 2 9/16 5M                (ELITE) (EH25WNM)</t>
  </si>
  <si>
    <t>RSEH25WNM</t>
  </si>
  <si>
    <t>01241-01F</t>
  </si>
  <si>
    <t>26-0014</t>
  </si>
  <si>
    <t>110 DIA</t>
  </si>
  <si>
    <t>33"X 33"X 21"</t>
  </si>
  <si>
    <t>ECS-777                      DT,03.02.26</t>
  </si>
  <si>
    <t>RFCO2916053LP</t>
  </si>
  <si>
    <t>0604-02F</t>
  </si>
  <si>
    <t>2 9/16"5M X 3"LP COMP FLANGE PSL2                                  RWP=3000PSI SL#0223-0277</t>
  </si>
  <si>
    <t>26-0039</t>
  </si>
  <si>
    <t>38.5" X 29" X 15"</t>
  </si>
  <si>
    <t>FGH2600075           26.02.26</t>
  </si>
  <si>
    <t>RFCO2916052LP</t>
  </si>
  <si>
    <t>0604-01F</t>
  </si>
  <si>
    <t>38.5" X 29" X 17.75"</t>
  </si>
  <si>
    <t>2 9/16"5M X 2"LP COMP FLANGE PSL2              SL#0651-0714</t>
  </si>
  <si>
    <t>0266-02F</t>
  </si>
  <si>
    <t>26-0035</t>
  </si>
  <si>
    <t>31.5" X 31.5" X 12.5"</t>
  </si>
  <si>
    <t>3 1/8"5M BLIND PSL2                                       SL#0109-0153</t>
  </si>
  <si>
    <t>RFBL318050SD</t>
  </si>
  <si>
    <t>RFCO2916152LP</t>
  </si>
  <si>
    <t>RFWN2911030XX</t>
  </si>
  <si>
    <t>0200-03F</t>
  </si>
  <si>
    <t>36.75" X 36.75" X 20.5"</t>
  </si>
  <si>
    <t>FGH2600068                 19.02.26</t>
  </si>
  <si>
    <t>2 9/16"10M X 3"SCH XXH WN FLANGE     PSL2 SL#2579-2642</t>
  </si>
  <si>
    <t>0327-09F</t>
  </si>
  <si>
    <t>30"X 30"X 18"</t>
  </si>
  <si>
    <r>
      <t xml:space="preserve">Alloy Steel                                     Machined Flanges                                     </t>
    </r>
    <r>
      <rPr>
        <b/>
        <sz val="16"/>
        <color theme="1"/>
        <rFont val="Calibri"/>
        <family val="2"/>
        <scheme val="minor"/>
      </rPr>
      <t>7307.91.90</t>
    </r>
  </si>
  <si>
    <r>
      <t xml:space="preserve">Other Tubes/ Pipe fittings of iron &amp; steel </t>
    </r>
    <r>
      <rPr>
        <b/>
        <sz val="16"/>
        <color theme="1"/>
        <rFont val="Calibri"/>
        <family val="2"/>
        <scheme val="minor"/>
      </rPr>
      <t>7307.99.90</t>
    </r>
  </si>
  <si>
    <t>RFWN11103080</t>
  </si>
  <si>
    <t>1 13/16"10M X 3"SCH 80 WN FLANGE     PSL2 SL#0108-0160</t>
  </si>
  <si>
    <t>E2627002</t>
  </si>
  <si>
    <t>24.04.2026</t>
  </si>
  <si>
    <t>0266</t>
  </si>
  <si>
    <t>0604</t>
  </si>
  <si>
    <t>0668</t>
  </si>
  <si>
    <t>0843</t>
  </si>
  <si>
    <t>01278</t>
  </si>
  <si>
    <t>01226</t>
  </si>
  <si>
    <t>01241</t>
  </si>
  <si>
    <t>12 TO 14</t>
  </si>
  <si>
    <t>15 TO 15</t>
  </si>
  <si>
    <t>20 TO 22</t>
  </si>
  <si>
    <t>0269-03F</t>
  </si>
  <si>
    <t>4 1/16"5M BLIND 1/2"NPT PSL2                               SL#0001-0032</t>
  </si>
  <si>
    <t>3 1/8"5M BLIND 1/2"NPT PSL2                               SL#0001-0021</t>
  </si>
  <si>
    <t>0266-03F</t>
  </si>
  <si>
    <t>26-0036</t>
  </si>
  <si>
    <t>200 DIA</t>
  </si>
  <si>
    <t>31.5"X 21"X 10"</t>
  </si>
  <si>
    <t>37"X 37"X 11"</t>
  </si>
  <si>
    <t>FGH2600050                    DT,12.02.26</t>
  </si>
  <si>
    <t>A105/                A350-LF2</t>
  </si>
  <si>
    <t>2"-2500# WNRTJ SCH XXH FLANGE</t>
  </si>
  <si>
    <t>0288-02F</t>
  </si>
  <si>
    <t>26-0059</t>
  </si>
  <si>
    <t>37.5"X 37.5"X 23"</t>
  </si>
  <si>
    <t>FGH2600087                DT,28.02.26</t>
  </si>
  <si>
    <t>28"X 28"X 16.5"</t>
  </si>
  <si>
    <t>MF-VS-25-26-014</t>
  </si>
  <si>
    <t>07.03.26</t>
  </si>
  <si>
    <t>2 9/16"10M X 3"SCH XXH WN FLANGE     PSL2 SL#2643-2770</t>
  </si>
  <si>
    <t>27.5" X 27.5" X 10.25"</t>
  </si>
  <si>
    <t>RFXPLGM215AA</t>
  </si>
  <si>
    <t>A021502M X 9/16</t>
  </si>
  <si>
    <t>ASSEMBLY PLUG MALE 2"1502 X 9/16"   PSL3 SL#1056-1109                                                   0774-03=PLUG 80K/0349-01=NUT 110K</t>
  </si>
  <si>
    <t>26-0063       26-0045</t>
  </si>
  <si>
    <t>2-ODE-4              M835627</t>
  </si>
  <si>
    <t>100 DIA                 75 RCS</t>
  </si>
  <si>
    <t>32" X 32" X 8"</t>
  </si>
  <si>
    <t>FGH2600108           DT,14.03.26</t>
  </si>
  <si>
    <t>84.96        83.78</t>
  </si>
  <si>
    <t>MF-RLSEL-25-26-001            MF-SS-25-26-001</t>
  </si>
  <si>
    <t>31.10.25  19.05.25</t>
  </si>
  <si>
    <t>RFXPLGM215TA</t>
  </si>
  <si>
    <t>A021502M X 1/2</t>
  </si>
  <si>
    <t>ASSEMBLY PLUG MALE 2"1502 X 1/2"      PSL3 80K SL#1628-1681                                   0774-01=PLUG 80K/0349-01=NUT 110K</t>
  </si>
  <si>
    <t>2 9/16"10M X 3"SCH XXH WN FLANGE     PSL2 SL#2771-2782</t>
  </si>
  <si>
    <t>RN10297604-001</t>
  </si>
  <si>
    <t>0500A-01F</t>
  </si>
  <si>
    <t>26-0092</t>
  </si>
  <si>
    <t>90DIA</t>
  </si>
  <si>
    <t>32.75"X 32.75"X 17"</t>
  </si>
  <si>
    <t>FGH2600092           DT,12.03.26</t>
  </si>
  <si>
    <t>0327-07F</t>
  </si>
  <si>
    <t>1 13/16"10M X 2"SCH 80 WN FLANGE       PSL2 SL#0787-0839</t>
  </si>
  <si>
    <t>FGH2600076                DT,26.02.26</t>
  </si>
  <si>
    <t>RFWN311103080</t>
  </si>
  <si>
    <t>0253-02F</t>
  </si>
  <si>
    <t>13"BASE PLATE (GBI)</t>
  </si>
  <si>
    <t>RRFG20941155</t>
  </si>
  <si>
    <t>0335-01P</t>
  </si>
  <si>
    <t>SAE 4140</t>
  </si>
  <si>
    <t>26-0088</t>
  </si>
  <si>
    <t>M-2026755</t>
  </si>
  <si>
    <t>41"X 41"X 13"</t>
  </si>
  <si>
    <t>FGH2600102            DT,07.03.26</t>
  </si>
  <si>
    <t xml:space="preserve">13 5/8"X 9 5/8"SLIP BOWL(GBI)         </t>
  </si>
  <si>
    <t>RRFG20911395</t>
  </si>
  <si>
    <t>0334-01P</t>
  </si>
  <si>
    <t>26-0086</t>
  </si>
  <si>
    <t>3-20-4B</t>
  </si>
  <si>
    <t>41"X 41"X 21.75"</t>
  </si>
  <si>
    <t>MF-DCPL-25-26-001</t>
  </si>
  <si>
    <t>09.03.26</t>
  </si>
  <si>
    <t>3 1/16"10M X 3"SCH 80 WN FLANGE  PSL2 RWP-5000PSI SL#0018-0050</t>
  </si>
  <si>
    <t>RFBL318050T2</t>
  </si>
  <si>
    <t>RFBL411605T2</t>
  </si>
  <si>
    <t>RRTJWN022500SXXHN</t>
  </si>
  <si>
    <t>RFWN111020XH</t>
  </si>
  <si>
    <r>
      <t xml:space="preserve">Carbon Steel                                        Machined Flange           </t>
    </r>
    <r>
      <rPr>
        <b/>
        <sz val="16"/>
        <color theme="1"/>
        <rFont val="Calibri"/>
        <family val="2"/>
        <scheme val="minor"/>
      </rPr>
      <t>7307.91.90</t>
    </r>
  </si>
  <si>
    <r>
      <t xml:space="preserve">Alloy Steel Forging    ( Rough )                       </t>
    </r>
    <r>
      <rPr>
        <b/>
        <sz val="16"/>
        <color theme="1"/>
        <rFont val="Calibri"/>
        <family val="2"/>
        <scheme val="minor"/>
      </rPr>
      <t>7326.19.90</t>
    </r>
  </si>
  <si>
    <t>01 TO 02</t>
  </si>
  <si>
    <t>08 TO 09</t>
  </si>
  <si>
    <t>16 TO 20</t>
  </si>
  <si>
    <t xml:space="preserve">3"1502 ADAPTOR FEMALE B/W X 3"SCH XXH (NOV) PSL3 PART#10297604-001       SL#0931-1087                                </t>
  </si>
  <si>
    <t>E2627003</t>
  </si>
  <si>
    <t>30.04.2026</t>
  </si>
  <si>
    <t>RFCO291605278</t>
  </si>
  <si>
    <t>0604-04F</t>
  </si>
  <si>
    <t>2 9/16"5M X 2 7/8" COMP FLANGE PSL2                                    SL#0447-0530</t>
  </si>
  <si>
    <t>29" X 29" X 15"</t>
  </si>
  <si>
    <t>FGH2600089                  DT,05.03.26</t>
  </si>
  <si>
    <t>4 1/16"15M BLIND PSL3                                   SL#0001-0012</t>
  </si>
  <si>
    <t>0917-01F</t>
  </si>
  <si>
    <t>26-0037</t>
  </si>
  <si>
    <t>28.5"X 28.5"X 18.5"</t>
  </si>
  <si>
    <t>FGH2600050            12.02.26</t>
  </si>
  <si>
    <t xml:space="preserve">2 1/16"10M JWA NUT (ELITE)                 </t>
  </si>
  <si>
    <t>RSEJWA10WNM</t>
  </si>
  <si>
    <t>01173-01F</t>
  </si>
  <si>
    <t>25-0143</t>
  </si>
  <si>
    <t>90 DIA</t>
  </si>
  <si>
    <t>32"X 32"X 11"</t>
  </si>
  <si>
    <t>FGH2500462                  DT,18.10.25</t>
  </si>
  <si>
    <t>A21165K X 021502F/NP</t>
  </si>
  <si>
    <t>25-0047             26-0045      26-0063</t>
  </si>
  <si>
    <t>N841487             M835627          2-ODE-4</t>
  </si>
  <si>
    <t>120 DIA                75 RCS               100 DIA</t>
  </si>
  <si>
    <t>34"X 34"X 20"</t>
  </si>
  <si>
    <t>FGH2600088               DT,05.03.26</t>
  </si>
  <si>
    <t xml:space="preserve">WECO 2 1/16"5M X 2"1502 FEMALE PSL2 SL#0482-0513 WITH NUT&amp;PLUG,                                                           0705-01=BODY/0349=NUT/0774-01=PLUG  PLUG SL#1682-1713 BODY&amp;PLUG 80K            </t>
  </si>
  <si>
    <t>86.73  84.96        83.78</t>
  </si>
  <si>
    <t>MF-JINL-24-25-002        MF-RLSEL-25-26-001            MF-SS-25-26-001</t>
  </si>
  <si>
    <t>03.02.25  31.10.25  19.05.25</t>
  </si>
  <si>
    <t xml:space="preserve">WECO 2 1/16"5M X 2"1502 FEMALE PSL2 SL#0514-0534 WITH NUT&amp;PLUG,                                                           0705-01=BODY/0349=NUT/0774-01=PLUG  PLUG SL#1714-1743 BODY&amp;PLUG 80K            </t>
  </si>
  <si>
    <t>34"X 25.5"X 20"</t>
  </si>
  <si>
    <t>0269</t>
  </si>
  <si>
    <t>0288-01</t>
  </si>
  <si>
    <t>0774C        0349</t>
  </si>
  <si>
    <t>0500A</t>
  </si>
  <si>
    <t>0334</t>
  </si>
  <si>
    <t>0335</t>
  </si>
  <si>
    <t>6.000        5.900</t>
  </si>
  <si>
    <t>7.050        7.850</t>
  </si>
  <si>
    <t>A21165K X 031502F/NP</t>
  </si>
  <si>
    <t xml:space="preserve">WECO 2 1/16"5M X 3"1502 FEMALE PSL2 SL#0001-0024 WITH NUT&amp;PLUG,                                                           0705-02=BODY/0498=NUT/0827-03=PLUG  PLUG SL#0433-0456 BODY&amp;PLUG 80K            </t>
  </si>
  <si>
    <t>N844776           F36670                 2-ODE-4</t>
  </si>
  <si>
    <t>26-0007           26-0008                26-0009</t>
  </si>
  <si>
    <t>125 DIA          110 DIA               90 DIA</t>
  </si>
  <si>
    <t>34"X 25.5"X 17"</t>
  </si>
  <si>
    <t>CHOKE HANDWHEEL 14"(ELITE)                                       PN:EH2HW</t>
  </si>
  <si>
    <t>RSEH2HW</t>
  </si>
  <si>
    <t>---</t>
  </si>
  <si>
    <t>DI   CASTING</t>
  </si>
  <si>
    <t>28.25"X 28.25"X 29"</t>
  </si>
  <si>
    <t>ECS-780                        DT,03.02.26</t>
  </si>
  <si>
    <t>MF-PA-25-26-003</t>
  </si>
  <si>
    <t>05.02.26</t>
  </si>
  <si>
    <t>28.25"X 28.25"X 23.5"</t>
  </si>
  <si>
    <t>RFXPLGF215T2</t>
  </si>
  <si>
    <t>A021502F X  1/2</t>
  </si>
  <si>
    <t>31.25" X 17.75" X 9"</t>
  </si>
  <si>
    <t>26-0072</t>
  </si>
  <si>
    <t>25L4459</t>
  </si>
  <si>
    <t>FGH2600108                DT,14.03.26</t>
  </si>
  <si>
    <t>MF-AZ-25-26-001</t>
  </si>
  <si>
    <t>26.02.26</t>
  </si>
  <si>
    <t>ASSEMBLY PLUG FEMALE 2"1502 X 1/2" NPT PSL3 WITH SEAL RING SL#0680- 0734                   (MF 0775-02F)</t>
  </si>
  <si>
    <t>A1131615K X 021502F/NP</t>
  </si>
  <si>
    <t xml:space="preserve">WECO 1 13/16"15M X 2"1502 FEMALE      PSL3 SL#0321-0366 WITH NUT&amp;PLUG,                                                           0812-01=BODY/0349=NUT/0774-03=PLUG  PLUG SL#1110-1155 BODY&amp;NUT 110K            </t>
  </si>
  <si>
    <t>26-0081           26-0045              26-0063</t>
  </si>
  <si>
    <t>25L4459              M835627                 2-ODE-4</t>
  </si>
  <si>
    <t>110 DIA           75 RCS              100 DIA</t>
  </si>
  <si>
    <t>33"X 33"X 29.75"</t>
  </si>
  <si>
    <t>88.5 84.96        83.78</t>
  </si>
  <si>
    <t>MF-AZ-25-26-001          MF-RLSEL-25-26-001            MF-SS-25-26-001</t>
  </si>
  <si>
    <t>26.02.26  31.10.25  19.05.25</t>
  </si>
  <si>
    <t>11"X 5 1/2"BASE PLATE(GBI)</t>
  </si>
  <si>
    <t>RRFG20131155</t>
  </si>
  <si>
    <t>0405-01P</t>
  </si>
  <si>
    <t>33"X 33"X 14.25"</t>
  </si>
  <si>
    <t>26-0087</t>
  </si>
  <si>
    <t>FGH2600102             DT,07.03.26</t>
  </si>
  <si>
    <t>33"X 33"X 11.5"</t>
  </si>
  <si>
    <t>41"X 41"X 11.5"</t>
  </si>
  <si>
    <t>E2627004</t>
  </si>
  <si>
    <t>08.05.2026</t>
  </si>
  <si>
    <t>RFWO2105315FANPT</t>
  </si>
  <si>
    <t>RFWO11315215FAC</t>
  </si>
  <si>
    <t>RFBL411615SD</t>
  </si>
  <si>
    <t>RFWO2105215FANPT</t>
  </si>
  <si>
    <r>
      <t xml:space="preserve">Alloy Steel Forging (Rough)                                                                    </t>
    </r>
    <r>
      <rPr>
        <b/>
        <sz val="16"/>
        <color theme="1"/>
        <rFont val="Calibri"/>
        <family val="2"/>
        <scheme val="minor"/>
      </rPr>
      <t>7326.19.90</t>
    </r>
  </si>
  <si>
    <t>11 TO 15</t>
  </si>
  <si>
    <t>19 TO 21</t>
  </si>
  <si>
    <t>4 1/16"15M BLIND PSL3                                   SL#0013-0023</t>
  </si>
  <si>
    <t>RSEH25B</t>
  </si>
  <si>
    <t>01236-01F</t>
  </si>
  <si>
    <t>31.75"X 27.25"X 24.25"</t>
  </si>
  <si>
    <t xml:space="preserve">BONNET-5000PSI H2 CHOKE 2-1/16"5K  (ELITE)PN:EH25B SL#0512-0763                  </t>
  </si>
  <si>
    <t>26-0012</t>
  </si>
  <si>
    <t>ECS-777                        DT,03.02.26</t>
  </si>
  <si>
    <t>0917</t>
  </si>
  <si>
    <t>01173</t>
  </si>
  <si>
    <t>0705 0498      0827</t>
  </si>
  <si>
    <t>0775C</t>
  </si>
  <si>
    <t>0405</t>
  </si>
  <si>
    <t>0705 0349       0774C</t>
  </si>
  <si>
    <t>29.400 5.900      6.000</t>
  </si>
  <si>
    <t>32.900 7.850       7.050</t>
  </si>
  <si>
    <t>29.400 10.500      9.000</t>
  </si>
  <si>
    <t>32.900 13.500       9.900</t>
  </si>
  <si>
    <t>25.000 5.900      6.000</t>
  </si>
  <si>
    <t>28.250 7.850      7.050</t>
  </si>
  <si>
    <t>0812 0349      0774C</t>
  </si>
  <si>
    <t xml:space="preserve">BONNET-5000PSI H2 CHOKE 2-1/16"5K  (ELITE)PN:EH25B SL#0764-0814                  </t>
  </si>
  <si>
    <t>27.25"X 22.75"X 24.25"</t>
  </si>
  <si>
    <t>01153-01F</t>
  </si>
  <si>
    <t>250 DIA</t>
  </si>
  <si>
    <t>26-0083</t>
  </si>
  <si>
    <t>A526790</t>
  </si>
  <si>
    <t>29"X 29"X 24.75"</t>
  </si>
  <si>
    <t>FGH2600101                DT,07.03.26</t>
  </si>
  <si>
    <t>MF-AZ-25-26-002</t>
  </si>
  <si>
    <t xml:space="preserve">WECO 2 9/16"10M X 3"1502 FEMALE PSL2 SL#0391-0486 WITH NUT&amp;PLUG,                                                           0750-01-01=BD/0498-02=NT/0827-03=PLG  PLUG SL#0457-0552 BODY&amp;PLUG 80K            </t>
  </si>
  <si>
    <t>A291610K X 021502F/NP</t>
  </si>
  <si>
    <t>FGH2600088           DT,05.03.26</t>
  </si>
  <si>
    <t>26-0007       26-0045     26-0063</t>
  </si>
  <si>
    <t>N844776     M835627         2-ODE-4</t>
  </si>
  <si>
    <t>125 DIA       75 RCS      100 DIA</t>
  </si>
  <si>
    <t>36.75"X 36.75"X 19"</t>
  </si>
  <si>
    <t xml:space="preserve">WECO 2 9/16"10M X 2"1502 FEMALE PSL2 SL#0244-0275 WITH NUT&amp;PLUG,                                                           0750-01=BODY/0349=NUT/0774-01=PLUG  PLUG SL#1735-1766 BODY&amp;PLUG 80K            </t>
  </si>
  <si>
    <t>MF-JINF-25-26-002       MF-RLSEL-25-26-001            MF-SS-25-26-001</t>
  </si>
  <si>
    <t>08.07.25  31.10.25  19.05.25</t>
  </si>
  <si>
    <t>E2627005</t>
  </si>
  <si>
    <t>ADAPTER SPACER SPOOL                                          2 9/16"10M X 2 9/16"5M 8"LONG                 SL#0053-0106</t>
  </si>
  <si>
    <t>RFWN2911530XX</t>
  </si>
  <si>
    <t>0919-03F</t>
  </si>
  <si>
    <t xml:space="preserve">2 9/16"15M X 3"SCH XXH WN   FLANGE  PSL3 SL#0183-0290 </t>
  </si>
  <si>
    <t>26-0026</t>
  </si>
  <si>
    <t>30.25"X 30.25"X 23"</t>
  </si>
  <si>
    <t>FGH2600076             DT,26.02.26</t>
  </si>
  <si>
    <t>A21165K X 021502MFP</t>
  </si>
  <si>
    <t>26-0075     26-0045         26-0074        26-0072</t>
  </si>
  <si>
    <t>25L4459          M835627                 M843603          25L4459</t>
  </si>
  <si>
    <t>110 DIA                75 RCS                70 DIA                 110 DIA</t>
  </si>
  <si>
    <t>34"X 34"X 21.5"</t>
  </si>
  <si>
    <t>88.5         84.96          86.73       88.5</t>
  </si>
  <si>
    <t>MF-AZ-25-26-001                   MF-RLSEL-25-26-001                 MF-JINL-25-26-001                    MF-AZ-25-26-001</t>
  </si>
  <si>
    <t>26.02.26  31.10.25    26.04.25    26.02.26</t>
  </si>
  <si>
    <t>RSEJWA210FXFB</t>
  </si>
  <si>
    <t>01175-02F</t>
  </si>
  <si>
    <t>40"X 23.5"X 28.5"</t>
  </si>
  <si>
    <t xml:space="preserve">CHOKE BODY 2 1/16"10M FL X FL (ELITE) PN:EJWA210FXFB SL#0179-0218                          </t>
  </si>
  <si>
    <t>25-0244</t>
  </si>
  <si>
    <t>RFWO2910215FANPT</t>
  </si>
  <si>
    <t>RWHSA29161021916    05-08</t>
  </si>
  <si>
    <t>0750-01       0349       0774C</t>
  </si>
  <si>
    <t>33.900      5.900       6.000</t>
  </si>
  <si>
    <t>38.500      7.850      7.050</t>
  </si>
  <si>
    <t>01153</t>
  </si>
  <si>
    <t>01236</t>
  </si>
  <si>
    <t>01175</t>
  </si>
  <si>
    <t xml:space="preserve">CHOKE BODY 2 1/16"10M FL X FL (ELITE) PN:EJWA210FXFB SL#0219-0258                          </t>
  </si>
  <si>
    <t>RFCO291610278</t>
  </si>
  <si>
    <t>0843-03F</t>
  </si>
  <si>
    <t>27.5"X 27.5"X 22.5"</t>
  </si>
  <si>
    <t>FGH2600075      DT,26.02.26</t>
  </si>
  <si>
    <t>FGH2600198          DT,21.05.26</t>
  </si>
  <si>
    <t>01 TO 03</t>
  </si>
  <si>
    <t>05 TO 06</t>
  </si>
  <si>
    <t>07 TO 09</t>
  </si>
  <si>
    <t>11 TO 12</t>
  </si>
  <si>
    <t>13 TO 14</t>
  </si>
  <si>
    <t>15 TO 17</t>
  </si>
  <si>
    <t>A71165MX238</t>
  </si>
  <si>
    <t>26-0056       26-0057</t>
  </si>
  <si>
    <t>N841489      2-ODE-4</t>
  </si>
  <si>
    <t>180 DIA     90 DIA</t>
  </si>
  <si>
    <t>28.25"X 21.25"X 10.5"</t>
  </si>
  <si>
    <t>FGH2600082              DT,03.03.26</t>
  </si>
  <si>
    <t>A71161015MX238</t>
  </si>
  <si>
    <t>28.25"X 21.25"X 11.75"</t>
  </si>
  <si>
    <t>A71161015MX278</t>
  </si>
  <si>
    <t>28.25"X 28.25"X 24"</t>
  </si>
  <si>
    <t>86.73      83.78</t>
  </si>
  <si>
    <t>MF-JINL-24-25-002                 MF-RLSEL-25-26-001</t>
  </si>
  <si>
    <t>03.02.25   31.10.25</t>
  </si>
  <si>
    <t>A71165MX278</t>
  </si>
  <si>
    <t>28.25"X 28.25"X 21.25"</t>
  </si>
  <si>
    <t>22.05.2026</t>
  </si>
  <si>
    <r>
      <t xml:space="preserve">Parts of Boring / Sinking Machinery                                                    </t>
    </r>
    <r>
      <rPr>
        <b/>
        <sz val="16"/>
        <rFont val="Calibri"/>
        <family val="2"/>
        <scheme val="minor"/>
      </rPr>
      <t>8431.43.90</t>
    </r>
  </si>
  <si>
    <t>28.25"X 28.25"X 10.5"</t>
  </si>
  <si>
    <t>RFCO2916103LP</t>
  </si>
  <si>
    <t>0843-04F</t>
  </si>
  <si>
    <t>27.5"X 27.5"X 13.5"</t>
  </si>
  <si>
    <r>
      <t xml:space="preserve">2 9/16"10M X 2 7/8" COMP FLANGE PSL2 </t>
    </r>
    <r>
      <rPr>
        <b/>
        <sz val="16"/>
        <color theme="1"/>
        <rFont val="Calibri"/>
        <family val="2"/>
        <scheme val="minor"/>
      </rPr>
      <t>RWP=3000PSI</t>
    </r>
    <r>
      <rPr>
        <sz val="16"/>
        <color theme="1"/>
        <rFont val="Calibri"/>
        <family val="2"/>
        <scheme val="minor"/>
      </rPr>
      <t xml:space="preserve"> SL#0304-0347 </t>
    </r>
  </si>
  <si>
    <r>
      <t xml:space="preserve">2 9/16"10M X 3"LP COMP FLANGE PSL2 </t>
    </r>
    <r>
      <rPr>
        <b/>
        <sz val="16"/>
        <color theme="1"/>
        <rFont val="Calibri"/>
        <family val="2"/>
        <scheme val="minor"/>
      </rPr>
      <t>RWP=3000PSI</t>
    </r>
    <r>
      <rPr>
        <sz val="16"/>
        <color theme="1"/>
        <rFont val="Calibri"/>
        <family val="2"/>
        <scheme val="minor"/>
      </rPr>
      <t xml:space="preserve"> SL#0023-0044</t>
    </r>
  </si>
  <si>
    <t>RSEJWA15B</t>
  </si>
  <si>
    <t>01224-01F</t>
  </si>
  <si>
    <t>BONNET 15K JWA(ELITE)               PN:EJWA15B SL#0054-0137</t>
  </si>
  <si>
    <t>26-0022</t>
  </si>
  <si>
    <t>32.5"X 28"X 20.5"</t>
  </si>
  <si>
    <t>ECS-785                        DT,04.02.26</t>
  </si>
  <si>
    <t>32.5"X 23"X 20.5"</t>
  </si>
  <si>
    <t>ECS-785/786                        DT,04.02.26</t>
  </si>
  <si>
    <t>BONNET 15K JWA(ELITE)               PN:EJWA15B SL#0138-0206                                 PO#785=17/PO#786=52</t>
  </si>
  <si>
    <t>25-0246</t>
  </si>
  <si>
    <t>ECS-779                    DT,03.02.26</t>
  </si>
  <si>
    <t>A021502F</t>
  </si>
  <si>
    <t>26-0072A</t>
  </si>
  <si>
    <t>31.25"X 17.75"X 18.25"</t>
  </si>
  <si>
    <t>P18029             DT,20.02.26</t>
  </si>
  <si>
    <t xml:space="preserve">ASSEMBLY PLUG MALE 2"1502 SOLID 110K PSL3 STD.SERVICE SL#0001-0054                                                                                0774-02=PLUG/0349-01=NUT                                        </t>
  </si>
  <si>
    <t>A021502M</t>
  </si>
  <si>
    <t>26-0063A     26-0045A</t>
  </si>
  <si>
    <t>2-ODE-4      M835627</t>
  </si>
  <si>
    <t>100 DIA        75 RCS</t>
  </si>
  <si>
    <t>ASSEMBLY PLUG FEMALE 2"1502 SOLID 110K PSL3 STD.SERVICE WITH SEAL                   SL#0001- 0054(0775-01F)</t>
  </si>
  <si>
    <t>ASSEMBLY PLUG FEMALE 2"1502 SOLID 75K PSL3 SOUR SERVICE WITH SEAL     SL#0001- 0054(0775-01F)</t>
  </si>
  <si>
    <t xml:space="preserve">ASSEMBLY PLUG MALE 2"1502 SOLID   75K PSL3 SOUR SERVICE SL#0001-0054                                                                                0774-02=PLUG/0349-01=NUT                                        </t>
  </si>
  <si>
    <t>26-0063     26-0045</t>
  </si>
  <si>
    <t>RFWN291053016A</t>
  </si>
  <si>
    <t>0199-05F</t>
  </si>
  <si>
    <t>2 9/16"5M X 3"SCH 160 WN FLANGE                                         PSL2 SL#0091-0144</t>
  </si>
  <si>
    <t>26-0089</t>
  </si>
  <si>
    <t>29"X 29"X 28.5"</t>
  </si>
  <si>
    <t>FGH2600103        DT,07.03.26</t>
  </si>
  <si>
    <t>2"1502 SPLIT BUSH</t>
  </si>
  <si>
    <t>RFXSPLSGM215</t>
  </si>
  <si>
    <t>0632-01F</t>
  </si>
  <si>
    <t>24-0234</t>
  </si>
  <si>
    <t>2-CZT-4</t>
  </si>
  <si>
    <t>22"X 17.5"X 8.5"</t>
  </si>
  <si>
    <t>FGH2600153             DT,17.04.26</t>
  </si>
  <si>
    <t>MF-RLSEL-23-24-001</t>
  </si>
  <si>
    <t>25.01.24</t>
  </si>
  <si>
    <t>E2627006</t>
  </si>
  <si>
    <t>WECO 2 1/16"5M X 2"1502 MALE PSL2                                  SL#0161-0192 0706-01=BODY /0349-01=NUT/0632-01=BUSH/ 0775-02=PLUG                            SL#0735-0766,NUT-110K</t>
  </si>
  <si>
    <r>
      <t xml:space="preserve">Other Parts of Mechanical Appliances                   </t>
    </r>
    <r>
      <rPr>
        <b/>
        <sz val="16"/>
        <color theme="1"/>
        <rFont val="Calibri"/>
        <family val="2"/>
        <scheme val="minor"/>
      </rPr>
      <t>8479.89.99</t>
    </r>
  </si>
  <si>
    <t>RFWO2105215MNPT</t>
  </si>
  <si>
    <t>RWHTH7105238TC1EN</t>
  </si>
  <si>
    <t>RWHTH7110238TC1EN</t>
  </si>
  <si>
    <t>RWHTH7110278TC1EN</t>
  </si>
  <si>
    <t>RWHTH7105278TC1EN</t>
  </si>
  <si>
    <t>03 TO 05</t>
  </si>
  <si>
    <t>07 TO 08</t>
  </si>
  <si>
    <t>09 TO 10</t>
  </si>
  <si>
    <t>20 TO 21</t>
  </si>
  <si>
    <t>23 TO 24</t>
  </si>
  <si>
    <t>25 TO 25</t>
  </si>
  <si>
    <t>30.05.2026</t>
  </si>
  <si>
    <t xml:space="preserve">CHOKE BODY 2 1/16"10M FL X FL (ELITE) PN:EJWA210FXFB SL#0259-0298                                      </t>
  </si>
  <si>
    <t>0919</t>
  </si>
  <si>
    <t>01224</t>
  </si>
  <si>
    <t>0632</t>
  </si>
  <si>
    <t>0706     0349         0632        0775C</t>
  </si>
  <si>
    <t>01237</t>
  </si>
  <si>
    <t>27.850     5.900         1.420        7.200</t>
  </si>
  <si>
    <t>31.400     7.850         1.600        7.650</t>
  </si>
  <si>
    <t>54.500       8.000</t>
  </si>
  <si>
    <t>64.700       10.500</t>
  </si>
  <si>
    <t>01119C       01118</t>
  </si>
  <si>
    <t>01121C       01118</t>
  </si>
  <si>
    <t>01120C       01118</t>
  </si>
  <si>
    <t>01120C      01118</t>
  </si>
  <si>
    <t>61.750       8.000</t>
  </si>
  <si>
    <t>73.400       10.500</t>
  </si>
  <si>
    <t>01122C      01118</t>
  </si>
  <si>
    <t xml:space="preserve">ELITE CHOKE &amp; SUPPLY, USA </t>
  </si>
  <si>
    <t xml:space="preserve"> PART #</t>
  </si>
  <si>
    <t>ASSEMBLY PLUG FEMALE 3"602 SOLID 75K PSL2 SOUR SERVICE WITH SEAL     SL#0001- 0025(01297-01F)</t>
  </si>
  <si>
    <t>ASSEMBLY PLUG FEMALE 3"602 SOLID 110K PSL2 STD.SERVICE WITH SEAL                   SL#0001- 0025(01297-01F)</t>
  </si>
  <si>
    <t>A03602F</t>
  </si>
  <si>
    <t>25-0135A</t>
  </si>
  <si>
    <t>25-0135</t>
  </si>
  <si>
    <t>N841489</t>
  </si>
  <si>
    <t>33.5"X 28"X 16.5"</t>
  </si>
  <si>
    <t>ASSEMBLY PLUG FEMALE 3"1502 SOLID 110K PSL3 STD.SERVICE WITH SEAL                   SL#0001- 0030(0828-01F)</t>
  </si>
  <si>
    <t>ASSEMBLY PLUG FEMALE 3"1502 SOLID 75K PSL3 SOUR SERVICE WITH SEAL     SL#0001- 0030(0828-01F)</t>
  </si>
  <si>
    <t>A031502F</t>
  </si>
  <si>
    <t>26-0094        26-0114       26-0114</t>
  </si>
  <si>
    <t>2588                         88</t>
  </si>
  <si>
    <t>25E02588</t>
  </si>
  <si>
    <t>26-0094        26-0113       26-0114</t>
  </si>
  <si>
    <t>A04206M</t>
  </si>
  <si>
    <t xml:space="preserve">26-0067         26-0098           </t>
  </si>
  <si>
    <t>2506682           5232</t>
  </si>
  <si>
    <t>ASSEMBLY PLUG MALE 4"206 SOLID                A105/A350-LF2 SL#0001-0026 1302-01= PLUG 0423=NUT CODE 5232=25F05232</t>
  </si>
  <si>
    <t>2 9/16"5M X 3"SCH 160 WN FLANGE                                         PSL2 SL#0145-0198</t>
  </si>
  <si>
    <t>RFWN2911020XX</t>
  </si>
  <si>
    <t>0200-01F</t>
  </si>
  <si>
    <t>36.75"X 36.75"X 21.5"</t>
  </si>
  <si>
    <t>2 9/16"10M X 2"SCH XXH WN FLANGE                PSL2 SL#0424-0487</t>
  </si>
  <si>
    <t>26-0148</t>
  </si>
  <si>
    <t>26C1261</t>
  </si>
  <si>
    <t>FGH2600134          30.04.26</t>
  </si>
  <si>
    <t>26-0116</t>
  </si>
  <si>
    <t>125 RCS         75 RCS</t>
  </si>
  <si>
    <t xml:space="preserve">125 RCS            </t>
  </si>
  <si>
    <t>01303-01F</t>
  </si>
  <si>
    <t>01301-01F</t>
  </si>
  <si>
    <t xml:space="preserve">A105 </t>
  </si>
  <si>
    <t>26-0065A</t>
  </si>
  <si>
    <t>F30969</t>
  </si>
  <si>
    <t>190 DIA</t>
  </si>
  <si>
    <t>26-0106</t>
  </si>
  <si>
    <t>77 RCS</t>
  </si>
  <si>
    <t>29"X 29"X 24.5"</t>
  </si>
  <si>
    <t>01271-01F</t>
  </si>
  <si>
    <t>26-0115A</t>
  </si>
  <si>
    <t>31.5"X 19"X 13.5"</t>
  </si>
  <si>
    <t>ASSEMBLY PLUG FEMALE 4"602 SOLID 110K PSL2 STD.SERVICE WITH SEAL                   SL#0001- 0027(01299-01F)</t>
  </si>
  <si>
    <t>ASSEMBLY PLUG FEMALE 4"602 SOLID 75K PSL2 SOUR SERVICE WITH SEAL                   SL#0001- 0027(01299-01F)</t>
  </si>
  <si>
    <t>26-0115</t>
  </si>
  <si>
    <t>PLUG FEMALE 5"1002 SOLID PSL2         110K STD.SERVICE SL#0001-0025</t>
  </si>
  <si>
    <t>26-0054        26-0052      26-0053</t>
  </si>
  <si>
    <t>01-09-03B      01-09-03B       01-09-03B</t>
  </si>
  <si>
    <t>160 RCS      160 RCS        160 RCS</t>
  </si>
  <si>
    <t>H/U 3"FIG 206 B/W SCH 80                 SOUR SERVICE 0428N/0502M/0503F   NUT 5232=25F05232 M/F 88=25E02588</t>
  </si>
  <si>
    <t>26-0099          26-0102        26-0103</t>
  </si>
  <si>
    <t>5232                   88                      88</t>
  </si>
  <si>
    <t>77 RCS           65 RCS           65 RCS</t>
  </si>
  <si>
    <t>32"X 31"X 26"</t>
  </si>
  <si>
    <t>32"X 32"X 16.5"</t>
  </si>
  <si>
    <t>26-0054        26-0052      26-0052</t>
  </si>
  <si>
    <t>33.25"X 33.25"X 29.5"</t>
  </si>
  <si>
    <t>H/U 4"FIG 206 B/W SCH 80                 SOUR SERVICE 0423N/0504M/0505F   NUT 5232=25F05232 M/F 32=25F05232</t>
  </si>
  <si>
    <t>26-0098         26-0109       26-0110</t>
  </si>
  <si>
    <t>5232                   32                      32</t>
  </si>
  <si>
    <t>77 RCS           77 RCS           77 RCS</t>
  </si>
  <si>
    <t>31"X 31"X 21"</t>
  </si>
  <si>
    <t>30"X 16"X 7.25"</t>
  </si>
  <si>
    <t>N60 CHOKE HANDWHEEL (ELITE)                                       PN:EHW</t>
  </si>
  <si>
    <t>RSEHW</t>
  </si>
  <si>
    <t>DI CASTING</t>
  </si>
  <si>
    <t>FGH2600176           DT,15.05.26</t>
  </si>
  <si>
    <t>MF-PA-26-27-001</t>
  </si>
  <si>
    <t>15.05.26</t>
  </si>
  <si>
    <t>H/U 2"FIG 206 B/W SCH 80 STD 0119N/0186M/0187F NUT CODE 2588=      25E02588 M/F PUNCH 88=25E02588</t>
  </si>
  <si>
    <t>H/U 2"FIG 200 B/W SCH 80 STD 0119N/0186M/0187F NUT CODE 2588=      25E02588 M/F PUNCH 88=25E02588</t>
  </si>
  <si>
    <t>H/U 2"FIG 200 THRD. STD 0119N/0186M/0187F NUT CODE 2588=      25E02588 M/F PUNCH 88=25E02588</t>
  </si>
  <si>
    <t>H/U 2"FIG 206 THRD. STD 0119N/0186M/0187F NUT CODE 2588=      25E02588 M/F PUNCH 88=25E02588</t>
  </si>
  <si>
    <t>PLUG FEMALE 4"206 SOLID STD            A105/A350-LF2 SL#0001-0027</t>
  </si>
  <si>
    <t>4"FIG 207 CAP NUT STD WITH "O"RING            CODE 5232=25F05232</t>
  </si>
  <si>
    <t xml:space="preserve">H/U 8"FIG 200 B/W SCH 80 STD 0494N/0495M/0496F </t>
  </si>
  <si>
    <t xml:space="preserve">H/U 8"FIG 100 B/W SCH 80 STD 0494N/0495M/0496F </t>
  </si>
  <si>
    <t xml:space="preserve">H/U 8"FIG 200 THRD STD 0494N/0495M/0496F </t>
  </si>
  <si>
    <t xml:space="preserve">H/U 8"FIG 206 THRD STD 0494N/0495M/0496F </t>
  </si>
  <si>
    <t xml:space="preserve">H/U 8"FIG 100 THRD STD 0494N/0495M/0496F </t>
  </si>
  <si>
    <t>2"X2"PLUG VALVE MINIOR REPAIR KIT                    BOTTAM ENTRY SOUR</t>
  </si>
  <si>
    <t>2"X2"PLUG VALVE MINIOR REPAIR KIT                    BOTTAM ENTRY STD</t>
  </si>
  <si>
    <t>2"X1"PLUG VALVE MINIOR REPAIR KIT                    BOTTAM ENTRY STD</t>
  </si>
  <si>
    <t>2"X1"PLUG VALVE MINIOR REPAIR KIT                    BOTTAM ENTRY SOUR</t>
  </si>
  <si>
    <t xml:space="preserve">ASSEMBLY PLUG MALE 3"1502 SOLID 110K PSL3 STD.SERVICE SL#0001-0033                                                                               0827-01=PLUG/0498-02=NUT                                        </t>
  </si>
  <si>
    <t>A031502M</t>
  </si>
  <si>
    <t>2-ODE-4        25L4459</t>
  </si>
  <si>
    <t>90 DIA          110 DIA</t>
  </si>
  <si>
    <t xml:space="preserve">ASSEMBLY PLUG MALE 3"1502 SOLID 75K PSL3 SOUR SERVICE SL#0001-0033                                                                               0827-01=PLUG/0498-02=NUT                                        </t>
  </si>
  <si>
    <t>2"X 1"15000PSI PLUG VALVE KIT                  TOP ENTRY-STD</t>
  </si>
  <si>
    <t>37.5"X 32.5"X 23"</t>
  </si>
  <si>
    <t>2"X 2"15000PSI PLUG VALVE KIT                  TOP ENTRY-SOUR</t>
  </si>
  <si>
    <t xml:space="preserve">CROSSOVER ASSEMBLY 3"1502M X 2"1502F 75K PSL3 SOUR SERVICE SL#0001-0021                                                                              0800-01=BODY/0498-02=NUT                                        </t>
  </si>
  <si>
    <t>A03102M X    021502F</t>
  </si>
  <si>
    <t>33"X 33"X 18"</t>
  </si>
  <si>
    <t xml:space="preserve">CROSSOVER ASSEMBLY 3"1502F X 2"1502M 75K PSL3 SOUR SERVICE SL#0001-0022 0801-01=BODY/                                                                     0498-02=NUT/0632= BUSH                                     </t>
  </si>
  <si>
    <t>A03102F X    021502M</t>
  </si>
  <si>
    <t>26-0073           26-0045            26-0074</t>
  </si>
  <si>
    <t>2-ODE-4        M835627         M843603</t>
  </si>
  <si>
    <t>100 DIA       75 RCS           70 DIA</t>
  </si>
  <si>
    <t>25L4459        25L4459</t>
  </si>
  <si>
    <t>110 DIA         110 DIA</t>
  </si>
  <si>
    <t xml:space="preserve">CROSSOVER ASSEMBLY 2"1502MXM  75K PSL3 SOUR SERVICE SL#0001-0026 0923-01=BODY/                                                                     0349-01=NUT/0632= BUSH                                     </t>
  </si>
  <si>
    <t>A021502MXM</t>
  </si>
  <si>
    <t>26-0062       26-0045           26-0074</t>
  </si>
  <si>
    <t>90 DIA           75 RCS          70 DIA</t>
  </si>
  <si>
    <t>32"X 32"X 14"</t>
  </si>
  <si>
    <t xml:space="preserve">CROSSOVER ASSEMBLY 2"1502MXM  110K PSL3 STD SERVICE SL#0001-0026 0923-01=BODY/                                                                     0349-01=NUT/0632= BUSH                                     </t>
  </si>
  <si>
    <t>26-0062A       26-0045A           26-0074</t>
  </si>
  <si>
    <t>26-0071            26-0076</t>
  </si>
  <si>
    <t>26-0009       26-0076</t>
  </si>
  <si>
    <t>26-0009A       26-0076A</t>
  </si>
  <si>
    <t>H/U 4"FIG 206 B/W SCH 80 STD               0423N/0504M/0505F                            NUT 5232=25F05232 M/F32=25F05232</t>
  </si>
  <si>
    <t>H/U 4"FIG 206 MALE B/W SCH 80 STD               MALE WITH NUT 0504M/0423N                            MALE 32=25F05232NUT 5232=25F05232</t>
  </si>
  <si>
    <t xml:space="preserve">26-0098         26-0109       </t>
  </si>
  <si>
    <t>32                  5232</t>
  </si>
  <si>
    <t xml:space="preserve">77 RCS           77 RCS           </t>
  </si>
  <si>
    <t>H/U 4"FIG 200 B/W SCH 80 STD               0423N/0504M/0505F                            NUT 5232=25F05232 M/F32=25F05232</t>
  </si>
  <si>
    <t>35"X 35"X 24.5"</t>
  </si>
  <si>
    <t>Carbon Steel                                                  Machined Flange                                     7307.91.90</t>
  </si>
  <si>
    <t>H/U 3"FIG 206 B/W SCH 80 STD               0428N/0502M/0503F   NUT 5232=25F05232 M/F 88=25E02588</t>
  </si>
  <si>
    <t>32"X 31"X 26.5"</t>
  </si>
  <si>
    <t>CROSSOVER ASSEMBLY 2"1502MXF     PSL3 STD. SERVICE SL#0001-0014                 0931=BODY/0349=NUT/0632=BUSH</t>
  </si>
  <si>
    <t>CROSSOVER ASSEMBLY 2"1502MXF      PSL3 SOUR SERVICE SL#0001-0027                 0931=BODY/0349=NUT/0632=BUSH</t>
  </si>
  <si>
    <t>CROSSOVER ASSEMBLY 3"1502MXM       PSL3 SOUR SERVICE SL#0001-0021                0967=BODY/0498=NUT/0667=BUSH</t>
  </si>
  <si>
    <t>120 DIA             110 DIA                70 DIA</t>
  </si>
  <si>
    <t>24I192             25L4459                A27842</t>
  </si>
  <si>
    <t>26-0070     26-0076        24-0105</t>
  </si>
  <si>
    <t>CROSSOVER ASSEMBLY 2"1502FXF      PSL3 SOUR SERVICE SL#0001-0027                0922=BODY</t>
  </si>
  <si>
    <t>A021502FXF</t>
  </si>
  <si>
    <t>26-0068</t>
  </si>
  <si>
    <t>3"1502 NUT HALF 15000PSI 2"-5/8"CT             (JJJ)</t>
  </si>
  <si>
    <t>01306-01F</t>
  </si>
  <si>
    <t>26-0129</t>
  </si>
  <si>
    <t>80 DIA</t>
  </si>
  <si>
    <t>32.25"X 23"X 20.75"</t>
  </si>
  <si>
    <t>FGH2600144            DT,16.04.26</t>
  </si>
  <si>
    <t>27.25"X 27.25"X 11"</t>
  </si>
  <si>
    <t>01166</t>
  </si>
  <si>
    <t>E2627007</t>
  </si>
  <si>
    <t>18.06.2026</t>
  </si>
  <si>
    <t>AIR FREIGHT</t>
  </si>
  <si>
    <t>RFWN2160520XXA</t>
  </si>
  <si>
    <t>0197-01F</t>
  </si>
  <si>
    <t>A105/                     A350-LF2</t>
  </si>
  <si>
    <t>26-0145</t>
  </si>
  <si>
    <t>34"X 34"X 18.25"</t>
  </si>
  <si>
    <t>PART #</t>
  </si>
  <si>
    <t>26-0048       26-0046         26-0047</t>
  </si>
  <si>
    <t>130 RCS     100 RCS         100 RCS</t>
  </si>
  <si>
    <t>1-11-1A        2A                   2A</t>
  </si>
  <si>
    <t>H/U 5"FIG 206 THRD STD               01100N/01098M/01099F                             M&amp;F CODE 2A=7-17-2A</t>
  </si>
  <si>
    <t>H/U 5"FIG 100 B/W SCH 80 STD               01100N/01098M/01099F                             M&amp;F CODE 2A=7-17-2A</t>
  </si>
  <si>
    <t>H/U 5"FIG 200 THRD STD               01100N/01098M/01099F                             M&amp;F CODE 2A=7-17-2A</t>
  </si>
  <si>
    <t xml:space="preserve">TEE INTEGRAL 2"1502 FFM SOUR SERVICE                                                     SL#0001-0009 0862-02=TEE /0349-01=NUT/0632-01=BUSH   </t>
  </si>
  <si>
    <t>A021502FFM</t>
  </si>
  <si>
    <t>26-0058             26-0045        26-0074</t>
  </si>
  <si>
    <t>N843397        M835627         M843603</t>
  </si>
  <si>
    <t>125 RCS          75 RCS         70 DIA</t>
  </si>
  <si>
    <t>27.25"X 27.25"X 9.75"</t>
  </si>
  <si>
    <t>FLANGE 3"-5000 4BOLT SCH XXH</t>
  </si>
  <si>
    <t>01305-01F</t>
  </si>
  <si>
    <t>26-0093</t>
  </si>
  <si>
    <t>2-QTQ-4</t>
  </si>
  <si>
    <t>29.25"X 29.25"X 26</t>
  </si>
  <si>
    <t>FGH2600107             DT,12.03.26</t>
  </si>
  <si>
    <t>MF-RLSEL-25-26-002</t>
  </si>
  <si>
    <t>09.02.26</t>
  </si>
  <si>
    <t xml:space="preserve">TEE INTEGRAL 2"1502 FMM STD SERVICE                                                     SL#0001-0010 0862-01=TEE /0349-01=NUT/0632-01=BUSH   </t>
  </si>
  <si>
    <t>A021502FMM</t>
  </si>
  <si>
    <t>26-0058A             26-0045A        26-0074</t>
  </si>
  <si>
    <t>A021502FMF</t>
  </si>
  <si>
    <t xml:space="preserve">TEE INTEGRAL 2"1502 FMF STD SERVICE                                                     SL#0001-0012 0862-03=TEE /0349-01=NUT/0632-01=BUSH   </t>
  </si>
  <si>
    <t xml:space="preserve">TEE INTEGRAL 2"1502 FMF SOUR SERVICE                                                     SL#0001-0023 0862-03=TEE /0349-01=NUT/0632-01=BUSH   </t>
  </si>
  <si>
    <t>37"X 34"X 28"</t>
  </si>
  <si>
    <t>H/U 4"FIG 100 B/W SCH 80 STD               0423N/0504M/0505F                            NUT 5232=25F05232 M/F32=25F05232</t>
  </si>
  <si>
    <t>H/U 5"FIG 100 THRD STD               01100N/01098M/01099F                             M&amp;F CODE 2A=7-17-2A</t>
  </si>
  <si>
    <t>34.25"X 26.5"X 36"</t>
  </si>
  <si>
    <t>25-0245       26-0014</t>
  </si>
  <si>
    <t>F36669             F36670</t>
  </si>
  <si>
    <t>FGH2500456            DT,17.10.25            ECS-779/03.02.26</t>
  </si>
  <si>
    <t>89.09          89.09</t>
  </si>
  <si>
    <t>MF-BA-25-26-002                   MF-BA-25-26-002</t>
  </si>
  <si>
    <t>10.10.25   10.10.25</t>
  </si>
  <si>
    <t>220 RCS       110 DIA</t>
  </si>
  <si>
    <t>E2627008</t>
  </si>
  <si>
    <t>29.06.2026</t>
  </si>
  <si>
    <t>29.25"X 29.25"X 15.5"</t>
  </si>
  <si>
    <t>RFWN216052080A</t>
  </si>
  <si>
    <t>0197-02F</t>
  </si>
  <si>
    <t>2 1/16"5M X 2"SCH 80 WN FLANGE PSL2                                   SL#0838-0933</t>
  </si>
  <si>
    <t>34" X 34" X 27.25"</t>
  </si>
  <si>
    <t>FGH2600134            DT,30.04.26</t>
  </si>
  <si>
    <t>38.75" X 27.75" X 36.5"</t>
  </si>
  <si>
    <t>RSBJ215MF0224</t>
  </si>
  <si>
    <t>Other Tubes/ Pipe fittings of iron &amp; steel,7307.99.90</t>
  </si>
  <si>
    <t>A021502MXF/24L</t>
  </si>
  <si>
    <t>SAE 4130     SAE 4130     SAE 4130</t>
  </si>
  <si>
    <t>33" X 28" X 28.5"</t>
  </si>
  <si>
    <t>BLAST JOINT ASSEMBLY 2"1502M X F 24"PSL3 SL#0579-0686,0918-02=BODY/0349=NUT/0632=BUSH         BODY &amp; NUT 110K,BUSH 80K</t>
  </si>
  <si>
    <t>26-0084       26-0045       26-0074</t>
  </si>
  <si>
    <t>25L4459                  M835627      M843603</t>
  </si>
  <si>
    <t>110 DIA                  75 RCS               70 DIA</t>
  </si>
  <si>
    <t>FGH2600101                 DT,07.03.26</t>
  </si>
  <si>
    <t>88.5       83.78      86.73</t>
  </si>
  <si>
    <t>MF-AZ-25-26-001                  MF-SS-25-26-001                     MF-JINL-25-26-001</t>
  </si>
  <si>
    <t>26.02.26   19.05.25   26.04.25</t>
  </si>
  <si>
    <t>2-1/16"-5K H2 CHOKE BODY  WITH NUT                                             (ELITE) PN:EH22165FXFB SL#0235-0254                                  01235-02F=BODY/01241-01F=NUT</t>
  </si>
  <si>
    <t>2-9/16"-5K H2 CHOKE BODY WITH NUT   (ELITE) SL#0228-0272                                                  01235-01F=BODY/01241-01F=NUT</t>
  </si>
  <si>
    <t>03 TO 06</t>
  </si>
  <si>
    <t>11 TO 13</t>
  </si>
  <si>
    <t>14 TO 14</t>
  </si>
  <si>
    <t>16 TO 17</t>
  </si>
  <si>
    <t>RN10297569-001</t>
  </si>
  <si>
    <t>RFXPLGM315262</t>
  </si>
  <si>
    <t>2-9/16"-5K H2 CHOKE BODY WITH NUT (ELITE) SL#0273-0277/0279-0287                                                                 01235-01F=BODY/01241-01F=NUT</t>
  </si>
  <si>
    <t>01305</t>
  </si>
  <si>
    <t>01306</t>
  </si>
  <si>
    <t>01235          01241</t>
  </si>
  <si>
    <t>124.700          13.500</t>
  </si>
  <si>
    <t>167.000         18.500</t>
  </si>
  <si>
    <t>FLANGE 3"-5000 4BOLT SCH XXH                                                (NOV)</t>
  </si>
  <si>
    <t>CBA123502FN</t>
  </si>
  <si>
    <t>CBA123501FN</t>
  </si>
  <si>
    <t>RFXCO215F238</t>
  </si>
  <si>
    <t>Other Tubes/ Pipe fittings of iron &amp; steel 7307.99.90</t>
  </si>
  <si>
    <t>A02388RD X 021502F</t>
  </si>
  <si>
    <t>31.25"X 22.25"X 7"</t>
  </si>
  <si>
    <t xml:space="preserve">CROSSOVER ASSEMBLY 2"1502F X 2 3/8" PSL2 SL#0394-0426(0947-01F)                          </t>
  </si>
  <si>
    <t>FGH2600150                  DT,17.04.26</t>
  </si>
  <si>
    <t>26-0132</t>
  </si>
  <si>
    <t>25L4302</t>
  </si>
  <si>
    <t>RFXCO215F278</t>
  </si>
  <si>
    <t>A02788RD X 021502F</t>
  </si>
  <si>
    <t>31.25"X 22.25"X 14"</t>
  </si>
  <si>
    <t xml:space="preserve">CROSSOVER ASSEMBLY 2"1502F X 2 7/8" PSL2 SL#0488-0562(0947-03F)                          </t>
  </si>
  <si>
    <t xml:space="preserve">2 1/16"5M X 2"SCH XXH WN FLANGE                                 PSL2 SL#1692-1751 </t>
  </si>
  <si>
    <t>2 9/16"5M X 3"SCH XXH WN FLANGE                                      PSL2 SL#1546-1761</t>
  </si>
  <si>
    <t>2 9/16"5M X 3"SCH XXH WN FLANGE                                            PSL2 SL#1762-1805</t>
  </si>
  <si>
    <r>
      <t xml:space="preserve">2 9/16"5M X 3"SCH 80 WN FLANGE  PSL2                         </t>
    </r>
    <r>
      <rPr>
        <b/>
        <sz val="16"/>
        <color theme="1"/>
        <rFont val="Calibri"/>
        <family val="2"/>
        <scheme val="minor"/>
      </rPr>
      <t>RWP=3000PSI</t>
    </r>
    <r>
      <rPr>
        <sz val="16"/>
        <color theme="1"/>
        <rFont val="Calibri"/>
        <family val="2"/>
        <scheme val="minor"/>
      </rPr>
      <t xml:space="preserve"> SL#0736-0821                                                                                             </t>
    </r>
  </si>
  <si>
    <t>26-0013</t>
  </si>
  <si>
    <t>2-QGX-4</t>
  </si>
  <si>
    <t xml:space="preserve">BONNET-5000PSI H2 CHOKE 2-1/16"5K  (ELITE)PN:EH25B SL#0815-1066                </t>
  </si>
  <si>
    <t>ECS-779                        DT,03.02.26</t>
  </si>
  <si>
    <t>31.75"X 27.75"X 24.25"</t>
  </si>
  <si>
    <t>31.75"X 18"X 24.25"</t>
  </si>
  <si>
    <t>27.25"X 27.25"X 28"</t>
  </si>
  <si>
    <t>36.25"X 36.25"X 16"</t>
  </si>
  <si>
    <t>FGH2600176/267           DT,15.05.26              DT,27.06.26</t>
  </si>
  <si>
    <t>N60 CHOKE HANDWHEEL (ELITE)                                       PN:EHW PO#FGH2600176=143                      PO#FGH2600267=65</t>
  </si>
  <si>
    <t xml:space="preserve">BONNET-5000PSI H2 CHOKE 2-1/16"5K  (ELITE)PN:EH25B SL#1067-1117             </t>
  </si>
  <si>
    <t>H/U 4"FIG 206 THRD STD               0423N/0514M/0515F                              NUT 5232=25F05232 M/F88=25E02588</t>
  </si>
  <si>
    <t>26-0098         26-0111       26-0112</t>
  </si>
  <si>
    <t>5232                   88                       88</t>
  </si>
  <si>
    <t>77 RCS               65 RCS             65 RCS</t>
  </si>
  <si>
    <t>H/U 3"FIG 200 THRD STD               0428N/0429M/0430F                              NUT 5232=25F05232 M/F88=25E02588</t>
  </si>
  <si>
    <t>26-0099                     26-0100              26-0101</t>
  </si>
  <si>
    <t>RFWN216102080</t>
  </si>
  <si>
    <t>Alloy Steel                                                  Machined Flange                                     7307.91.90</t>
  </si>
  <si>
    <t>0295-02F</t>
  </si>
  <si>
    <t>2 1/16"10M X 2"SCH 80 WN FLANGE PSL2 RWP=5000PSI SL#0274-0316</t>
  </si>
  <si>
    <t>26-0146</t>
  </si>
  <si>
    <t>32"X 32"X 13.5"</t>
  </si>
  <si>
    <t>H/U 4"FIG 100 THRD STD               0423N/0426M/0427F                              NUT 5232=25F05232 M/F32=25F05232</t>
  </si>
  <si>
    <t>26-0098         26-0107       26-0108</t>
  </si>
  <si>
    <t>5232                   32                       32</t>
  </si>
  <si>
    <t>77 RCS               77 RCS             77 RCS</t>
  </si>
  <si>
    <t>0295-01F</t>
  </si>
  <si>
    <t>2 1/16"10M X 2"SCH XXH WN FLANGE      PSL2 SL#0571-0634</t>
  </si>
  <si>
    <t>32"X 32"X 18"</t>
  </si>
  <si>
    <t>2 1/16"10M X 2"SCH XXH WN FLANGE      PSL2 SL#0635-0697</t>
  </si>
  <si>
    <t>26-0069        26-0045      26-0074</t>
  </si>
  <si>
    <t>110 DIA           75 RCS          70 DIA</t>
  </si>
  <si>
    <t>26-0069A        26-0045A      26-0074</t>
  </si>
  <si>
    <t>25L4459           M835627           M843603</t>
  </si>
  <si>
    <t>RFWN111530XX</t>
  </si>
  <si>
    <t>0462-04F</t>
  </si>
  <si>
    <t xml:space="preserve">1 13/16"15M X 3"SCH XXH WN PSL3            SL#0036-0065                      </t>
  </si>
  <si>
    <t>26-0147</t>
  </si>
  <si>
    <t>33"X 33"X 9"</t>
  </si>
  <si>
    <t xml:space="preserve">MF-AZ-25-26-001                  </t>
  </si>
  <si>
    <t xml:space="preserve">26.02.26   </t>
  </si>
  <si>
    <t>H/U 4"FIG 200 THRD STD               0423N/0514M/0515F                              NUT 5232=25F05232 M/F88=25E02588</t>
  </si>
  <si>
    <t>2HU206T</t>
  </si>
  <si>
    <t>2HU206BW80</t>
  </si>
  <si>
    <t>4HU206M-WING-SCH80</t>
  </si>
  <si>
    <t>2HU200BW80</t>
  </si>
  <si>
    <t>2HU200T</t>
  </si>
  <si>
    <t>8HU200BW80</t>
  </si>
  <si>
    <t>8HU100BW80</t>
  </si>
  <si>
    <t>3HU206BW80</t>
  </si>
  <si>
    <t>3HU206BW80S</t>
  </si>
  <si>
    <t>8HU200T</t>
  </si>
  <si>
    <t>8HU206T</t>
  </si>
  <si>
    <t>8HU100T</t>
  </si>
  <si>
    <t>4HU206BW80S</t>
  </si>
  <si>
    <t>A04602F</t>
  </si>
  <si>
    <t>4HU206BW80</t>
  </si>
  <si>
    <t>4HU200BW80</t>
  </si>
  <si>
    <t>A021502MXF</t>
  </si>
  <si>
    <t>A031502MXM</t>
  </si>
  <si>
    <t>5HU206T</t>
  </si>
  <si>
    <t>5HU100BW80</t>
  </si>
  <si>
    <t>5HU200T</t>
  </si>
  <si>
    <t>4HU100BW80</t>
  </si>
  <si>
    <t>5HU100T</t>
  </si>
  <si>
    <t>4HU206T</t>
  </si>
  <si>
    <t>3HU200T</t>
  </si>
  <si>
    <t>4HU100T</t>
  </si>
  <si>
    <t>4HU200T</t>
  </si>
  <si>
    <t>H/U 4"FIG 207 THRD STD                        01271N/0515F  NUT 5232=25F05232/F88=25E02588</t>
  </si>
  <si>
    <t>4HU207T</t>
  </si>
  <si>
    <t>26-0106         26-0112</t>
  </si>
  <si>
    <t>5232                          88</t>
  </si>
  <si>
    <t>77 RCS        77 RCS</t>
  </si>
  <si>
    <t>36.5"X 36.5"X 19.75"</t>
  </si>
  <si>
    <t>31"X 29"X 26"</t>
  </si>
  <si>
    <t xml:space="preserve">ASSEMBLY PLUG MALE 4"602 SOLID       75K SOUR SERVICE SL#0001-0027                                                                                01298-01=PLUG/0511-01=NUT                                        </t>
  </si>
  <si>
    <t>A04602M</t>
  </si>
  <si>
    <t>26-0066      26-0134</t>
  </si>
  <si>
    <t>2-ODE-4                 25L4302</t>
  </si>
  <si>
    <t>100 DIA      110 DIA</t>
  </si>
  <si>
    <t>28.25"X 28.25"X 20.25"</t>
  </si>
  <si>
    <t>26-0066A     26-0134A</t>
  </si>
  <si>
    <t xml:space="preserve">ASSEMBLY PLUG MALE 4"602 SOLID       110K STD SERVICE SL#0001-0027                                                                                01298-01=PLUG/0511-01=NUT                                        </t>
  </si>
  <si>
    <t>2-1/16" 10M CHOKE BODY  WITH NUT                                             (ELITE) SL#0299-0                                                          01175-02F=BODY/01173-01F=NUT</t>
  </si>
  <si>
    <t>CBA117502FN</t>
  </si>
  <si>
    <t>25-0246         25-0232</t>
  </si>
  <si>
    <t>F36670               M843602</t>
  </si>
  <si>
    <t>200 RCS         90 DIA</t>
  </si>
  <si>
    <t>40"X 23.5"X 31"</t>
  </si>
  <si>
    <t>FGH2600204/276     DT,22.05.26             DT,02.07.26</t>
  </si>
  <si>
    <t>H/U 3"FIG 206 THRD STD               0428N/0429M/0430F                              NUT 5232=25F05232 M/F88=25E02588</t>
  </si>
  <si>
    <t>3HU206T</t>
  </si>
  <si>
    <t xml:space="preserve">TUBING HANGER ASSEMBLY *PSL3*                             7 1/16" 5M X 2 3/8 SL#0091-0102              01119-01=BODY/01118-01=PLATE                                          </t>
  </si>
  <si>
    <t xml:space="preserve">TUBING HANGER ASSEMBLY *PSL3*                                   7 1/16"10/15M X 2 3/8 SL#0111-0122             01121=BODY/01118=PLATE                                          </t>
  </si>
  <si>
    <t xml:space="preserve">TUBING HANGER ASSEMBLY *PSL3*                             7 1/16"10/15M X 2 7/8 PSL3 SL#0278-0309                    01122=BODY/01118=PLATE                                          </t>
  </si>
  <si>
    <t xml:space="preserve">TUBING HANGER ASSEMBLY *PSL3*                                              7 1/16" 5M X 2 7/8 PSL3 SL#0469-0532                   01120-01=BODY/01118-01=PLATE                                          </t>
  </si>
  <si>
    <t xml:space="preserve">TUBING HANGER ASSEMBLY *PSL3*                                                    7 1/16" 5M X 2 7/8 PSL3 SL#0533-0546                 01120-01=BODY/01118-01=PLATE                                          </t>
  </si>
  <si>
    <t>ASSEMBLY 2"1502 CHIKSAN LOOP 12FT 75K SOUR SERVICE</t>
  </si>
  <si>
    <t>2CL12F-S</t>
  </si>
  <si>
    <t>80"X 18"X 25"</t>
  </si>
  <si>
    <t>80"X 18"X 38"</t>
  </si>
  <si>
    <t>ASSEMBLY 2"1502 CHIKSAN LOOP 10FT 75K SOUR SERVICE</t>
  </si>
  <si>
    <t>2CL10F-S</t>
  </si>
  <si>
    <t>67"X 18"X 38"</t>
  </si>
  <si>
    <t>ASSEMBLY 2"1502 CHIKSAN LOOP 10FT 110K STANDARD SERVICE</t>
  </si>
  <si>
    <t>2CL10F-STD</t>
  </si>
  <si>
    <t>2"1502 CHIKSAN LOOP REPAIR KIT                        SOUR</t>
  </si>
  <si>
    <t>2CL-MJKIT-S</t>
  </si>
  <si>
    <t>25.5"X 25.5"X 24"</t>
  </si>
  <si>
    <t>2"1502 CHIKSAN LOOP REPAIR KIT                        STANDARD</t>
  </si>
  <si>
    <t>2CL-MJKIT-STD</t>
  </si>
  <si>
    <t>33.5"X 25.5"X 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</si>
</sst>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4" xfId="0" applyFont="1" applyBorder="1" applyAlignment="1">
      <alignment horizontal="center" vertical="center"/>
    </xf>
    <xf numFmtId="2" fontId="2" fillId="8" borderId="6" xfId="0" applyNumberFormat="1" applyFont="1" applyFill="1" applyBorder="1" applyAlignment="1">
      <alignment horizontal="center" vertical="center"/>
    </xf>
    <xf numFmtId="2" fontId="2" fillId="7" borderId="6" xfId="0" applyNumberFormat="1" applyFont="1" applyFill="1" applyBorder="1" applyAlignment="1">
      <alignment horizontal="center" vertical="center"/>
    </xf>
    <xf numFmtId="1" fontId="2" fillId="8" borderId="6" xfId="0" applyNumberFormat="1" applyFont="1" applyFill="1" applyBorder="1" applyAlignment="1">
      <alignment horizontal="center" vertical="center"/>
    </xf>
    <xf numFmtId="0" fontId="2" fillId="7" borderId="6" xfId="0" quotePrefix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/>
    </xf>
    <xf numFmtId="0" fontId="2" fillId="8" borderId="6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2" fontId="1" fillId="3" borderId="8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1" fillId="5" borderId="9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/>
    </xf>
    <xf numFmtId="49" fontId="2" fillId="8" borderId="6" xfId="0" quotePrefix="1" applyNumberFormat="1" applyFont="1" applyFill="1" applyBorder="1" applyAlignment="1">
      <alignment horizontal="center" vertical="center"/>
    </xf>
    <xf numFmtId="2" fontId="2" fillId="7" borderId="5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49" fontId="2" fillId="8" borderId="6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/>
    <xf numFmtId="2" fontId="4" fillId="3" borderId="8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2" fontId="4" fillId="5" borderId="9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 wrapText="1"/>
    </xf>
    <xf numFmtId="2" fontId="3" fillId="8" borderId="6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2" fontId="3" fillId="7" borderId="6" xfId="0" applyNumberFormat="1" applyFont="1" applyFill="1" applyBorder="1" applyAlignment="1">
      <alignment horizontal="center" vertical="center"/>
    </xf>
    <xf numFmtId="1" fontId="3" fillId="8" borderId="6" xfId="0" applyNumberFormat="1" applyFont="1" applyFill="1" applyBorder="1" applyAlignment="1">
      <alignment horizontal="center" vertical="center"/>
    </xf>
    <xf numFmtId="0" fontId="3" fillId="7" borderId="6" xfId="0" quotePrefix="1" applyFont="1" applyFill="1" applyBorder="1" applyAlignment="1">
      <alignment horizontal="center" vertical="center"/>
    </xf>
    <xf numFmtId="2" fontId="3" fillId="7" borderId="5" xfId="0" applyNumberFormat="1" applyFont="1" applyFill="1" applyBorder="1" applyAlignment="1">
      <alignment horizontal="center" vertical="center"/>
    </xf>
    <xf numFmtId="49" fontId="3" fillId="8" borderId="6" xfId="0" quotePrefix="1" applyNumberFormat="1" applyFont="1" applyFill="1" applyBorder="1" applyAlignment="1">
      <alignment horizontal="center" vertical="center"/>
    </xf>
    <xf numFmtId="49" fontId="3" fillId="8" borderId="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 wrapText="1"/>
    </xf>
    <xf numFmtId="0" fontId="0" fillId="0" borderId="7" xfId="0" applyBorder="1"/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2" fontId="7" fillId="7" borderId="6" xfId="0" applyNumberFormat="1" applyFont="1" applyFill="1" applyBorder="1" applyAlignment="1">
      <alignment horizontal="center" vertical="center"/>
    </xf>
    <xf numFmtId="2" fontId="7" fillId="7" borderId="5" xfId="0" applyNumberFormat="1" applyFont="1" applyFill="1" applyBorder="1" applyAlignment="1">
      <alignment horizontal="center" vertical="center"/>
    </xf>
    <xf numFmtId="164" fontId="3" fillId="8" borderId="6" xfId="0" applyNumberFormat="1" applyFont="1" applyFill="1" applyBorder="1" applyAlignment="1">
      <alignment horizontal="center" vertical="center"/>
    </xf>
    <xf numFmtId="164" fontId="8" fillId="3" borderId="8" xfId="0" applyNumberFormat="1" applyFont="1" applyFill="1" applyBorder="1" applyAlignment="1">
      <alignment horizontal="center" vertical="center"/>
    </xf>
    <xf numFmtId="2" fontId="8" fillId="3" borderId="8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2" fontId="8" fillId="5" borderId="9" xfId="0" applyNumberFormat="1" applyFont="1" applyFill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0" fontId="0" fillId="0" borderId="6" xfId="0" applyBorder="1"/>
    <xf numFmtId="0" fontId="3" fillId="0" borderId="6" xfId="0" applyFont="1" applyBorder="1"/>
    <xf numFmtId="164" fontId="3" fillId="0" borderId="6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2" fontId="4" fillId="0" borderId="18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22" xfId="0" applyNumberFormat="1" applyFont="1" applyBorder="1" applyAlignment="1">
      <alignment horizontal="center" vertical="center"/>
    </xf>
    <xf numFmtId="0" fontId="3" fillId="0" borderId="12" xfId="0" applyFont="1" applyBorder="1"/>
    <xf numFmtId="0" fontId="0" fillId="0" borderId="12" xfId="0" applyBorder="1"/>
    <xf numFmtId="0" fontId="1" fillId="4" borderId="3" xfId="0" applyFont="1" applyFill="1" applyBorder="1" applyAlignment="1">
      <alignment horizontal="center" vertical="center"/>
    </xf>
    <xf numFmtId="2" fontId="0" fillId="9" borderId="19" xfId="0" applyNumberForma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7" borderId="6" xfId="0" quotePrefix="1" applyFont="1" applyFill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3" fillId="0" borderId="12" xfId="0" quotePrefix="1" applyFont="1" applyBorder="1"/>
    <xf numFmtId="164" fontId="3" fillId="0" borderId="6" xfId="0" applyNumberFormat="1" applyFont="1" applyBorder="1"/>
    <xf numFmtId="0" fontId="4" fillId="8" borderId="6" xfId="0" applyFont="1" applyFill="1" applyBorder="1" applyAlignment="1">
      <alignment horizontal="center" vertical="center" wrapText="1"/>
    </xf>
    <xf numFmtId="2" fontId="9" fillId="3" borderId="12" xfId="0" applyNumberFormat="1" applyFont="1" applyFill="1" applyBorder="1" applyAlignment="1">
      <alignment horizontal="right" vertical="center"/>
    </xf>
    <xf numFmtId="2" fontId="9" fillId="3" borderId="6" xfId="0" applyNumberFormat="1" applyFont="1" applyFill="1" applyBorder="1" applyAlignment="1">
      <alignment horizontal="right" vertical="center"/>
    </xf>
    <xf numFmtId="2" fontId="9" fillId="3" borderId="5" xfId="0" applyNumberFormat="1" applyFont="1" applyFill="1" applyBorder="1" applyAlignment="1">
      <alignment horizontal="right" vertical="center"/>
    </xf>
    <xf numFmtId="0" fontId="9" fillId="3" borderId="21" xfId="0" applyFont="1" applyFill="1" applyBorder="1" applyAlignment="1">
      <alignment horizontal="right" vertical="center"/>
    </xf>
    <xf numFmtId="0" fontId="9" fillId="3" borderId="8" xfId="0" applyFont="1" applyFill="1" applyBorder="1" applyAlignment="1">
      <alignment horizontal="right" vertical="center"/>
    </xf>
    <xf numFmtId="2" fontId="9" fillId="3" borderId="9" xfId="0" applyNumberFormat="1" applyFont="1" applyFill="1" applyBorder="1" applyAlignment="1">
      <alignment horizontal="right" vertical="center"/>
    </xf>
    <xf numFmtId="2" fontId="8" fillId="0" borderId="8" xfId="0" applyNumberFormat="1" applyFont="1" applyBorder="1" applyAlignment="1">
      <alignment horizontal="center" vertical="center"/>
    </xf>
    <xf numFmtId="0" fontId="0" fillId="0" borderId="12" xfId="0" quotePrefix="1" applyBorder="1"/>
    <xf numFmtId="164" fontId="3" fillId="0" borderId="6" xfId="0" quotePrefix="1" applyNumberFormat="1" applyFont="1" applyBorder="1" applyAlignment="1">
      <alignment horizontal="center" vertical="center" wrapText="1"/>
    </xf>
    <xf numFmtId="164" fontId="0" fillId="0" borderId="6" xfId="0" applyNumberFormat="1" applyBorder="1"/>
    <xf numFmtId="0" fontId="5" fillId="3" borderId="1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2" fontId="8" fillId="3" borderId="9" xfId="0" applyNumberFormat="1" applyFont="1" applyFill="1" applyBorder="1" applyAlignment="1">
      <alignment horizontal="center" vertical="center"/>
    </xf>
    <xf numFmtId="2" fontId="9" fillId="3" borderId="12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2" fontId="9" fillId="3" borderId="5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quotePrefix="1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 wrapText="1"/>
    </xf>
    <xf numFmtId="0" fontId="0" fillId="0" borderId="27" xfId="0" applyBorder="1"/>
    <xf numFmtId="0" fontId="11" fillId="0" borderId="6" xfId="0" applyFont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11" fontId="3" fillId="0" borderId="6" xfId="0" quotePrefix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DFFC-D6DF-4573-BD84-5423EEFFBA37}">
  <sheetPr>
    <tabColor rgb="FF00B050"/>
    <pageSetUpPr fitToPage="1"/>
  </sheetPr>
  <dimension ref="A1:AH31"/>
  <sheetViews>
    <sheetView zoomScale="70" zoomScaleNormal="70" workbookViewId="0">
      <pane xSplit="10" ySplit="4" topLeftCell="K21" activePane="bottomRight" state="frozen"/>
      <selection activeCell="B7" sqref="B7"/>
      <selection pane="topRight" activeCell="B7" sqref="B7"/>
      <selection pane="bottomLeft" activeCell="B7" sqref="B7"/>
      <selection pane="bottomRight" activeCell="D23" sqref="D23"/>
    </sheetView>
  </sheetViews>
  <sheetFormatPr defaultRowHeight="15" x14ac:dyDescent="0.25"/>
  <cols>
    <col min="1" max="1" width="4.7109375" customWidth="1"/>
    <col min="2" max="2" width="52.85546875" customWidth="1"/>
    <col min="3" max="3" width="33.28515625" customWidth="1"/>
    <col min="4" max="4" width="25.85546875" customWidth="1"/>
    <col min="5" max="5" width="8.140625" customWidth="1"/>
    <col min="6" max="6" width="18.7109375" customWidth="1"/>
    <col min="7" max="7" width="8.42578125" customWidth="1"/>
    <col min="8" max="8" width="14.140625" customWidth="1"/>
    <col min="9" max="9" width="14.7109375" customWidth="1"/>
    <col min="10" max="10" width="16" customWidth="1"/>
    <col min="11" max="11" width="14.140625" customWidth="1"/>
    <col min="12" max="12" width="33" customWidth="1"/>
    <col min="13" max="13" width="10.42578125" customWidth="1"/>
    <col min="14" max="14" width="8.85546875" customWidth="1"/>
    <col min="15" max="15" width="7" customWidth="1"/>
    <col min="16" max="16" width="15.28515625" customWidth="1"/>
    <col min="17" max="17" width="14.5703125" customWidth="1"/>
    <col min="18" max="18" width="7.5703125" customWidth="1"/>
    <col min="19" max="19" width="14.7109375" customWidth="1"/>
    <col min="20" max="20" width="21.140625" customWidth="1"/>
    <col min="21" max="21" width="21.42578125" customWidth="1"/>
    <col min="22" max="22" width="17.5703125" customWidth="1"/>
    <col min="23" max="23" width="21.5703125" customWidth="1"/>
    <col min="24" max="24" width="12.28515625" customWidth="1"/>
    <col min="25" max="25" width="21.42578125" customWidth="1"/>
    <col min="26" max="26" width="15.7109375" customWidth="1"/>
    <col min="27" max="27" width="14.42578125" customWidth="1"/>
    <col min="28" max="28" width="20.5703125" customWidth="1"/>
    <col min="29" max="30" width="11.42578125" customWidth="1"/>
    <col min="31" max="31" width="11.140625" customWidth="1"/>
    <col min="32" max="32" width="10.85546875" customWidth="1"/>
    <col min="33" max="33" width="31.42578125" customWidth="1"/>
    <col min="34" max="34" width="11.5703125" customWidth="1"/>
    <col min="35" max="35" width="9.140625" customWidth="1"/>
    <col min="260" max="260" width="4.7109375" customWidth="1"/>
    <col min="261" max="261" width="37.85546875" customWidth="1"/>
    <col min="262" max="262" width="8.140625" customWidth="1"/>
    <col min="263" max="263" width="16.85546875" customWidth="1"/>
    <col min="264" max="264" width="8.42578125" customWidth="1"/>
    <col min="265" max="265" width="12.5703125" customWidth="1"/>
    <col min="266" max="266" width="11.42578125" customWidth="1"/>
    <col min="267" max="267" width="10.28515625" customWidth="1"/>
    <col min="268" max="268" width="14.140625" customWidth="1"/>
    <col min="269" max="269" width="23" customWidth="1"/>
    <col min="270" max="270" width="9.140625" customWidth="1"/>
    <col min="271" max="271" width="7.7109375" customWidth="1"/>
    <col min="272" max="272" width="7" customWidth="1"/>
    <col min="273" max="273" width="15.28515625" customWidth="1"/>
    <col min="274" max="274" width="14.5703125" customWidth="1"/>
    <col min="275" max="275" width="7.5703125" customWidth="1"/>
    <col min="276" max="276" width="14.7109375" customWidth="1"/>
    <col min="277" max="277" width="14.140625" customWidth="1"/>
    <col min="278" max="278" width="14.28515625" customWidth="1"/>
    <col min="279" max="279" width="12.7109375" customWidth="1"/>
    <col min="280" max="280" width="21.42578125" customWidth="1"/>
    <col min="281" max="281" width="12.28515625" customWidth="1"/>
    <col min="282" max="282" width="17.42578125" customWidth="1"/>
    <col min="516" max="516" width="4.7109375" customWidth="1"/>
    <col min="517" max="517" width="37.85546875" customWidth="1"/>
    <col min="518" max="518" width="8.140625" customWidth="1"/>
    <col min="519" max="519" width="16.85546875" customWidth="1"/>
    <col min="520" max="520" width="8.42578125" customWidth="1"/>
    <col min="521" max="521" width="12.5703125" customWidth="1"/>
    <col min="522" max="522" width="11.42578125" customWidth="1"/>
    <col min="523" max="523" width="10.28515625" customWidth="1"/>
    <col min="524" max="524" width="14.140625" customWidth="1"/>
    <col min="525" max="525" width="23" customWidth="1"/>
    <col min="526" max="526" width="9.140625" customWidth="1"/>
    <col min="527" max="527" width="7.7109375" customWidth="1"/>
    <col min="528" max="528" width="7" customWidth="1"/>
    <col min="529" max="529" width="15.28515625" customWidth="1"/>
    <col min="530" max="530" width="14.5703125" customWidth="1"/>
    <col min="531" max="531" width="7.5703125" customWidth="1"/>
    <col min="532" max="532" width="14.7109375" customWidth="1"/>
    <col min="533" max="533" width="14.140625" customWidth="1"/>
    <col min="534" max="534" width="14.28515625" customWidth="1"/>
    <col min="535" max="535" width="12.7109375" customWidth="1"/>
    <col min="536" max="536" width="21.42578125" customWidth="1"/>
    <col min="537" max="537" width="12.28515625" customWidth="1"/>
    <col min="538" max="538" width="17.42578125" customWidth="1"/>
    <col min="772" max="772" width="4.7109375" customWidth="1"/>
    <col min="773" max="773" width="37.85546875" customWidth="1"/>
    <col min="774" max="774" width="8.140625" customWidth="1"/>
    <col min="775" max="775" width="16.85546875" customWidth="1"/>
    <col min="776" max="776" width="8.42578125" customWidth="1"/>
    <col min="777" max="777" width="12.5703125" customWidth="1"/>
    <col min="778" max="778" width="11.42578125" customWidth="1"/>
    <col min="779" max="779" width="10.28515625" customWidth="1"/>
    <col min="780" max="780" width="14.140625" customWidth="1"/>
    <col min="781" max="781" width="23" customWidth="1"/>
    <col min="782" max="782" width="9.140625" customWidth="1"/>
    <col min="783" max="783" width="7.7109375" customWidth="1"/>
    <col min="784" max="784" width="7" customWidth="1"/>
    <col min="785" max="785" width="15.28515625" customWidth="1"/>
    <col min="786" max="786" width="14.5703125" customWidth="1"/>
    <col min="787" max="787" width="7.5703125" customWidth="1"/>
    <col min="788" max="788" width="14.7109375" customWidth="1"/>
    <col min="789" max="789" width="14.140625" customWidth="1"/>
    <col min="790" max="790" width="14.28515625" customWidth="1"/>
    <col min="791" max="791" width="12.7109375" customWidth="1"/>
    <col min="792" max="792" width="21.42578125" customWidth="1"/>
    <col min="793" max="793" width="12.28515625" customWidth="1"/>
    <col min="794" max="794" width="17.42578125" customWidth="1"/>
    <col min="1028" max="1028" width="4.7109375" customWidth="1"/>
    <col min="1029" max="1029" width="37.85546875" customWidth="1"/>
    <col min="1030" max="1030" width="8.140625" customWidth="1"/>
    <col min="1031" max="1031" width="16.85546875" customWidth="1"/>
    <col min="1032" max="1032" width="8.42578125" customWidth="1"/>
    <col min="1033" max="1033" width="12.5703125" customWidth="1"/>
    <col min="1034" max="1034" width="11.42578125" customWidth="1"/>
    <col min="1035" max="1035" width="10.28515625" customWidth="1"/>
    <col min="1036" max="1036" width="14.140625" customWidth="1"/>
    <col min="1037" max="1037" width="23" customWidth="1"/>
    <col min="1038" max="1038" width="9.140625" customWidth="1"/>
    <col min="1039" max="1039" width="7.7109375" customWidth="1"/>
    <col min="1040" max="1040" width="7" customWidth="1"/>
    <col min="1041" max="1041" width="15.28515625" customWidth="1"/>
    <col min="1042" max="1042" width="14.5703125" customWidth="1"/>
    <col min="1043" max="1043" width="7.5703125" customWidth="1"/>
    <col min="1044" max="1044" width="14.7109375" customWidth="1"/>
    <col min="1045" max="1045" width="14.140625" customWidth="1"/>
    <col min="1046" max="1046" width="14.28515625" customWidth="1"/>
    <col min="1047" max="1047" width="12.7109375" customWidth="1"/>
    <col min="1048" max="1048" width="21.42578125" customWidth="1"/>
    <col min="1049" max="1049" width="12.28515625" customWidth="1"/>
    <col min="1050" max="1050" width="17.42578125" customWidth="1"/>
    <col min="1284" max="1284" width="4.7109375" customWidth="1"/>
    <col min="1285" max="1285" width="37.85546875" customWidth="1"/>
    <col min="1286" max="1286" width="8.140625" customWidth="1"/>
    <col min="1287" max="1287" width="16.85546875" customWidth="1"/>
    <col min="1288" max="1288" width="8.42578125" customWidth="1"/>
    <col min="1289" max="1289" width="12.5703125" customWidth="1"/>
    <col min="1290" max="1290" width="11.42578125" customWidth="1"/>
    <col min="1291" max="1291" width="10.28515625" customWidth="1"/>
    <col min="1292" max="1292" width="14.140625" customWidth="1"/>
    <col min="1293" max="1293" width="23" customWidth="1"/>
    <col min="1294" max="1294" width="9.140625" customWidth="1"/>
    <col min="1295" max="1295" width="7.7109375" customWidth="1"/>
    <col min="1296" max="1296" width="7" customWidth="1"/>
    <col min="1297" max="1297" width="15.28515625" customWidth="1"/>
    <col min="1298" max="1298" width="14.5703125" customWidth="1"/>
    <col min="1299" max="1299" width="7.5703125" customWidth="1"/>
    <col min="1300" max="1300" width="14.7109375" customWidth="1"/>
    <col min="1301" max="1301" width="14.140625" customWidth="1"/>
    <col min="1302" max="1302" width="14.28515625" customWidth="1"/>
    <col min="1303" max="1303" width="12.7109375" customWidth="1"/>
    <col min="1304" max="1304" width="21.42578125" customWidth="1"/>
    <col min="1305" max="1305" width="12.28515625" customWidth="1"/>
    <col min="1306" max="1306" width="17.42578125" customWidth="1"/>
    <col min="1540" max="1540" width="4.7109375" customWidth="1"/>
    <col min="1541" max="1541" width="37.85546875" customWidth="1"/>
    <col min="1542" max="1542" width="8.140625" customWidth="1"/>
    <col min="1543" max="1543" width="16.85546875" customWidth="1"/>
    <col min="1544" max="1544" width="8.42578125" customWidth="1"/>
    <col min="1545" max="1545" width="12.5703125" customWidth="1"/>
    <col min="1546" max="1546" width="11.42578125" customWidth="1"/>
    <col min="1547" max="1547" width="10.28515625" customWidth="1"/>
    <col min="1548" max="1548" width="14.140625" customWidth="1"/>
    <col min="1549" max="1549" width="23" customWidth="1"/>
    <col min="1550" max="1550" width="9.140625" customWidth="1"/>
    <col min="1551" max="1551" width="7.7109375" customWidth="1"/>
    <col min="1552" max="1552" width="7" customWidth="1"/>
    <col min="1553" max="1553" width="15.28515625" customWidth="1"/>
    <col min="1554" max="1554" width="14.5703125" customWidth="1"/>
    <col min="1555" max="1555" width="7.5703125" customWidth="1"/>
    <col min="1556" max="1556" width="14.7109375" customWidth="1"/>
    <col min="1557" max="1557" width="14.140625" customWidth="1"/>
    <col min="1558" max="1558" width="14.28515625" customWidth="1"/>
    <col min="1559" max="1559" width="12.7109375" customWidth="1"/>
    <col min="1560" max="1560" width="21.42578125" customWidth="1"/>
    <col min="1561" max="1561" width="12.28515625" customWidth="1"/>
    <col min="1562" max="1562" width="17.42578125" customWidth="1"/>
    <col min="1796" max="1796" width="4.7109375" customWidth="1"/>
    <col min="1797" max="1797" width="37.85546875" customWidth="1"/>
    <col min="1798" max="1798" width="8.140625" customWidth="1"/>
    <col min="1799" max="1799" width="16.85546875" customWidth="1"/>
    <col min="1800" max="1800" width="8.42578125" customWidth="1"/>
    <col min="1801" max="1801" width="12.5703125" customWidth="1"/>
    <col min="1802" max="1802" width="11.42578125" customWidth="1"/>
    <col min="1803" max="1803" width="10.28515625" customWidth="1"/>
    <col min="1804" max="1804" width="14.140625" customWidth="1"/>
    <col min="1805" max="1805" width="23" customWidth="1"/>
    <col min="1806" max="1806" width="9.140625" customWidth="1"/>
    <col min="1807" max="1807" width="7.7109375" customWidth="1"/>
    <col min="1808" max="1808" width="7" customWidth="1"/>
    <col min="1809" max="1809" width="15.28515625" customWidth="1"/>
    <col min="1810" max="1810" width="14.5703125" customWidth="1"/>
    <col min="1811" max="1811" width="7.5703125" customWidth="1"/>
    <col min="1812" max="1812" width="14.7109375" customWidth="1"/>
    <col min="1813" max="1813" width="14.140625" customWidth="1"/>
    <col min="1814" max="1814" width="14.28515625" customWidth="1"/>
    <col min="1815" max="1815" width="12.7109375" customWidth="1"/>
    <col min="1816" max="1816" width="21.42578125" customWidth="1"/>
    <col min="1817" max="1817" width="12.28515625" customWidth="1"/>
    <col min="1818" max="1818" width="17.42578125" customWidth="1"/>
    <col min="2052" max="2052" width="4.7109375" customWidth="1"/>
    <col min="2053" max="2053" width="37.85546875" customWidth="1"/>
    <col min="2054" max="2054" width="8.140625" customWidth="1"/>
    <col min="2055" max="2055" width="16.85546875" customWidth="1"/>
    <col min="2056" max="2056" width="8.42578125" customWidth="1"/>
    <col min="2057" max="2057" width="12.5703125" customWidth="1"/>
    <col min="2058" max="2058" width="11.42578125" customWidth="1"/>
    <col min="2059" max="2059" width="10.28515625" customWidth="1"/>
    <col min="2060" max="2060" width="14.140625" customWidth="1"/>
    <col min="2061" max="2061" width="23" customWidth="1"/>
    <col min="2062" max="2062" width="9.140625" customWidth="1"/>
    <col min="2063" max="2063" width="7.7109375" customWidth="1"/>
    <col min="2064" max="2064" width="7" customWidth="1"/>
    <col min="2065" max="2065" width="15.28515625" customWidth="1"/>
    <col min="2066" max="2066" width="14.5703125" customWidth="1"/>
    <col min="2067" max="2067" width="7.5703125" customWidth="1"/>
    <col min="2068" max="2068" width="14.7109375" customWidth="1"/>
    <col min="2069" max="2069" width="14.140625" customWidth="1"/>
    <col min="2070" max="2070" width="14.28515625" customWidth="1"/>
    <col min="2071" max="2071" width="12.7109375" customWidth="1"/>
    <col min="2072" max="2072" width="21.42578125" customWidth="1"/>
    <col min="2073" max="2073" width="12.28515625" customWidth="1"/>
    <col min="2074" max="2074" width="17.42578125" customWidth="1"/>
    <col min="2308" max="2308" width="4.7109375" customWidth="1"/>
    <col min="2309" max="2309" width="37.85546875" customWidth="1"/>
    <col min="2310" max="2310" width="8.140625" customWidth="1"/>
    <col min="2311" max="2311" width="16.85546875" customWidth="1"/>
    <col min="2312" max="2312" width="8.42578125" customWidth="1"/>
    <col min="2313" max="2313" width="12.5703125" customWidth="1"/>
    <col min="2314" max="2314" width="11.42578125" customWidth="1"/>
    <col min="2315" max="2315" width="10.28515625" customWidth="1"/>
    <col min="2316" max="2316" width="14.140625" customWidth="1"/>
    <col min="2317" max="2317" width="23" customWidth="1"/>
    <col min="2318" max="2318" width="9.140625" customWidth="1"/>
    <col min="2319" max="2319" width="7.7109375" customWidth="1"/>
    <col min="2320" max="2320" width="7" customWidth="1"/>
    <col min="2321" max="2321" width="15.28515625" customWidth="1"/>
    <col min="2322" max="2322" width="14.5703125" customWidth="1"/>
    <col min="2323" max="2323" width="7.5703125" customWidth="1"/>
    <col min="2324" max="2324" width="14.7109375" customWidth="1"/>
    <col min="2325" max="2325" width="14.140625" customWidth="1"/>
    <col min="2326" max="2326" width="14.28515625" customWidth="1"/>
    <col min="2327" max="2327" width="12.7109375" customWidth="1"/>
    <col min="2328" max="2328" width="21.42578125" customWidth="1"/>
    <col min="2329" max="2329" width="12.28515625" customWidth="1"/>
    <col min="2330" max="2330" width="17.42578125" customWidth="1"/>
    <col min="2564" max="2564" width="4.7109375" customWidth="1"/>
    <col min="2565" max="2565" width="37.85546875" customWidth="1"/>
    <col min="2566" max="2566" width="8.140625" customWidth="1"/>
    <col min="2567" max="2567" width="16.85546875" customWidth="1"/>
    <col min="2568" max="2568" width="8.42578125" customWidth="1"/>
    <col min="2569" max="2569" width="12.5703125" customWidth="1"/>
    <col min="2570" max="2570" width="11.42578125" customWidth="1"/>
    <col min="2571" max="2571" width="10.28515625" customWidth="1"/>
    <col min="2572" max="2572" width="14.140625" customWidth="1"/>
    <col min="2573" max="2573" width="23" customWidth="1"/>
    <col min="2574" max="2574" width="9.140625" customWidth="1"/>
    <col min="2575" max="2575" width="7.7109375" customWidth="1"/>
    <col min="2576" max="2576" width="7" customWidth="1"/>
    <col min="2577" max="2577" width="15.28515625" customWidth="1"/>
    <col min="2578" max="2578" width="14.5703125" customWidth="1"/>
    <col min="2579" max="2579" width="7.5703125" customWidth="1"/>
    <col min="2580" max="2580" width="14.7109375" customWidth="1"/>
    <col min="2581" max="2581" width="14.140625" customWidth="1"/>
    <col min="2582" max="2582" width="14.28515625" customWidth="1"/>
    <col min="2583" max="2583" width="12.7109375" customWidth="1"/>
    <col min="2584" max="2584" width="21.42578125" customWidth="1"/>
    <col min="2585" max="2585" width="12.28515625" customWidth="1"/>
    <col min="2586" max="2586" width="17.42578125" customWidth="1"/>
    <col min="2820" max="2820" width="4.7109375" customWidth="1"/>
    <col min="2821" max="2821" width="37.85546875" customWidth="1"/>
    <col min="2822" max="2822" width="8.140625" customWidth="1"/>
    <col min="2823" max="2823" width="16.85546875" customWidth="1"/>
    <col min="2824" max="2824" width="8.42578125" customWidth="1"/>
    <col min="2825" max="2825" width="12.5703125" customWidth="1"/>
    <col min="2826" max="2826" width="11.42578125" customWidth="1"/>
    <col min="2827" max="2827" width="10.28515625" customWidth="1"/>
    <col min="2828" max="2828" width="14.140625" customWidth="1"/>
    <col min="2829" max="2829" width="23" customWidth="1"/>
    <col min="2830" max="2830" width="9.140625" customWidth="1"/>
    <col min="2831" max="2831" width="7.7109375" customWidth="1"/>
    <col min="2832" max="2832" width="7" customWidth="1"/>
    <col min="2833" max="2833" width="15.28515625" customWidth="1"/>
    <col min="2834" max="2834" width="14.5703125" customWidth="1"/>
    <col min="2835" max="2835" width="7.5703125" customWidth="1"/>
    <col min="2836" max="2836" width="14.7109375" customWidth="1"/>
    <col min="2837" max="2837" width="14.140625" customWidth="1"/>
    <col min="2838" max="2838" width="14.28515625" customWidth="1"/>
    <col min="2839" max="2839" width="12.7109375" customWidth="1"/>
    <col min="2840" max="2840" width="21.42578125" customWidth="1"/>
    <col min="2841" max="2841" width="12.28515625" customWidth="1"/>
    <col min="2842" max="2842" width="17.42578125" customWidth="1"/>
    <col min="3076" max="3076" width="4.7109375" customWidth="1"/>
    <col min="3077" max="3077" width="37.85546875" customWidth="1"/>
    <col min="3078" max="3078" width="8.140625" customWidth="1"/>
    <col min="3079" max="3079" width="16.85546875" customWidth="1"/>
    <col min="3080" max="3080" width="8.42578125" customWidth="1"/>
    <col min="3081" max="3081" width="12.5703125" customWidth="1"/>
    <col min="3082" max="3082" width="11.42578125" customWidth="1"/>
    <col min="3083" max="3083" width="10.28515625" customWidth="1"/>
    <col min="3084" max="3084" width="14.140625" customWidth="1"/>
    <col min="3085" max="3085" width="23" customWidth="1"/>
    <col min="3086" max="3086" width="9.140625" customWidth="1"/>
    <col min="3087" max="3087" width="7.7109375" customWidth="1"/>
    <col min="3088" max="3088" width="7" customWidth="1"/>
    <col min="3089" max="3089" width="15.28515625" customWidth="1"/>
    <col min="3090" max="3090" width="14.5703125" customWidth="1"/>
    <col min="3091" max="3091" width="7.5703125" customWidth="1"/>
    <col min="3092" max="3092" width="14.7109375" customWidth="1"/>
    <col min="3093" max="3093" width="14.140625" customWidth="1"/>
    <col min="3094" max="3094" width="14.28515625" customWidth="1"/>
    <col min="3095" max="3095" width="12.7109375" customWidth="1"/>
    <col min="3096" max="3096" width="21.42578125" customWidth="1"/>
    <col min="3097" max="3097" width="12.28515625" customWidth="1"/>
    <col min="3098" max="3098" width="17.42578125" customWidth="1"/>
    <col min="3332" max="3332" width="4.7109375" customWidth="1"/>
    <col min="3333" max="3333" width="37.85546875" customWidth="1"/>
    <col min="3334" max="3334" width="8.140625" customWidth="1"/>
    <col min="3335" max="3335" width="16.85546875" customWidth="1"/>
    <col min="3336" max="3336" width="8.42578125" customWidth="1"/>
    <col min="3337" max="3337" width="12.5703125" customWidth="1"/>
    <col min="3338" max="3338" width="11.42578125" customWidth="1"/>
    <col min="3339" max="3339" width="10.28515625" customWidth="1"/>
    <col min="3340" max="3340" width="14.140625" customWidth="1"/>
    <col min="3341" max="3341" width="23" customWidth="1"/>
    <col min="3342" max="3342" width="9.140625" customWidth="1"/>
    <col min="3343" max="3343" width="7.7109375" customWidth="1"/>
    <col min="3344" max="3344" width="7" customWidth="1"/>
    <col min="3345" max="3345" width="15.28515625" customWidth="1"/>
    <col min="3346" max="3346" width="14.5703125" customWidth="1"/>
    <col min="3347" max="3347" width="7.5703125" customWidth="1"/>
    <col min="3348" max="3348" width="14.7109375" customWidth="1"/>
    <col min="3349" max="3349" width="14.140625" customWidth="1"/>
    <col min="3350" max="3350" width="14.28515625" customWidth="1"/>
    <col min="3351" max="3351" width="12.7109375" customWidth="1"/>
    <col min="3352" max="3352" width="21.42578125" customWidth="1"/>
    <col min="3353" max="3353" width="12.28515625" customWidth="1"/>
    <col min="3354" max="3354" width="17.42578125" customWidth="1"/>
    <col min="3588" max="3588" width="4.7109375" customWidth="1"/>
    <col min="3589" max="3589" width="37.85546875" customWidth="1"/>
    <col min="3590" max="3590" width="8.140625" customWidth="1"/>
    <col min="3591" max="3591" width="16.85546875" customWidth="1"/>
    <col min="3592" max="3592" width="8.42578125" customWidth="1"/>
    <col min="3593" max="3593" width="12.5703125" customWidth="1"/>
    <col min="3594" max="3594" width="11.42578125" customWidth="1"/>
    <col min="3595" max="3595" width="10.28515625" customWidth="1"/>
    <col min="3596" max="3596" width="14.140625" customWidth="1"/>
    <col min="3597" max="3597" width="23" customWidth="1"/>
    <col min="3598" max="3598" width="9.140625" customWidth="1"/>
    <col min="3599" max="3599" width="7.7109375" customWidth="1"/>
    <col min="3600" max="3600" width="7" customWidth="1"/>
    <col min="3601" max="3601" width="15.28515625" customWidth="1"/>
    <col min="3602" max="3602" width="14.5703125" customWidth="1"/>
    <col min="3603" max="3603" width="7.5703125" customWidth="1"/>
    <col min="3604" max="3604" width="14.7109375" customWidth="1"/>
    <col min="3605" max="3605" width="14.140625" customWidth="1"/>
    <col min="3606" max="3606" width="14.28515625" customWidth="1"/>
    <col min="3607" max="3607" width="12.7109375" customWidth="1"/>
    <col min="3608" max="3608" width="21.42578125" customWidth="1"/>
    <col min="3609" max="3609" width="12.28515625" customWidth="1"/>
    <col min="3610" max="3610" width="17.42578125" customWidth="1"/>
    <col min="3844" max="3844" width="4.7109375" customWidth="1"/>
    <col min="3845" max="3845" width="37.85546875" customWidth="1"/>
    <col min="3846" max="3846" width="8.140625" customWidth="1"/>
    <col min="3847" max="3847" width="16.85546875" customWidth="1"/>
    <col min="3848" max="3848" width="8.42578125" customWidth="1"/>
    <col min="3849" max="3849" width="12.5703125" customWidth="1"/>
    <col min="3850" max="3850" width="11.42578125" customWidth="1"/>
    <col min="3851" max="3851" width="10.28515625" customWidth="1"/>
    <col min="3852" max="3852" width="14.140625" customWidth="1"/>
    <col min="3853" max="3853" width="23" customWidth="1"/>
    <col min="3854" max="3854" width="9.140625" customWidth="1"/>
    <col min="3855" max="3855" width="7.7109375" customWidth="1"/>
    <col min="3856" max="3856" width="7" customWidth="1"/>
    <col min="3857" max="3857" width="15.28515625" customWidth="1"/>
    <col min="3858" max="3858" width="14.5703125" customWidth="1"/>
    <col min="3859" max="3859" width="7.5703125" customWidth="1"/>
    <col min="3860" max="3860" width="14.7109375" customWidth="1"/>
    <col min="3861" max="3861" width="14.140625" customWidth="1"/>
    <col min="3862" max="3862" width="14.28515625" customWidth="1"/>
    <col min="3863" max="3863" width="12.7109375" customWidth="1"/>
    <col min="3864" max="3864" width="21.42578125" customWidth="1"/>
    <col min="3865" max="3865" width="12.28515625" customWidth="1"/>
    <col min="3866" max="3866" width="17.42578125" customWidth="1"/>
    <col min="4100" max="4100" width="4.7109375" customWidth="1"/>
    <col min="4101" max="4101" width="37.85546875" customWidth="1"/>
    <col min="4102" max="4102" width="8.140625" customWidth="1"/>
    <col min="4103" max="4103" width="16.85546875" customWidth="1"/>
    <col min="4104" max="4104" width="8.42578125" customWidth="1"/>
    <col min="4105" max="4105" width="12.5703125" customWidth="1"/>
    <col min="4106" max="4106" width="11.42578125" customWidth="1"/>
    <col min="4107" max="4107" width="10.28515625" customWidth="1"/>
    <col min="4108" max="4108" width="14.140625" customWidth="1"/>
    <col min="4109" max="4109" width="23" customWidth="1"/>
    <col min="4110" max="4110" width="9.140625" customWidth="1"/>
    <col min="4111" max="4111" width="7.7109375" customWidth="1"/>
    <col min="4112" max="4112" width="7" customWidth="1"/>
    <col min="4113" max="4113" width="15.28515625" customWidth="1"/>
    <col min="4114" max="4114" width="14.5703125" customWidth="1"/>
    <col min="4115" max="4115" width="7.5703125" customWidth="1"/>
    <col min="4116" max="4116" width="14.7109375" customWidth="1"/>
    <col min="4117" max="4117" width="14.140625" customWidth="1"/>
    <col min="4118" max="4118" width="14.28515625" customWidth="1"/>
    <col min="4119" max="4119" width="12.7109375" customWidth="1"/>
    <col min="4120" max="4120" width="21.42578125" customWidth="1"/>
    <col min="4121" max="4121" width="12.28515625" customWidth="1"/>
    <col min="4122" max="4122" width="17.42578125" customWidth="1"/>
    <col min="4356" max="4356" width="4.7109375" customWidth="1"/>
    <col min="4357" max="4357" width="37.85546875" customWidth="1"/>
    <col min="4358" max="4358" width="8.140625" customWidth="1"/>
    <col min="4359" max="4359" width="16.85546875" customWidth="1"/>
    <col min="4360" max="4360" width="8.42578125" customWidth="1"/>
    <col min="4361" max="4361" width="12.5703125" customWidth="1"/>
    <col min="4362" max="4362" width="11.42578125" customWidth="1"/>
    <col min="4363" max="4363" width="10.28515625" customWidth="1"/>
    <col min="4364" max="4364" width="14.140625" customWidth="1"/>
    <col min="4365" max="4365" width="23" customWidth="1"/>
    <col min="4366" max="4366" width="9.140625" customWidth="1"/>
    <col min="4367" max="4367" width="7.7109375" customWidth="1"/>
    <col min="4368" max="4368" width="7" customWidth="1"/>
    <col min="4369" max="4369" width="15.28515625" customWidth="1"/>
    <col min="4370" max="4370" width="14.5703125" customWidth="1"/>
    <col min="4371" max="4371" width="7.5703125" customWidth="1"/>
    <col min="4372" max="4372" width="14.7109375" customWidth="1"/>
    <col min="4373" max="4373" width="14.140625" customWidth="1"/>
    <col min="4374" max="4374" width="14.28515625" customWidth="1"/>
    <col min="4375" max="4375" width="12.7109375" customWidth="1"/>
    <col min="4376" max="4376" width="21.42578125" customWidth="1"/>
    <col min="4377" max="4377" width="12.28515625" customWidth="1"/>
    <col min="4378" max="4378" width="17.42578125" customWidth="1"/>
    <col min="4612" max="4612" width="4.7109375" customWidth="1"/>
    <col min="4613" max="4613" width="37.85546875" customWidth="1"/>
    <col min="4614" max="4614" width="8.140625" customWidth="1"/>
    <col min="4615" max="4615" width="16.85546875" customWidth="1"/>
    <col min="4616" max="4616" width="8.42578125" customWidth="1"/>
    <col min="4617" max="4617" width="12.5703125" customWidth="1"/>
    <col min="4618" max="4618" width="11.42578125" customWidth="1"/>
    <col min="4619" max="4619" width="10.28515625" customWidth="1"/>
    <col min="4620" max="4620" width="14.140625" customWidth="1"/>
    <col min="4621" max="4621" width="23" customWidth="1"/>
    <col min="4622" max="4622" width="9.140625" customWidth="1"/>
    <col min="4623" max="4623" width="7.7109375" customWidth="1"/>
    <col min="4624" max="4624" width="7" customWidth="1"/>
    <col min="4625" max="4625" width="15.28515625" customWidth="1"/>
    <col min="4626" max="4626" width="14.5703125" customWidth="1"/>
    <col min="4627" max="4627" width="7.5703125" customWidth="1"/>
    <col min="4628" max="4628" width="14.7109375" customWidth="1"/>
    <col min="4629" max="4629" width="14.140625" customWidth="1"/>
    <col min="4630" max="4630" width="14.28515625" customWidth="1"/>
    <col min="4631" max="4631" width="12.7109375" customWidth="1"/>
    <col min="4632" max="4632" width="21.42578125" customWidth="1"/>
    <col min="4633" max="4633" width="12.28515625" customWidth="1"/>
    <col min="4634" max="4634" width="17.42578125" customWidth="1"/>
    <col min="4868" max="4868" width="4.7109375" customWidth="1"/>
    <col min="4869" max="4869" width="37.85546875" customWidth="1"/>
    <col min="4870" max="4870" width="8.140625" customWidth="1"/>
    <col min="4871" max="4871" width="16.85546875" customWidth="1"/>
    <col min="4872" max="4872" width="8.42578125" customWidth="1"/>
    <col min="4873" max="4873" width="12.5703125" customWidth="1"/>
    <col min="4874" max="4874" width="11.42578125" customWidth="1"/>
    <col min="4875" max="4875" width="10.28515625" customWidth="1"/>
    <col min="4876" max="4876" width="14.140625" customWidth="1"/>
    <col min="4877" max="4877" width="23" customWidth="1"/>
    <col min="4878" max="4878" width="9.140625" customWidth="1"/>
    <col min="4879" max="4879" width="7.7109375" customWidth="1"/>
    <col min="4880" max="4880" width="7" customWidth="1"/>
    <col min="4881" max="4881" width="15.28515625" customWidth="1"/>
    <col min="4882" max="4882" width="14.5703125" customWidth="1"/>
    <col min="4883" max="4883" width="7.5703125" customWidth="1"/>
    <col min="4884" max="4884" width="14.7109375" customWidth="1"/>
    <col min="4885" max="4885" width="14.140625" customWidth="1"/>
    <col min="4886" max="4886" width="14.28515625" customWidth="1"/>
    <col min="4887" max="4887" width="12.7109375" customWidth="1"/>
    <col min="4888" max="4888" width="21.42578125" customWidth="1"/>
    <col min="4889" max="4889" width="12.28515625" customWidth="1"/>
    <col min="4890" max="4890" width="17.42578125" customWidth="1"/>
    <col min="5124" max="5124" width="4.7109375" customWidth="1"/>
    <col min="5125" max="5125" width="37.85546875" customWidth="1"/>
    <col min="5126" max="5126" width="8.140625" customWidth="1"/>
    <col min="5127" max="5127" width="16.85546875" customWidth="1"/>
    <col min="5128" max="5128" width="8.42578125" customWidth="1"/>
    <col min="5129" max="5129" width="12.5703125" customWidth="1"/>
    <col min="5130" max="5130" width="11.42578125" customWidth="1"/>
    <col min="5131" max="5131" width="10.28515625" customWidth="1"/>
    <col min="5132" max="5132" width="14.140625" customWidth="1"/>
    <col min="5133" max="5133" width="23" customWidth="1"/>
    <col min="5134" max="5134" width="9.140625" customWidth="1"/>
    <col min="5135" max="5135" width="7.7109375" customWidth="1"/>
    <col min="5136" max="5136" width="7" customWidth="1"/>
    <col min="5137" max="5137" width="15.28515625" customWidth="1"/>
    <col min="5138" max="5138" width="14.5703125" customWidth="1"/>
    <col min="5139" max="5139" width="7.5703125" customWidth="1"/>
    <col min="5140" max="5140" width="14.7109375" customWidth="1"/>
    <col min="5141" max="5141" width="14.140625" customWidth="1"/>
    <col min="5142" max="5142" width="14.28515625" customWidth="1"/>
    <col min="5143" max="5143" width="12.7109375" customWidth="1"/>
    <col min="5144" max="5144" width="21.42578125" customWidth="1"/>
    <col min="5145" max="5145" width="12.28515625" customWidth="1"/>
    <col min="5146" max="5146" width="17.42578125" customWidth="1"/>
    <col min="5380" max="5380" width="4.7109375" customWidth="1"/>
    <col min="5381" max="5381" width="37.85546875" customWidth="1"/>
    <col min="5382" max="5382" width="8.140625" customWidth="1"/>
    <col min="5383" max="5383" width="16.85546875" customWidth="1"/>
    <col min="5384" max="5384" width="8.42578125" customWidth="1"/>
    <col min="5385" max="5385" width="12.5703125" customWidth="1"/>
    <col min="5386" max="5386" width="11.42578125" customWidth="1"/>
    <col min="5387" max="5387" width="10.28515625" customWidth="1"/>
    <col min="5388" max="5388" width="14.140625" customWidth="1"/>
    <col min="5389" max="5389" width="23" customWidth="1"/>
    <col min="5390" max="5390" width="9.140625" customWidth="1"/>
    <col min="5391" max="5391" width="7.7109375" customWidth="1"/>
    <col min="5392" max="5392" width="7" customWidth="1"/>
    <col min="5393" max="5393" width="15.28515625" customWidth="1"/>
    <col min="5394" max="5394" width="14.5703125" customWidth="1"/>
    <col min="5395" max="5395" width="7.5703125" customWidth="1"/>
    <col min="5396" max="5396" width="14.7109375" customWidth="1"/>
    <col min="5397" max="5397" width="14.140625" customWidth="1"/>
    <col min="5398" max="5398" width="14.28515625" customWidth="1"/>
    <col min="5399" max="5399" width="12.7109375" customWidth="1"/>
    <col min="5400" max="5400" width="21.42578125" customWidth="1"/>
    <col min="5401" max="5401" width="12.28515625" customWidth="1"/>
    <col min="5402" max="5402" width="17.42578125" customWidth="1"/>
    <col min="5636" max="5636" width="4.7109375" customWidth="1"/>
    <col min="5637" max="5637" width="37.85546875" customWidth="1"/>
    <col min="5638" max="5638" width="8.140625" customWidth="1"/>
    <col min="5639" max="5639" width="16.85546875" customWidth="1"/>
    <col min="5640" max="5640" width="8.42578125" customWidth="1"/>
    <col min="5641" max="5641" width="12.5703125" customWidth="1"/>
    <col min="5642" max="5642" width="11.42578125" customWidth="1"/>
    <col min="5643" max="5643" width="10.28515625" customWidth="1"/>
    <col min="5644" max="5644" width="14.140625" customWidth="1"/>
    <col min="5645" max="5645" width="23" customWidth="1"/>
    <col min="5646" max="5646" width="9.140625" customWidth="1"/>
    <col min="5647" max="5647" width="7.7109375" customWidth="1"/>
    <col min="5648" max="5648" width="7" customWidth="1"/>
    <col min="5649" max="5649" width="15.28515625" customWidth="1"/>
    <col min="5650" max="5650" width="14.5703125" customWidth="1"/>
    <col min="5651" max="5651" width="7.5703125" customWidth="1"/>
    <col min="5652" max="5652" width="14.7109375" customWidth="1"/>
    <col min="5653" max="5653" width="14.140625" customWidth="1"/>
    <col min="5654" max="5654" width="14.28515625" customWidth="1"/>
    <col min="5655" max="5655" width="12.7109375" customWidth="1"/>
    <col min="5656" max="5656" width="21.42578125" customWidth="1"/>
    <col min="5657" max="5657" width="12.28515625" customWidth="1"/>
    <col min="5658" max="5658" width="17.42578125" customWidth="1"/>
    <col min="5892" max="5892" width="4.7109375" customWidth="1"/>
    <col min="5893" max="5893" width="37.85546875" customWidth="1"/>
    <col min="5894" max="5894" width="8.140625" customWidth="1"/>
    <col min="5895" max="5895" width="16.85546875" customWidth="1"/>
    <col min="5896" max="5896" width="8.42578125" customWidth="1"/>
    <col min="5897" max="5897" width="12.5703125" customWidth="1"/>
    <col min="5898" max="5898" width="11.42578125" customWidth="1"/>
    <col min="5899" max="5899" width="10.28515625" customWidth="1"/>
    <col min="5900" max="5900" width="14.140625" customWidth="1"/>
    <col min="5901" max="5901" width="23" customWidth="1"/>
    <col min="5902" max="5902" width="9.140625" customWidth="1"/>
    <col min="5903" max="5903" width="7.7109375" customWidth="1"/>
    <col min="5904" max="5904" width="7" customWidth="1"/>
    <col min="5905" max="5905" width="15.28515625" customWidth="1"/>
    <col min="5906" max="5906" width="14.5703125" customWidth="1"/>
    <col min="5907" max="5907" width="7.5703125" customWidth="1"/>
    <col min="5908" max="5908" width="14.7109375" customWidth="1"/>
    <col min="5909" max="5909" width="14.140625" customWidth="1"/>
    <col min="5910" max="5910" width="14.28515625" customWidth="1"/>
    <col min="5911" max="5911" width="12.7109375" customWidth="1"/>
    <col min="5912" max="5912" width="21.42578125" customWidth="1"/>
    <col min="5913" max="5913" width="12.28515625" customWidth="1"/>
    <col min="5914" max="5914" width="17.42578125" customWidth="1"/>
    <col min="6148" max="6148" width="4.7109375" customWidth="1"/>
    <col min="6149" max="6149" width="37.85546875" customWidth="1"/>
    <col min="6150" max="6150" width="8.140625" customWidth="1"/>
    <col min="6151" max="6151" width="16.85546875" customWidth="1"/>
    <col min="6152" max="6152" width="8.42578125" customWidth="1"/>
    <col min="6153" max="6153" width="12.5703125" customWidth="1"/>
    <col min="6154" max="6154" width="11.42578125" customWidth="1"/>
    <col min="6155" max="6155" width="10.28515625" customWidth="1"/>
    <col min="6156" max="6156" width="14.140625" customWidth="1"/>
    <col min="6157" max="6157" width="23" customWidth="1"/>
    <col min="6158" max="6158" width="9.140625" customWidth="1"/>
    <col min="6159" max="6159" width="7.7109375" customWidth="1"/>
    <col min="6160" max="6160" width="7" customWidth="1"/>
    <col min="6161" max="6161" width="15.28515625" customWidth="1"/>
    <col min="6162" max="6162" width="14.5703125" customWidth="1"/>
    <col min="6163" max="6163" width="7.5703125" customWidth="1"/>
    <col min="6164" max="6164" width="14.7109375" customWidth="1"/>
    <col min="6165" max="6165" width="14.140625" customWidth="1"/>
    <col min="6166" max="6166" width="14.28515625" customWidth="1"/>
    <col min="6167" max="6167" width="12.7109375" customWidth="1"/>
    <col min="6168" max="6168" width="21.42578125" customWidth="1"/>
    <col min="6169" max="6169" width="12.28515625" customWidth="1"/>
    <col min="6170" max="6170" width="17.42578125" customWidth="1"/>
    <col min="6404" max="6404" width="4.7109375" customWidth="1"/>
    <col min="6405" max="6405" width="37.85546875" customWidth="1"/>
    <col min="6406" max="6406" width="8.140625" customWidth="1"/>
    <col min="6407" max="6407" width="16.85546875" customWidth="1"/>
    <col min="6408" max="6408" width="8.42578125" customWidth="1"/>
    <col min="6409" max="6409" width="12.5703125" customWidth="1"/>
    <col min="6410" max="6410" width="11.42578125" customWidth="1"/>
    <col min="6411" max="6411" width="10.28515625" customWidth="1"/>
    <col min="6412" max="6412" width="14.140625" customWidth="1"/>
    <col min="6413" max="6413" width="23" customWidth="1"/>
    <col min="6414" max="6414" width="9.140625" customWidth="1"/>
    <col min="6415" max="6415" width="7.7109375" customWidth="1"/>
    <col min="6416" max="6416" width="7" customWidth="1"/>
    <col min="6417" max="6417" width="15.28515625" customWidth="1"/>
    <col min="6418" max="6418" width="14.5703125" customWidth="1"/>
    <col min="6419" max="6419" width="7.5703125" customWidth="1"/>
    <col min="6420" max="6420" width="14.7109375" customWidth="1"/>
    <col min="6421" max="6421" width="14.140625" customWidth="1"/>
    <col min="6422" max="6422" width="14.28515625" customWidth="1"/>
    <col min="6423" max="6423" width="12.7109375" customWidth="1"/>
    <col min="6424" max="6424" width="21.42578125" customWidth="1"/>
    <col min="6425" max="6425" width="12.28515625" customWidth="1"/>
    <col min="6426" max="6426" width="17.42578125" customWidth="1"/>
    <col min="6660" max="6660" width="4.7109375" customWidth="1"/>
    <col min="6661" max="6661" width="37.85546875" customWidth="1"/>
    <col min="6662" max="6662" width="8.140625" customWidth="1"/>
    <col min="6663" max="6663" width="16.85546875" customWidth="1"/>
    <col min="6664" max="6664" width="8.42578125" customWidth="1"/>
    <col min="6665" max="6665" width="12.5703125" customWidth="1"/>
    <col min="6666" max="6666" width="11.42578125" customWidth="1"/>
    <col min="6667" max="6667" width="10.28515625" customWidth="1"/>
    <col min="6668" max="6668" width="14.140625" customWidth="1"/>
    <col min="6669" max="6669" width="23" customWidth="1"/>
    <col min="6670" max="6670" width="9.140625" customWidth="1"/>
    <col min="6671" max="6671" width="7.7109375" customWidth="1"/>
    <col min="6672" max="6672" width="7" customWidth="1"/>
    <col min="6673" max="6673" width="15.28515625" customWidth="1"/>
    <col min="6674" max="6674" width="14.5703125" customWidth="1"/>
    <col min="6675" max="6675" width="7.5703125" customWidth="1"/>
    <col min="6676" max="6676" width="14.7109375" customWidth="1"/>
    <col min="6677" max="6677" width="14.140625" customWidth="1"/>
    <col min="6678" max="6678" width="14.28515625" customWidth="1"/>
    <col min="6679" max="6679" width="12.7109375" customWidth="1"/>
    <col min="6680" max="6680" width="21.42578125" customWidth="1"/>
    <col min="6681" max="6681" width="12.28515625" customWidth="1"/>
    <col min="6682" max="6682" width="17.42578125" customWidth="1"/>
    <col min="6916" max="6916" width="4.7109375" customWidth="1"/>
    <col min="6917" max="6917" width="37.85546875" customWidth="1"/>
    <col min="6918" max="6918" width="8.140625" customWidth="1"/>
    <col min="6919" max="6919" width="16.85546875" customWidth="1"/>
    <col min="6920" max="6920" width="8.42578125" customWidth="1"/>
    <col min="6921" max="6921" width="12.5703125" customWidth="1"/>
    <col min="6922" max="6922" width="11.42578125" customWidth="1"/>
    <col min="6923" max="6923" width="10.28515625" customWidth="1"/>
    <col min="6924" max="6924" width="14.140625" customWidth="1"/>
    <col min="6925" max="6925" width="23" customWidth="1"/>
    <col min="6926" max="6926" width="9.140625" customWidth="1"/>
    <col min="6927" max="6927" width="7.7109375" customWidth="1"/>
    <col min="6928" max="6928" width="7" customWidth="1"/>
    <col min="6929" max="6929" width="15.28515625" customWidth="1"/>
    <col min="6930" max="6930" width="14.5703125" customWidth="1"/>
    <col min="6931" max="6931" width="7.5703125" customWidth="1"/>
    <col min="6932" max="6932" width="14.7109375" customWidth="1"/>
    <col min="6933" max="6933" width="14.140625" customWidth="1"/>
    <col min="6934" max="6934" width="14.28515625" customWidth="1"/>
    <col min="6935" max="6935" width="12.7109375" customWidth="1"/>
    <col min="6936" max="6936" width="21.42578125" customWidth="1"/>
    <col min="6937" max="6937" width="12.28515625" customWidth="1"/>
    <col min="6938" max="6938" width="17.42578125" customWidth="1"/>
    <col min="7172" max="7172" width="4.7109375" customWidth="1"/>
    <col min="7173" max="7173" width="37.85546875" customWidth="1"/>
    <col min="7174" max="7174" width="8.140625" customWidth="1"/>
    <col min="7175" max="7175" width="16.85546875" customWidth="1"/>
    <col min="7176" max="7176" width="8.42578125" customWidth="1"/>
    <col min="7177" max="7177" width="12.5703125" customWidth="1"/>
    <col min="7178" max="7178" width="11.42578125" customWidth="1"/>
    <col min="7179" max="7179" width="10.28515625" customWidth="1"/>
    <col min="7180" max="7180" width="14.140625" customWidth="1"/>
    <col min="7181" max="7181" width="23" customWidth="1"/>
    <col min="7182" max="7182" width="9.140625" customWidth="1"/>
    <col min="7183" max="7183" width="7.7109375" customWidth="1"/>
    <col min="7184" max="7184" width="7" customWidth="1"/>
    <col min="7185" max="7185" width="15.28515625" customWidth="1"/>
    <col min="7186" max="7186" width="14.5703125" customWidth="1"/>
    <col min="7187" max="7187" width="7.5703125" customWidth="1"/>
    <col min="7188" max="7188" width="14.7109375" customWidth="1"/>
    <col min="7189" max="7189" width="14.140625" customWidth="1"/>
    <col min="7190" max="7190" width="14.28515625" customWidth="1"/>
    <col min="7191" max="7191" width="12.7109375" customWidth="1"/>
    <col min="7192" max="7192" width="21.42578125" customWidth="1"/>
    <col min="7193" max="7193" width="12.28515625" customWidth="1"/>
    <col min="7194" max="7194" width="17.42578125" customWidth="1"/>
    <col min="7428" max="7428" width="4.7109375" customWidth="1"/>
    <col min="7429" max="7429" width="37.85546875" customWidth="1"/>
    <col min="7430" max="7430" width="8.140625" customWidth="1"/>
    <col min="7431" max="7431" width="16.85546875" customWidth="1"/>
    <col min="7432" max="7432" width="8.42578125" customWidth="1"/>
    <col min="7433" max="7433" width="12.5703125" customWidth="1"/>
    <col min="7434" max="7434" width="11.42578125" customWidth="1"/>
    <col min="7435" max="7435" width="10.28515625" customWidth="1"/>
    <col min="7436" max="7436" width="14.140625" customWidth="1"/>
    <col min="7437" max="7437" width="23" customWidth="1"/>
    <col min="7438" max="7438" width="9.140625" customWidth="1"/>
    <col min="7439" max="7439" width="7.7109375" customWidth="1"/>
    <col min="7440" max="7440" width="7" customWidth="1"/>
    <col min="7441" max="7441" width="15.28515625" customWidth="1"/>
    <col min="7442" max="7442" width="14.5703125" customWidth="1"/>
    <col min="7443" max="7443" width="7.5703125" customWidth="1"/>
    <col min="7444" max="7444" width="14.7109375" customWidth="1"/>
    <col min="7445" max="7445" width="14.140625" customWidth="1"/>
    <col min="7446" max="7446" width="14.28515625" customWidth="1"/>
    <col min="7447" max="7447" width="12.7109375" customWidth="1"/>
    <col min="7448" max="7448" width="21.42578125" customWidth="1"/>
    <col min="7449" max="7449" width="12.28515625" customWidth="1"/>
    <col min="7450" max="7450" width="17.42578125" customWidth="1"/>
    <col min="7684" max="7684" width="4.7109375" customWidth="1"/>
    <col min="7685" max="7685" width="37.85546875" customWidth="1"/>
    <col min="7686" max="7686" width="8.140625" customWidth="1"/>
    <col min="7687" max="7687" width="16.85546875" customWidth="1"/>
    <col min="7688" max="7688" width="8.42578125" customWidth="1"/>
    <col min="7689" max="7689" width="12.5703125" customWidth="1"/>
    <col min="7690" max="7690" width="11.42578125" customWidth="1"/>
    <col min="7691" max="7691" width="10.28515625" customWidth="1"/>
    <col min="7692" max="7692" width="14.140625" customWidth="1"/>
    <col min="7693" max="7693" width="23" customWidth="1"/>
    <col min="7694" max="7694" width="9.140625" customWidth="1"/>
    <col min="7695" max="7695" width="7.7109375" customWidth="1"/>
    <col min="7696" max="7696" width="7" customWidth="1"/>
    <col min="7697" max="7697" width="15.28515625" customWidth="1"/>
    <col min="7698" max="7698" width="14.5703125" customWidth="1"/>
    <col min="7699" max="7699" width="7.5703125" customWidth="1"/>
    <col min="7700" max="7700" width="14.7109375" customWidth="1"/>
    <col min="7701" max="7701" width="14.140625" customWidth="1"/>
    <col min="7702" max="7702" width="14.28515625" customWidth="1"/>
    <col min="7703" max="7703" width="12.7109375" customWidth="1"/>
    <col min="7704" max="7704" width="21.42578125" customWidth="1"/>
    <col min="7705" max="7705" width="12.28515625" customWidth="1"/>
    <col min="7706" max="7706" width="17.42578125" customWidth="1"/>
    <col min="7940" max="7940" width="4.7109375" customWidth="1"/>
    <col min="7941" max="7941" width="37.85546875" customWidth="1"/>
    <col min="7942" max="7942" width="8.140625" customWidth="1"/>
    <col min="7943" max="7943" width="16.85546875" customWidth="1"/>
    <col min="7944" max="7944" width="8.42578125" customWidth="1"/>
    <col min="7945" max="7945" width="12.5703125" customWidth="1"/>
    <col min="7946" max="7946" width="11.42578125" customWidth="1"/>
    <col min="7947" max="7947" width="10.28515625" customWidth="1"/>
    <col min="7948" max="7948" width="14.140625" customWidth="1"/>
    <col min="7949" max="7949" width="23" customWidth="1"/>
    <col min="7950" max="7950" width="9.140625" customWidth="1"/>
    <col min="7951" max="7951" width="7.7109375" customWidth="1"/>
    <col min="7952" max="7952" width="7" customWidth="1"/>
    <col min="7953" max="7953" width="15.28515625" customWidth="1"/>
    <col min="7954" max="7954" width="14.5703125" customWidth="1"/>
    <col min="7955" max="7955" width="7.5703125" customWidth="1"/>
    <col min="7956" max="7956" width="14.7109375" customWidth="1"/>
    <col min="7957" max="7957" width="14.140625" customWidth="1"/>
    <col min="7958" max="7958" width="14.28515625" customWidth="1"/>
    <col min="7959" max="7959" width="12.7109375" customWidth="1"/>
    <col min="7960" max="7960" width="21.42578125" customWidth="1"/>
    <col min="7961" max="7961" width="12.28515625" customWidth="1"/>
    <col min="7962" max="7962" width="17.42578125" customWidth="1"/>
    <col min="8196" max="8196" width="4.7109375" customWidth="1"/>
    <col min="8197" max="8197" width="37.85546875" customWidth="1"/>
    <col min="8198" max="8198" width="8.140625" customWidth="1"/>
    <col min="8199" max="8199" width="16.85546875" customWidth="1"/>
    <col min="8200" max="8200" width="8.42578125" customWidth="1"/>
    <col min="8201" max="8201" width="12.5703125" customWidth="1"/>
    <col min="8202" max="8202" width="11.42578125" customWidth="1"/>
    <col min="8203" max="8203" width="10.28515625" customWidth="1"/>
    <col min="8204" max="8204" width="14.140625" customWidth="1"/>
    <col min="8205" max="8205" width="23" customWidth="1"/>
    <col min="8206" max="8206" width="9.140625" customWidth="1"/>
    <col min="8207" max="8207" width="7.7109375" customWidth="1"/>
    <col min="8208" max="8208" width="7" customWidth="1"/>
    <col min="8209" max="8209" width="15.28515625" customWidth="1"/>
    <col min="8210" max="8210" width="14.5703125" customWidth="1"/>
    <col min="8211" max="8211" width="7.5703125" customWidth="1"/>
    <col min="8212" max="8212" width="14.7109375" customWidth="1"/>
    <col min="8213" max="8213" width="14.140625" customWidth="1"/>
    <col min="8214" max="8214" width="14.28515625" customWidth="1"/>
    <col min="8215" max="8215" width="12.7109375" customWidth="1"/>
    <col min="8216" max="8216" width="21.42578125" customWidth="1"/>
    <col min="8217" max="8217" width="12.28515625" customWidth="1"/>
    <col min="8218" max="8218" width="17.42578125" customWidth="1"/>
    <col min="8452" max="8452" width="4.7109375" customWidth="1"/>
    <col min="8453" max="8453" width="37.85546875" customWidth="1"/>
    <col min="8454" max="8454" width="8.140625" customWidth="1"/>
    <col min="8455" max="8455" width="16.85546875" customWidth="1"/>
    <col min="8456" max="8456" width="8.42578125" customWidth="1"/>
    <col min="8457" max="8457" width="12.5703125" customWidth="1"/>
    <col min="8458" max="8458" width="11.42578125" customWidth="1"/>
    <col min="8459" max="8459" width="10.28515625" customWidth="1"/>
    <col min="8460" max="8460" width="14.140625" customWidth="1"/>
    <col min="8461" max="8461" width="23" customWidth="1"/>
    <col min="8462" max="8462" width="9.140625" customWidth="1"/>
    <col min="8463" max="8463" width="7.7109375" customWidth="1"/>
    <col min="8464" max="8464" width="7" customWidth="1"/>
    <col min="8465" max="8465" width="15.28515625" customWidth="1"/>
    <col min="8466" max="8466" width="14.5703125" customWidth="1"/>
    <col min="8467" max="8467" width="7.5703125" customWidth="1"/>
    <col min="8468" max="8468" width="14.7109375" customWidth="1"/>
    <col min="8469" max="8469" width="14.140625" customWidth="1"/>
    <col min="8470" max="8470" width="14.28515625" customWidth="1"/>
    <col min="8471" max="8471" width="12.7109375" customWidth="1"/>
    <col min="8472" max="8472" width="21.42578125" customWidth="1"/>
    <col min="8473" max="8473" width="12.28515625" customWidth="1"/>
    <col min="8474" max="8474" width="17.42578125" customWidth="1"/>
    <col min="8708" max="8708" width="4.7109375" customWidth="1"/>
    <col min="8709" max="8709" width="37.85546875" customWidth="1"/>
    <col min="8710" max="8710" width="8.140625" customWidth="1"/>
    <col min="8711" max="8711" width="16.85546875" customWidth="1"/>
    <col min="8712" max="8712" width="8.42578125" customWidth="1"/>
    <col min="8713" max="8713" width="12.5703125" customWidth="1"/>
    <col min="8714" max="8714" width="11.42578125" customWidth="1"/>
    <col min="8715" max="8715" width="10.28515625" customWidth="1"/>
    <col min="8716" max="8716" width="14.140625" customWidth="1"/>
    <col min="8717" max="8717" width="23" customWidth="1"/>
    <col min="8718" max="8718" width="9.140625" customWidth="1"/>
    <col min="8719" max="8719" width="7.7109375" customWidth="1"/>
    <col min="8720" max="8720" width="7" customWidth="1"/>
    <col min="8721" max="8721" width="15.28515625" customWidth="1"/>
    <col min="8722" max="8722" width="14.5703125" customWidth="1"/>
    <col min="8723" max="8723" width="7.5703125" customWidth="1"/>
    <col min="8724" max="8724" width="14.7109375" customWidth="1"/>
    <col min="8725" max="8725" width="14.140625" customWidth="1"/>
    <col min="8726" max="8726" width="14.28515625" customWidth="1"/>
    <col min="8727" max="8727" width="12.7109375" customWidth="1"/>
    <col min="8728" max="8728" width="21.42578125" customWidth="1"/>
    <col min="8729" max="8729" width="12.28515625" customWidth="1"/>
    <col min="8730" max="8730" width="17.42578125" customWidth="1"/>
    <col min="8964" max="8964" width="4.7109375" customWidth="1"/>
    <col min="8965" max="8965" width="37.85546875" customWidth="1"/>
    <col min="8966" max="8966" width="8.140625" customWidth="1"/>
    <col min="8967" max="8967" width="16.85546875" customWidth="1"/>
    <col min="8968" max="8968" width="8.42578125" customWidth="1"/>
    <col min="8969" max="8969" width="12.5703125" customWidth="1"/>
    <col min="8970" max="8970" width="11.42578125" customWidth="1"/>
    <col min="8971" max="8971" width="10.28515625" customWidth="1"/>
    <col min="8972" max="8972" width="14.140625" customWidth="1"/>
    <col min="8973" max="8973" width="23" customWidth="1"/>
    <col min="8974" max="8974" width="9.140625" customWidth="1"/>
    <col min="8975" max="8975" width="7.7109375" customWidth="1"/>
    <col min="8976" max="8976" width="7" customWidth="1"/>
    <col min="8977" max="8977" width="15.28515625" customWidth="1"/>
    <col min="8978" max="8978" width="14.5703125" customWidth="1"/>
    <col min="8979" max="8979" width="7.5703125" customWidth="1"/>
    <col min="8980" max="8980" width="14.7109375" customWidth="1"/>
    <col min="8981" max="8981" width="14.140625" customWidth="1"/>
    <col min="8982" max="8982" width="14.28515625" customWidth="1"/>
    <col min="8983" max="8983" width="12.7109375" customWidth="1"/>
    <col min="8984" max="8984" width="21.42578125" customWidth="1"/>
    <col min="8985" max="8985" width="12.28515625" customWidth="1"/>
    <col min="8986" max="8986" width="17.42578125" customWidth="1"/>
    <col min="9220" max="9220" width="4.7109375" customWidth="1"/>
    <col min="9221" max="9221" width="37.85546875" customWidth="1"/>
    <col min="9222" max="9222" width="8.140625" customWidth="1"/>
    <col min="9223" max="9223" width="16.85546875" customWidth="1"/>
    <col min="9224" max="9224" width="8.42578125" customWidth="1"/>
    <col min="9225" max="9225" width="12.5703125" customWidth="1"/>
    <col min="9226" max="9226" width="11.42578125" customWidth="1"/>
    <col min="9227" max="9227" width="10.28515625" customWidth="1"/>
    <col min="9228" max="9228" width="14.140625" customWidth="1"/>
    <col min="9229" max="9229" width="23" customWidth="1"/>
    <col min="9230" max="9230" width="9.140625" customWidth="1"/>
    <col min="9231" max="9231" width="7.7109375" customWidth="1"/>
    <col min="9232" max="9232" width="7" customWidth="1"/>
    <col min="9233" max="9233" width="15.28515625" customWidth="1"/>
    <col min="9234" max="9234" width="14.5703125" customWidth="1"/>
    <col min="9235" max="9235" width="7.5703125" customWidth="1"/>
    <col min="9236" max="9236" width="14.7109375" customWidth="1"/>
    <col min="9237" max="9237" width="14.140625" customWidth="1"/>
    <col min="9238" max="9238" width="14.28515625" customWidth="1"/>
    <col min="9239" max="9239" width="12.7109375" customWidth="1"/>
    <col min="9240" max="9240" width="21.42578125" customWidth="1"/>
    <col min="9241" max="9241" width="12.28515625" customWidth="1"/>
    <col min="9242" max="9242" width="17.42578125" customWidth="1"/>
    <col min="9476" max="9476" width="4.7109375" customWidth="1"/>
    <col min="9477" max="9477" width="37.85546875" customWidth="1"/>
    <col min="9478" max="9478" width="8.140625" customWidth="1"/>
    <col min="9479" max="9479" width="16.85546875" customWidth="1"/>
    <col min="9480" max="9480" width="8.42578125" customWidth="1"/>
    <col min="9481" max="9481" width="12.5703125" customWidth="1"/>
    <col min="9482" max="9482" width="11.42578125" customWidth="1"/>
    <col min="9483" max="9483" width="10.28515625" customWidth="1"/>
    <col min="9484" max="9484" width="14.140625" customWidth="1"/>
    <col min="9485" max="9485" width="23" customWidth="1"/>
    <col min="9486" max="9486" width="9.140625" customWidth="1"/>
    <col min="9487" max="9487" width="7.7109375" customWidth="1"/>
    <col min="9488" max="9488" width="7" customWidth="1"/>
    <col min="9489" max="9489" width="15.28515625" customWidth="1"/>
    <col min="9490" max="9490" width="14.5703125" customWidth="1"/>
    <col min="9491" max="9491" width="7.5703125" customWidth="1"/>
    <col min="9492" max="9492" width="14.7109375" customWidth="1"/>
    <col min="9493" max="9493" width="14.140625" customWidth="1"/>
    <col min="9494" max="9494" width="14.28515625" customWidth="1"/>
    <col min="9495" max="9495" width="12.7109375" customWidth="1"/>
    <col min="9496" max="9496" width="21.42578125" customWidth="1"/>
    <col min="9497" max="9497" width="12.28515625" customWidth="1"/>
    <col min="9498" max="9498" width="17.42578125" customWidth="1"/>
    <col min="9732" max="9732" width="4.7109375" customWidth="1"/>
    <col min="9733" max="9733" width="37.85546875" customWidth="1"/>
    <col min="9734" max="9734" width="8.140625" customWidth="1"/>
    <col min="9735" max="9735" width="16.85546875" customWidth="1"/>
    <col min="9736" max="9736" width="8.42578125" customWidth="1"/>
    <col min="9737" max="9737" width="12.5703125" customWidth="1"/>
    <col min="9738" max="9738" width="11.42578125" customWidth="1"/>
    <col min="9739" max="9739" width="10.28515625" customWidth="1"/>
    <col min="9740" max="9740" width="14.140625" customWidth="1"/>
    <col min="9741" max="9741" width="23" customWidth="1"/>
    <col min="9742" max="9742" width="9.140625" customWidth="1"/>
    <col min="9743" max="9743" width="7.7109375" customWidth="1"/>
    <col min="9744" max="9744" width="7" customWidth="1"/>
    <col min="9745" max="9745" width="15.28515625" customWidth="1"/>
    <col min="9746" max="9746" width="14.5703125" customWidth="1"/>
    <col min="9747" max="9747" width="7.5703125" customWidth="1"/>
    <col min="9748" max="9748" width="14.7109375" customWidth="1"/>
    <col min="9749" max="9749" width="14.140625" customWidth="1"/>
    <col min="9750" max="9750" width="14.28515625" customWidth="1"/>
    <col min="9751" max="9751" width="12.7109375" customWidth="1"/>
    <col min="9752" max="9752" width="21.42578125" customWidth="1"/>
    <col min="9753" max="9753" width="12.28515625" customWidth="1"/>
    <col min="9754" max="9754" width="17.42578125" customWidth="1"/>
    <col min="9988" max="9988" width="4.7109375" customWidth="1"/>
    <col min="9989" max="9989" width="37.85546875" customWidth="1"/>
    <col min="9990" max="9990" width="8.140625" customWidth="1"/>
    <col min="9991" max="9991" width="16.85546875" customWidth="1"/>
    <col min="9992" max="9992" width="8.42578125" customWidth="1"/>
    <col min="9993" max="9993" width="12.5703125" customWidth="1"/>
    <col min="9994" max="9994" width="11.42578125" customWidth="1"/>
    <col min="9995" max="9995" width="10.28515625" customWidth="1"/>
    <col min="9996" max="9996" width="14.140625" customWidth="1"/>
    <col min="9997" max="9997" width="23" customWidth="1"/>
    <col min="9998" max="9998" width="9.140625" customWidth="1"/>
    <col min="9999" max="9999" width="7.7109375" customWidth="1"/>
    <col min="10000" max="10000" width="7" customWidth="1"/>
    <col min="10001" max="10001" width="15.28515625" customWidth="1"/>
    <col min="10002" max="10002" width="14.5703125" customWidth="1"/>
    <col min="10003" max="10003" width="7.5703125" customWidth="1"/>
    <col min="10004" max="10004" width="14.7109375" customWidth="1"/>
    <col min="10005" max="10005" width="14.140625" customWidth="1"/>
    <col min="10006" max="10006" width="14.28515625" customWidth="1"/>
    <col min="10007" max="10007" width="12.7109375" customWidth="1"/>
    <col min="10008" max="10008" width="21.42578125" customWidth="1"/>
    <col min="10009" max="10009" width="12.28515625" customWidth="1"/>
    <col min="10010" max="10010" width="17.42578125" customWidth="1"/>
    <col min="10244" max="10244" width="4.7109375" customWidth="1"/>
    <col min="10245" max="10245" width="37.85546875" customWidth="1"/>
    <col min="10246" max="10246" width="8.140625" customWidth="1"/>
    <col min="10247" max="10247" width="16.85546875" customWidth="1"/>
    <col min="10248" max="10248" width="8.42578125" customWidth="1"/>
    <col min="10249" max="10249" width="12.5703125" customWidth="1"/>
    <col min="10250" max="10250" width="11.42578125" customWidth="1"/>
    <col min="10251" max="10251" width="10.28515625" customWidth="1"/>
    <col min="10252" max="10252" width="14.140625" customWidth="1"/>
    <col min="10253" max="10253" width="23" customWidth="1"/>
    <col min="10254" max="10254" width="9.140625" customWidth="1"/>
    <col min="10255" max="10255" width="7.7109375" customWidth="1"/>
    <col min="10256" max="10256" width="7" customWidth="1"/>
    <col min="10257" max="10257" width="15.28515625" customWidth="1"/>
    <col min="10258" max="10258" width="14.5703125" customWidth="1"/>
    <col min="10259" max="10259" width="7.5703125" customWidth="1"/>
    <col min="10260" max="10260" width="14.7109375" customWidth="1"/>
    <col min="10261" max="10261" width="14.140625" customWidth="1"/>
    <col min="10262" max="10262" width="14.28515625" customWidth="1"/>
    <col min="10263" max="10263" width="12.7109375" customWidth="1"/>
    <col min="10264" max="10264" width="21.42578125" customWidth="1"/>
    <col min="10265" max="10265" width="12.28515625" customWidth="1"/>
    <col min="10266" max="10266" width="17.42578125" customWidth="1"/>
    <col min="10500" max="10500" width="4.7109375" customWidth="1"/>
    <col min="10501" max="10501" width="37.85546875" customWidth="1"/>
    <col min="10502" max="10502" width="8.140625" customWidth="1"/>
    <col min="10503" max="10503" width="16.85546875" customWidth="1"/>
    <col min="10504" max="10504" width="8.42578125" customWidth="1"/>
    <col min="10505" max="10505" width="12.5703125" customWidth="1"/>
    <col min="10506" max="10506" width="11.42578125" customWidth="1"/>
    <col min="10507" max="10507" width="10.28515625" customWidth="1"/>
    <col min="10508" max="10508" width="14.140625" customWidth="1"/>
    <col min="10509" max="10509" width="23" customWidth="1"/>
    <col min="10510" max="10510" width="9.140625" customWidth="1"/>
    <col min="10511" max="10511" width="7.7109375" customWidth="1"/>
    <col min="10512" max="10512" width="7" customWidth="1"/>
    <col min="10513" max="10513" width="15.28515625" customWidth="1"/>
    <col min="10514" max="10514" width="14.5703125" customWidth="1"/>
    <col min="10515" max="10515" width="7.5703125" customWidth="1"/>
    <col min="10516" max="10516" width="14.7109375" customWidth="1"/>
    <col min="10517" max="10517" width="14.140625" customWidth="1"/>
    <col min="10518" max="10518" width="14.28515625" customWidth="1"/>
    <col min="10519" max="10519" width="12.7109375" customWidth="1"/>
    <col min="10520" max="10520" width="21.42578125" customWidth="1"/>
    <col min="10521" max="10521" width="12.28515625" customWidth="1"/>
    <col min="10522" max="10522" width="17.42578125" customWidth="1"/>
    <col min="10756" max="10756" width="4.7109375" customWidth="1"/>
    <col min="10757" max="10757" width="37.85546875" customWidth="1"/>
    <col min="10758" max="10758" width="8.140625" customWidth="1"/>
    <col min="10759" max="10759" width="16.85546875" customWidth="1"/>
    <col min="10760" max="10760" width="8.42578125" customWidth="1"/>
    <col min="10761" max="10761" width="12.5703125" customWidth="1"/>
    <col min="10762" max="10762" width="11.42578125" customWidth="1"/>
    <col min="10763" max="10763" width="10.28515625" customWidth="1"/>
    <col min="10764" max="10764" width="14.140625" customWidth="1"/>
    <col min="10765" max="10765" width="23" customWidth="1"/>
    <col min="10766" max="10766" width="9.140625" customWidth="1"/>
    <col min="10767" max="10767" width="7.7109375" customWidth="1"/>
    <col min="10768" max="10768" width="7" customWidth="1"/>
    <col min="10769" max="10769" width="15.28515625" customWidth="1"/>
    <col min="10770" max="10770" width="14.5703125" customWidth="1"/>
    <col min="10771" max="10771" width="7.5703125" customWidth="1"/>
    <col min="10772" max="10772" width="14.7109375" customWidth="1"/>
    <col min="10773" max="10773" width="14.140625" customWidth="1"/>
    <col min="10774" max="10774" width="14.28515625" customWidth="1"/>
    <col min="10775" max="10775" width="12.7109375" customWidth="1"/>
    <col min="10776" max="10776" width="21.42578125" customWidth="1"/>
    <col min="10777" max="10777" width="12.28515625" customWidth="1"/>
    <col min="10778" max="10778" width="17.42578125" customWidth="1"/>
    <col min="11012" max="11012" width="4.7109375" customWidth="1"/>
    <col min="11013" max="11013" width="37.85546875" customWidth="1"/>
    <col min="11014" max="11014" width="8.140625" customWidth="1"/>
    <col min="11015" max="11015" width="16.85546875" customWidth="1"/>
    <col min="11016" max="11016" width="8.42578125" customWidth="1"/>
    <col min="11017" max="11017" width="12.5703125" customWidth="1"/>
    <col min="11018" max="11018" width="11.42578125" customWidth="1"/>
    <col min="11019" max="11019" width="10.28515625" customWidth="1"/>
    <col min="11020" max="11020" width="14.140625" customWidth="1"/>
    <col min="11021" max="11021" width="23" customWidth="1"/>
    <col min="11022" max="11022" width="9.140625" customWidth="1"/>
    <col min="11023" max="11023" width="7.7109375" customWidth="1"/>
    <col min="11024" max="11024" width="7" customWidth="1"/>
    <col min="11025" max="11025" width="15.28515625" customWidth="1"/>
    <col min="11026" max="11026" width="14.5703125" customWidth="1"/>
    <col min="11027" max="11027" width="7.5703125" customWidth="1"/>
    <col min="11028" max="11028" width="14.7109375" customWidth="1"/>
    <col min="11029" max="11029" width="14.140625" customWidth="1"/>
    <col min="11030" max="11030" width="14.28515625" customWidth="1"/>
    <col min="11031" max="11031" width="12.7109375" customWidth="1"/>
    <col min="11032" max="11032" width="21.42578125" customWidth="1"/>
    <col min="11033" max="11033" width="12.28515625" customWidth="1"/>
    <col min="11034" max="11034" width="17.42578125" customWidth="1"/>
    <col min="11268" max="11268" width="4.7109375" customWidth="1"/>
    <col min="11269" max="11269" width="37.85546875" customWidth="1"/>
    <col min="11270" max="11270" width="8.140625" customWidth="1"/>
    <col min="11271" max="11271" width="16.85546875" customWidth="1"/>
    <col min="11272" max="11272" width="8.42578125" customWidth="1"/>
    <col min="11273" max="11273" width="12.5703125" customWidth="1"/>
    <col min="11274" max="11274" width="11.42578125" customWidth="1"/>
    <col min="11275" max="11275" width="10.28515625" customWidth="1"/>
    <col min="11276" max="11276" width="14.140625" customWidth="1"/>
    <col min="11277" max="11277" width="23" customWidth="1"/>
    <col min="11278" max="11278" width="9.140625" customWidth="1"/>
    <col min="11279" max="11279" width="7.7109375" customWidth="1"/>
    <col min="11280" max="11280" width="7" customWidth="1"/>
    <col min="11281" max="11281" width="15.28515625" customWidth="1"/>
    <col min="11282" max="11282" width="14.5703125" customWidth="1"/>
    <col min="11283" max="11283" width="7.5703125" customWidth="1"/>
    <col min="11284" max="11284" width="14.7109375" customWidth="1"/>
    <col min="11285" max="11285" width="14.140625" customWidth="1"/>
    <col min="11286" max="11286" width="14.28515625" customWidth="1"/>
    <col min="11287" max="11287" width="12.7109375" customWidth="1"/>
    <col min="11288" max="11288" width="21.42578125" customWidth="1"/>
    <col min="11289" max="11289" width="12.28515625" customWidth="1"/>
    <col min="11290" max="11290" width="17.42578125" customWidth="1"/>
    <col min="11524" max="11524" width="4.7109375" customWidth="1"/>
    <col min="11525" max="11525" width="37.85546875" customWidth="1"/>
    <col min="11526" max="11526" width="8.140625" customWidth="1"/>
    <col min="11527" max="11527" width="16.85546875" customWidth="1"/>
    <col min="11528" max="11528" width="8.42578125" customWidth="1"/>
    <col min="11529" max="11529" width="12.5703125" customWidth="1"/>
    <col min="11530" max="11530" width="11.42578125" customWidth="1"/>
    <col min="11531" max="11531" width="10.28515625" customWidth="1"/>
    <col min="11532" max="11532" width="14.140625" customWidth="1"/>
    <col min="11533" max="11533" width="23" customWidth="1"/>
    <col min="11534" max="11534" width="9.140625" customWidth="1"/>
    <col min="11535" max="11535" width="7.7109375" customWidth="1"/>
    <col min="11536" max="11536" width="7" customWidth="1"/>
    <col min="11537" max="11537" width="15.28515625" customWidth="1"/>
    <col min="11538" max="11538" width="14.5703125" customWidth="1"/>
    <col min="11539" max="11539" width="7.5703125" customWidth="1"/>
    <col min="11540" max="11540" width="14.7109375" customWidth="1"/>
    <col min="11541" max="11541" width="14.140625" customWidth="1"/>
    <col min="11542" max="11542" width="14.28515625" customWidth="1"/>
    <col min="11543" max="11543" width="12.7109375" customWidth="1"/>
    <col min="11544" max="11544" width="21.42578125" customWidth="1"/>
    <col min="11545" max="11545" width="12.28515625" customWidth="1"/>
    <col min="11546" max="11546" width="17.42578125" customWidth="1"/>
    <col min="11780" max="11780" width="4.7109375" customWidth="1"/>
    <col min="11781" max="11781" width="37.85546875" customWidth="1"/>
    <col min="11782" max="11782" width="8.140625" customWidth="1"/>
    <col min="11783" max="11783" width="16.85546875" customWidth="1"/>
    <col min="11784" max="11784" width="8.42578125" customWidth="1"/>
    <col min="11785" max="11785" width="12.5703125" customWidth="1"/>
    <col min="11786" max="11786" width="11.42578125" customWidth="1"/>
    <col min="11787" max="11787" width="10.28515625" customWidth="1"/>
    <col min="11788" max="11788" width="14.140625" customWidth="1"/>
    <col min="11789" max="11789" width="23" customWidth="1"/>
    <col min="11790" max="11790" width="9.140625" customWidth="1"/>
    <col min="11791" max="11791" width="7.7109375" customWidth="1"/>
    <col min="11792" max="11792" width="7" customWidth="1"/>
    <col min="11793" max="11793" width="15.28515625" customWidth="1"/>
    <col min="11794" max="11794" width="14.5703125" customWidth="1"/>
    <col min="11795" max="11795" width="7.5703125" customWidth="1"/>
    <col min="11796" max="11796" width="14.7109375" customWidth="1"/>
    <col min="11797" max="11797" width="14.140625" customWidth="1"/>
    <col min="11798" max="11798" width="14.28515625" customWidth="1"/>
    <col min="11799" max="11799" width="12.7109375" customWidth="1"/>
    <col min="11800" max="11800" width="21.42578125" customWidth="1"/>
    <col min="11801" max="11801" width="12.28515625" customWidth="1"/>
    <col min="11802" max="11802" width="17.42578125" customWidth="1"/>
    <col min="12036" max="12036" width="4.7109375" customWidth="1"/>
    <col min="12037" max="12037" width="37.85546875" customWidth="1"/>
    <col min="12038" max="12038" width="8.140625" customWidth="1"/>
    <col min="12039" max="12039" width="16.85546875" customWidth="1"/>
    <col min="12040" max="12040" width="8.42578125" customWidth="1"/>
    <col min="12041" max="12041" width="12.5703125" customWidth="1"/>
    <col min="12042" max="12042" width="11.42578125" customWidth="1"/>
    <col min="12043" max="12043" width="10.28515625" customWidth="1"/>
    <col min="12044" max="12044" width="14.140625" customWidth="1"/>
    <col min="12045" max="12045" width="23" customWidth="1"/>
    <col min="12046" max="12046" width="9.140625" customWidth="1"/>
    <col min="12047" max="12047" width="7.7109375" customWidth="1"/>
    <col min="12048" max="12048" width="7" customWidth="1"/>
    <col min="12049" max="12049" width="15.28515625" customWidth="1"/>
    <col min="12050" max="12050" width="14.5703125" customWidth="1"/>
    <col min="12051" max="12051" width="7.5703125" customWidth="1"/>
    <col min="12052" max="12052" width="14.7109375" customWidth="1"/>
    <col min="12053" max="12053" width="14.140625" customWidth="1"/>
    <col min="12054" max="12054" width="14.28515625" customWidth="1"/>
    <col min="12055" max="12055" width="12.7109375" customWidth="1"/>
    <col min="12056" max="12056" width="21.42578125" customWidth="1"/>
    <col min="12057" max="12057" width="12.28515625" customWidth="1"/>
    <col min="12058" max="12058" width="17.42578125" customWidth="1"/>
    <col min="12292" max="12292" width="4.7109375" customWidth="1"/>
    <col min="12293" max="12293" width="37.85546875" customWidth="1"/>
    <col min="12294" max="12294" width="8.140625" customWidth="1"/>
    <col min="12295" max="12295" width="16.85546875" customWidth="1"/>
    <col min="12296" max="12296" width="8.42578125" customWidth="1"/>
    <col min="12297" max="12297" width="12.5703125" customWidth="1"/>
    <col min="12298" max="12298" width="11.42578125" customWidth="1"/>
    <col min="12299" max="12299" width="10.28515625" customWidth="1"/>
    <col min="12300" max="12300" width="14.140625" customWidth="1"/>
    <col min="12301" max="12301" width="23" customWidth="1"/>
    <col min="12302" max="12302" width="9.140625" customWidth="1"/>
    <col min="12303" max="12303" width="7.7109375" customWidth="1"/>
    <col min="12304" max="12304" width="7" customWidth="1"/>
    <col min="12305" max="12305" width="15.28515625" customWidth="1"/>
    <col min="12306" max="12306" width="14.5703125" customWidth="1"/>
    <col min="12307" max="12307" width="7.5703125" customWidth="1"/>
    <col min="12308" max="12308" width="14.7109375" customWidth="1"/>
    <col min="12309" max="12309" width="14.140625" customWidth="1"/>
    <col min="12310" max="12310" width="14.28515625" customWidth="1"/>
    <col min="12311" max="12311" width="12.7109375" customWidth="1"/>
    <col min="12312" max="12312" width="21.42578125" customWidth="1"/>
    <col min="12313" max="12313" width="12.28515625" customWidth="1"/>
    <col min="12314" max="12314" width="17.42578125" customWidth="1"/>
    <col min="12548" max="12548" width="4.7109375" customWidth="1"/>
    <col min="12549" max="12549" width="37.85546875" customWidth="1"/>
    <col min="12550" max="12550" width="8.140625" customWidth="1"/>
    <col min="12551" max="12551" width="16.85546875" customWidth="1"/>
    <col min="12552" max="12552" width="8.42578125" customWidth="1"/>
    <col min="12553" max="12553" width="12.5703125" customWidth="1"/>
    <col min="12554" max="12554" width="11.42578125" customWidth="1"/>
    <col min="12555" max="12555" width="10.28515625" customWidth="1"/>
    <col min="12556" max="12556" width="14.140625" customWidth="1"/>
    <col min="12557" max="12557" width="23" customWidth="1"/>
    <col min="12558" max="12558" width="9.140625" customWidth="1"/>
    <col min="12559" max="12559" width="7.7109375" customWidth="1"/>
    <col min="12560" max="12560" width="7" customWidth="1"/>
    <col min="12561" max="12561" width="15.28515625" customWidth="1"/>
    <col min="12562" max="12562" width="14.5703125" customWidth="1"/>
    <col min="12563" max="12563" width="7.5703125" customWidth="1"/>
    <col min="12564" max="12564" width="14.7109375" customWidth="1"/>
    <col min="12565" max="12565" width="14.140625" customWidth="1"/>
    <col min="12566" max="12566" width="14.28515625" customWidth="1"/>
    <col min="12567" max="12567" width="12.7109375" customWidth="1"/>
    <col min="12568" max="12568" width="21.42578125" customWidth="1"/>
    <col min="12569" max="12569" width="12.28515625" customWidth="1"/>
    <col min="12570" max="12570" width="17.42578125" customWidth="1"/>
    <col min="12804" max="12804" width="4.7109375" customWidth="1"/>
    <col min="12805" max="12805" width="37.85546875" customWidth="1"/>
    <col min="12806" max="12806" width="8.140625" customWidth="1"/>
    <col min="12807" max="12807" width="16.85546875" customWidth="1"/>
    <col min="12808" max="12808" width="8.42578125" customWidth="1"/>
    <col min="12809" max="12809" width="12.5703125" customWidth="1"/>
    <col min="12810" max="12810" width="11.42578125" customWidth="1"/>
    <col min="12811" max="12811" width="10.28515625" customWidth="1"/>
    <col min="12812" max="12812" width="14.140625" customWidth="1"/>
    <col min="12813" max="12813" width="23" customWidth="1"/>
    <col min="12814" max="12814" width="9.140625" customWidth="1"/>
    <col min="12815" max="12815" width="7.7109375" customWidth="1"/>
    <col min="12816" max="12816" width="7" customWidth="1"/>
    <col min="12817" max="12817" width="15.28515625" customWidth="1"/>
    <col min="12818" max="12818" width="14.5703125" customWidth="1"/>
    <col min="12819" max="12819" width="7.5703125" customWidth="1"/>
    <col min="12820" max="12820" width="14.7109375" customWidth="1"/>
    <col min="12821" max="12821" width="14.140625" customWidth="1"/>
    <col min="12822" max="12822" width="14.28515625" customWidth="1"/>
    <col min="12823" max="12823" width="12.7109375" customWidth="1"/>
    <col min="12824" max="12824" width="21.42578125" customWidth="1"/>
    <col min="12825" max="12825" width="12.28515625" customWidth="1"/>
    <col min="12826" max="12826" width="17.42578125" customWidth="1"/>
    <col min="13060" max="13060" width="4.7109375" customWidth="1"/>
    <col min="13061" max="13061" width="37.85546875" customWidth="1"/>
    <col min="13062" max="13062" width="8.140625" customWidth="1"/>
    <col min="13063" max="13063" width="16.85546875" customWidth="1"/>
    <col min="13064" max="13064" width="8.42578125" customWidth="1"/>
    <col min="13065" max="13065" width="12.5703125" customWidth="1"/>
    <col min="13066" max="13066" width="11.42578125" customWidth="1"/>
    <col min="13067" max="13067" width="10.28515625" customWidth="1"/>
    <col min="13068" max="13068" width="14.140625" customWidth="1"/>
    <col min="13069" max="13069" width="23" customWidth="1"/>
    <col min="13070" max="13070" width="9.140625" customWidth="1"/>
    <col min="13071" max="13071" width="7.7109375" customWidth="1"/>
    <col min="13072" max="13072" width="7" customWidth="1"/>
    <col min="13073" max="13073" width="15.28515625" customWidth="1"/>
    <col min="13074" max="13074" width="14.5703125" customWidth="1"/>
    <col min="13075" max="13075" width="7.5703125" customWidth="1"/>
    <col min="13076" max="13076" width="14.7109375" customWidth="1"/>
    <col min="13077" max="13077" width="14.140625" customWidth="1"/>
    <col min="13078" max="13078" width="14.28515625" customWidth="1"/>
    <col min="13079" max="13079" width="12.7109375" customWidth="1"/>
    <col min="13080" max="13080" width="21.42578125" customWidth="1"/>
    <col min="13081" max="13081" width="12.28515625" customWidth="1"/>
    <col min="13082" max="13082" width="17.42578125" customWidth="1"/>
    <col min="13316" max="13316" width="4.7109375" customWidth="1"/>
    <col min="13317" max="13317" width="37.85546875" customWidth="1"/>
    <col min="13318" max="13318" width="8.140625" customWidth="1"/>
    <col min="13319" max="13319" width="16.85546875" customWidth="1"/>
    <col min="13320" max="13320" width="8.42578125" customWidth="1"/>
    <col min="13321" max="13321" width="12.5703125" customWidth="1"/>
    <col min="13322" max="13322" width="11.42578125" customWidth="1"/>
    <col min="13323" max="13323" width="10.28515625" customWidth="1"/>
    <col min="13324" max="13324" width="14.140625" customWidth="1"/>
    <col min="13325" max="13325" width="23" customWidth="1"/>
    <col min="13326" max="13326" width="9.140625" customWidth="1"/>
    <col min="13327" max="13327" width="7.7109375" customWidth="1"/>
    <col min="13328" max="13328" width="7" customWidth="1"/>
    <col min="13329" max="13329" width="15.28515625" customWidth="1"/>
    <col min="13330" max="13330" width="14.5703125" customWidth="1"/>
    <col min="13331" max="13331" width="7.5703125" customWidth="1"/>
    <col min="13332" max="13332" width="14.7109375" customWidth="1"/>
    <col min="13333" max="13333" width="14.140625" customWidth="1"/>
    <col min="13334" max="13334" width="14.28515625" customWidth="1"/>
    <col min="13335" max="13335" width="12.7109375" customWidth="1"/>
    <col min="13336" max="13336" width="21.42578125" customWidth="1"/>
    <col min="13337" max="13337" width="12.28515625" customWidth="1"/>
    <col min="13338" max="13338" width="17.42578125" customWidth="1"/>
    <col min="13572" max="13572" width="4.7109375" customWidth="1"/>
    <col min="13573" max="13573" width="37.85546875" customWidth="1"/>
    <col min="13574" max="13574" width="8.140625" customWidth="1"/>
    <col min="13575" max="13575" width="16.85546875" customWidth="1"/>
    <col min="13576" max="13576" width="8.42578125" customWidth="1"/>
    <col min="13577" max="13577" width="12.5703125" customWidth="1"/>
    <col min="13578" max="13578" width="11.42578125" customWidth="1"/>
    <col min="13579" max="13579" width="10.28515625" customWidth="1"/>
    <col min="13580" max="13580" width="14.140625" customWidth="1"/>
    <col min="13581" max="13581" width="23" customWidth="1"/>
    <col min="13582" max="13582" width="9.140625" customWidth="1"/>
    <col min="13583" max="13583" width="7.7109375" customWidth="1"/>
    <col min="13584" max="13584" width="7" customWidth="1"/>
    <col min="13585" max="13585" width="15.28515625" customWidth="1"/>
    <col min="13586" max="13586" width="14.5703125" customWidth="1"/>
    <col min="13587" max="13587" width="7.5703125" customWidth="1"/>
    <col min="13588" max="13588" width="14.7109375" customWidth="1"/>
    <col min="13589" max="13589" width="14.140625" customWidth="1"/>
    <col min="13590" max="13590" width="14.28515625" customWidth="1"/>
    <col min="13591" max="13591" width="12.7109375" customWidth="1"/>
    <col min="13592" max="13592" width="21.42578125" customWidth="1"/>
    <col min="13593" max="13593" width="12.28515625" customWidth="1"/>
    <col min="13594" max="13594" width="17.42578125" customWidth="1"/>
    <col min="13828" max="13828" width="4.7109375" customWidth="1"/>
    <col min="13829" max="13829" width="37.85546875" customWidth="1"/>
    <col min="13830" max="13830" width="8.140625" customWidth="1"/>
    <col min="13831" max="13831" width="16.85546875" customWidth="1"/>
    <col min="13832" max="13832" width="8.42578125" customWidth="1"/>
    <col min="13833" max="13833" width="12.5703125" customWidth="1"/>
    <col min="13834" max="13834" width="11.42578125" customWidth="1"/>
    <col min="13835" max="13835" width="10.28515625" customWidth="1"/>
    <col min="13836" max="13836" width="14.140625" customWidth="1"/>
    <col min="13837" max="13837" width="23" customWidth="1"/>
    <col min="13838" max="13838" width="9.140625" customWidth="1"/>
    <col min="13839" max="13839" width="7.7109375" customWidth="1"/>
    <col min="13840" max="13840" width="7" customWidth="1"/>
    <col min="13841" max="13841" width="15.28515625" customWidth="1"/>
    <col min="13842" max="13842" width="14.5703125" customWidth="1"/>
    <col min="13843" max="13843" width="7.5703125" customWidth="1"/>
    <col min="13844" max="13844" width="14.7109375" customWidth="1"/>
    <col min="13845" max="13845" width="14.140625" customWidth="1"/>
    <col min="13846" max="13846" width="14.28515625" customWidth="1"/>
    <col min="13847" max="13847" width="12.7109375" customWidth="1"/>
    <col min="13848" max="13848" width="21.42578125" customWidth="1"/>
    <col min="13849" max="13849" width="12.28515625" customWidth="1"/>
    <col min="13850" max="13850" width="17.42578125" customWidth="1"/>
    <col min="14084" max="14084" width="4.7109375" customWidth="1"/>
    <col min="14085" max="14085" width="37.85546875" customWidth="1"/>
    <col min="14086" max="14086" width="8.140625" customWidth="1"/>
    <col min="14087" max="14087" width="16.85546875" customWidth="1"/>
    <col min="14088" max="14088" width="8.42578125" customWidth="1"/>
    <col min="14089" max="14089" width="12.5703125" customWidth="1"/>
    <col min="14090" max="14090" width="11.42578125" customWidth="1"/>
    <col min="14091" max="14091" width="10.28515625" customWidth="1"/>
    <col min="14092" max="14092" width="14.140625" customWidth="1"/>
    <col min="14093" max="14093" width="23" customWidth="1"/>
    <col min="14094" max="14094" width="9.140625" customWidth="1"/>
    <col min="14095" max="14095" width="7.7109375" customWidth="1"/>
    <col min="14096" max="14096" width="7" customWidth="1"/>
    <col min="14097" max="14097" width="15.28515625" customWidth="1"/>
    <col min="14098" max="14098" width="14.5703125" customWidth="1"/>
    <col min="14099" max="14099" width="7.5703125" customWidth="1"/>
    <col min="14100" max="14100" width="14.7109375" customWidth="1"/>
    <col min="14101" max="14101" width="14.140625" customWidth="1"/>
    <col min="14102" max="14102" width="14.28515625" customWidth="1"/>
    <col min="14103" max="14103" width="12.7109375" customWidth="1"/>
    <col min="14104" max="14104" width="21.42578125" customWidth="1"/>
    <col min="14105" max="14105" width="12.28515625" customWidth="1"/>
    <col min="14106" max="14106" width="17.42578125" customWidth="1"/>
    <col min="14340" max="14340" width="4.7109375" customWidth="1"/>
    <col min="14341" max="14341" width="37.85546875" customWidth="1"/>
    <col min="14342" max="14342" width="8.140625" customWidth="1"/>
    <col min="14343" max="14343" width="16.85546875" customWidth="1"/>
    <col min="14344" max="14344" width="8.42578125" customWidth="1"/>
    <col min="14345" max="14345" width="12.5703125" customWidth="1"/>
    <col min="14346" max="14346" width="11.42578125" customWidth="1"/>
    <col min="14347" max="14347" width="10.28515625" customWidth="1"/>
    <col min="14348" max="14348" width="14.140625" customWidth="1"/>
    <col min="14349" max="14349" width="23" customWidth="1"/>
    <col min="14350" max="14350" width="9.140625" customWidth="1"/>
    <col min="14351" max="14351" width="7.7109375" customWidth="1"/>
    <col min="14352" max="14352" width="7" customWidth="1"/>
    <col min="14353" max="14353" width="15.28515625" customWidth="1"/>
    <col min="14354" max="14354" width="14.5703125" customWidth="1"/>
    <col min="14355" max="14355" width="7.5703125" customWidth="1"/>
    <col min="14356" max="14356" width="14.7109375" customWidth="1"/>
    <col min="14357" max="14357" width="14.140625" customWidth="1"/>
    <col min="14358" max="14358" width="14.28515625" customWidth="1"/>
    <col min="14359" max="14359" width="12.7109375" customWidth="1"/>
    <col min="14360" max="14360" width="21.42578125" customWidth="1"/>
    <col min="14361" max="14361" width="12.28515625" customWidth="1"/>
    <col min="14362" max="14362" width="17.42578125" customWidth="1"/>
    <col min="14596" max="14596" width="4.7109375" customWidth="1"/>
    <col min="14597" max="14597" width="37.85546875" customWidth="1"/>
    <col min="14598" max="14598" width="8.140625" customWidth="1"/>
    <col min="14599" max="14599" width="16.85546875" customWidth="1"/>
    <col min="14600" max="14600" width="8.42578125" customWidth="1"/>
    <col min="14601" max="14601" width="12.5703125" customWidth="1"/>
    <col min="14602" max="14602" width="11.42578125" customWidth="1"/>
    <col min="14603" max="14603" width="10.28515625" customWidth="1"/>
    <col min="14604" max="14604" width="14.140625" customWidth="1"/>
    <col min="14605" max="14605" width="23" customWidth="1"/>
    <col min="14606" max="14606" width="9.140625" customWidth="1"/>
    <col min="14607" max="14607" width="7.7109375" customWidth="1"/>
    <col min="14608" max="14608" width="7" customWidth="1"/>
    <col min="14609" max="14609" width="15.28515625" customWidth="1"/>
    <col min="14610" max="14610" width="14.5703125" customWidth="1"/>
    <col min="14611" max="14611" width="7.5703125" customWidth="1"/>
    <col min="14612" max="14612" width="14.7109375" customWidth="1"/>
    <col min="14613" max="14613" width="14.140625" customWidth="1"/>
    <col min="14614" max="14614" width="14.28515625" customWidth="1"/>
    <col min="14615" max="14615" width="12.7109375" customWidth="1"/>
    <col min="14616" max="14616" width="21.42578125" customWidth="1"/>
    <col min="14617" max="14617" width="12.28515625" customWidth="1"/>
    <col min="14618" max="14618" width="17.42578125" customWidth="1"/>
    <col min="14852" max="14852" width="4.7109375" customWidth="1"/>
    <col min="14853" max="14853" width="37.85546875" customWidth="1"/>
    <col min="14854" max="14854" width="8.140625" customWidth="1"/>
    <col min="14855" max="14855" width="16.85546875" customWidth="1"/>
    <col min="14856" max="14856" width="8.42578125" customWidth="1"/>
    <col min="14857" max="14857" width="12.5703125" customWidth="1"/>
    <col min="14858" max="14858" width="11.42578125" customWidth="1"/>
    <col min="14859" max="14859" width="10.28515625" customWidth="1"/>
    <col min="14860" max="14860" width="14.140625" customWidth="1"/>
    <col min="14861" max="14861" width="23" customWidth="1"/>
    <col min="14862" max="14862" width="9.140625" customWidth="1"/>
    <col min="14863" max="14863" width="7.7109375" customWidth="1"/>
    <col min="14864" max="14864" width="7" customWidth="1"/>
    <col min="14865" max="14865" width="15.28515625" customWidth="1"/>
    <col min="14866" max="14866" width="14.5703125" customWidth="1"/>
    <col min="14867" max="14867" width="7.5703125" customWidth="1"/>
    <col min="14868" max="14868" width="14.7109375" customWidth="1"/>
    <col min="14869" max="14869" width="14.140625" customWidth="1"/>
    <col min="14870" max="14870" width="14.28515625" customWidth="1"/>
    <col min="14871" max="14871" width="12.7109375" customWidth="1"/>
    <col min="14872" max="14872" width="21.42578125" customWidth="1"/>
    <col min="14873" max="14873" width="12.28515625" customWidth="1"/>
    <col min="14874" max="14874" width="17.42578125" customWidth="1"/>
    <col min="15108" max="15108" width="4.7109375" customWidth="1"/>
    <col min="15109" max="15109" width="37.85546875" customWidth="1"/>
    <col min="15110" max="15110" width="8.140625" customWidth="1"/>
    <col min="15111" max="15111" width="16.85546875" customWidth="1"/>
    <col min="15112" max="15112" width="8.42578125" customWidth="1"/>
    <col min="15113" max="15113" width="12.5703125" customWidth="1"/>
    <col min="15114" max="15114" width="11.42578125" customWidth="1"/>
    <col min="15115" max="15115" width="10.28515625" customWidth="1"/>
    <col min="15116" max="15116" width="14.140625" customWidth="1"/>
    <col min="15117" max="15117" width="23" customWidth="1"/>
    <col min="15118" max="15118" width="9.140625" customWidth="1"/>
    <col min="15119" max="15119" width="7.7109375" customWidth="1"/>
    <col min="15120" max="15120" width="7" customWidth="1"/>
    <col min="15121" max="15121" width="15.28515625" customWidth="1"/>
    <col min="15122" max="15122" width="14.5703125" customWidth="1"/>
    <col min="15123" max="15123" width="7.5703125" customWidth="1"/>
    <col min="15124" max="15124" width="14.7109375" customWidth="1"/>
    <col min="15125" max="15125" width="14.140625" customWidth="1"/>
    <col min="15126" max="15126" width="14.28515625" customWidth="1"/>
    <col min="15127" max="15127" width="12.7109375" customWidth="1"/>
    <col min="15128" max="15128" width="21.42578125" customWidth="1"/>
    <col min="15129" max="15129" width="12.28515625" customWidth="1"/>
    <col min="15130" max="15130" width="17.42578125" customWidth="1"/>
    <col min="15364" max="15364" width="4.7109375" customWidth="1"/>
    <col min="15365" max="15365" width="37.85546875" customWidth="1"/>
    <col min="15366" max="15366" width="8.140625" customWidth="1"/>
    <col min="15367" max="15367" width="16.85546875" customWidth="1"/>
    <col min="15368" max="15368" width="8.42578125" customWidth="1"/>
    <col min="15369" max="15369" width="12.5703125" customWidth="1"/>
    <col min="15370" max="15370" width="11.42578125" customWidth="1"/>
    <col min="15371" max="15371" width="10.28515625" customWidth="1"/>
    <col min="15372" max="15372" width="14.140625" customWidth="1"/>
    <col min="15373" max="15373" width="23" customWidth="1"/>
    <col min="15374" max="15374" width="9.140625" customWidth="1"/>
    <col min="15375" max="15375" width="7.7109375" customWidth="1"/>
    <col min="15376" max="15376" width="7" customWidth="1"/>
    <col min="15377" max="15377" width="15.28515625" customWidth="1"/>
    <col min="15378" max="15378" width="14.5703125" customWidth="1"/>
    <col min="15379" max="15379" width="7.5703125" customWidth="1"/>
    <col min="15380" max="15380" width="14.7109375" customWidth="1"/>
    <col min="15381" max="15381" width="14.140625" customWidth="1"/>
    <col min="15382" max="15382" width="14.28515625" customWidth="1"/>
    <col min="15383" max="15383" width="12.7109375" customWidth="1"/>
    <col min="15384" max="15384" width="21.42578125" customWidth="1"/>
    <col min="15385" max="15385" width="12.28515625" customWidth="1"/>
    <col min="15386" max="15386" width="17.42578125" customWidth="1"/>
    <col min="15620" max="15620" width="4.7109375" customWidth="1"/>
    <col min="15621" max="15621" width="37.85546875" customWidth="1"/>
    <col min="15622" max="15622" width="8.140625" customWidth="1"/>
    <col min="15623" max="15623" width="16.85546875" customWidth="1"/>
    <col min="15624" max="15624" width="8.42578125" customWidth="1"/>
    <col min="15625" max="15625" width="12.5703125" customWidth="1"/>
    <col min="15626" max="15626" width="11.42578125" customWidth="1"/>
    <col min="15627" max="15627" width="10.28515625" customWidth="1"/>
    <col min="15628" max="15628" width="14.140625" customWidth="1"/>
    <col min="15629" max="15629" width="23" customWidth="1"/>
    <col min="15630" max="15630" width="9.140625" customWidth="1"/>
    <col min="15631" max="15631" width="7.7109375" customWidth="1"/>
    <col min="15632" max="15632" width="7" customWidth="1"/>
    <col min="15633" max="15633" width="15.28515625" customWidth="1"/>
    <col min="15634" max="15634" width="14.5703125" customWidth="1"/>
    <col min="15635" max="15635" width="7.5703125" customWidth="1"/>
    <col min="15636" max="15636" width="14.7109375" customWidth="1"/>
    <col min="15637" max="15637" width="14.140625" customWidth="1"/>
    <col min="15638" max="15638" width="14.28515625" customWidth="1"/>
    <col min="15639" max="15639" width="12.7109375" customWidth="1"/>
    <col min="15640" max="15640" width="21.42578125" customWidth="1"/>
    <col min="15641" max="15641" width="12.28515625" customWidth="1"/>
    <col min="15642" max="15642" width="17.42578125" customWidth="1"/>
    <col min="15876" max="15876" width="4.7109375" customWidth="1"/>
    <col min="15877" max="15877" width="37.85546875" customWidth="1"/>
    <col min="15878" max="15878" width="8.140625" customWidth="1"/>
    <col min="15879" max="15879" width="16.85546875" customWidth="1"/>
    <col min="15880" max="15880" width="8.42578125" customWidth="1"/>
    <col min="15881" max="15881" width="12.5703125" customWidth="1"/>
    <col min="15882" max="15882" width="11.42578125" customWidth="1"/>
    <col min="15883" max="15883" width="10.28515625" customWidth="1"/>
    <col min="15884" max="15884" width="14.140625" customWidth="1"/>
    <col min="15885" max="15885" width="23" customWidth="1"/>
    <col min="15886" max="15886" width="9.140625" customWidth="1"/>
    <col min="15887" max="15887" width="7.7109375" customWidth="1"/>
    <col min="15888" max="15888" width="7" customWidth="1"/>
    <col min="15889" max="15889" width="15.28515625" customWidth="1"/>
    <col min="15890" max="15890" width="14.5703125" customWidth="1"/>
    <col min="15891" max="15891" width="7.5703125" customWidth="1"/>
    <col min="15892" max="15892" width="14.7109375" customWidth="1"/>
    <col min="15893" max="15893" width="14.140625" customWidth="1"/>
    <col min="15894" max="15894" width="14.28515625" customWidth="1"/>
    <col min="15895" max="15895" width="12.7109375" customWidth="1"/>
    <col min="15896" max="15896" width="21.42578125" customWidth="1"/>
    <col min="15897" max="15897" width="12.28515625" customWidth="1"/>
    <col min="15898" max="15898" width="17.42578125" customWidth="1"/>
    <col min="16132" max="16132" width="4.7109375" customWidth="1"/>
    <col min="16133" max="16133" width="37.85546875" customWidth="1"/>
    <col min="16134" max="16134" width="8.140625" customWidth="1"/>
    <col min="16135" max="16135" width="16.85546875" customWidth="1"/>
    <col min="16136" max="16136" width="8.42578125" customWidth="1"/>
    <col min="16137" max="16137" width="12.5703125" customWidth="1"/>
    <col min="16138" max="16138" width="11.42578125" customWidth="1"/>
    <col min="16139" max="16139" width="10.28515625" customWidth="1"/>
    <col min="16140" max="16140" width="14.140625" customWidth="1"/>
    <col min="16141" max="16141" width="23" customWidth="1"/>
    <col min="16142" max="16142" width="9.140625" customWidth="1"/>
    <col min="16143" max="16143" width="7.7109375" customWidth="1"/>
    <col min="16144" max="16144" width="7" customWidth="1"/>
    <col min="16145" max="16145" width="15.28515625" customWidth="1"/>
    <col min="16146" max="16146" width="14.5703125" customWidth="1"/>
    <col min="16147" max="16147" width="7.5703125" customWidth="1"/>
    <col min="16148" max="16148" width="14.7109375" customWidth="1"/>
    <col min="16149" max="16149" width="14.140625" customWidth="1"/>
    <col min="16150" max="16150" width="14.28515625" customWidth="1"/>
    <col min="16151" max="16151" width="12.7109375" customWidth="1"/>
    <col min="16152" max="16152" width="21.42578125" customWidth="1"/>
    <col min="16153" max="16153" width="12.28515625" customWidth="1"/>
    <col min="16154" max="16154" width="17.42578125" customWidth="1"/>
  </cols>
  <sheetData>
    <row r="1" spans="1:3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1"/>
    </row>
    <row r="2" spans="1:34" ht="49.5" customHeight="1" thickBot="1" x14ac:dyDescent="0.3">
      <c r="A2" s="132" t="s">
        <v>0</v>
      </c>
      <c r="B2" s="133"/>
      <c r="C2" s="133"/>
      <c r="D2" s="133"/>
      <c r="E2" s="133"/>
      <c r="F2" s="134" t="s">
        <v>60</v>
      </c>
      <c r="G2" s="135"/>
      <c r="H2" s="135"/>
      <c r="I2" s="135"/>
      <c r="J2" s="135"/>
      <c r="K2" s="135"/>
      <c r="L2" s="135"/>
      <c r="M2" s="135"/>
      <c r="N2" s="135"/>
      <c r="O2" s="135"/>
      <c r="P2" s="136"/>
      <c r="Q2" s="81" t="s">
        <v>1</v>
      </c>
      <c r="R2" s="133" t="s">
        <v>189</v>
      </c>
      <c r="S2" s="133"/>
      <c r="T2" s="133"/>
      <c r="U2" s="133"/>
      <c r="V2" s="133"/>
      <c r="W2" s="81" t="s">
        <v>2</v>
      </c>
      <c r="X2" s="133" t="s">
        <v>213</v>
      </c>
      <c r="Y2" s="137"/>
    </row>
    <row r="3" spans="1:34" ht="18.75" customHeight="1" x14ac:dyDescent="0.25">
      <c r="A3" s="123" t="s">
        <v>3</v>
      </c>
      <c r="B3" s="125" t="s">
        <v>4</v>
      </c>
      <c r="C3" s="127" t="s">
        <v>62</v>
      </c>
      <c r="D3" s="127" t="s">
        <v>59</v>
      </c>
      <c r="E3" s="125" t="s">
        <v>5</v>
      </c>
      <c r="F3" s="125" t="s">
        <v>6</v>
      </c>
      <c r="G3" s="125" t="s">
        <v>7</v>
      </c>
      <c r="H3" s="125" t="s">
        <v>8</v>
      </c>
      <c r="I3" s="125" t="s">
        <v>9</v>
      </c>
      <c r="J3" s="125" t="s">
        <v>10</v>
      </c>
      <c r="K3" s="125" t="s">
        <v>11</v>
      </c>
      <c r="L3" s="138"/>
      <c r="M3" s="138"/>
      <c r="N3" s="138"/>
      <c r="O3" s="138"/>
      <c r="P3" s="138"/>
      <c r="Q3" s="138"/>
      <c r="R3" s="138"/>
      <c r="S3" s="138"/>
      <c r="T3" s="139" t="s">
        <v>12</v>
      </c>
      <c r="U3" s="139"/>
      <c r="V3" s="139"/>
      <c r="W3" s="77" t="s">
        <v>13</v>
      </c>
      <c r="X3" s="140" t="s">
        <v>14</v>
      </c>
      <c r="Y3" s="141"/>
      <c r="Z3" s="78">
        <f>ROUND((Y28/T29),5)</f>
        <v>0.29383999999999999</v>
      </c>
      <c r="AA3" s="70"/>
      <c r="AB3" s="71"/>
      <c r="AC3" s="122" t="s">
        <v>92</v>
      </c>
      <c r="AD3" s="121" t="s">
        <v>88</v>
      </c>
      <c r="AE3" s="122" t="s">
        <v>109</v>
      </c>
      <c r="AF3" s="121" t="s">
        <v>90</v>
      </c>
      <c r="AG3" s="119" t="s">
        <v>91</v>
      </c>
      <c r="AH3" s="121" t="s">
        <v>89</v>
      </c>
    </row>
    <row r="4" spans="1:34" ht="75" x14ac:dyDescent="0.25">
      <c r="A4" s="124"/>
      <c r="B4" s="126"/>
      <c r="C4" s="128"/>
      <c r="D4" s="128"/>
      <c r="E4" s="126"/>
      <c r="F4" s="143"/>
      <c r="G4" s="143"/>
      <c r="H4" s="126"/>
      <c r="I4" s="126"/>
      <c r="J4" s="126"/>
      <c r="K4" s="126"/>
      <c r="L4" s="23" t="s">
        <v>15</v>
      </c>
      <c r="M4" s="24" t="s">
        <v>16</v>
      </c>
      <c r="N4" s="24" t="s">
        <v>17</v>
      </c>
      <c r="O4" s="24" t="s">
        <v>18</v>
      </c>
      <c r="P4" s="25" t="s">
        <v>19</v>
      </c>
      <c r="Q4" s="25" t="s">
        <v>20</v>
      </c>
      <c r="R4" s="24" t="s">
        <v>21</v>
      </c>
      <c r="S4" s="23" t="s">
        <v>22</v>
      </c>
      <c r="T4" s="25" t="s">
        <v>105</v>
      </c>
      <c r="U4" s="25" t="s">
        <v>106</v>
      </c>
      <c r="V4" s="25" t="s">
        <v>25</v>
      </c>
      <c r="W4" s="26" t="s">
        <v>26</v>
      </c>
      <c r="X4" s="18" t="s">
        <v>27</v>
      </c>
      <c r="Y4" s="27" t="s">
        <v>58</v>
      </c>
      <c r="Z4" s="57" t="s">
        <v>66</v>
      </c>
      <c r="AA4" s="56" t="s">
        <v>67</v>
      </c>
      <c r="AB4" s="82" t="s">
        <v>68</v>
      </c>
      <c r="AC4" s="122"/>
      <c r="AD4" s="121"/>
      <c r="AE4" s="122"/>
      <c r="AF4" s="121"/>
      <c r="AG4" s="120"/>
      <c r="AH4" s="121"/>
    </row>
    <row r="5" spans="1:34" ht="70.5" customHeight="1" x14ac:dyDescent="0.35">
      <c r="A5" s="50">
        <v>1</v>
      </c>
      <c r="B5" s="37" t="s">
        <v>152</v>
      </c>
      <c r="C5" s="87" t="s">
        <v>86</v>
      </c>
      <c r="D5" s="37" t="s">
        <v>72</v>
      </c>
      <c r="E5" s="38" t="s">
        <v>64</v>
      </c>
      <c r="F5" s="37" t="s">
        <v>84</v>
      </c>
      <c r="G5" s="38" t="s">
        <v>31</v>
      </c>
      <c r="H5" s="37" t="s">
        <v>32</v>
      </c>
      <c r="I5" s="37" t="s">
        <v>128</v>
      </c>
      <c r="J5" s="37" t="s">
        <v>125</v>
      </c>
      <c r="K5" s="37" t="s">
        <v>81</v>
      </c>
      <c r="L5" s="40" t="s">
        <v>138</v>
      </c>
      <c r="M5" s="41">
        <v>16.100000000000001</v>
      </c>
      <c r="N5" s="41">
        <v>55</v>
      </c>
      <c r="O5" s="45">
        <v>54</v>
      </c>
      <c r="P5" s="43">
        <f t="shared" ref="P5:P12" si="0">SUM(M5*O5)</f>
        <v>869.40000000000009</v>
      </c>
      <c r="Q5" s="44">
        <f t="shared" ref="Q5:Q12" si="1">SUM(P5+N5)</f>
        <v>924.40000000000009</v>
      </c>
      <c r="R5" s="42">
        <v>1</v>
      </c>
      <c r="S5" s="48" t="s">
        <v>218</v>
      </c>
      <c r="T5" s="83">
        <f t="shared" ref="T5:T12" si="2">SUM(P5*R5)</f>
        <v>869.40000000000009</v>
      </c>
      <c r="U5" s="83">
        <f t="shared" ref="U5:U12" si="3">SUM(Q5*R5)</f>
        <v>924.40000000000009</v>
      </c>
      <c r="V5" s="83">
        <f t="shared" ref="V5:V12" si="4">SUM(O5*R5)</f>
        <v>54</v>
      </c>
      <c r="W5" s="40" t="s">
        <v>139</v>
      </c>
      <c r="X5" s="58">
        <v>70.7</v>
      </c>
      <c r="Y5" s="59">
        <f t="shared" ref="Y5:Y20" si="5">ROUND((X5*V5),2)</f>
        <v>3817.8</v>
      </c>
      <c r="Z5" s="93">
        <v>4.72</v>
      </c>
      <c r="AA5" s="94">
        <f t="shared" ref="AA5:AA20" si="6">+Z5+X5</f>
        <v>75.42</v>
      </c>
      <c r="AB5" s="95">
        <f t="shared" ref="AB5:AB28" si="7">ROUND((AA5*V5),2)</f>
        <v>4072.68</v>
      </c>
      <c r="AC5" s="90" t="s">
        <v>249</v>
      </c>
      <c r="AD5" s="91">
        <v>28</v>
      </c>
      <c r="AE5" s="91">
        <v>31</v>
      </c>
      <c r="AF5" s="37">
        <v>89.09</v>
      </c>
      <c r="AG5" s="37" t="s">
        <v>118</v>
      </c>
      <c r="AH5" s="37" t="s">
        <v>113</v>
      </c>
    </row>
    <row r="6" spans="1:34" ht="71.25" customHeight="1" x14ac:dyDescent="0.35">
      <c r="A6" s="50">
        <v>2</v>
      </c>
      <c r="B6" s="37" t="s">
        <v>145</v>
      </c>
      <c r="C6" s="87" t="s">
        <v>100</v>
      </c>
      <c r="D6" s="37" t="s">
        <v>72</v>
      </c>
      <c r="E6" s="38" t="s">
        <v>64</v>
      </c>
      <c r="F6" s="37" t="s">
        <v>95</v>
      </c>
      <c r="G6" s="38" t="s">
        <v>31</v>
      </c>
      <c r="H6" s="37" t="s">
        <v>32</v>
      </c>
      <c r="I6" s="37" t="s">
        <v>128</v>
      </c>
      <c r="J6" s="37" t="s">
        <v>125</v>
      </c>
      <c r="K6" s="37" t="s">
        <v>81</v>
      </c>
      <c r="L6" s="40" t="s">
        <v>99</v>
      </c>
      <c r="M6" s="41">
        <v>15.4</v>
      </c>
      <c r="N6" s="41">
        <v>55</v>
      </c>
      <c r="O6" s="45">
        <v>53</v>
      </c>
      <c r="P6" s="43">
        <f t="shared" si="0"/>
        <v>816.2</v>
      </c>
      <c r="Q6" s="44">
        <f t="shared" si="1"/>
        <v>871.2</v>
      </c>
      <c r="R6" s="42">
        <v>1</v>
      </c>
      <c r="S6" s="48" t="s">
        <v>219</v>
      </c>
      <c r="T6" s="83">
        <f t="shared" si="2"/>
        <v>816.2</v>
      </c>
      <c r="U6" s="83">
        <f t="shared" si="3"/>
        <v>871.2</v>
      </c>
      <c r="V6" s="83">
        <f t="shared" si="4"/>
        <v>53</v>
      </c>
      <c r="W6" s="40" t="s">
        <v>139</v>
      </c>
      <c r="X6" s="58">
        <v>76.900000000000006</v>
      </c>
      <c r="Y6" s="59">
        <f t="shared" si="5"/>
        <v>4075.7</v>
      </c>
      <c r="Z6" s="93">
        <v>4.54</v>
      </c>
      <c r="AA6" s="94">
        <f t="shared" si="6"/>
        <v>81.440000000000012</v>
      </c>
      <c r="AB6" s="95">
        <f t="shared" si="7"/>
        <v>4316.32</v>
      </c>
      <c r="AC6" s="90" t="s">
        <v>249</v>
      </c>
      <c r="AD6" s="91">
        <v>28</v>
      </c>
      <c r="AE6" s="91">
        <v>31</v>
      </c>
      <c r="AF6" s="37">
        <v>89.09</v>
      </c>
      <c r="AG6" s="37" t="s">
        <v>118</v>
      </c>
      <c r="AH6" s="37" t="s">
        <v>113</v>
      </c>
    </row>
    <row r="7" spans="1:34" s="32" customFormat="1" ht="72" customHeight="1" x14ac:dyDescent="0.35">
      <c r="A7" s="50">
        <v>3</v>
      </c>
      <c r="B7" s="37" t="s">
        <v>140</v>
      </c>
      <c r="C7" s="87" t="s">
        <v>97</v>
      </c>
      <c r="D7" s="37" t="s">
        <v>72</v>
      </c>
      <c r="E7" s="38" t="s">
        <v>30</v>
      </c>
      <c r="F7" s="37" t="s">
        <v>98</v>
      </c>
      <c r="G7" s="38" t="s">
        <v>31</v>
      </c>
      <c r="H7" s="37" t="s">
        <v>32</v>
      </c>
      <c r="I7" s="37" t="s">
        <v>141</v>
      </c>
      <c r="J7" s="37" t="s">
        <v>102</v>
      </c>
      <c r="K7" s="37" t="s">
        <v>103</v>
      </c>
      <c r="L7" s="40" t="s">
        <v>142</v>
      </c>
      <c r="M7" s="41">
        <v>19</v>
      </c>
      <c r="N7" s="41">
        <v>45</v>
      </c>
      <c r="O7" s="45">
        <v>45</v>
      </c>
      <c r="P7" s="43">
        <f t="shared" si="0"/>
        <v>855</v>
      </c>
      <c r="Q7" s="44">
        <f t="shared" si="1"/>
        <v>900</v>
      </c>
      <c r="R7" s="45">
        <v>1</v>
      </c>
      <c r="S7" s="42" t="s">
        <v>220</v>
      </c>
      <c r="T7" s="83">
        <f t="shared" si="2"/>
        <v>855</v>
      </c>
      <c r="U7" s="83">
        <f t="shared" si="3"/>
        <v>900</v>
      </c>
      <c r="V7" s="83">
        <f t="shared" si="4"/>
        <v>45</v>
      </c>
      <c r="W7" s="40" t="s">
        <v>143</v>
      </c>
      <c r="X7" s="58">
        <v>87.95</v>
      </c>
      <c r="Y7" s="59">
        <f t="shared" si="5"/>
        <v>3957.75</v>
      </c>
      <c r="Z7" s="93">
        <v>5.58</v>
      </c>
      <c r="AA7" s="94">
        <f t="shared" si="6"/>
        <v>93.53</v>
      </c>
      <c r="AB7" s="95">
        <f t="shared" si="7"/>
        <v>4208.8500000000004</v>
      </c>
      <c r="AC7" s="90" t="s">
        <v>249</v>
      </c>
      <c r="AD7" s="91">
        <v>28</v>
      </c>
      <c r="AE7" s="91">
        <v>31</v>
      </c>
      <c r="AF7" s="37">
        <v>86.73</v>
      </c>
      <c r="AG7" s="37" t="s">
        <v>93</v>
      </c>
      <c r="AH7" s="37" t="s">
        <v>94</v>
      </c>
    </row>
    <row r="8" spans="1:34" s="32" customFormat="1" ht="72" customHeight="1" x14ac:dyDescent="0.35">
      <c r="A8" s="50">
        <v>4</v>
      </c>
      <c r="B8" s="37" t="s">
        <v>144</v>
      </c>
      <c r="C8" s="87" t="s">
        <v>97</v>
      </c>
      <c r="D8" s="37" t="s">
        <v>72</v>
      </c>
      <c r="E8" s="38" t="s">
        <v>30</v>
      </c>
      <c r="F8" s="37" t="s">
        <v>98</v>
      </c>
      <c r="G8" s="38" t="s">
        <v>31</v>
      </c>
      <c r="H8" s="37" t="s">
        <v>32</v>
      </c>
      <c r="I8" s="37" t="s">
        <v>141</v>
      </c>
      <c r="J8" s="37" t="s">
        <v>102</v>
      </c>
      <c r="K8" s="37" t="s">
        <v>103</v>
      </c>
      <c r="L8" s="40" t="s">
        <v>142</v>
      </c>
      <c r="M8" s="41">
        <v>19</v>
      </c>
      <c r="N8" s="41">
        <v>45</v>
      </c>
      <c r="O8" s="45">
        <v>34</v>
      </c>
      <c r="P8" s="43">
        <f t="shared" si="0"/>
        <v>646</v>
      </c>
      <c r="Q8" s="44">
        <f t="shared" si="1"/>
        <v>691</v>
      </c>
      <c r="R8" s="45">
        <v>1</v>
      </c>
      <c r="S8" s="42" t="s">
        <v>221</v>
      </c>
      <c r="T8" s="83">
        <f t="shared" si="2"/>
        <v>646</v>
      </c>
      <c r="U8" s="83">
        <f t="shared" si="3"/>
        <v>691</v>
      </c>
      <c r="V8" s="83">
        <f t="shared" si="4"/>
        <v>34</v>
      </c>
      <c r="W8" s="40" t="s">
        <v>143</v>
      </c>
      <c r="X8" s="58">
        <v>87.95</v>
      </c>
      <c r="Y8" s="59">
        <f t="shared" si="5"/>
        <v>2990.3</v>
      </c>
      <c r="Z8" s="93">
        <v>5.58</v>
      </c>
      <c r="AA8" s="94">
        <f t="shared" si="6"/>
        <v>93.53</v>
      </c>
      <c r="AB8" s="95">
        <f t="shared" si="7"/>
        <v>3180.02</v>
      </c>
      <c r="AC8" s="90" t="s">
        <v>249</v>
      </c>
      <c r="AD8" s="91">
        <v>28</v>
      </c>
      <c r="AE8" s="91">
        <v>31</v>
      </c>
      <c r="AF8" s="37">
        <v>86.73</v>
      </c>
      <c r="AG8" s="37" t="s">
        <v>93</v>
      </c>
      <c r="AH8" s="37" t="s">
        <v>94</v>
      </c>
    </row>
    <row r="9" spans="1:34" s="32" customFormat="1" ht="75" customHeight="1" x14ac:dyDescent="0.35">
      <c r="A9" s="50">
        <v>5</v>
      </c>
      <c r="B9" s="37" t="s">
        <v>153</v>
      </c>
      <c r="C9" s="87" t="s">
        <v>214</v>
      </c>
      <c r="D9" s="37" t="s">
        <v>72</v>
      </c>
      <c r="E9" s="38" t="s">
        <v>64</v>
      </c>
      <c r="F9" s="54" t="s">
        <v>154</v>
      </c>
      <c r="G9" s="54" t="s">
        <v>31</v>
      </c>
      <c r="H9" s="37" t="s">
        <v>32</v>
      </c>
      <c r="I9" s="54" t="s">
        <v>155</v>
      </c>
      <c r="J9" s="54" t="s">
        <v>102</v>
      </c>
      <c r="K9" s="54" t="s">
        <v>103</v>
      </c>
      <c r="L9" s="88" t="s">
        <v>156</v>
      </c>
      <c r="M9" s="41">
        <v>26.85</v>
      </c>
      <c r="N9" s="41">
        <v>50</v>
      </c>
      <c r="O9" s="45">
        <v>35</v>
      </c>
      <c r="P9" s="43">
        <f t="shared" si="0"/>
        <v>939.75</v>
      </c>
      <c r="Q9" s="44">
        <f t="shared" si="1"/>
        <v>989.75</v>
      </c>
      <c r="R9" s="45">
        <v>1</v>
      </c>
      <c r="S9" s="42" t="s">
        <v>222</v>
      </c>
      <c r="T9" s="83">
        <f t="shared" si="2"/>
        <v>939.75</v>
      </c>
      <c r="U9" s="83">
        <f t="shared" si="3"/>
        <v>989.75</v>
      </c>
      <c r="V9" s="83">
        <f t="shared" si="4"/>
        <v>35</v>
      </c>
      <c r="W9" s="40" t="s">
        <v>139</v>
      </c>
      <c r="X9" s="58">
        <v>139.5</v>
      </c>
      <c r="Y9" s="59">
        <f t="shared" si="5"/>
        <v>4882.5</v>
      </c>
      <c r="Z9" s="93">
        <v>7.88</v>
      </c>
      <c r="AA9" s="94">
        <f t="shared" si="6"/>
        <v>147.38</v>
      </c>
      <c r="AB9" s="95">
        <f t="shared" si="7"/>
        <v>5158.3</v>
      </c>
      <c r="AC9" s="54" t="s">
        <v>250</v>
      </c>
      <c r="AD9" s="54">
        <v>46.5</v>
      </c>
      <c r="AE9" s="54">
        <v>53.9</v>
      </c>
      <c r="AF9" s="37">
        <v>86.73</v>
      </c>
      <c r="AG9" s="37" t="s">
        <v>93</v>
      </c>
      <c r="AH9" s="37" t="s">
        <v>94</v>
      </c>
    </row>
    <row r="10" spans="1:34" ht="72" customHeight="1" x14ac:dyDescent="0.25">
      <c r="A10" s="50">
        <v>6</v>
      </c>
      <c r="B10" s="37" t="s">
        <v>186</v>
      </c>
      <c r="C10" s="87" t="s">
        <v>184</v>
      </c>
      <c r="D10" s="37" t="s">
        <v>72</v>
      </c>
      <c r="E10" s="38" t="s">
        <v>30</v>
      </c>
      <c r="F10" s="37" t="s">
        <v>185</v>
      </c>
      <c r="G10" s="38" t="s">
        <v>31</v>
      </c>
      <c r="H10" s="37" t="s">
        <v>32</v>
      </c>
      <c r="I10" s="37" t="s">
        <v>187</v>
      </c>
      <c r="J10" s="37" t="s">
        <v>96</v>
      </c>
      <c r="K10" s="37" t="s">
        <v>71</v>
      </c>
      <c r="L10" s="42" t="s">
        <v>188</v>
      </c>
      <c r="M10" s="60">
        <v>12</v>
      </c>
      <c r="N10" s="41">
        <v>45</v>
      </c>
      <c r="O10" s="45">
        <v>79</v>
      </c>
      <c r="P10" s="43">
        <f t="shared" si="0"/>
        <v>948</v>
      </c>
      <c r="Q10" s="44">
        <f t="shared" si="1"/>
        <v>993</v>
      </c>
      <c r="R10" s="45">
        <v>1</v>
      </c>
      <c r="S10" s="48" t="s">
        <v>223</v>
      </c>
      <c r="T10" s="83">
        <f t="shared" si="2"/>
        <v>948</v>
      </c>
      <c r="U10" s="83">
        <f t="shared" si="3"/>
        <v>993</v>
      </c>
      <c r="V10" s="83">
        <f t="shared" si="4"/>
        <v>79</v>
      </c>
      <c r="W10" s="40" t="s">
        <v>143</v>
      </c>
      <c r="X10" s="58">
        <v>48.95</v>
      </c>
      <c r="Y10" s="59">
        <f t="shared" si="5"/>
        <v>3867.05</v>
      </c>
      <c r="Z10" s="93">
        <v>3.53</v>
      </c>
      <c r="AA10" s="94">
        <f t="shared" si="6"/>
        <v>52.480000000000004</v>
      </c>
      <c r="AB10" s="95">
        <f t="shared" si="7"/>
        <v>4145.92</v>
      </c>
      <c r="AC10" s="54" t="s">
        <v>252</v>
      </c>
      <c r="AD10" s="54">
        <v>16.5</v>
      </c>
      <c r="AE10" s="54">
        <v>20.3</v>
      </c>
      <c r="AF10" s="37">
        <v>86.73</v>
      </c>
      <c r="AG10" s="37" t="s">
        <v>93</v>
      </c>
      <c r="AH10" s="37" t="s">
        <v>94</v>
      </c>
    </row>
    <row r="11" spans="1:34" ht="75" customHeight="1" x14ac:dyDescent="0.25">
      <c r="A11" s="50">
        <v>7</v>
      </c>
      <c r="B11" s="37" t="s">
        <v>149</v>
      </c>
      <c r="C11" s="87" t="s">
        <v>69</v>
      </c>
      <c r="D11" s="37" t="s">
        <v>72</v>
      </c>
      <c r="E11" s="38" t="s">
        <v>30</v>
      </c>
      <c r="F11" s="37" t="s">
        <v>70</v>
      </c>
      <c r="G11" s="38" t="s">
        <v>31</v>
      </c>
      <c r="H11" s="37" t="s">
        <v>32</v>
      </c>
      <c r="I11" s="37" t="s">
        <v>150</v>
      </c>
      <c r="J11" s="37" t="s">
        <v>102</v>
      </c>
      <c r="K11" s="37" t="s">
        <v>103</v>
      </c>
      <c r="L11" s="42" t="s">
        <v>151</v>
      </c>
      <c r="M11" s="41">
        <v>16.7</v>
      </c>
      <c r="N11" s="41">
        <v>45</v>
      </c>
      <c r="O11" s="45">
        <v>54</v>
      </c>
      <c r="P11" s="43">
        <f t="shared" si="0"/>
        <v>901.8</v>
      </c>
      <c r="Q11" s="44">
        <f t="shared" si="1"/>
        <v>946.8</v>
      </c>
      <c r="R11" s="45">
        <v>1</v>
      </c>
      <c r="S11" s="42" t="s">
        <v>224</v>
      </c>
      <c r="T11" s="83">
        <f t="shared" si="2"/>
        <v>901.8</v>
      </c>
      <c r="U11" s="83">
        <f t="shared" si="3"/>
        <v>946.8</v>
      </c>
      <c r="V11" s="83">
        <f t="shared" si="4"/>
        <v>54</v>
      </c>
      <c r="W11" s="40" t="s">
        <v>143</v>
      </c>
      <c r="X11" s="58">
        <v>78.599999999999994</v>
      </c>
      <c r="Y11" s="59">
        <f t="shared" si="5"/>
        <v>4244.3999999999996</v>
      </c>
      <c r="Z11" s="93">
        <v>4.91</v>
      </c>
      <c r="AA11" s="94">
        <f t="shared" si="6"/>
        <v>83.509999999999991</v>
      </c>
      <c r="AB11" s="95">
        <f t="shared" si="7"/>
        <v>4509.54</v>
      </c>
      <c r="AC11" s="39" t="s">
        <v>251</v>
      </c>
      <c r="AD11" s="69">
        <v>26.5</v>
      </c>
      <c r="AE11" s="69">
        <v>27.5</v>
      </c>
      <c r="AF11" s="37">
        <v>86.73</v>
      </c>
      <c r="AG11" s="37" t="s">
        <v>93</v>
      </c>
      <c r="AH11" s="37" t="s">
        <v>94</v>
      </c>
    </row>
    <row r="12" spans="1:34" s="32" customFormat="1" ht="71.25" customHeight="1" x14ac:dyDescent="0.35">
      <c r="A12" s="50">
        <v>8</v>
      </c>
      <c r="B12" s="37" t="s">
        <v>167</v>
      </c>
      <c r="C12" s="87" t="s">
        <v>215</v>
      </c>
      <c r="D12" s="37" t="s">
        <v>72</v>
      </c>
      <c r="E12" s="38" t="s">
        <v>64</v>
      </c>
      <c r="F12" s="39" t="s">
        <v>168</v>
      </c>
      <c r="G12" s="38" t="s">
        <v>31</v>
      </c>
      <c r="H12" s="37" t="s">
        <v>32</v>
      </c>
      <c r="I12" s="37" t="s">
        <v>169</v>
      </c>
      <c r="J12" s="37" t="s">
        <v>170</v>
      </c>
      <c r="K12" s="37" t="s">
        <v>171</v>
      </c>
      <c r="L12" s="40" t="s">
        <v>172</v>
      </c>
      <c r="M12" s="41">
        <v>12.65</v>
      </c>
      <c r="N12" s="41">
        <v>45</v>
      </c>
      <c r="O12" s="45">
        <v>64</v>
      </c>
      <c r="P12" s="43">
        <f t="shared" si="0"/>
        <v>809.6</v>
      </c>
      <c r="Q12" s="44">
        <f t="shared" si="1"/>
        <v>854.6</v>
      </c>
      <c r="R12" s="45">
        <v>1</v>
      </c>
      <c r="S12" s="42" t="s">
        <v>225</v>
      </c>
      <c r="T12" s="83">
        <f t="shared" si="2"/>
        <v>809.6</v>
      </c>
      <c r="U12" s="83">
        <f t="shared" si="3"/>
        <v>854.6</v>
      </c>
      <c r="V12" s="83">
        <f t="shared" si="4"/>
        <v>64</v>
      </c>
      <c r="W12" s="40" t="s">
        <v>139</v>
      </c>
      <c r="X12" s="58">
        <v>82.2</v>
      </c>
      <c r="Y12" s="59">
        <f t="shared" si="5"/>
        <v>5260.8</v>
      </c>
      <c r="Z12" s="93">
        <v>3.72</v>
      </c>
      <c r="AA12" s="94">
        <f t="shared" si="6"/>
        <v>85.92</v>
      </c>
      <c r="AB12" s="95">
        <f t="shared" si="7"/>
        <v>5498.88</v>
      </c>
      <c r="AC12" s="90" t="s">
        <v>253</v>
      </c>
      <c r="AD12" s="91">
        <v>22</v>
      </c>
      <c r="AE12" s="91">
        <v>23.8</v>
      </c>
      <c r="AF12" s="38">
        <v>86.73</v>
      </c>
      <c r="AG12" s="37" t="s">
        <v>175</v>
      </c>
      <c r="AH12" s="38" t="s">
        <v>176</v>
      </c>
    </row>
    <row r="13" spans="1:34" s="32" customFormat="1" ht="72" customHeight="1" x14ac:dyDescent="0.35">
      <c r="A13" s="50">
        <v>9</v>
      </c>
      <c r="B13" s="37" t="s">
        <v>173</v>
      </c>
      <c r="C13" s="87" t="s">
        <v>215</v>
      </c>
      <c r="D13" s="37" t="s">
        <v>72</v>
      </c>
      <c r="E13" s="38" t="s">
        <v>64</v>
      </c>
      <c r="F13" s="39" t="s">
        <v>168</v>
      </c>
      <c r="G13" s="38" t="s">
        <v>31</v>
      </c>
      <c r="H13" s="37" t="s">
        <v>32</v>
      </c>
      <c r="I13" s="37" t="s">
        <v>169</v>
      </c>
      <c r="J13" s="37" t="s">
        <v>170</v>
      </c>
      <c r="K13" s="37" t="s">
        <v>171</v>
      </c>
      <c r="L13" s="40" t="s">
        <v>174</v>
      </c>
      <c r="M13" s="41">
        <v>12.65</v>
      </c>
      <c r="N13" s="41">
        <v>45</v>
      </c>
      <c r="O13" s="45">
        <v>43</v>
      </c>
      <c r="P13" s="43">
        <f>SUM(M13*O13)</f>
        <v>543.95000000000005</v>
      </c>
      <c r="Q13" s="44">
        <f>SUM(P13+N13)</f>
        <v>588.95000000000005</v>
      </c>
      <c r="R13" s="42">
        <v>1</v>
      </c>
      <c r="S13" s="48" t="s">
        <v>226</v>
      </c>
      <c r="T13" s="83">
        <f>SUM(P13*R13)</f>
        <v>543.95000000000005</v>
      </c>
      <c r="U13" s="83">
        <f>SUM(Q13*R13)</f>
        <v>588.95000000000005</v>
      </c>
      <c r="V13" s="83">
        <f>SUM(O13*R13)</f>
        <v>43</v>
      </c>
      <c r="W13" s="40" t="s">
        <v>139</v>
      </c>
      <c r="X13" s="58">
        <v>82.2</v>
      </c>
      <c r="Y13" s="59">
        <f t="shared" si="5"/>
        <v>3534.6</v>
      </c>
      <c r="Z13" s="93">
        <v>3.72</v>
      </c>
      <c r="AA13" s="94">
        <f t="shared" si="6"/>
        <v>85.92</v>
      </c>
      <c r="AB13" s="95">
        <f t="shared" si="7"/>
        <v>3694.56</v>
      </c>
      <c r="AC13" s="90" t="s">
        <v>253</v>
      </c>
      <c r="AD13" s="91">
        <v>22</v>
      </c>
      <c r="AE13" s="91">
        <v>23.8</v>
      </c>
      <c r="AF13" s="37">
        <v>86.73</v>
      </c>
      <c r="AG13" s="37" t="s">
        <v>175</v>
      </c>
      <c r="AH13" s="37" t="s">
        <v>176</v>
      </c>
    </row>
    <row r="14" spans="1:34" s="32" customFormat="1" ht="72" customHeight="1" x14ac:dyDescent="0.35">
      <c r="A14" s="50">
        <v>10</v>
      </c>
      <c r="B14" s="37" t="s">
        <v>137</v>
      </c>
      <c r="C14" s="87" t="s">
        <v>216</v>
      </c>
      <c r="D14" s="37" t="s">
        <v>72</v>
      </c>
      <c r="E14" s="38" t="s">
        <v>64</v>
      </c>
      <c r="F14" s="37" t="s">
        <v>104</v>
      </c>
      <c r="G14" s="38" t="s">
        <v>31</v>
      </c>
      <c r="H14" s="37" t="s">
        <v>32</v>
      </c>
      <c r="I14" s="37" t="s">
        <v>124</v>
      </c>
      <c r="J14" s="37" t="s">
        <v>121</v>
      </c>
      <c r="K14" s="37" t="s">
        <v>71</v>
      </c>
      <c r="L14" s="88" t="s">
        <v>82</v>
      </c>
      <c r="M14" s="41">
        <v>8.85</v>
      </c>
      <c r="N14" s="41">
        <v>45</v>
      </c>
      <c r="O14" s="45">
        <v>100</v>
      </c>
      <c r="P14" s="43">
        <f t="shared" ref="P14" si="8">SUM(M14*O14)</f>
        <v>885</v>
      </c>
      <c r="Q14" s="44">
        <f t="shared" ref="Q14" si="9">SUM(P14+N14)</f>
        <v>930</v>
      </c>
      <c r="R14" s="45">
        <v>1</v>
      </c>
      <c r="S14" s="42" t="s">
        <v>227</v>
      </c>
      <c r="T14" s="83">
        <f t="shared" ref="T14" si="10">SUM(P14*R14)</f>
        <v>885</v>
      </c>
      <c r="U14" s="83">
        <f t="shared" ref="U14" si="11">SUM(Q14*R14)</f>
        <v>930</v>
      </c>
      <c r="V14" s="83">
        <f t="shared" ref="V14" si="12">SUM(O14*R14)</f>
        <v>100</v>
      </c>
      <c r="W14" s="40" t="s">
        <v>139</v>
      </c>
      <c r="X14" s="58">
        <v>53.35</v>
      </c>
      <c r="Y14" s="59">
        <f t="shared" si="5"/>
        <v>5335</v>
      </c>
      <c r="Z14" s="93">
        <v>2.6</v>
      </c>
      <c r="AA14" s="94">
        <f t="shared" si="6"/>
        <v>55.95</v>
      </c>
      <c r="AB14" s="95">
        <f t="shared" si="7"/>
        <v>5595</v>
      </c>
      <c r="AC14" s="90" t="s">
        <v>254</v>
      </c>
      <c r="AD14" s="91">
        <v>19.2</v>
      </c>
      <c r="AE14" s="91">
        <v>21</v>
      </c>
      <c r="AF14" s="38">
        <v>84.96</v>
      </c>
      <c r="AG14" s="37" t="s">
        <v>119</v>
      </c>
      <c r="AH14" s="38" t="s">
        <v>120</v>
      </c>
    </row>
    <row r="15" spans="1:34" s="32" customFormat="1" ht="70.5" customHeight="1" x14ac:dyDescent="0.35">
      <c r="A15" s="50">
        <v>11</v>
      </c>
      <c r="B15" s="37" t="s">
        <v>146</v>
      </c>
      <c r="C15" s="87" t="s">
        <v>107</v>
      </c>
      <c r="D15" s="37" t="s">
        <v>72</v>
      </c>
      <c r="E15" s="38" t="s">
        <v>30</v>
      </c>
      <c r="F15" s="37" t="s">
        <v>108</v>
      </c>
      <c r="G15" s="38" t="s">
        <v>31</v>
      </c>
      <c r="H15" s="37" t="s">
        <v>32</v>
      </c>
      <c r="I15" s="37" t="s">
        <v>147</v>
      </c>
      <c r="J15" s="37" t="s">
        <v>96</v>
      </c>
      <c r="K15" s="37" t="s">
        <v>71</v>
      </c>
      <c r="L15" s="88" t="s">
        <v>148</v>
      </c>
      <c r="M15" s="41">
        <v>12.3</v>
      </c>
      <c r="N15" s="41">
        <v>45</v>
      </c>
      <c r="O15" s="45">
        <v>52</v>
      </c>
      <c r="P15" s="43">
        <f>SUM(M15*O15)</f>
        <v>639.6</v>
      </c>
      <c r="Q15" s="44">
        <f>SUM(P15+N15)</f>
        <v>684.6</v>
      </c>
      <c r="R15" s="42">
        <v>1</v>
      </c>
      <c r="S15" s="48" t="s">
        <v>228</v>
      </c>
      <c r="T15" s="83">
        <f>SUM(P15*R15)</f>
        <v>639.6</v>
      </c>
      <c r="U15" s="83">
        <f>SUM(Q15*R15)</f>
        <v>684.6</v>
      </c>
      <c r="V15" s="83">
        <f>SUM(O15*R15)</f>
        <v>52</v>
      </c>
      <c r="W15" s="40" t="s">
        <v>143</v>
      </c>
      <c r="X15" s="58">
        <v>61.7</v>
      </c>
      <c r="Y15" s="59">
        <f t="shared" si="5"/>
        <v>3208.4</v>
      </c>
      <c r="Z15" s="93">
        <v>3.61</v>
      </c>
      <c r="AA15" s="94">
        <f t="shared" si="6"/>
        <v>65.31</v>
      </c>
      <c r="AB15" s="95">
        <f t="shared" si="7"/>
        <v>3396.12</v>
      </c>
      <c r="AC15" s="54" t="s">
        <v>262</v>
      </c>
      <c r="AD15" s="54">
        <v>18.100000000000001</v>
      </c>
      <c r="AE15" s="54">
        <v>20.5</v>
      </c>
      <c r="AF15" s="37">
        <v>86.73</v>
      </c>
      <c r="AG15" s="37" t="s">
        <v>93</v>
      </c>
      <c r="AH15" s="37" t="s">
        <v>94</v>
      </c>
    </row>
    <row r="16" spans="1:34" ht="71.25" customHeight="1" x14ac:dyDescent="0.35">
      <c r="A16" s="50">
        <v>12</v>
      </c>
      <c r="B16" s="37" t="s">
        <v>133</v>
      </c>
      <c r="C16" s="87" t="s">
        <v>112</v>
      </c>
      <c r="D16" s="37" t="s">
        <v>87</v>
      </c>
      <c r="E16" s="38" t="s">
        <v>64</v>
      </c>
      <c r="F16" s="37" t="s">
        <v>110</v>
      </c>
      <c r="G16" s="38" t="s">
        <v>83</v>
      </c>
      <c r="H16" s="37" t="s">
        <v>85</v>
      </c>
      <c r="I16" s="37" t="s">
        <v>127</v>
      </c>
      <c r="J16" s="37">
        <v>2506682</v>
      </c>
      <c r="K16" s="37" t="s">
        <v>65</v>
      </c>
      <c r="L16" s="88" t="s">
        <v>126</v>
      </c>
      <c r="M16" s="41">
        <v>13</v>
      </c>
      <c r="N16" s="41">
        <v>45</v>
      </c>
      <c r="O16" s="45">
        <v>80</v>
      </c>
      <c r="P16" s="43">
        <f>SUM(M16*O16)</f>
        <v>1040</v>
      </c>
      <c r="Q16" s="44">
        <f>SUM(P16+N16)</f>
        <v>1085</v>
      </c>
      <c r="R16" s="45">
        <v>1</v>
      </c>
      <c r="S16" s="42" t="s">
        <v>229</v>
      </c>
      <c r="T16" s="83">
        <f>SUM(P16*R16)</f>
        <v>1040</v>
      </c>
      <c r="U16" s="83">
        <f>SUM(Q16*R16)</f>
        <v>1085</v>
      </c>
      <c r="V16" s="83">
        <f>SUM(O16*R16)</f>
        <v>80</v>
      </c>
      <c r="W16" s="40" t="s">
        <v>129</v>
      </c>
      <c r="X16" s="58">
        <v>40.700000000000003</v>
      </c>
      <c r="Y16" s="59">
        <f t="shared" si="5"/>
        <v>3256</v>
      </c>
      <c r="Z16" s="93">
        <v>3.82</v>
      </c>
      <c r="AA16" s="94">
        <f t="shared" si="6"/>
        <v>44.52</v>
      </c>
      <c r="AB16" s="95">
        <f t="shared" si="7"/>
        <v>3561.6</v>
      </c>
      <c r="AC16" s="90" t="s">
        <v>255</v>
      </c>
      <c r="AD16" s="91">
        <v>21.1</v>
      </c>
      <c r="AE16" s="91">
        <v>23.7</v>
      </c>
      <c r="AF16" s="38">
        <v>62.78</v>
      </c>
      <c r="AG16" s="37" t="s">
        <v>122</v>
      </c>
      <c r="AH16" s="38" t="s">
        <v>123</v>
      </c>
    </row>
    <row r="17" spans="1:34" ht="72" customHeight="1" x14ac:dyDescent="0.35">
      <c r="A17" s="50">
        <v>13</v>
      </c>
      <c r="B17" s="37" t="s">
        <v>134</v>
      </c>
      <c r="C17" s="87" t="s">
        <v>112</v>
      </c>
      <c r="D17" s="37" t="s">
        <v>87</v>
      </c>
      <c r="E17" s="38" t="s">
        <v>64</v>
      </c>
      <c r="F17" s="37" t="s">
        <v>110</v>
      </c>
      <c r="G17" s="38" t="s">
        <v>83</v>
      </c>
      <c r="H17" s="37" t="s">
        <v>85</v>
      </c>
      <c r="I17" s="37" t="s">
        <v>127</v>
      </c>
      <c r="J17" s="37">
        <v>2506682</v>
      </c>
      <c r="K17" s="37" t="s">
        <v>65</v>
      </c>
      <c r="L17" s="88" t="s">
        <v>111</v>
      </c>
      <c r="M17" s="41">
        <v>13</v>
      </c>
      <c r="N17" s="41">
        <v>45</v>
      </c>
      <c r="O17" s="45">
        <v>52</v>
      </c>
      <c r="P17" s="43">
        <f>SUM(M17*O17)</f>
        <v>676</v>
      </c>
      <c r="Q17" s="44">
        <f>SUM(P17+N17)</f>
        <v>721</v>
      </c>
      <c r="R17" s="42">
        <v>1</v>
      </c>
      <c r="S17" s="48" t="s">
        <v>230</v>
      </c>
      <c r="T17" s="83">
        <f>SUM(P17*R17)</f>
        <v>676</v>
      </c>
      <c r="U17" s="83">
        <f>SUM(Q17*R17)</f>
        <v>721</v>
      </c>
      <c r="V17" s="83">
        <f>SUM(O17*R17)</f>
        <v>52</v>
      </c>
      <c r="W17" s="40" t="s">
        <v>129</v>
      </c>
      <c r="X17" s="58">
        <v>40.700000000000003</v>
      </c>
      <c r="Y17" s="59">
        <f t="shared" si="5"/>
        <v>2116.4</v>
      </c>
      <c r="Z17" s="93">
        <v>3.82</v>
      </c>
      <c r="AA17" s="94">
        <f t="shared" si="6"/>
        <v>44.52</v>
      </c>
      <c r="AB17" s="95">
        <f t="shared" si="7"/>
        <v>2315.04</v>
      </c>
      <c r="AC17" s="90" t="s">
        <v>255</v>
      </c>
      <c r="AD17" s="91">
        <v>21.1</v>
      </c>
      <c r="AE17" s="91">
        <v>23.7</v>
      </c>
      <c r="AF17" s="38">
        <v>62.78</v>
      </c>
      <c r="AG17" s="37" t="s">
        <v>122</v>
      </c>
      <c r="AH17" s="38" t="s">
        <v>123</v>
      </c>
    </row>
    <row r="18" spans="1:34" s="32" customFormat="1" ht="75" customHeight="1" x14ac:dyDescent="0.35">
      <c r="A18" s="50">
        <v>14</v>
      </c>
      <c r="B18" s="37" t="s">
        <v>180</v>
      </c>
      <c r="C18" s="87" t="s">
        <v>177</v>
      </c>
      <c r="D18" s="37" t="s">
        <v>87</v>
      </c>
      <c r="E18" s="38" t="s">
        <v>64</v>
      </c>
      <c r="F18" s="37" t="s">
        <v>178</v>
      </c>
      <c r="G18" s="38" t="s">
        <v>83</v>
      </c>
      <c r="H18" s="37" t="s">
        <v>85</v>
      </c>
      <c r="I18" s="37" t="s">
        <v>179</v>
      </c>
      <c r="J18" s="37">
        <v>2506682</v>
      </c>
      <c r="K18" s="37" t="s">
        <v>65</v>
      </c>
      <c r="L18" s="88" t="s">
        <v>181</v>
      </c>
      <c r="M18" s="41">
        <v>17.8</v>
      </c>
      <c r="N18" s="41">
        <v>45</v>
      </c>
      <c r="O18" s="45">
        <v>54</v>
      </c>
      <c r="P18" s="44">
        <f t="shared" ref="P18:P19" si="13">SUM(M18*O18)</f>
        <v>961.2</v>
      </c>
      <c r="Q18" s="44">
        <f t="shared" ref="Q18:Q19" si="14">SUM(P18+N18)</f>
        <v>1006.2</v>
      </c>
      <c r="R18" s="45">
        <v>2</v>
      </c>
      <c r="S18" s="48" t="s">
        <v>231</v>
      </c>
      <c r="T18" s="83">
        <f t="shared" ref="T18:T19" si="15">SUM(P18*R18)</f>
        <v>1922.4</v>
      </c>
      <c r="U18" s="83">
        <f t="shared" ref="U18:U19" si="16">SUM(Q18*R18)</f>
        <v>2012.4</v>
      </c>
      <c r="V18" s="83">
        <f t="shared" ref="V18:V19" si="17">SUM(O18*R18)</f>
        <v>108</v>
      </c>
      <c r="W18" s="40" t="s">
        <v>182</v>
      </c>
      <c r="X18" s="58">
        <v>58.5</v>
      </c>
      <c r="Y18" s="59">
        <f t="shared" si="5"/>
        <v>6318</v>
      </c>
      <c r="Z18" s="93">
        <v>5.23</v>
      </c>
      <c r="AA18" s="94">
        <f t="shared" si="6"/>
        <v>63.730000000000004</v>
      </c>
      <c r="AB18" s="95">
        <f t="shared" si="7"/>
        <v>6882.84</v>
      </c>
      <c r="AC18" s="90" t="s">
        <v>256</v>
      </c>
      <c r="AD18" s="68">
        <v>26</v>
      </c>
      <c r="AE18" s="68">
        <v>30.5</v>
      </c>
      <c r="AF18" s="38">
        <v>62.78</v>
      </c>
      <c r="AG18" s="37" t="s">
        <v>122</v>
      </c>
      <c r="AH18" s="38" t="s">
        <v>123</v>
      </c>
    </row>
    <row r="19" spans="1:34" ht="72" customHeight="1" x14ac:dyDescent="0.35">
      <c r="A19" s="50">
        <v>15</v>
      </c>
      <c r="B19" s="37" t="s">
        <v>183</v>
      </c>
      <c r="C19" s="87" t="s">
        <v>177</v>
      </c>
      <c r="D19" s="37" t="s">
        <v>87</v>
      </c>
      <c r="E19" s="38" t="s">
        <v>64</v>
      </c>
      <c r="F19" s="37" t="s">
        <v>178</v>
      </c>
      <c r="G19" s="38" t="s">
        <v>83</v>
      </c>
      <c r="H19" s="37" t="s">
        <v>85</v>
      </c>
      <c r="I19" s="37" t="s">
        <v>179</v>
      </c>
      <c r="J19" s="37">
        <v>2506682</v>
      </c>
      <c r="K19" s="37" t="s">
        <v>65</v>
      </c>
      <c r="L19" s="88" t="s">
        <v>181</v>
      </c>
      <c r="M19" s="41">
        <v>17.8</v>
      </c>
      <c r="N19" s="41">
        <v>45</v>
      </c>
      <c r="O19" s="45">
        <v>53</v>
      </c>
      <c r="P19" s="43">
        <f t="shared" si="13"/>
        <v>943.40000000000009</v>
      </c>
      <c r="Q19" s="44">
        <f t="shared" si="14"/>
        <v>988.40000000000009</v>
      </c>
      <c r="R19" s="45">
        <v>1</v>
      </c>
      <c r="S19" s="42" t="s">
        <v>232</v>
      </c>
      <c r="T19" s="83">
        <f t="shared" si="15"/>
        <v>943.40000000000009</v>
      </c>
      <c r="U19" s="83">
        <f t="shared" si="16"/>
        <v>988.40000000000009</v>
      </c>
      <c r="V19" s="83">
        <f t="shared" si="17"/>
        <v>53</v>
      </c>
      <c r="W19" s="40" t="s">
        <v>182</v>
      </c>
      <c r="X19" s="58">
        <v>58.5</v>
      </c>
      <c r="Y19" s="59">
        <f t="shared" si="5"/>
        <v>3100.5</v>
      </c>
      <c r="Z19" s="93">
        <v>5.23</v>
      </c>
      <c r="AA19" s="94">
        <f t="shared" si="6"/>
        <v>63.730000000000004</v>
      </c>
      <c r="AB19" s="95">
        <f t="shared" si="7"/>
        <v>3377.69</v>
      </c>
      <c r="AC19" s="90" t="s">
        <v>256</v>
      </c>
      <c r="AD19" s="68">
        <v>26</v>
      </c>
      <c r="AE19" s="68">
        <v>30.5</v>
      </c>
      <c r="AF19" s="37">
        <v>62.78</v>
      </c>
      <c r="AG19" s="37" t="s">
        <v>122</v>
      </c>
      <c r="AH19" s="37" t="s">
        <v>123</v>
      </c>
    </row>
    <row r="20" spans="1:34" s="32" customFormat="1" ht="72" customHeight="1" x14ac:dyDescent="0.35">
      <c r="A20" s="50">
        <v>16</v>
      </c>
      <c r="B20" s="37" t="s">
        <v>135</v>
      </c>
      <c r="C20" s="87" t="s">
        <v>77</v>
      </c>
      <c r="D20" s="37" t="s">
        <v>78</v>
      </c>
      <c r="E20" s="38" t="s">
        <v>64</v>
      </c>
      <c r="F20" s="37" t="s">
        <v>74</v>
      </c>
      <c r="G20" s="38" t="s">
        <v>31</v>
      </c>
      <c r="H20" s="37" t="s">
        <v>32</v>
      </c>
      <c r="I20" s="37" t="s">
        <v>116</v>
      </c>
      <c r="J20" s="37" t="s">
        <v>117</v>
      </c>
      <c r="K20" s="37" t="s">
        <v>101</v>
      </c>
      <c r="L20" s="88" t="s">
        <v>136</v>
      </c>
      <c r="M20" s="60">
        <v>68.75</v>
      </c>
      <c r="N20" s="41">
        <v>40</v>
      </c>
      <c r="O20" s="45">
        <v>6</v>
      </c>
      <c r="P20" s="43">
        <f>SUM(M20*O20)</f>
        <v>412.5</v>
      </c>
      <c r="Q20" s="44">
        <f>SUM(P20+N20)</f>
        <v>452.5</v>
      </c>
      <c r="R20" s="45">
        <v>1</v>
      </c>
      <c r="S20" s="49" t="s">
        <v>233</v>
      </c>
      <c r="T20" s="83">
        <f>SUM(P20*R20)</f>
        <v>412.5</v>
      </c>
      <c r="U20" s="83">
        <f>SUM(Q20*R20)</f>
        <v>452.5</v>
      </c>
      <c r="V20" s="83">
        <f>SUM(O20*R20)</f>
        <v>6</v>
      </c>
      <c r="W20" s="40" t="s">
        <v>114</v>
      </c>
      <c r="X20" s="58">
        <v>827.64</v>
      </c>
      <c r="Y20" s="59">
        <f t="shared" si="5"/>
        <v>4965.84</v>
      </c>
      <c r="Z20" s="93">
        <v>20.2</v>
      </c>
      <c r="AA20" s="94">
        <f t="shared" si="6"/>
        <v>847.84</v>
      </c>
      <c r="AB20" s="95">
        <f t="shared" si="7"/>
        <v>5087.04</v>
      </c>
      <c r="AC20" s="90" t="s">
        <v>257</v>
      </c>
      <c r="AD20" s="68">
        <v>124.7</v>
      </c>
      <c r="AE20" s="68">
        <v>167</v>
      </c>
      <c r="AF20" s="37">
        <v>89.09</v>
      </c>
      <c r="AG20" s="38" t="s">
        <v>118</v>
      </c>
      <c r="AH20" s="37" t="s">
        <v>113</v>
      </c>
    </row>
    <row r="21" spans="1:34" ht="72" customHeight="1" x14ac:dyDescent="0.35">
      <c r="A21" s="50">
        <v>17</v>
      </c>
      <c r="B21" s="37" t="s">
        <v>79</v>
      </c>
      <c r="C21" s="87" t="s">
        <v>80</v>
      </c>
      <c r="D21" s="37" t="s">
        <v>73</v>
      </c>
      <c r="E21" s="38" t="s">
        <v>64</v>
      </c>
      <c r="F21" s="37" t="s">
        <v>75</v>
      </c>
      <c r="G21" s="38" t="s">
        <v>31</v>
      </c>
      <c r="H21" s="37" t="s">
        <v>32</v>
      </c>
      <c r="I21" s="37" t="s">
        <v>130</v>
      </c>
      <c r="J21" s="37" t="s">
        <v>115</v>
      </c>
      <c r="K21" s="37" t="s">
        <v>76</v>
      </c>
      <c r="L21" s="40" t="s">
        <v>131</v>
      </c>
      <c r="M21" s="41">
        <v>2.15</v>
      </c>
      <c r="N21" s="41">
        <v>40</v>
      </c>
      <c r="O21" s="45">
        <v>311</v>
      </c>
      <c r="P21" s="43">
        <f t="shared" ref="P21" si="18">SUM(M21*O21)</f>
        <v>668.65</v>
      </c>
      <c r="Q21" s="44">
        <f t="shared" ref="Q21" si="19">SUM(P21+N21)</f>
        <v>708.65</v>
      </c>
      <c r="R21" s="45">
        <v>1</v>
      </c>
      <c r="S21" s="42" t="s">
        <v>234</v>
      </c>
      <c r="T21" s="83">
        <f t="shared" ref="T21" si="20">SUM(P21*R21)</f>
        <v>668.65</v>
      </c>
      <c r="U21" s="83">
        <f t="shared" ref="U21" si="21">SUM(Q21*R21)</f>
        <v>708.65</v>
      </c>
      <c r="V21" s="83">
        <f t="shared" ref="V21" si="22">SUM(O21*R21)</f>
        <v>311</v>
      </c>
      <c r="W21" s="40" t="s">
        <v>132</v>
      </c>
      <c r="X21" s="58">
        <v>22</v>
      </c>
      <c r="Y21" s="59">
        <f>ROUND((X21*V21),2)</f>
        <v>6842</v>
      </c>
      <c r="Z21" s="93">
        <v>0.63</v>
      </c>
      <c r="AA21" s="94">
        <f>+Z21+X21</f>
        <v>22.63</v>
      </c>
      <c r="AB21" s="95">
        <f t="shared" si="7"/>
        <v>7037.93</v>
      </c>
      <c r="AC21" s="90" t="s">
        <v>258</v>
      </c>
      <c r="AD21" s="91">
        <v>3.2</v>
      </c>
      <c r="AE21" s="91">
        <v>4.1500000000000004</v>
      </c>
      <c r="AF21" s="37">
        <v>86.73</v>
      </c>
      <c r="AG21" s="37" t="s">
        <v>93</v>
      </c>
      <c r="AH21" s="37" t="s">
        <v>94</v>
      </c>
    </row>
    <row r="22" spans="1:34" s="32" customFormat="1" ht="87" customHeight="1" x14ac:dyDescent="0.35">
      <c r="A22" s="50">
        <v>18</v>
      </c>
      <c r="B22" s="37" t="s">
        <v>196</v>
      </c>
      <c r="C22" s="87" t="s">
        <v>190</v>
      </c>
      <c r="D22" s="37" t="s">
        <v>73</v>
      </c>
      <c r="E22" s="38" t="s">
        <v>64</v>
      </c>
      <c r="F22" s="37" t="s">
        <v>191</v>
      </c>
      <c r="G22" s="38" t="s">
        <v>31</v>
      </c>
      <c r="H22" s="37" t="s">
        <v>32</v>
      </c>
      <c r="I22" s="37" t="s">
        <v>192</v>
      </c>
      <c r="J22" s="37" t="s">
        <v>193</v>
      </c>
      <c r="K22" s="37" t="s">
        <v>194</v>
      </c>
      <c r="L22" s="88" t="s">
        <v>195</v>
      </c>
      <c r="M22" s="60">
        <v>32.049999999999997</v>
      </c>
      <c r="N22" s="41">
        <v>45</v>
      </c>
      <c r="O22" s="45">
        <v>32</v>
      </c>
      <c r="P22" s="43">
        <f>SUM(M22*O22)</f>
        <v>1025.5999999999999</v>
      </c>
      <c r="Q22" s="44">
        <f>SUM(P22+N22)</f>
        <v>1070.5999999999999</v>
      </c>
      <c r="R22" s="45">
        <v>1</v>
      </c>
      <c r="S22" s="42" t="s">
        <v>235</v>
      </c>
      <c r="T22" s="83">
        <f>SUM(P22*R22)</f>
        <v>1025.5999999999999</v>
      </c>
      <c r="U22" s="83">
        <f>SUM(Q22*R22)</f>
        <v>1070.5999999999999</v>
      </c>
      <c r="V22" s="83">
        <f>SUM(O22*R22)</f>
        <v>32</v>
      </c>
      <c r="W22" s="40" t="s">
        <v>197</v>
      </c>
      <c r="X22" s="58">
        <v>178.2</v>
      </c>
      <c r="Y22" s="59">
        <f>ROUND((X22*V22),2)</f>
        <v>5702.4</v>
      </c>
      <c r="Z22" s="93">
        <v>9.42</v>
      </c>
      <c r="AA22" s="94">
        <f>+Z22+X22</f>
        <v>187.61999999999998</v>
      </c>
      <c r="AB22" s="95">
        <f t="shared" si="7"/>
        <v>6003.84</v>
      </c>
      <c r="AC22" s="37" t="s">
        <v>259</v>
      </c>
      <c r="AD22" s="37" t="s">
        <v>263</v>
      </c>
      <c r="AE22" s="37" t="s">
        <v>264</v>
      </c>
      <c r="AF22" s="37" t="s">
        <v>198</v>
      </c>
      <c r="AG22" s="37" t="s">
        <v>199</v>
      </c>
      <c r="AH22" s="37" t="s">
        <v>200</v>
      </c>
    </row>
    <row r="23" spans="1:34" s="32" customFormat="1" ht="72" customHeight="1" x14ac:dyDescent="0.35">
      <c r="A23" s="50">
        <v>19</v>
      </c>
      <c r="B23" s="37" t="s">
        <v>203</v>
      </c>
      <c r="C23" s="87" t="s">
        <v>201</v>
      </c>
      <c r="D23" s="37" t="s">
        <v>73</v>
      </c>
      <c r="E23" s="38" t="s">
        <v>64</v>
      </c>
      <c r="F23" s="37" t="s">
        <v>202</v>
      </c>
      <c r="G23" s="38" t="s">
        <v>31</v>
      </c>
      <c r="H23" s="37" t="s">
        <v>32</v>
      </c>
      <c r="I23" s="37" t="s">
        <v>204</v>
      </c>
      <c r="J23" s="37" t="s">
        <v>205</v>
      </c>
      <c r="K23" s="37" t="s">
        <v>206</v>
      </c>
      <c r="L23" s="40" t="s">
        <v>207</v>
      </c>
      <c r="M23" s="60">
        <v>17.25</v>
      </c>
      <c r="N23" s="41">
        <v>45</v>
      </c>
      <c r="O23" s="45">
        <v>36</v>
      </c>
      <c r="P23" s="43">
        <f>SUM(M23*O23)</f>
        <v>621</v>
      </c>
      <c r="Q23" s="44">
        <f>SUM(P23+N23)</f>
        <v>666</v>
      </c>
      <c r="R23" s="42">
        <v>1</v>
      </c>
      <c r="S23" s="48" t="s">
        <v>236</v>
      </c>
      <c r="T23" s="83">
        <f>SUM(P23*R23)</f>
        <v>621</v>
      </c>
      <c r="U23" s="83">
        <f>SUM(Q23*R23)</f>
        <v>666</v>
      </c>
      <c r="V23" s="83">
        <f>SUM(O23*R23)</f>
        <v>36</v>
      </c>
      <c r="W23" s="40" t="s">
        <v>208</v>
      </c>
      <c r="X23" s="58">
        <v>107.6</v>
      </c>
      <c r="Y23" s="59">
        <f>ROUND((X23*V23),2)</f>
        <v>3873.6</v>
      </c>
      <c r="Z23" s="93">
        <v>5.07</v>
      </c>
      <c r="AA23" s="94">
        <f>+Z23+X23</f>
        <v>112.66999999999999</v>
      </c>
      <c r="AB23" s="95">
        <f t="shared" si="7"/>
        <v>4056.12</v>
      </c>
      <c r="AC23" s="37" t="s">
        <v>260</v>
      </c>
      <c r="AD23" s="37" t="s">
        <v>265</v>
      </c>
      <c r="AE23" s="37" t="s">
        <v>266</v>
      </c>
      <c r="AF23" s="37" t="s">
        <v>210</v>
      </c>
      <c r="AG23" s="37" t="s">
        <v>211</v>
      </c>
      <c r="AH23" s="37" t="s">
        <v>212</v>
      </c>
    </row>
    <row r="24" spans="1:34" ht="72" customHeight="1" x14ac:dyDescent="0.25">
      <c r="A24" s="50">
        <v>20</v>
      </c>
      <c r="B24" s="37" t="s">
        <v>209</v>
      </c>
      <c r="C24" s="87" t="s">
        <v>201</v>
      </c>
      <c r="D24" s="37" t="s">
        <v>73</v>
      </c>
      <c r="E24" s="38" t="s">
        <v>64</v>
      </c>
      <c r="F24" s="37" t="s">
        <v>202</v>
      </c>
      <c r="G24" s="38" t="s">
        <v>31</v>
      </c>
      <c r="H24" s="37" t="s">
        <v>32</v>
      </c>
      <c r="I24" s="37" t="s">
        <v>204</v>
      </c>
      <c r="J24" s="37" t="s">
        <v>205</v>
      </c>
      <c r="K24" s="37" t="s">
        <v>206</v>
      </c>
      <c r="L24" s="40" t="s">
        <v>207</v>
      </c>
      <c r="M24" s="60">
        <v>17.25</v>
      </c>
      <c r="N24" s="41">
        <v>45</v>
      </c>
      <c r="O24" s="45">
        <v>35</v>
      </c>
      <c r="P24" s="43">
        <f>SUM(M24*O24)</f>
        <v>603.75</v>
      </c>
      <c r="Q24" s="44">
        <f>SUM(P24+N24)</f>
        <v>648.75</v>
      </c>
      <c r="R24" s="45">
        <v>1</v>
      </c>
      <c r="S24" s="42" t="s">
        <v>237</v>
      </c>
      <c r="T24" s="83">
        <f>SUM(P24*R24)</f>
        <v>603.75</v>
      </c>
      <c r="U24" s="83">
        <f>SUM(Q24*R24)</f>
        <v>648.75</v>
      </c>
      <c r="V24" s="83">
        <f>SUM(O24*R24)</f>
        <v>35</v>
      </c>
      <c r="W24" s="40" t="s">
        <v>208</v>
      </c>
      <c r="X24" s="58">
        <v>107.6</v>
      </c>
      <c r="Y24" s="59">
        <f t="shared" ref="Y24:Y27" si="23">ROUND((X24*V24),2)</f>
        <v>3766</v>
      </c>
      <c r="Z24" s="93">
        <v>5.07</v>
      </c>
      <c r="AA24" s="94">
        <f t="shared" ref="AA24:AA28" si="24">+Z24+X24</f>
        <v>112.66999999999999</v>
      </c>
      <c r="AB24" s="95">
        <f t="shared" si="7"/>
        <v>3943.45</v>
      </c>
      <c r="AC24" s="37" t="s">
        <v>260</v>
      </c>
      <c r="AD24" s="37" t="s">
        <v>265</v>
      </c>
      <c r="AE24" s="37" t="s">
        <v>266</v>
      </c>
      <c r="AF24" s="37" t="s">
        <v>210</v>
      </c>
      <c r="AG24" s="37" t="s">
        <v>211</v>
      </c>
      <c r="AH24" s="37" t="s">
        <v>212</v>
      </c>
    </row>
    <row r="25" spans="1:34" ht="72" customHeight="1" x14ac:dyDescent="0.35">
      <c r="A25" s="50">
        <v>21</v>
      </c>
      <c r="B25" s="37" t="s">
        <v>157</v>
      </c>
      <c r="C25" s="87" t="s">
        <v>277</v>
      </c>
      <c r="D25" s="37" t="s">
        <v>300</v>
      </c>
      <c r="E25" s="38" t="s">
        <v>64</v>
      </c>
      <c r="F25" s="37" t="s">
        <v>158</v>
      </c>
      <c r="G25" s="38" t="s">
        <v>83</v>
      </c>
      <c r="H25" s="37" t="s">
        <v>159</v>
      </c>
      <c r="I25" s="37" t="s">
        <v>286</v>
      </c>
      <c r="J25" s="37" t="s">
        <v>160</v>
      </c>
      <c r="K25" s="37" t="s">
        <v>161</v>
      </c>
      <c r="L25" s="88" t="s">
        <v>162</v>
      </c>
      <c r="M25" s="60">
        <v>25</v>
      </c>
      <c r="N25" s="41">
        <v>25</v>
      </c>
      <c r="O25" s="45">
        <v>54</v>
      </c>
      <c r="P25" s="43">
        <f>SUM(M25*O25)</f>
        <v>1350</v>
      </c>
      <c r="Q25" s="44">
        <f>SUM(P25+N25)</f>
        <v>1375</v>
      </c>
      <c r="R25" s="45">
        <v>1</v>
      </c>
      <c r="S25" s="48" t="s">
        <v>238</v>
      </c>
      <c r="T25" s="83">
        <f>SUM(P25*R25)</f>
        <v>1350</v>
      </c>
      <c r="U25" s="83">
        <f>SUM(Q25*R25)</f>
        <v>1375</v>
      </c>
      <c r="V25" s="83">
        <f>SUM(O25*R25)</f>
        <v>54</v>
      </c>
      <c r="W25" s="40" t="s">
        <v>166</v>
      </c>
      <c r="X25" s="58">
        <v>77.349999999999994</v>
      </c>
      <c r="Y25" s="59">
        <f t="shared" si="23"/>
        <v>4176.8999999999996</v>
      </c>
      <c r="Z25" s="93">
        <v>7.35</v>
      </c>
      <c r="AA25" s="94">
        <f t="shared" si="24"/>
        <v>84.699999999999989</v>
      </c>
      <c r="AB25" s="95">
        <f t="shared" si="7"/>
        <v>4573.8</v>
      </c>
      <c r="AC25" s="90" t="s">
        <v>261</v>
      </c>
      <c r="AD25" s="91">
        <v>36.5</v>
      </c>
      <c r="AE25" s="91">
        <v>43.5</v>
      </c>
      <c r="AF25" s="37">
        <v>61.124000000000002</v>
      </c>
      <c r="AG25" s="38" t="s">
        <v>164</v>
      </c>
      <c r="AH25" s="37" t="s">
        <v>165</v>
      </c>
    </row>
    <row r="26" spans="1:34" ht="72" customHeight="1" x14ac:dyDescent="0.35">
      <c r="A26" s="50">
        <v>22</v>
      </c>
      <c r="B26" s="37" t="s">
        <v>157</v>
      </c>
      <c r="C26" s="87" t="s">
        <v>277</v>
      </c>
      <c r="D26" s="37" t="s">
        <v>300</v>
      </c>
      <c r="E26" s="38" t="s">
        <v>64</v>
      </c>
      <c r="F26" s="37" t="s">
        <v>158</v>
      </c>
      <c r="G26" s="38" t="s">
        <v>83</v>
      </c>
      <c r="H26" s="37" t="s">
        <v>159</v>
      </c>
      <c r="I26" s="37" t="s">
        <v>286</v>
      </c>
      <c r="J26" s="37" t="s">
        <v>160</v>
      </c>
      <c r="K26" s="37" t="s">
        <v>161</v>
      </c>
      <c r="L26" s="88" t="s">
        <v>163</v>
      </c>
      <c r="M26" s="60">
        <v>25</v>
      </c>
      <c r="N26" s="41">
        <v>25</v>
      </c>
      <c r="O26" s="45">
        <v>24</v>
      </c>
      <c r="P26" s="43">
        <f t="shared" ref="P26:P28" si="25">SUM(M26*O26)</f>
        <v>600</v>
      </c>
      <c r="Q26" s="44">
        <f t="shared" ref="Q26:Q28" si="26">SUM(P26+N26)</f>
        <v>625</v>
      </c>
      <c r="R26" s="42">
        <v>1</v>
      </c>
      <c r="S26" s="48" t="s">
        <v>239</v>
      </c>
      <c r="T26" s="83">
        <f t="shared" ref="T26:T28" si="27">SUM(P26*R26)</f>
        <v>600</v>
      </c>
      <c r="U26" s="83">
        <f t="shared" ref="U26:U28" si="28">SUM(Q26*R26)</f>
        <v>625</v>
      </c>
      <c r="V26" s="83">
        <f t="shared" ref="V26:V28" si="29">SUM(O26*R26)</f>
        <v>24</v>
      </c>
      <c r="W26" s="40" t="s">
        <v>166</v>
      </c>
      <c r="X26" s="58">
        <v>77.349999999999994</v>
      </c>
      <c r="Y26" s="59">
        <f t="shared" si="23"/>
        <v>1856.4</v>
      </c>
      <c r="Z26" s="93">
        <v>7.35</v>
      </c>
      <c r="AA26" s="94">
        <f t="shared" si="24"/>
        <v>84.699999999999989</v>
      </c>
      <c r="AB26" s="95">
        <f t="shared" si="7"/>
        <v>2032.8</v>
      </c>
      <c r="AC26" s="90" t="s">
        <v>261</v>
      </c>
      <c r="AD26" s="91">
        <v>36.5</v>
      </c>
      <c r="AE26" s="91">
        <v>43.5</v>
      </c>
      <c r="AF26" s="38">
        <v>61.124000000000002</v>
      </c>
      <c r="AG26" s="37" t="s">
        <v>164</v>
      </c>
      <c r="AH26" s="38" t="s">
        <v>165</v>
      </c>
    </row>
    <row r="27" spans="1:34" s="32" customFormat="1" ht="72" customHeight="1" x14ac:dyDescent="0.35">
      <c r="A27" s="50"/>
      <c r="B27" s="37"/>
      <c r="C27" s="87"/>
      <c r="D27" s="37"/>
      <c r="E27" s="38"/>
      <c r="F27" s="37"/>
      <c r="G27" s="38"/>
      <c r="H27" s="37"/>
      <c r="I27" s="37"/>
      <c r="J27" s="37"/>
      <c r="K27" s="37"/>
      <c r="L27" s="88"/>
      <c r="M27" s="41"/>
      <c r="N27" s="41"/>
      <c r="O27" s="45"/>
      <c r="P27" s="43">
        <f t="shared" si="25"/>
        <v>0</v>
      </c>
      <c r="Q27" s="44">
        <f t="shared" si="26"/>
        <v>0</v>
      </c>
      <c r="R27" s="42"/>
      <c r="S27" s="48"/>
      <c r="T27" s="83">
        <f t="shared" si="27"/>
        <v>0</v>
      </c>
      <c r="U27" s="83">
        <f t="shared" si="28"/>
        <v>0</v>
      </c>
      <c r="V27" s="83">
        <f t="shared" si="29"/>
        <v>0</v>
      </c>
      <c r="W27" s="40"/>
      <c r="X27" s="58">
        <v>0</v>
      </c>
      <c r="Y27" s="59">
        <f t="shared" si="23"/>
        <v>0</v>
      </c>
      <c r="Z27" s="93">
        <f t="shared" ref="Z27:Z28" si="30">ROUND(($Z$3*M27),2)</f>
        <v>0</v>
      </c>
      <c r="AA27" s="94">
        <f t="shared" si="24"/>
        <v>0</v>
      </c>
      <c r="AB27" s="95">
        <f t="shared" si="7"/>
        <v>0</v>
      </c>
      <c r="AC27" s="75"/>
      <c r="AD27" s="68"/>
      <c r="AE27" s="68"/>
      <c r="AF27" s="37"/>
      <c r="AG27" s="37"/>
      <c r="AH27" s="37"/>
    </row>
    <row r="28" spans="1:34" ht="72" customHeight="1" x14ac:dyDescent="0.35">
      <c r="A28" s="50"/>
      <c r="B28" s="37"/>
      <c r="C28" s="87"/>
      <c r="D28" s="37"/>
      <c r="E28" s="38"/>
      <c r="F28" s="38"/>
      <c r="G28" s="38"/>
      <c r="H28" s="37"/>
      <c r="I28" s="37"/>
      <c r="J28" s="37"/>
      <c r="K28" s="38"/>
      <c r="L28" s="42"/>
      <c r="M28" s="41"/>
      <c r="N28" s="41"/>
      <c r="O28" s="45"/>
      <c r="P28" s="43">
        <f t="shared" si="25"/>
        <v>0</v>
      </c>
      <c r="Q28" s="44">
        <f t="shared" si="26"/>
        <v>0</v>
      </c>
      <c r="R28" s="42"/>
      <c r="S28" s="48"/>
      <c r="T28" s="83">
        <f t="shared" si="27"/>
        <v>0</v>
      </c>
      <c r="U28" s="83">
        <f t="shared" si="28"/>
        <v>0</v>
      </c>
      <c r="V28" s="83">
        <f t="shared" si="29"/>
        <v>0</v>
      </c>
      <c r="W28" s="92" t="s">
        <v>217</v>
      </c>
      <c r="X28" s="58">
        <v>0</v>
      </c>
      <c r="Y28" s="59">
        <v>5500</v>
      </c>
      <c r="Z28" s="93">
        <f t="shared" si="30"/>
        <v>0</v>
      </c>
      <c r="AA28" s="94">
        <f t="shared" si="24"/>
        <v>0</v>
      </c>
      <c r="AB28" s="95">
        <f t="shared" si="7"/>
        <v>0</v>
      </c>
      <c r="AC28" s="75"/>
      <c r="AD28" s="68"/>
      <c r="AE28" s="68"/>
      <c r="AF28" s="37"/>
      <c r="AG28" s="37"/>
      <c r="AH28" s="37"/>
    </row>
    <row r="29" spans="1:34" ht="63" customHeight="1" thickBot="1" x14ac:dyDescent="0.4">
      <c r="A29" s="55"/>
      <c r="B29" s="52"/>
      <c r="C29" s="89"/>
      <c r="D29" s="52"/>
      <c r="E29" s="52"/>
      <c r="F29" s="53"/>
      <c r="G29" s="52"/>
      <c r="H29" s="52"/>
      <c r="I29" s="52"/>
      <c r="J29" s="52"/>
      <c r="K29" s="52"/>
      <c r="L29" s="142"/>
      <c r="M29" s="142"/>
      <c r="N29" s="142"/>
      <c r="O29" s="142"/>
      <c r="P29" s="142"/>
      <c r="Q29" s="142"/>
      <c r="R29" s="142"/>
      <c r="S29" s="142"/>
      <c r="T29" s="61">
        <f>SUM(T5:T28)</f>
        <v>18717.599999999999</v>
      </c>
      <c r="U29" s="61">
        <f>SUM(U5:U28)</f>
        <v>19727.599999999999</v>
      </c>
      <c r="V29" s="62">
        <f>SUM(V5:V28)</f>
        <v>1404</v>
      </c>
      <c r="W29" s="63"/>
      <c r="X29" s="64"/>
      <c r="Y29" s="65">
        <f>SUM(Y5:Y28)</f>
        <v>96648.34</v>
      </c>
      <c r="Z29" s="96"/>
      <c r="AA29" s="97"/>
      <c r="AB29" s="98">
        <f>SUM(AB5:AB28)</f>
        <v>96648.339999999982</v>
      </c>
      <c r="AC29" s="75"/>
      <c r="AD29" s="68"/>
      <c r="AE29" s="32"/>
      <c r="AF29" s="67"/>
      <c r="AG29" s="67"/>
      <c r="AH29" s="67"/>
    </row>
    <row r="30" spans="1:34" ht="63" customHeight="1" x14ac:dyDescent="0.25">
      <c r="Z30" s="72"/>
      <c r="AA30" s="73"/>
      <c r="AB30" s="74"/>
      <c r="AC30" s="67"/>
      <c r="AD30" s="67"/>
      <c r="AF30" s="67"/>
      <c r="AG30" s="67"/>
    </row>
    <row r="31" spans="1:34" ht="37.5" customHeight="1" x14ac:dyDescent="0.25"/>
  </sheetData>
  <mergeCells count="26">
    <mergeCell ref="AF3:AF4"/>
    <mergeCell ref="AG3:AG4"/>
    <mergeCell ref="AH3:AH4"/>
    <mergeCell ref="L29:S29"/>
    <mergeCell ref="L3:S3"/>
    <mergeCell ref="T3:V3"/>
    <mergeCell ref="X3:Y3"/>
    <mergeCell ref="AC3:AC4"/>
    <mergeCell ref="AD3:AD4"/>
    <mergeCell ref="AE3:AE4"/>
    <mergeCell ref="K3:K4"/>
    <mergeCell ref="A1:Y1"/>
    <mergeCell ref="A2:E2"/>
    <mergeCell ref="F2:P2"/>
    <mergeCell ref="R2:V2"/>
    <mergeCell ref="X2:Y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70866141732283472" right="0.70866141732283472" top="0.74803149606299213" bottom="0.59055118110236227" header="0.31496062992125984" footer="0.31496062992125984"/>
  <pageSetup paperSize="8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BE60-C764-4ACD-BF2E-45563842F965}">
  <sheetPr>
    <pageSetUpPr fitToPage="1"/>
  </sheetPr>
  <dimension ref="A1:AH31"/>
  <sheetViews>
    <sheetView zoomScale="70" zoomScaleNormal="70" workbookViewId="0">
      <pane xSplit="10" ySplit="4" topLeftCell="K20" activePane="bottomRight" state="frozen"/>
      <selection activeCell="B7" sqref="B7"/>
      <selection pane="topRight" activeCell="B7" sqref="B7"/>
      <selection pane="bottomLeft" activeCell="B7" sqref="B7"/>
      <selection pane="bottomRight" activeCell="B22" sqref="B22"/>
    </sheetView>
  </sheetViews>
  <sheetFormatPr defaultRowHeight="15" x14ac:dyDescent="0.25"/>
  <cols>
    <col min="1" max="1" width="4.7109375" customWidth="1"/>
    <col min="2" max="2" width="52.85546875" customWidth="1"/>
    <col min="3" max="3" width="30.7109375" customWidth="1"/>
    <col min="4" max="4" width="25.85546875" customWidth="1"/>
    <col min="5" max="5" width="8.140625" customWidth="1"/>
    <col min="6" max="6" width="18.7109375" customWidth="1"/>
    <col min="7" max="7" width="8.42578125" customWidth="1"/>
    <col min="8" max="8" width="14.140625" customWidth="1"/>
    <col min="9" max="9" width="14.7109375" customWidth="1"/>
    <col min="10" max="10" width="16" customWidth="1"/>
    <col min="11" max="11" width="14.140625" customWidth="1"/>
    <col min="12" max="12" width="33" customWidth="1"/>
    <col min="13" max="13" width="10.42578125" customWidth="1"/>
    <col min="14" max="14" width="8.85546875" customWidth="1"/>
    <col min="15" max="15" width="7" customWidth="1"/>
    <col min="16" max="16" width="15.28515625" customWidth="1"/>
    <col min="17" max="17" width="14.5703125" customWidth="1"/>
    <col min="18" max="18" width="7.5703125" customWidth="1"/>
    <col min="19" max="19" width="14.7109375" customWidth="1"/>
    <col min="20" max="20" width="21.140625" customWidth="1"/>
    <col min="21" max="21" width="21.42578125" customWidth="1"/>
    <col min="22" max="22" width="17.5703125" customWidth="1"/>
    <col min="23" max="23" width="21.5703125" customWidth="1"/>
    <col min="24" max="24" width="12.28515625" customWidth="1"/>
    <col min="25" max="25" width="21.42578125" customWidth="1"/>
    <col min="26" max="26" width="15.7109375" customWidth="1"/>
    <col min="27" max="27" width="14.42578125" customWidth="1"/>
    <col min="28" max="28" width="20.5703125" customWidth="1"/>
    <col min="29" max="30" width="11.42578125" customWidth="1"/>
    <col min="31" max="31" width="11.140625" customWidth="1"/>
    <col min="32" max="32" width="10.85546875" customWidth="1"/>
    <col min="33" max="33" width="31.42578125" customWidth="1"/>
    <col min="34" max="34" width="11.5703125" customWidth="1"/>
    <col min="35" max="35" width="9.140625" customWidth="1"/>
    <col min="260" max="260" width="4.7109375" customWidth="1"/>
    <col min="261" max="261" width="37.85546875" customWidth="1"/>
    <col min="262" max="262" width="8.140625" customWidth="1"/>
    <col min="263" max="263" width="16.85546875" customWidth="1"/>
    <col min="264" max="264" width="8.42578125" customWidth="1"/>
    <col min="265" max="265" width="12.5703125" customWidth="1"/>
    <col min="266" max="266" width="11.42578125" customWidth="1"/>
    <col min="267" max="267" width="10.28515625" customWidth="1"/>
    <col min="268" max="268" width="14.140625" customWidth="1"/>
    <col min="269" max="269" width="23" customWidth="1"/>
    <col min="270" max="270" width="9.140625" customWidth="1"/>
    <col min="271" max="271" width="7.7109375" customWidth="1"/>
    <col min="272" max="272" width="7" customWidth="1"/>
    <col min="273" max="273" width="15.28515625" customWidth="1"/>
    <col min="274" max="274" width="14.5703125" customWidth="1"/>
    <col min="275" max="275" width="7.5703125" customWidth="1"/>
    <col min="276" max="276" width="14.7109375" customWidth="1"/>
    <col min="277" max="277" width="14.140625" customWidth="1"/>
    <col min="278" max="278" width="14.28515625" customWidth="1"/>
    <col min="279" max="279" width="12.7109375" customWidth="1"/>
    <col min="280" max="280" width="21.42578125" customWidth="1"/>
    <col min="281" max="281" width="12.28515625" customWidth="1"/>
    <col min="282" max="282" width="17.42578125" customWidth="1"/>
    <col min="516" max="516" width="4.7109375" customWidth="1"/>
    <col min="517" max="517" width="37.85546875" customWidth="1"/>
    <col min="518" max="518" width="8.140625" customWidth="1"/>
    <col min="519" max="519" width="16.85546875" customWidth="1"/>
    <col min="520" max="520" width="8.42578125" customWidth="1"/>
    <col min="521" max="521" width="12.5703125" customWidth="1"/>
    <col min="522" max="522" width="11.42578125" customWidth="1"/>
    <col min="523" max="523" width="10.28515625" customWidth="1"/>
    <col min="524" max="524" width="14.140625" customWidth="1"/>
    <col min="525" max="525" width="23" customWidth="1"/>
    <col min="526" max="526" width="9.140625" customWidth="1"/>
    <col min="527" max="527" width="7.7109375" customWidth="1"/>
    <col min="528" max="528" width="7" customWidth="1"/>
    <col min="529" max="529" width="15.28515625" customWidth="1"/>
    <col min="530" max="530" width="14.5703125" customWidth="1"/>
    <col min="531" max="531" width="7.5703125" customWidth="1"/>
    <col min="532" max="532" width="14.7109375" customWidth="1"/>
    <col min="533" max="533" width="14.140625" customWidth="1"/>
    <col min="534" max="534" width="14.28515625" customWidth="1"/>
    <col min="535" max="535" width="12.7109375" customWidth="1"/>
    <col min="536" max="536" width="21.42578125" customWidth="1"/>
    <col min="537" max="537" width="12.28515625" customWidth="1"/>
    <col min="538" max="538" width="17.42578125" customWidth="1"/>
    <col min="772" max="772" width="4.7109375" customWidth="1"/>
    <col min="773" max="773" width="37.85546875" customWidth="1"/>
    <col min="774" max="774" width="8.140625" customWidth="1"/>
    <col min="775" max="775" width="16.85546875" customWidth="1"/>
    <col min="776" max="776" width="8.42578125" customWidth="1"/>
    <col min="777" max="777" width="12.5703125" customWidth="1"/>
    <col min="778" max="778" width="11.42578125" customWidth="1"/>
    <col min="779" max="779" width="10.28515625" customWidth="1"/>
    <col min="780" max="780" width="14.140625" customWidth="1"/>
    <col min="781" max="781" width="23" customWidth="1"/>
    <col min="782" max="782" width="9.140625" customWidth="1"/>
    <col min="783" max="783" width="7.7109375" customWidth="1"/>
    <col min="784" max="784" width="7" customWidth="1"/>
    <col min="785" max="785" width="15.28515625" customWidth="1"/>
    <col min="786" max="786" width="14.5703125" customWidth="1"/>
    <col min="787" max="787" width="7.5703125" customWidth="1"/>
    <col min="788" max="788" width="14.7109375" customWidth="1"/>
    <col min="789" max="789" width="14.140625" customWidth="1"/>
    <col min="790" max="790" width="14.28515625" customWidth="1"/>
    <col min="791" max="791" width="12.7109375" customWidth="1"/>
    <col min="792" max="792" width="21.42578125" customWidth="1"/>
    <col min="793" max="793" width="12.28515625" customWidth="1"/>
    <col min="794" max="794" width="17.42578125" customWidth="1"/>
    <col min="1028" max="1028" width="4.7109375" customWidth="1"/>
    <col min="1029" max="1029" width="37.85546875" customWidth="1"/>
    <col min="1030" max="1030" width="8.140625" customWidth="1"/>
    <col min="1031" max="1031" width="16.85546875" customWidth="1"/>
    <col min="1032" max="1032" width="8.42578125" customWidth="1"/>
    <col min="1033" max="1033" width="12.5703125" customWidth="1"/>
    <col min="1034" max="1034" width="11.42578125" customWidth="1"/>
    <col min="1035" max="1035" width="10.28515625" customWidth="1"/>
    <col min="1036" max="1036" width="14.140625" customWidth="1"/>
    <col min="1037" max="1037" width="23" customWidth="1"/>
    <col min="1038" max="1038" width="9.140625" customWidth="1"/>
    <col min="1039" max="1039" width="7.7109375" customWidth="1"/>
    <col min="1040" max="1040" width="7" customWidth="1"/>
    <col min="1041" max="1041" width="15.28515625" customWidth="1"/>
    <col min="1042" max="1042" width="14.5703125" customWidth="1"/>
    <col min="1043" max="1043" width="7.5703125" customWidth="1"/>
    <col min="1044" max="1044" width="14.7109375" customWidth="1"/>
    <col min="1045" max="1045" width="14.140625" customWidth="1"/>
    <col min="1046" max="1046" width="14.28515625" customWidth="1"/>
    <col min="1047" max="1047" width="12.7109375" customWidth="1"/>
    <col min="1048" max="1048" width="21.42578125" customWidth="1"/>
    <col min="1049" max="1049" width="12.28515625" customWidth="1"/>
    <col min="1050" max="1050" width="17.42578125" customWidth="1"/>
    <col min="1284" max="1284" width="4.7109375" customWidth="1"/>
    <col min="1285" max="1285" width="37.85546875" customWidth="1"/>
    <col min="1286" max="1286" width="8.140625" customWidth="1"/>
    <col min="1287" max="1287" width="16.85546875" customWidth="1"/>
    <col min="1288" max="1288" width="8.42578125" customWidth="1"/>
    <col min="1289" max="1289" width="12.5703125" customWidth="1"/>
    <col min="1290" max="1290" width="11.42578125" customWidth="1"/>
    <col min="1291" max="1291" width="10.28515625" customWidth="1"/>
    <col min="1292" max="1292" width="14.140625" customWidth="1"/>
    <col min="1293" max="1293" width="23" customWidth="1"/>
    <col min="1294" max="1294" width="9.140625" customWidth="1"/>
    <col min="1295" max="1295" width="7.7109375" customWidth="1"/>
    <col min="1296" max="1296" width="7" customWidth="1"/>
    <col min="1297" max="1297" width="15.28515625" customWidth="1"/>
    <col min="1298" max="1298" width="14.5703125" customWidth="1"/>
    <col min="1299" max="1299" width="7.5703125" customWidth="1"/>
    <col min="1300" max="1300" width="14.7109375" customWidth="1"/>
    <col min="1301" max="1301" width="14.140625" customWidth="1"/>
    <col min="1302" max="1302" width="14.28515625" customWidth="1"/>
    <col min="1303" max="1303" width="12.7109375" customWidth="1"/>
    <col min="1304" max="1304" width="21.42578125" customWidth="1"/>
    <col min="1305" max="1305" width="12.28515625" customWidth="1"/>
    <col min="1306" max="1306" width="17.42578125" customWidth="1"/>
    <col min="1540" max="1540" width="4.7109375" customWidth="1"/>
    <col min="1541" max="1541" width="37.85546875" customWidth="1"/>
    <col min="1542" max="1542" width="8.140625" customWidth="1"/>
    <col min="1543" max="1543" width="16.85546875" customWidth="1"/>
    <col min="1544" max="1544" width="8.42578125" customWidth="1"/>
    <col min="1545" max="1545" width="12.5703125" customWidth="1"/>
    <col min="1546" max="1546" width="11.42578125" customWidth="1"/>
    <col min="1547" max="1547" width="10.28515625" customWidth="1"/>
    <col min="1548" max="1548" width="14.140625" customWidth="1"/>
    <col min="1549" max="1549" width="23" customWidth="1"/>
    <col min="1550" max="1550" width="9.140625" customWidth="1"/>
    <col min="1551" max="1551" width="7.7109375" customWidth="1"/>
    <col min="1552" max="1552" width="7" customWidth="1"/>
    <col min="1553" max="1553" width="15.28515625" customWidth="1"/>
    <col min="1554" max="1554" width="14.5703125" customWidth="1"/>
    <col min="1555" max="1555" width="7.5703125" customWidth="1"/>
    <col min="1556" max="1556" width="14.7109375" customWidth="1"/>
    <col min="1557" max="1557" width="14.140625" customWidth="1"/>
    <col min="1558" max="1558" width="14.28515625" customWidth="1"/>
    <col min="1559" max="1559" width="12.7109375" customWidth="1"/>
    <col min="1560" max="1560" width="21.42578125" customWidth="1"/>
    <col min="1561" max="1561" width="12.28515625" customWidth="1"/>
    <col min="1562" max="1562" width="17.42578125" customWidth="1"/>
    <col min="1796" max="1796" width="4.7109375" customWidth="1"/>
    <col min="1797" max="1797" width="37.85546875" customWidth="1"/>
    <col min="1798" max="1798" width="8.140625" customWidth="1"/>
    <col min="1799" max="1799" width="16.85546875" customWidth="1"/>
    <col min="1800" max="1800" width="8.42578125" customWidth="1"/>
    <col min="1801" max="1801" width="12.5703125" customWidth="1"/>
    <col min="1802" max="1802" width="11.42578125" customWidth="1"/>
    <col min="1803" max="1803" width="10.28515625" customWidth="1"/>
    <col min="1804" max="1804" width="14.140625" customWidth="1"/>
    <col min="1805" max="1805" width="23" customWidth="1"/>
    <col min="1806" max="1806" width="9.140625" customWidth="1"/>
    <col min="1807" max="1807" width="7.7109375" customWidth="1"/>
    <col min="1808" max="1808" width="7" customWidth="1"/>
    <col min="1809" max="1809" width="15.28515625" customWidth="1"/>
    <col min="1810" max="1810" width="14.5703125" customWidth="1"/>
    <col min="1811" max="1811" width="7.5703125" customWidth="1"/>
    <col min="1812" max="1812" width="14.7109375" customWidth="1"/>
    <col min="1813" max="1813" width="14.140625" customWidth="1"/>
    <col min="1814" max="1814" width="14.28515625" customWidth="1"/>
    <col min="1815" max="1815" width="12.7109375" customWidth="1"/>
    <col min="1816" max="1816" width="21.42578125" customWidth="1"/>
    <col min="1817" max="1817" width="12.28515625" customWidth="1"/>
    <col min="1818" max="1818" width="17.42578125" customWidth="1"/>
    <col min="2052" max="2052" width="4.7109375" customWidth="1"/>
    <col min="2053" max="2053" width="37.85546875" customWidth="1"/>
    <col min="2054" max="2054" width="8.140625" customWidth="1"/>
    <col min="2055" max="2055" width="16.85546875" customWidth="1"/>
    <col min="2056" max="2056" width="8.42578125" customWidth="1"/>
    <col min="2057" max="2057" width="12.5703125" customWidth="1"/>
    <col min="2058" max="2058" width="11.42578125" customWidth="1"/>
    <col min="2059" max="2059" width="10.28515625" customWidth="1"/>
    <col min="2060" max="2060" width="14.140625" customWidth="1"/>
    <col min="2061" max="2061" width="23" customWidth="1"/>
    <col min="2062" max="2062" width="9.140625" customWidth="1"/>
    <col min="2063" max="2063" width="7.7109375" customWidth="1"/>
    <col min="2064" max="2064" width="7" customWidth="1"/>
    <col min="2065" max="2065" width="15.28515625" customWidth="1"/>
    <col min="2066" max="2066" width="14.5703125" customWidth="1"/>
    <col min="2067" max="2067" width="7.5703125" customWidth="1"/>
    <col min="2068" max="2068" width="14.7109375" customWidth="1"/>
    <col min="2069" max="2069" width="14.140625" customWidth="1"/>
    <col min="2070" max="2070" width="14.28515625" customWidth="1"/>
    <col min="2071" max="2071" width="12.7109375" customWidth="1"/>
    <col min="2072" max="2072" width="21.42578125" customWidth="1"/>
    <col min="2073" max="2073" width="12.28515625" customWidth="1"/>
    <col min="2074" max="2074" width="17.42578125" customWidth="1"/>
    <col min="2308" max="2308" width="4.7109375" customWidth="1"/>
    <col min="2309" max="2309" width="37.85546875" customWidth="1"/>
    <col min="2310" max="2310" width="8.140625" customWidth="1"/>
    <col min="2311" max="2311" width="16.85546875" customWidth="1"/>
    <col min="2312" max="2312" width="8.42578125" customWidth="1"/>
    <col min="2313" max="2313" width="12.5703125" customWidth="1"/>
    <col min="2314" max="2314" width="11.42578125" customWidth="1"/>
    <col min="2315" max="2315" width="10.28515625" customWidth="1"/>
    <col min="2316" max="2316" width="14.140625" customWidth="1"/>
    <col min="2317" max="2317" width="23" customWidth="1"/>
    <col min="2318" max="2318" width="9.140625" customWidth="1"/>
    <col min="2319" max="2319" width="7.7109375" customWidth="1"/>
    <col min="2320" max="2320" width="7" customWidth="1"/>
    <col min="2321" max="2321" width="15.28515625" customWidth="1"/>
    <col min="2322" max="2322" width="14.5703125" customWidth="1"/>
    <col min="2323" max="2323" width="7.5703125" customWidth="1"/>
    <col min="2324" max="2324" width="14.7109375" customWidth="1"/>
    <col min="2325" max="2325" width="14.140625" customWidth="1"/>
    <col min="2326" max="2326" width="14.28515625" customWidth="1"/>
    <col min="2327" max="2327" width="12.7109375" customWidth="1"/>
    <col min="2328" max="2328" width="21.42578125" customWidth="1"/>
    <col min="2329" max="2329" width="12.28515625" customWidth="1"/>
    <col min="2330" max="2330" width="17.42578125" customWidth="1"/>
    <col min="2564" max="2564" width="4.7109375" customWidth="1"/>
    <col min="2565" max="2565" width="37.85546875" customWidth="1"/>
    <col min="2566" max="2566" width="8.140625" customWidth="1"/>
    <col min="2567" max="2567" width="16.85546875" customWidth="1"/>
    <col min="2568" max="2568" width="8.42578125" customWidth="1"/>
    <col min="2569" max="2569" width="12.5703125" customWidth="1"/>
    <col min="2570" max="2570" width="11.42578125" customWidth="1"/>
    <col min="2571" max="2571" width="10.28515625" customWidth="1"/>
    <col min="2572" max="2572" width="14.140625" customWidth="1"/>
    <col min="2573" max="2573" width="23" customWidth="1"/>
    <col min="2574" max="2574" width="9.140625" customWidth="1"/>
    <col min="2575" max="2575" width="7.7109375" customWidth="1"/>
    <col min="2576" max="2576" width="7" customWidth="1"/>
    <col min="2577" max="2577" width="15.28515625" customWidth="1"/>
    <col min="2578" max="2578" width="14.5703125" customWidth="1"/>
    <col min="2579" max="2579" width="7.5703125" customWidth="1"/>
    <col min="2580" max="2580" width="14.7109375" customWidth="1"/>
    <col min="2581" max="2581" width="14.140625" customWidth="1"/>
    <col min="2582" max="2582" width="14.28515625" customWidth="1"/>
    <col min="2583" max="2583" width="12.7109375" customWidth="1"/>
    <col min="2584" max="2584" width="21.42578125" customWidth="1"/>
    <col min="2585" max="2585" width="12.28515625" customWidth="1"/>
    <col min="2586" max="2586" width="17.42578125" customWidth="1"/>
    <col min="2820" max="2820" width="4.7109375" customWidth="1"/>
    <col min="2821" max="2821" width="37.85546875" customWidth="1"/>
    <col min="2822" max="2822" width="8.140625" customWidth="1"/>
    <col min="2823" max="2823" width="16.85546875" customWidth="1"/>
    <col min="2824" max="2824" width="8.42578125" customWidth="1"/>
    <col min="2825" max="2825" width="12.5703125" customWidth="1"/>
    <col min="2826" max="2826" width="11.42578125" customWidth="1"/>
    <col min="2827" max="2827" width="10.28515625" customWidth="1"/>
    <col min="2828" max="2828" width="14.140625" customWidth="1"/>
    <col min="2829" max="2829" width="23" customWidth="1"/>
    <col min="2830" max="2830" width="9.140625" customWidth="1"/>
    <col min="2831" max="2831" width="7.7109375" customWidth="1"/>
    <col min="2832" max="2832" width="7" customWidth="1"/>
    <col min="2833" max="2833" width="15.28515625" customWidth="1"/>
    <col min="2834" max="2834" width="14.5703125" customWidth="1"/>
    <col min="2835" max="2835" width="7.5703125" customWidth="1"/>
    <col min="2836" max="2836" width="14.7109375" customWidth="1"/>
    <col min="2837" max="2837" width="14.140625" customWidth="1"/>
    <col min="2838" max="2838" width="14.28515625" customWidth="1"/>
    <col min="2839" max="2839" width="12.7109375" customWidth="1"/>
    <col min="2840" max="2840" width="21.42578125" customWidth="1"/>
    <col min="2841" max="2841" width="12.28515625" customWidth="1"/>
    <col min="2842" max="2842" width="17.42578125" customWidth="1"/>
    <col min="3076" max="3076" width="4.7109375" customWidth="1"/>
    <col min="3077" max="3077" width="37.85546875" customWidth="1"/>
    <col min="3078" max="3078" width="8.140625" customWidth="1"/>
    <col min="3079" max="3079" width="16.85546875" customWidth="1"/>
    <col min="3080" max="3080" width="8.42578125" customWidth="1"/>
    <col min="3081" max="3081" width="12.5703125" customWidth="1"/>
    <col min="3082" max="3082" width="11.42578125" customWidth="1"/>
    <col min="3083" max="3083" width="10.28515625" customWidth="1"/>
    <col min="3084" max="3084" width="14.140625" customWidth="1"/>
    <col min="3085" max="3085" width="23" customWidth="1"/>
    <col min="3086" max="3086" width="9.140625" customWidth="1"/>
    <col min="3087" max="3087" width="7.7109375" customWidth="1"/>
    <col min="3088" max="3088" width="7" customWidth="1"/>
    <col min="3089" max="3089" width="15.28515625" customWidth="1"/>
    <col min="3090" max="3090" width="14.5703125" customWidth="1"/>
    <col min="3091" max="3091" width="7.5703125" customWidth="1"/>
    <col min="3092" max="3092" width="14.7109375" customWidth="1"/>
    <col min="3093" max="3093" width="14.140625" customWidth="1"/>
    <col min="3094" max="3094" width="14.28515625" customWidth="1"/>
    <col min="3095" max="3095" width="12.7109375" customWidth="1"/>
    <col min="3096" max="3096" width="21.42578125" customWidth="1"/>
    <col min="3097" max="3097" width="12.28515625" customWidth="1"/>
    <col min="3098" max="3098" width="17.42578125" customWidth="1"/>
    <col min="3332" max="3332" width="4.7109375" customWidth="1"/>
    <col min="3333" max="3333" width="37.85546875" customWidth="1"/>
    <col min="3334" max="3334" width="8.140625" customWidth="1"/>
    <col min="3335" max="3335" width="16.85546875" customWidth="1"/>
    <col min="3336" max="3336" width="8.42578125" customWidth="1"/>
    <col min="3337" max="3337" width="12.5703125" customWidth="1"/>
    <col min="3338" max="3338" width="11.42578125" customWidth="1"/>
    <col min="3339" max="3339" width="10.28515625" customWidth="1"/>
    <col min="3340" max="3340" width="14.140625" customWidth="1"/>
    <col min="3341" max="3341" width="23" customWidth="1"/>
    <col min="3342" max="3342" width="9.140625" customWidth="1"/>
    <col min="3343" max="3343" width="7.7109375" customWidth="1"/>
    <col min="3344" max="3344" width="7" customWidth="1"/>
    <col min="3345" max="3345" width="15.28515625" customWidth="1"/>
    <col min="3346" max="3346" width="14.5703125" customWidth="1"/>
    <col min="3347" max="3347" width="7.5703125" customWidth="1"/>
    <col min="3348" max="3348" width="14.7109375" customWidth="1"/>
    <col min="3349" max="3349" width="14.140625" customWidth="1"/>
    <col min="3350" max="3350" width="14.28515625" customWidth="1"/>
    <col min="3351" max="3351" width="12.7109375" customWidth="1"/>
    <col min="3352" max="3352" width="21.42578125" customWidth="1"/>
    <col min="3353" max="3353" width="12.28515625" customWidth="1"/>
    <col min="3354" max="3354" width="17.42578125" customWidth="1"/>
    <col min="3588" max="3588" width="4.7109375" customWidth="1"/>
    <col min="3589" max="3589" width="37.85546875" customWidth="1"/>
    <col min="3590" max="3590" width="8.140625" customWidth="1"/>
    <col min="3591" max="3591" width="16.85546875" customWidth="1"/>
    <col min="3592" max="3592" width="8.42578125" customWidth="1"/>
    <col min="3593" max="3593" width="12.5703125" customWidth="1"/>
    <col min="3594" max="3594" width="11.42578125" customWidth="1"/>
    <col min="3595" max="3595" width="10.28515625" customWidth="1"/>
    <col min="3596" max="3596" width="14.140625" customWidth="1"/>
    <col min="3597" max="3597" width="23" customWidth="1"/>
    <col min="3598" max="3598" width="9.140625" customWidth="1"/>
    <col min="3599" max="3599" width="7.7109375" customWidth="1"/>
    <col min="3600" max="3600" width="7" customWidth="1"/>
    <col min="3601" max="3601" width="15.28515625" customWidth="1"/>
    <col min="3602" max="3602" width="14.5703125" customWidth="1"/>
    <col min="3603" max="3603" width="7.5703125" customWidth="1"/>
    <col min="3604" max="3604" width="14.7109375" customWidth="1"/>
    <col min="3605" max="3605" width="14.140625" customWidth="1"/>
    <col min="3606" max="3606" width="14.28515625" customWidth="1"/>
    <col min="3607" max="3607" width="12.7109375" customWidth="1"/>
    <col min="3608" max="3608" width="21.42578125" customWidth="1"/>
    <col min="3609" max="3609" width="12.28515625" customWidth="1"/>
    <col min="3610" max="3610" width="17.42578125" customWidth="1"/>
    <col min="3844" max="3844" width="4.7109375" customWidth="1"/>
    <col min="3845" max="3845" width="37.85546875" customWidth="1"/>
    <col min="3846" max="3846" width="8.140625" customWidth="1"/>
    <col min="3847" max="3847" width="16.85546875" customWidth="1"/>
    <col min="3848" max="3848" width="8.42578125" customWidth="1"/>
    <col min="3849" max="3849" width="12.5703125" customWidth="1"/>
    <col min="3850" max="3850" width="11.42578125" customWidth="1"/>
    <col min="3851" max="3851" width="10.28515625" customWidth="1"/>
    <col min="3852" max="3852" width="14.140625" customWidth="1"/>
    <col min="3853" max="3853" width="23" customWidth="1"/>
    <col min="3854" max="3854" width="9.140625" customWidth="1"/>
    <col min="3855" max="3855" width="7.7109375" customWidth="1"/>
    <col min="3856" max="3856" width="7" customWidth="1"/>
    <col min="3857" max="3857" width="15.28515625" customWidth="1"/>
    <col min="3858" max="3858" width="14.5703125" customWidth="1"/>
    <col min="3859" max="3859" width="7.5703125" customWidth="1"/>
    <col min="3860" max="3860" width="14.7109375" customWidth="1"/>
    <col min="3861" max="3861" width="14.140625" customWidth="1"/>
    <col min="3862" max="3862" width="14.28515625" customWidth="1"/>
    <col min="3863" max="3863" width="12.7109375" customWidth="1"/>
    <col min="3864" max="3864" width="21.42578125" customWidth="1"/>
    <col min="3865" max="3865" width="12.28515625" customWidth="1"/>
    <col min="3866" max="3866" width="17.42578125" customWidth="1"/>
    <col min="4100" max="4100" width="4.7109375" customWidth="1"/>
    <col min="4101" max="4101" width="37.85546875" customWidth="1"/>
    <col min="4102" max="4102" width="8.140625" customWidth="1"/>
    <col min="4103" max="4103" width="16.85546875" customWidth="1"/>
    <col min="4104" max="4104" width="8.42578125" customWidth="1"/>
    <col min="4105" max="4105" width="12.5703125" customWidth="1"/>
    <col min="4106" max="4106" width="11.42578125" customWidth="1"/>
    <col min="4107" max="4107" width="10.28515625" customWidth="1"/>
    <col min="4108" max="4108" width="14.140625" customWidth="1"/>
    <col min="4109" max="4109" width="23" customWidth="1"/>
    <col min="4110" max="4110" width="9.140625" customWidth="1"/>
    <col min="4111" max="4111" width="7.7109375" customWidth="1"/>
    <col min="4112" max="4112" width="7" customWidth="1"/>
    <col min="4113" max="4113" width="15.28515625" customWidth="1"/>
    <col min="4114" max="4114" width="14.5703125" customWidth="1"/>
    <col min="4115" max="4115" width="7.5703125" customWidth="1"/>
    <col min="4116" max="4116" width="14.7109375" customWidth="1"/>
    <col min="4117" max="4117" width="14.140625" customWidth="1"/>
    <col min="4118" max="4118" width="14.28515625" customWidth="1"/>
    <col min="4119" max="4119" width="12.7109375" customWidth="1"/>
    <col min="4120" max="4120" width="21.42578125" customWidth="1"/>
    <col min="4121" max="4121" width="12.28515625" customWidth="1"/>
    <col min="4122" max="4122" width="17.42578125" customWidth="1"/>
    <col min="4356" max="4356" width="4.7109375" customWidth="1"/>
    <col min="4357" max="4357" width="37.85546875" customWidth="1"/>
    <col min="4358" max="4358" width="8.140625" customWidth="1"/>
    <col min="4359" max="4359" width="16.85546875" customWidth="1"/>
    <col min="4360" max="4360" width="8.42578125" customWidth="1"/>
    <col min="4361" max="4361" width="12.5703125" customWidth="1"/>
    <col min="4362" max="4362" width="11.42578125" customWidth="1"/>
    <col min="4363" max="4363" width="10.28515625" customWidth="1"/>
    <col min="4364" max="4364" width="14.140625" customWidth="1"/>
    <col min="4365" max="4365" width="23" customWidth="1"/>
    <col min="4366" max="4366" width="9.140625" customWidth="1"/>
    <col min="4367" max="4367" width="7.7109375" customWidth="1"/>
    <col min="4368" max="4368" width="7" customWidth="1"/>
    <col min="4369" max="4369" width="15.28515625" customWidth="1"/>
    <col min="4370" max="4370" width="14.5703125" customWidth="1"/>
    <col min="4371" max="4371" width="7.5703125" customWidth="1"/>
    <col min="4372" max="4372" width="14.7109375" customWidth="1"/>
    <col min="4373" max="4373" width="14.140625" customWidth="1"/>
    <col min="4374" max="4374" width="14.28515625" customWidth="1"/>
    <col min="4375" max="4375" width="12.7109375" customWidth="1"/>
    <col min="4376" max="4376" width="21.42578125" customWidth="1"/>
    <col min="4377" max="4377" width="12.28515625" customWidth="1"/>
    <col min="4378" max="4378" width="17.42578125" customWidth="1"/>
    <col min="4612" max="4612" width="4.7109375" customWidth="1"/>
    <col min="4613" max="4613" width="37.85546875" customWidth="1"/>
    <col min="4614" max="4614" width="8.140625" customWidth="1"/>
    <col min="4615" max="4615" width="16.85546875" customWidth="1"/>
    <col min="4616" max="4616" width="8.42578125" customWidth="1"/>
    <col min="4617" max="4617" width="12.5703125" customWidth="1"/>
    <col min="4618" max="4618" width="11.42578125" customWidth="1"/>
    <col min="4619" max="4619" width="10.28515625" customWidth="1"/>
    <col min="4620" max="4620" width="14.140625" customWidth="1"/>
    <col min="4621" max="4621" width="23" customWidth="1"/>
    <col min="4622" max="4622" width="9.140625" customWidth="1"/>
    <col min="4623" max="4623" width="7.7109375" customWidth="1"/>
    <col min="4624" max="4624" width="7" customWidth="1"/>
    <col min="4625" max="4625" width="15.28515625" customWidth="1"/>
    <col min="4626" max="4626" width="14.5703125" customWidth="1"/>
    <col min="4627" max="4627" width="7.5703125" customWidth="1"/>
    <col min="4628" max="4628" width="14.7109375" customWidth="1"/>
    <col min="4629" max="4629" width="14.140625" customWidth="1"/>
    <col min="4630" max="4630" width="14.28515625" customWidth="1"/>
    <col min="4631" max="4631" width="12.7109375" customWidth="1"/>
    <col min="4632" max="4632" width="21.42578125" customWidth="1"/>
    <col min="4633" max="4633" width="12.28515625" customWidth="1"/>
    <col min="4634" max="4634" width="17.42578125" customWidth="1"/>
    <col min="4868" max="4868" width="4.7109375" customWidth="1"/>
    <col min="4869" max="4869" width="37.85546875" customWidth="1"/>
    <col min="4870" max="4870" width="8.140625" customWidth="1"/>
    <col min="4871" max="4871" width="16.85546875" customWidth="1"/>
    <col min="4872" max="4872" width="8.42578125" customWidth="1"/>
    <col min="4873" max="4873" width="12.5703125" customWidth="1"/>
    <col min="4874" max="4874" width="11.42578125" customWidth="1"/>
    <col min="4875" max="4875" width="10.28515625" customWidth="1"/>
    <col min="4876" max="4876" width="14.140625" customWidth="1"/>
    <col min="4877" max="4877" width="23" customWidth="1"/>
    <col min="4878" max="4878" width="9.140625" customWidth="1"/>
    <col min="4879" max="4879" width="7.7109375" customWidth="1"/>
    <col min="4880" max="4880" width="7" customWidth="1"/>
    <col min="4881" max="4881" width="15.28515625" customWidth="1"/>
    <col min="4882" max="4882" width="14.5703125" customWidth="1"/>
    <col min="4883" max="4883" width="7.5703125" customWidth="1"/>
    <col min="4884" max="4884" width="14.7109375" customWidth="1"/>
    <col min="4885" max="4885" width="14.140625" customWidth="1"/>
    <col min="4886" max="4886" width="14.28515625" customWidth="1"/>
    <col min="4887" max="4887" width="12.7109375" customWidth="1"/>
    <col min="4888" max="4888" width="21.42578125" customWidth="1"/>
    <col min="4889" max="4889" width="12.28515625" customWidth="1"/>
    <col min="4890" max="4890" width="17.42578125" customWidth="1"/>
    <col min="5124" max="5124" width="4.7109375" customWidth="1"/>
    <col min="5125" max="5125" width="37.85546875" customWidth="1"/>
    <col min="5126" max="5126" width="8.140625" customWidth="1"/>
    <col min="5127" max="5127" width="16.85546875" customWidth="1"/>
    <col min="5128" max="5128" width="8.42578125" customWidth="1"/>
    <col min="5129" max="5129" width="12.5703125" customWidth="1"/>
    <col min="5130" max="5130" width="11.42578125" customWidth="1"/>
    <col min="5131" max="5131" width="10.28515625" customWidth="1"/>
    <col min="5132" max="5132" width="14.140625" customWidth="1"/>
    <col min="5133" max="5133" width="23" customWidth="1"/>
    <col min="5134" max="5134" width="9.140625" customWidth="1"/>
    <col min="5135" max="5135" width="7.7109375" customWidth="1"/>
    <col min="5136" max="5136" width="7" customWidth="1"/>
    <col min="5137" max="5137" width="15.28515625" customWidth="1"/>
    <col min="5138" max="5138" width="14.5703125" customWidth="1"/>
    <col min="5139" max="5139" width="7.5703125" customWidth="1"/>
    <col min="5140" max="5140" width="14.7109375" customWidth="1"/>
    <col min="5141" max="5141" width="14.140625" customWidth="1"/>
    <col min="5142" max="5142" width="14.28515625" customWidth="1"/>
    <col min="5143" max="5143" width="12.7109375" customWidth="1"/>
    <col min="5144" max="5144" width="21.42578125" customWidth="1"/>
    <col min="5145" max="5145" width="12.28515625" customWidth="1"/>
    <col min="5146" max="5146" width="17.42578125" customWidth="1"/>
    <col min="5380" max="5380" width="4.7109375" customWidth="1"/>
    <col min="5381" max="5381" width="37.85546875" customWidth="1"/>
    <col min="5382" max="5382" width="8.140625" customWidth="1"/>
    <col min="5383" max="5383" width="16.85546875" customWidth="1"/>
    <col min="5384" max="5384" width="8.42578125" customWidth="1"/>
    <col min="5385" max="5385" width="12.5703125" customWidth="1"/>
    <col min="5386" max="5386" width="11.42578125" customWidth="1"/>
    <col min="5387" max="5387" width="10.28515625" customWidth="1"/>
    <col min="5388" max="5388" width="14.140625" customWidth="1"/>
    <col min="5389" max="5389" width="23" customWidth="1"/>
    <col min="5390" max="5390" width="9.140625" customWidth="1"/>
    <col min="5391" max="5391" width="7.7109375" customWidth="1"/>
    <col min="5392" max="5392" width="7" customWidth="1"/>
    <col min="5393" max="5393" width="15.28515625" customWidth="1"/>
    <col min="5394" max="5394" width="14.5703125" customWidth="1"/>
    <col min="5395" max="5395" width="7.5703125" customWidth="1"/>
    <col min="5396" max="5396" width="14.7109375" customWidth="1"/>
    <col min="5397" max="5397" width="14.140625" customWidth="1"/>
    <col min="5398" max="5398" width="14.28515625" customWidth="1"/>
    <col min="5399" max="5399" width="12.7109375" customWidth="1"/>
    <col min="5400" max="5400" width="21.42578125" customWidth="1"/>
    <col min="5401" max="5401" width="12.28515625" customWidth="1"/>
    <col min="5402" max="5402" width="17.42578125" customWidth="1"/>
    <col min="5636" max="5636" width="4.7109375" customWidth="1"/>
    <col min="5637" max="5637" width="37.85546875" customWidth="1"/>
    <col min="5638" max="5638" width="8.140625" customWidth="1"/>
    <col min="5639" max="5639" width="16.85546875" customWidth="1"/>
    <col min="5640" max="5640" width="8.42578125" customWidth="1"/>
    <col min="5641" max="5641" width="12.5703125" customWidth="1"/>
    <col min="5642" max="5642" width="11.42578125" customWidth="1"/>
    <col min="5643" max="5643" width="10.28515625" customWidth="1"/>
    <col min="5644" max="5644" width="14.140625" customWidth="1"/>
    <col min="5645" max="5645" width="23" customWidth="1"/>
    <col min="5646" max="5646" width="9.140625" customWidth="1"/>
    <col min="5647" max="5647" width="7.7109375" customWidth="1"/>
    <col min="5648" max="5648" width="7" customWidth="1"/>
    <col min="5649" max="5649" width="15.28515625" customWidth="1"/>
    <col min="5650" max="5650" width="14.5703125" customWidth="1"/>
    <col min="5651" max="5651" width="7.5703125" customWidth="1"/>
    <col min="5652" max="5652" width="14.7109375" customWidth="1"/>
    <col min="5653" max="5653" width="14.140625" customWidth="1"/>
    <col min="5654" max="5654" width="14.28515625" customWidth="1"/>
    <col min="5655" max="5655" width="12.7109375" customWidth="1"/>
    <col min="5656" max="5656" width="21.42578125" customWidth="1"/>
    <col min="5657" max="5657" width="12.28515625" customWidth="1"/>
    <col min="5658" max="5658" width="17.42578125" customWidth="1"/>
    <col min="5892" max="5892" width="4.7109375" customWidth="1"/>
    <col min="5893" max="5893" width="37.85546875" customWidth="1"/>
    <col min="5894" max="5894" width="8.140625" customWidth="1"/>
    <col min="5895" max="5895" width="16.85546875" customWidth="1"/>
    <col min="5896" max="5896" width="8.42578125" customWidth="1"/>
    <col min="5897" max="5897" width="12.5703125" customWidth="1"/>
    <col min="5898" max="5898" width="11.42578125" customWidth="1"/>
    <col min="5899" max="5899" width="10.28515625" customWidth="1"/>
    <col min="5900" max="5900" width="14.140625" customWidth="1"/>
    <col min="5901" max="5901" width="23" customWidth="1"/>
    <col min="5902" max="5902" width="9.140625" customWidth="1"/>
    <col min="5903" max="5903" width="7.7109375" customWidth="1"/>
    <col min="5904" max="5904" width="7" customWidth="1"/>
    <col min="5905" max="5905" width="15.28515625" customWidth="1"/>
    <col min="5906" max="5906" width="14.5703125" customWidth="1"/>
    <col min="5907" max="5907" width="7.5703125" customWidth="1"/>
    <col min="5908" max="5908" width="14.7109375" customWidth="1"/>
    <col min="5909" max="5909" width="14.140625" customWidth="1"/>
    <col min="5910" max="5910" width="14.28515625" customWidth="1"/>
    <col min="5911" max="5911" width="12.7109375" customWidth="1"/>
    <col min="5912" max="5912" width="21.42578125" customWidth="1"/>
    <col min="5913" max="5913" width="12.28515625" customWidth="1"/>
    <col min="5914" max="5914" width="17.42578125" customWidth="1"/>
    <col min="6148" max="6148" width="4.7109375" customWidth="1"/>
    <col min="6149" max="6149" width="37.85546875" customWidth="1"/>
    <col min="6150" max="6150" width="8.140625" customWidth="1"/>
    <col min="6151" max="6151" width="16.85546875" customWidth="1"/>
    <col min="6152" max="6152" width="8.42578125" customWidth="1"/>
    <col min="6153" max="6153" width="12.5703125" customWidth="1"/>
    <col min="6154" max="6154" width="11.42578125" customWidth="1"/>
    <col min="6155" max="6155" width="10.28515625" customWidth="1"/>
    <col min="6156" max="6156" width="14.140625" customWidth="1"/>
    <col min="6157" max="6157" width="23" customWidth="1"/>
    <col min="6158" max="6158" width="9.140625" customWidth="1"/>
    <col min="6159" max="6159" width="7.7109375" customWidth="1"/>
    <col min="6160" max="6160" width="7" customWidth="1"/>
    <col min="6161" max="6161" width="15.28515625" customWidth="1"/>
    <col min="6162" max="6162" width="14.5703125" customWidth="1"/>
    <col min="6163" max="6163" width="7.5703125" customWidth="1"/>
    <col min="6164" max="6164" width="14.7109375" customWidth="1"/>
    <col min="6165" max="6165" width="14.140625" customWidth="1"/>
    <col min="6166" max="6166" width="14.28515625" customWidth="1"/>
    <col min="6167" max="6167" width="12.7109375" customWidth="1"/>
    <col min="6168" max="6168" width="21.42578125" customWidth="1"/>
    <col min="6169" max="6169" width="12.28515625" customWidth="1"/>
    <col min="6170" max="6170" width="17.42578125" customWidth="1"/>
    <col min="6404" max="6404" width="4.7109375" customWidth="1"/>
    <col min="6405" max="6405" width="37.85546875" customWidth="1"/>
    <col min="6406" max="6406" width="8.140625" customWidth="1"/>
    <col min="6407" max="6407" width="16.85546875" customWidth="1"/>
    <col min="6408" max="6408" width="8.42578125" customWidth="1"/>
    <col min="6409" max="6409" width="12.5703125" customWidth="1"/>
    <col min="6410" max="6410" width="11.42578125" customWidth="1"/>
    <col min="6411" max="6411" width="10.28515625" customWidth="1"/>
    <col min="6412" max="6412" width="14.140625" customWidth="1"/>
    <col min="6413" max="6413" width="23" customWidth="1"/>
    <col min="6414" max="6414" width="9.140625" customWidth="1"/>
    <col min="6415" max="6415" width="7.7109375" customWidth="1"/>
    <col min="6416" max="6416" width="7" customWidth="1"/>
    <col min="6417" max="6417" width="15.28515625" customWidth="1"/>
    <col min="6418" max="6418" width="14.5703125" customWidth="1"/>
    <col min="6419" max="6419" width="7.5703125" customWidth="1"/>
    <col min="6420" max="6420" width="14.7109375" customWidth="1"/>
    <col min="6421" max="6421" width="14.140625" customWidth="1"/>
    <col min="6422" max="6422" width="14.28515625" customWidth="1"/>
    <col min="6423" max="6423" width="12.7109375" customWidth="1"/>
    <col min="6424" max="6424" width="21.42578125" customWidth="1"/>
    <col min="6425" max="6425" width="12.28515625" customWidth="1"/>
    <col min="6426" max="6426" width="17.42578125" customWidth="1"/>
    <col min="6660" max="6660" width="4.7109375" customWidth="1"/>
    <col min="6661" max="6661" width="37.85546875" customWidth="1"/>
    <col min="6662" max="6662" width="8.140625" customWidth="1"/>
    <col min="6663" max="6663" width="16.85546875" customWidth="1"/>
    <col min="6664" max="6664" width="8.42578125" customWidth="1"/>
    <col min="6665" max="6665" width="12.5703125" customWidth="1"/>
    <col min="6666" max="6666" width="11.42578125" customWidth="1"/>
    <col min="6667" max="6667" width="10.28515625" customWidth="1"/>
    <col min="6668" max="6668" width="14.140625" customWidth="1"/>
    <col min="6669" max="6669" width="23" customWidth="1"/>
    <col min="6670" max="6670" width="9.140625" customWidth="1"/>
    <col min="6671" max="6671" width="7.7109375" customWidth="1"/>
    <col min="6672" max="6672" width="7" customWidth="1"/>
    <col min="6673" max="6673" width="15.28515625" customWidth="1"/>
    <col min="6674" max="6674" width="14.5703125" customWidth="1"/>
    <col min="6675" max="6675" width="7.5703125" customWidth="1"/>
    <col min="6676" max="6676" width="14.7109375" customWidth="1"/>
    <col min="6677" max="6677" width="14.140625" customWidth="1"/>
    <col min="6678" max="6678" width="14.28515625" customWidth="1"/>
    <col min="6679" max="6679" width="12.7109375" customWidth="1"/>
    <col min="6680" max="6680" width="21.42578125" customWidth="1"/>
    <col min="6681" max="6681" width="12.28515625" customWidth="1"/>
    <col min="6682" max="6682" width="17.42578125" customWidth="1"/>
    <col min="6916" max="6916" width="4.7109375" customWidth="1"/>
    <col min="6917" max="6917" width="37.85546875" customWidth="1"/>
    <col min="6918" max="6918" width="8.140625" customWidth="1"/>
    <col min="6919" max="6919" width="16.85546875" customWidth="1"/>
    <col min="6920" max="6920" width="8.42578125" customWidth="1"/>
    <col min="6921" max="6921" width="12.5703125" customWidth="1"/>
    <col min="6922" max="6922" width="11.42578125" customWidth="1"/>
    <col min="6923" max="6923" width="10.28515625" customWidth="1"/>
    <col min="6924" max="6924" width="14.140625" customWidth="1"/>
    <col min="6925" max="6925" width="23" customWidth="1"/>
    <col min="6926" max="6926" width="9.140625" customWidth="1"/>
    <col min="6927" max="6927" width="7.7109375" customWidth="1"/>
    <col min="6928" max="6928" width="7" customWidth="1"/>
    <col min="6929" max="6929" width="15.28515625" customWidth="1"/>
    <col min="6930" max="6930" width="14.5703125" customWidth="1"/>
    <col min="6931" max="6931" width="7.5703125" customWidth="1"/>
    <col min="6932" max="6932" width="14.7109375" customWidth="1"/>
    <col min="6933" max="6933" width="14.140625" customWidth="1"/>
    <col min="6934" max="6934" width="14.28515625" customWidth="1"/>
    <col min="6935" max="6935" width="12.7109375" customWidth="1"/>
    <col min="6936" max="6936" width="21.42578125" customWidth="1"/>
    <col min="6937" max="6937" width="12.28515625" customWidth="1"/>
    <col min="6938" max="6938" width="17.42578125" customWidth="1"/>
    <col min="7172" max="7172" width="4.7109375" customWidth="1"/>
    <col min="7173" max="7173" width="37.85546875" customWidth="1"/>
    <col min="7174" max="7174" width="8.140625" customWidth="1"/>
    <col min="7175" max="7175" width="16.85546875" customWidth="1"/>
    <col min="7176" max="7176" width="8.42578125" customWidth="1"/>
    <col min="7177" max="7177" width="12.5703125" customWidth="1"/>
    <col min="7178" max="7178" width="11.42578125" customWidth="1"/>
    <col min="7179" max="7179" width="10.28515625" customWidth="1"/>
    <col min="7180" max="7180" width="14.140625" customWidth="1"/>
    <col min="7181" max="7181" width="23" customWidth="1"/>
    <col min="7182" max="7182" width="9.140625" customWidth="1"/>
    <col min="7183" max="7183" width="7.7109375" customWidth="1"/>
    <col min="7184" max="7184" width="7" customWidth="1"/>
    <col min="7185" max="7185" width="15.28515625" customWidth="1"/>
    <col min="7186" max="7186" width="14.5703125" customWidth="1"/>
    <col min="7187" max="7187" width="7.5703125" customWidth="1"/>
    <col min="7188" max="7188" width="14.7109375" customWidth="1"/>
    <col min="7189" max="7189" width="14.140625" customWidth="1"/>
    <col min="7190" max="7190" width="14.28515625" customWidth="1"/>
    <col min="7191" max="7191" width="12.7109375" customWidth="1"/>
    <col min="7192" max="7192" width="21.42578125" customWidth="1"/>
    <col min="7193" max="7193" width="12.28515625" customWidth="1"/>
    <col min="7194" max="7194" width="17.42578125" customWidth="1"/>
    <col min="7428" max="7428" width="4.7109375" customWidth="1"/>
    <col min="7429" max="7429" width="37.85546875" customWidth="1"/>
    <col min="7430" max="7430" width="8.140625" customWidth="1"/>
    <col min="7431" max="7431" width="16.85546875" customWidth="1"/>
    <col min="7432" max="7432" width="8.42578125" customWidth="1"/>
    <col min="7433" max="7433" width="12.5703125" customWidth="1"/>
    <col min="7434" max="7434" width="11.42578125" customWidth="1"/>
    <col min="7435" max="7435" width="10.28515625" customWidth="1"/>
    <col min="7436" max="7436" width="14.140625" customWidth="1"/>
    <col min="7437" max="7437" width="23" customWidth="1"/>
    <col min="7438" max="7438" width="9.140625" customWidth="1"/>
    <col min="7439" max="7439" width="7.7109375" customWidth="1"/>
    <col min="7440" max="7440" width="7" customWidth="1"/>
    <col min="7441" max="7441" width="15.28515625" customWidth="1"/>
    <col min="7442" max="7442" width="14.5703125" customWidth="1"/>
    <col min="7443" max="7443" width="7.5703125" customWidth="1"/>
    <col min="7444" max="7444" width="14.7109375" customWidth="1"/>
    <col min="7445" max="7445" width="14.140625" customWidth="1"/>
    <col min="7446" max="7446" width="14.28515625" customWidth="1"/>
    <col min="7447" max="7447" width="12.7109375" customWidth="1"/>
    <col min="7448" max="7448" width="21.42578125" customWidth="1"/>
    <col min="7449" max="7449" width="12.28515625" customWidth="1"/>
    <col min="7450" max="7450" width="17.42578125" customWidth="1"/>
    <col min="7684" max="7684" width="4.7109375" customWidth="1"/>
    <col min="7685" max="7685" width="37.85546875" customWidth="1"/>
    <col min="7686" max="7686" width="8.140625" customWidth="1"/>
    <col min="7687" max="7687" width="16.85546875" customWidth="1"/>
    <col min="7688" max="7688" width="8.42578125" customWidth="1"/>
    <col min="7689" max="7689" width="12.5703125" customWidth="1"/>
    <col min="7690" max="7690" width="11.42578125" customWidth="1"/>
    <col min="7691" max="7691" width="10.28515625" customWidth="1"/>
    <col min="7692" max="7692" width="14.140625" customWidth="1"/>
    <col min="7693" max="7693" width="23" customWidth="1"/>
    <col min="7694" max="7694" width="9.140625" customWidth="1"/>
    <col min="7695" max="7695" width="7.7109375" customWidth="1"/>
    <col min="7696" max="7696" width="7" customWidth="1"/>
    <col min="7697" max="7697" width="15.28515625" customWidth="1"/>
    <col min="7698" max="7698" width="14.5703125" customWidth="1"/>
    <col min="7699" max="7699" width="7.5703125" customWidth="1"/>
    <col min="7700" max="7700" width="14.7109375" customWidth="1"/>
    <col min="7701" max="7701" width="14.140625" customWidth="1"/>
    <col min="7702" max="7702" width="14.28515625" customWidth="1"/>
    <col min="7703" max="7703" width="12.7109375" customWidth="1"/>
    <col min="7704" max="7704" width="21.42578125" customWidth="1"/>
    <col min="7705" max="7705" width="12.28515625" customWidth="1"/>
    <col min="7706" max="7706" width="17.42578125" customWidth="1"/>
    <col min="7940" max="7940" width="4.7109375" customWidth="1"/>
    <col min="7941" max="7941" width="37.85546875" customWidth="1"/>
    <col min="7942" max="7942" width="8.140625" customWidth="1"/>
    <col min="7943" max="7943" width="16.85546875" customWidth="1"/>
    <col min="7944" max="7944" width="8.42578125" customWidth="1"/>
    <col min="7945" max="7945" width="12.5703125" customWidth="1"/>
    <col min="7946" max="7946" width="11.42578125" customWidth="1"/>
    <col min="7947" max="7947" width="10.28515625" customWidth="1"/>
    <col min="7948" max="7948" width="14.140625" customWidth="1"/>
    <col min="7949" max="7949" width="23" customWidth="1"/>
    <col min="7950" max="7950" width="9.140625" customWidth="1"/>
    <col min="7951" max="7951" width="7.7109375" customWidth="1"/>
    <col min="7952" max="7952" width="7" customWidth="1"/>
    <col min="7953" max="7953" width="15.28515625" customWidth="1"/>
    <col min="7954" max="7954" width="14.5703125" customWidth="1"/>
    <col min="7955" max="7955" width="7.5703125" customWidth="1"/>
    <col min="7956" max="7956" width="14.7109375" customWidth="1"/>
    <col min="7957" max="7957" width="14.140625" customWidth="1"/>
    <col min="7958" max="7958" width="14.28515625" customWidth="1"/>
    <col min="7959" max="7959" width="12.7109375" customWidth="1"/>
    <col min="7960" max="7960" width="21.42578125" customWidth="1"/>
    <col min="7961" max="7961" width="12.28515625" customWidth="1"/>
    <col min="7962" max="7962" width="17.42578125" customWidth="1"/>
    <col min="8196" max="8196" width="4.7109375" customWidth="1"/>
    <col min="8197" max="8197" width="37.85546875" customWidth="1"/>
    <col min="8198" max="8198" width="8.140625" customWidth="1"/>
    <col min="8199" max="8199" width="16.85546875" customWidth="1"/>
    <col min="8200" max="8200" width="8.42578125" customWidth="1"/>
    <col min="8201" max="8201" width="12.5703125" customWidth="1"/>
    <col min="8202" max="8202" width="11.42578125" customWidth="1"/>
    <col min="8203" max="8203" width="10.28515625" customWidth="1"/>
    <col min="8204" max="8204" width="14.140625" customWidth="1"/>
    <col min="8205" max="8205" width="23" customWidth="1"/>
    <col min="8206" max="8206" width="9.140625" customWidth="1"/>
    <col min="8207" max="8207" width="7.7109375" customWidth="1"/>
    <col min="8208" max="8208" width="7" customWidth="1"/>
    <col min="8209" max="8209" width="15.28515625" customWidth="1"/>
    <col min="8210" max="8210" width="14.5703125" customWidth="1"/>
    <col min="8211" max="8211" width="7.5703125" customWidth="1"/>
    <col min="8212" max="8212" width="14.7109375" customWidth="1"/>
    <col min="8213" max="8213" width="14.140625" customWidth="1"/>
    <col min="8214" max="8214" width="14.28515625" customWidth="1"/>
    <col min="8215" max="8215" width="12.7109375" customWidth="1"/>
    <col min="8216" max="8216" width="21.42578125" customWidth="1"/>
    <col min="8217" max="8217" width="12.28515625" customWidth="1"/>
    <col min="8218" max="8218" width="17.42578125" customWidth="1"/>
    <col min="8452" max="8452" width="4.7109375" customWidth="1"/>
    <col min="8453" max="8453" width="37.85546875" customWidth="1"/>
    <col min="8454" max="8454" width="8.140625" customWidth="1"/>
    <col min="8455" max="8455" width="16.85546875" customWidth="1"/>
    <col min="8456" max="8456" width="8.42578125" customWidth="1"/>
    <col min="8457" max="8457" width="12.5703125" customWidth="1"/>
    <col min="8458" max="8458" width="11.42578125" customWidth="1"/>
    <col min="8459" max="8459" width="10.28515625" customWidth="1"/>
    <col min="8460" max="8460" width="14.140625" customWidth="1"/>
    <col min="8461" max="8461" width="23" customWidth="1"/>
    <col min="8462" max="8462" width="9.140625" customWidth="1"/>
    <col min="8463" max="8463" width="7.7109375" customWidth="1"/>
    <col min="8464" max="8464" width="7" customWidth="1"/>
    <col min="8465" max="8465" width="15.28515625" customWidth="1"/>
    <col min="8466" max="8466" width="14.5703125" customWidth="1"/>
    <col min="8467" max="8467" width="7.5703125" customWidth="1"/>
    <col min="8468" max="8468" width="14.7109375" customWidth="1"/>
    <col min="8469" max="8469" width="14.140625" customWidth="1"/>
    <col min="8470" max="8470" width="14.28515625" customWidth="1"/>
    <col min="8471" max="8471" width="12.7109375" customWidth="1"/>
    <col min="8472" max="8472" width="21.42578125" customWidth="1"/>
    <col min="8473" max="8473" width="12.28515625" customWidth="1"/>
    <col min="8474" max="8474" width="17.42578125" customWidth="1"/>
    <col min="8708" max="8708" width="4.7109375" customWidth="1"/>
    <col min="8709" max="8709" width="37.85546875" customWidth="1"/>
    <col min="8710" max="8710" width="8.140625" customWidth="1"/>
    <col min="8711" max="8711" width="16.85546875" customWidth="1"/>
    <col min="8712" max="8712" width="8.42578125" customWidth="1"/>
    <col min="8713" max="8713" width="12.5703125" customWidth="1"/>
    <col min="8714" max="8714" width="11.42578125" customWidth="1"/>
    <col min="8715" max="8715" width="10.28515625" customWidth="1"/>
    <col min="8716" max="8716" width="14.140625" customWidth="1"/>
    <col min="8717" max="8717" width="23" customWidth="1"/>
    <col min="8718" max="8718" width="9.140625" customWidth="1"/>
    <col min="8719" max="8719" width="7.7109375" customWidth="1"/>
    <col min="8720" max="8720" width="7" customWidth="1"/>
    <col min="8721" max="8721" width="15.28515625" customWidth="1"/>
    <col min="8722" max="8722" width="14.5703125" customWidth="1"/>
    <col min="8723" max="8723" width="7.5703125" customWidth="1"/>
    <col min="8724" max="8724" width="14.7109375" customWidth="1"/>
    <col min="8725" max="8725" width="14.140625" customWidth="1"/>
    <col min="8726" max="8726" width="14.28515625" customWidth="1"/>
    <col min="8727" max="8727" width="12.7109375" customWidth="1"/>
    <col min="8728" max="8728" width="21.42578125" customWidth="1"/>
    <col min="8729" max="8729" width="12.28515625" customWidth="1"/>
    <col min="8730" max="8730" width="17.42578125" customWidth="1"/>
    <col min="8964" max="8964" width="4.7109375" customWidth="1"/>
    <col min="8965" max="8965" width="37.85546875" customWidth="1"/>
    <col min="8966" max="8966" width="8.140625" customWidth="1"/>
    <col min="8967" max="8967" width="16.85546875" customWidth="1"/>
    <col min="8968" max="8968" width="8.42578125" customWidth="1"/>
    <col min="8969" max="8969" width="12.5703125" customWidth="1"/>
    <col min="8970" max="8970" width="11.42578125" customWidth="1"/>
    <col min="8971" max="8971" width="10.28515625" customWidth="1"/>
    <col min="8972" max="8972" width="14.140625" customWidth="1"/>
    <col min="8973" max="8973" width="23" customWidth="1"/>
    <col min="8974" max="8974" width="9.140625" customWidth="1"/>
    <col min="8975" max="8975" width="7.7109375" customWidth="1"/>
    <col min="8976" max="8976" width="7" customWidth="1"/>
    <col min="8977" max="8977" width="15.28515625" customWidth="1"/>
    <col min="8978" max="8978" width="14.5703125" customWidth="1"/>
    <col min="8979" max="8979" width="7.5703125" customWidth="1"/>
    <col min="8980" max="8980" width="14.7109375" customWidth="1"/>
    <col min="8981" max="8981" width="14.140625" customWidth="1"/>
    <col min="8982" max="8982" width="14.28515625" customWidth="1"/>
    <col min="8983" max="8983" width="12.7109375" customWidth="1"/>
    <col min="8984" max="8984" width="21.42578125" customWidth="1"/>
    <col min="8985" max="8985" width="12.28515625" customWidth="1"/>
    <col min="8986" max="8986" width="17.42578125" customWidth="1"/>
    <col min="9220" max="9220" width="4.7109375" customWidth="1"/>
    <col min="9221" max="9221" width="37.85546875" customWidth="1"/>
    <col min="9222" max="9222" width="8.140625" customWidth="1"/>
    <col min="9223" max="9223" width="16.85546875" customWidth="1"/>
    <col min="9224" max="9224" width="8.42578125" customWidth="1"/>
    <col min="9225" max="9225" width="12.5703125" customWidth="1"/>
    <col min="9226" max="9226" width="11.42578125" customWidth="1"/>
    <col min="9227" max="9227" width="10.28515625" customWidth="1"/>
    <col min="9228" max="9228" width="14.140625" customWidth="1"/>
    <col min="9229" max="9229" width="23" customWidth="1"/>
    <col min="9230" max="9230" width="9.140625" customWidth="1"/>
    <col min="9231" max="9231" width="7.7109375" customWidth="1"/>
    <col min="9232" max="9232" width="7" customWidth="1"/>
    <col min="9233" max="9233" width="15.28515625" customWidth="1"/>
    <col min="9234" max="9234" width="14.5703125" customWidth="1"/>
    <col min="9235" max="9235" width="7.5703125" customWidth="1"/>
    <col min="9236" max="9236" width="14.7109375" customWidth="1"/>
    <col min="9237" max="9237" width="14.140625" customWidth="1"/>
    <col min="9238" max="9238" width="14.28515625" customWidth="1"/>
    <col min="9239" max="9239" width="12.7109375" customWidth="1"/>
    <col min="9240" max="9240" width="21.42578125" customWidth="1"/>
    <col min="9241" max="9241" width="12.28515625" customWidth="1"/>
    <col min="9242" max="9242" width="17.42578125" customWidth="1"/>
    <col min="9476" max="9476" width="4.7109375" customWidth="1"/>
    <col min="9477" max="9477" width="37.85546875" customWidth="1"/>
    <col min="9478" max="9478" width="8.140625" customWidth="1"/>
    <col min="9479" max="9479" width="16.85546875" customWidth="1"/>
    <col min="9480" max="9480" width="8.42578125" customWidth="1"/>
    <col min="9481" max="9481" width="12.5703125" customWidth="1"/>
    <col min="9482" max="9482" width="11.42578125" customWidth="1"/>
    <col min="9483" max="9483" width="10.28515625" customWidth="1"/>
    <col min="9484" max="9484" width="14.140625" customWidth="1"/>
    <col min="9485" max="9485" width="23" customWidth="1"/>
    <col min="9486" max="9486" width="9.140625" customWidth="1"/>
    <col min="9487" max="9487" width="7.7109375" customWidth="1"/>
    <col min="9488" max="9488" width="7" customWidth="1"/>
    <col min="9489" max="9489" width="15.28515625" customWidth="1"/>
    <col min="9490" max="9490" width="14.5703125" customWidth="1"/>
    <col min="9491" max="9491" width="7.5703125" customWidth="1"/>
    <col min="9492" max="9492" width="14.7109375" customWidth="1"/>
    <col min="9493" max="9493" width="14.140625" customWidth="1"/>
    <col min="9494" max="9494" width="14.28515625" customWidth="1"/>
    <col min="9495" max="9495" width="12.7109375" customWidth="1"/>
    <col min="9496" max="9496" width="21.42578125" customWidth="1"/>
    <col min="9497" max="9497" width="12.28515625" customWidth="1"/>
    <col min="9498" max="9498" width="17.42578125" customWidth="1"/>
    <col min="9732" max="9732" width="4.7109375" customWidth="1"/>
    <col min="9733" max="9733" width="37.85546875" customWidth="1"/>
    <col min="9734" max="9734" width="8.140625" customWidth="1"/>
    <col min="9735" max="9735" width="16.85546875" customWidth="1"/>
    <col min="9736" max="9736" width="8.42578125" customWidth="1"/>
    <col min="9737" max="9737" width="12.5703125" customWidth="1"/>
    <col min="9738" max="9738" width="11.42578125" customWidth="1"/>
    <col min="9739" max="9739" width="10.28515625" customWidth="1"/>
    <col min="9740" max="9740" width="14.140625" customWidth="1"/>
    <col min="9741" max="9741" width="23" customWidth="1"/>
    <col min="9742" max="9742" width="9.140625" customWidth="1"/>
    <col min="9743" max="9743" width="7.7109375" customWidth="1"/>
    <col min="9744" max="9744" width="7" customWidth="1"/>
    <col min="9745" max="9745" width="15.28515625" customWidth="1"/>
    <col min="9746" max="9746" width="14.5703125" customWidth="1"/>
    <col min="9747" max="9747" width="7.5703125" customWidth="1"/>
    <col min="9748" max="9748" width="14.7109375" customWidth="1"/>
    <col min="9749" max="9749" width="14.140625" customWidth="1"/>
    <col min="9750" max="9750" width="14.28515625" customWidth="1"/>
    <col min="9751" max="9751" width="12.7109375" customWidth="1"/>
    <col min="9752" max="9752" width="21.42578125" customWidth="1"/>
    <col min="9753" max="9753" width="12.28515625" customWidth="1"/>
    <col min="9754" max="9754" width="17.42578125" customWidth="1"/>
    <col min="9988" max="9988" width="4.7109375" customWidth="1"/>
    <col min="9989" max="9989" width="37.85546875" customWidth="1"/>
    <col min="9990" max="9990" width="8.140625" customWidth="1"/>
    <col min="9991" max="9991" width="16.85546875" customWidth="1"/>
    <col min="9992" max="9992" width="8.42578125" customWidth="1"/>
    <col min="9993" max="9993" width="12.5703125" customWidth="1"/>
    <col min="9994" max="9994" width="11.42578125" customWidth="1"/>
    <col min="9995" max="9995" width="10.28515625" customWidth="1"/>
    <col min="9996" max="9996" width="14.140625" customWidth="1"/>
    <col min="9997" max="9997" width="23" customWidth="1"/>
    <col min="9998" max="9998" width="9.140625" customWidth="1"/>
    <col min="9999" max="9999" width="7.7109375" customWidth="1"/>
    <col min="10000" max="10000" width="7" customWidth="1"/>
    <col min="10001" max="10001" width="15.28515625" customWidth="1"/>
    <col min="10002" max="10002" width="14.5703125" customWidth="1"/>
    <col min="10003" max="10003" width="7.5703125" customWidth="1"/>
    <col min="10004" max="10004" width="14.7109375" customWidth="1"/>
    <col min="10005" max="10005" width="14.140625" customWidth="1"/>
    <col min="10006" max="10006" width="14.28515625" customWidth="1"/>
    <col min="10007" max="10007" width="12.7109375" customWidth="1"/>
    <col min="10008" max="10008" width="21.42578125" customWidth="1"/>
    <col min="10009" max="10009" width="12.28515625" customWidth="1"/>
    <col min="10010" max="10010" width="17.42578125" customWidth="1"/>
    <col min="10244" max="10244" width="4.7109375" customWidth="1"/>
    <col min="10245" max="10245" width="37.85546875" customWidth="1"/>
    <col min="10246" max="10246" width="8.140625" customWidth="1"/>
    <col min="10247" max="10247" width="16.85546875" customWidth="1"/>
    <col min="10248" max="10248" width="8.42578125" customWidth="1"/>
    <col min="10249" max="10249" width="12.5703125" customWidth="1"/>
    <col min="10250" max="10250" width="11.42578125" customWidth="1"/>
    <col min="10251" max="10251" width="10.28515625" customWidth="1"/>
    <col min="10252" max="10252" width="14.140625" customWidth="1"/>
    <col min="10253" max="10253" width="23" customWidth="1"/>
    <col min="10254" max="10254" width="9.140625" customWidth="1"/>
    <col min="10255" max="10255" width="7.7109375" customWidth="1"/>
    <col min="10256" max="10256" width="7" customWidth="1"/>
    <col min="10257" max="10257" width="15.28515625" customWidth="1"/>
    <col min="10258" max="10258" width="14.5703125" customWidth="1"/>
    <col min="10259" max="10259" width="7.5703125" customWidth="1"/>
    <col min="10260" max="10260" width="14.7109375" customWidth="1"/>
    <col min="10261" max="10261" width="14.140625" customWidth="1"/>
    <col min="10262" max="10262" width="14.28515625" customWidth="1"/>
    <col min="10263" max="10263" width="12.7109375" customWidth="1"/>
    <col min="10264" max="10264" width="21.42578125" customWidth="1"/>
    <col min="10265" max="10265" width="12.28515625" customWidth="1"/>
    <col min="10266" max="10266" width="17.42578125" customWidth="1"/>
    <col min="10500" max="10500" width="4.7109375" customWidth="1"/>
    <col min="10501" max="10501" width="37.85546875" customWidth="1"/>
    <col min="10502" max="10502" width="8.140625" customWidth="1"/>
    <col min="10503" max="10503" width="16.85546875" customWidth="1"/>
    <col min="10504" max="10504" width="8.42578125" customWidth="1"/>
    <col min="10505" max="10505" width="12.5703125" customWidth="1"/>
    <col min="10506" max="10506" width="11.42578125" customWidth="1"/>
    <col min="10507" max="10507" width="10.28515625" customWidth="1"/>
    <col min="10508" max="10508" width="14.140625" customWidth="1"/>
    <col min="10509" max="10509" width="23" customWidth="1"/>
    <col min="10510" max="10510" width="9.140625" customWidth="1"/>
    <col min="10511" max="10511" width="7.7109375" customWidth="1"/>
    <col min="10512" max="10512" width="7" customWidth="1"/>
    <col min="10513" max="10513" width="15.28515625" customWidth="1"/>
    <col min="10514" max="10514" width="14.5703125" customWidth="1"/>
    <col min="10515" max="10515" width="7.5703125" customWidth="1"/>
    <col min="10516" max="10516" width="14.7109375" customWidth="1"/>
    <col min="10517" max="10517" width="14.140625" customWidth="1"/>
    <col min="10518" max="10518" width="14.28515625" customWidth="1"/>
    <col min="10519" max="10519" width="12.7109375" customWidth="1"/>
    <col min="10520" max="10520" width="21.42578125" customWidth="1"/>
    <col min="10521" max="10521" width="12.28515625" customWidth="1"/>
    <col min="10522" max="10522" width="17.42578125" customWidth="1"/>
    <col min="10756" max="10756" width="4.7109375" customWidth="1"/>
    <col min="10757" max="10757" width="37.85546875" customWidth="1"/>
    <col min="10758" max="10758" width="8.140625" customWidth="1"/>
    <col min="10759" max="10759" width="16.85546875" customWidth="1"/>
    <col min="10760" max="10760" width="8.42578125" customWidth="1"/>
    <col min="10761" max="10761" width="12.5703125" customWidth="1"/>
    <col min="10762" max="10762" width="11.42578125" customWidth="1"/>
    <col min="10763" max="10763" width="10.28515625" customWidth="1"/>
    <col min="10764" max="10764" width="14.140625" customWidth="1"/>
    <col min="10765" max="10765" width="23" customWidth="1"/>
    <col min="10766" max="10766" width="9.140625" customWidth="1"/>
    <col min="10767" max="10767" width="7.7109375" customWidth="1"/>
    <col min="10768" max="10768" width="7" customWidth="1"/>
    <col min="10769" max="10769" width="15.28515625" customWidth="1"/>
    <col min="10770" max="10770" width="14.5703125" customWidth="1"/>
    <col min="10771" max="10771" width="7.5703125" customWidth="1"/>
    <col min="10772" max="10772" width="14.7109375" customWidth="1"/>
    <col min="10773" max="10773" width="14.140625" customWidth="1"/>
    <col min="10774" max="10774" width="14.28515625" customWidth="1"/>
    <col min="10775" max="10775" width="12.7109375" customWidth="1"/>
    <col min="10776" max="10776" width="21.42578125" customWidth="1"/>
    <col min="10777" max="10777" width="12.28515625" customWidth="1"/>
    <col min="10778" max="10778" width="17.42578125" customWidth="1"/>
    <col min="11012" max="11012" width="4.7109375" customWidth="1"/>
    <col min="11013" max="11013" width="37.85546875" customWidth="1"/>
    <col min="11014" max="11014" width="8.140625" customWidth="1"/>
    <col min="11015" max="11015" width="16.85546875" customWidth="1"/>
    <col min="11016" max="11016" width="8.42578125" customWidth="1"/>
    <col min="11017" max="11017" width="12.5703125" customWidth="1"/>
    <col min="11018" max="11018" width="11.42578125" customWidth="1"/>
    <col min="11019" max="11019" width="10.28515625" customWidth="1"/>
    <col min="11020" max="11020" width="14.140625" customWidth="1"/>
    <col min="11021" max="11021" width="23" customWidth="1"/>
    <col min="11022" max="11022" width="9.140625" customWidth="1"/>
    <col min="11023" max="11023" width="7.7109375" customWidth="1"/>
    <col min="11024" max="11024" width="7" customWidth="1"/>
    <col min="11025" max="11025" width="15.28515625" customWidth="1"/>
    <col min="11026" max="11026" width="14.5703125" customWidth="1"/>
    <col min="11027" max="11027" width="7.5703125" customWidth="1"/>
    <col min="11028" max="11028" width="14.7109375" customWidth="1"/>
    <col min="11029" max="11029" width="14.140625" customWidth="1"/>
    <col min="11030" max="11030" width="14.28515625" customWidth="1"/>
    <col min="11031" max="11031" width="12.7109375" customWidth="1"/>
    <col min="11032" max="11032" width="21.42578125" customWidth="1"/>
    <col min="11033" max="11033" width="12.28515625" customWidth="1"/>
    <col min="11034" max="11034" width="17.42578125" customWidth="1"/>
    <col min="11268" max="11268" width="4.7109375" customWidth="1"/>
    <col min="11269" max="11269" width="37.85546875" customWidth="1"/>
    <col min="11270" max="11270" width="8.140625" customWidth="1"/>
    <col min="11271" max="11271" width="16.85546875" customWidth="1"/>
    <col min="11272" max="11272" width="8.42578125" customWidth="1"/>
    <col min="11273" max="11273" width="12.5703125" customWidth="1"/>
    <col min="11274" max="11274" width="11.42578125" customWidth="1"/>
    <col min="11275" max="11275" width="10.28515625" customWidth="1"/>
    <col min="11276" max="11276" width="14.140625" customWidth="1"/>
    <col min="11277" max="11277" width="23" customWidth="1"/>
    <col min="11278" max="11278" width="9.140625" customWidth="1"/>
    <col min="11279" max="11279" width="7.7109375" customWidth="1"/>
    <col min="11280" max="11280" width="7" customWidth="1"/>
    <col min="11281" max="11281" width="15.28515625" customWidth="1"/>
    <col min="11282" max="11282" width="14.5703125" customWidth="1"/>
    <col min="11283" max="11283" width="7.5703125" customWidth="1"/>
    <col min="11284" max="11284" width="14.7109375" customWidth="1"/>
    <col min="11285" max="11285" width="14.140625" customWidth="1"/>
    <col min="11286" max="11286" width="14.28515625" customWidth="1"/>
    <col min="11287" max="11287" width="12.7109375" customWidth="1"/>
    <col min="11288" max="11288" width="21.42578125" customWidth="1"/>
    <col min="11289" max="11289" width="12.28515625" customWidth="1"/>
    <col min="11290" max="11290" width="17.42578125" customWidth="1"/>
    <col min="11524" max="11524" width="4.7109375" customWidth="1"/>
    <col min="11525" max="11525" width="37.85546875" customWidth="1"/>
    <col min="11526" max="11526" width="8.140625" customWidth="1"/>
    <col min="11527" max="11527" width="16.85546875" customWidth="1"/>
    <col min="11528" max="11528" width="8.42578125" customWidth="1"/>
    <col min="11529" max="11529" width="12.5703125" customWidth="1"/>
    <col min="11530" max="11530" width="11.42578125" customWidth="1"/>
    <col min="11531" max="11531" width="10.28515625" customWidth="1"/>
    <col min="11532" max="11532" width="14.140625" customWidth="1"/>
    <col min="11533" max="11533" width="23" customWidth="1"/>
    <col min="11534" max="11534" width="9.140625" customWidth="1"/>
    <col min="11535" max="11535" width="7.7109375" customWidth="1"/>
    <col min="11536" max="11536" width="7" customWidth="1"/>
    <col min="11537" max="11537" width="15.28515625" customWidth="1"/>
    <col min="11538" max="11538" width="14.5703125" customWidth="1"/>
    <col min="11539" max="11539" width="7.5703125" customWidth="1"/>
    <col min="11540" max="11540" width="14.7109375" customWidth="1"/>
    <col min="11541" max="11541" width="14.140625" customWidth="1"/>
    <col min="11542" max="11542" width="14.28515625" customWidth="1"/>
    <col min="11543" max="11543" width="12.7109375" customWidth="1"/>
    <col min="11544" max="11544" width="21.42578125" customWidth="1"/>
    <col min="11545" max="11545" width="12.28515625" customWidth="1"/>
    <col min="11546" max="11546" width="17.42578125" customWidth="1"/>
    <col min="11780" max="11780" width="4.7109375" customWidth="1"/>
    <col min="11781" max="11781" width="37.85546875" customWidth="1"/>
    <col min="11782" max="11782" width="8.140625" customWidth="1"/>
    <col min="11783" max="11783" width="16.85546875" customWidth="1"/>
    <col min="11784" max="11784" width="8.42578125" customWidth="1"/>
    <col min="11785" max="11785" width="12.5703125" customWidth="1"/>
    <col min="11786" max="11786" width="11.42578125" customWidth="1"/>
    <col min="11787" max="11787" width="10.28515625" customWidth="1"/>
    <col min="11788" max="11788" width="14.140625" customWidth="1"/>
    <col min="11789" max="11789" width="23" customWidth="1"/>
    <col min="11790" max="11790" width="9.140625" customWidth="1"/>
    <col min="11791" max="11791" width="7.7109375" customWidth="1"/>
    <col min="11792" max="11792" width="7" customWidth="1"/>
    <col min="11793" max="11793" width="15.28515625" customWidth="1"/>
    <col min="11794" max="11794" width="14.5703125" customWidth="1"/>
    <col min="11795" max="11795" width="7.5703125" customWidth="1"/>
    <col min="11796" max="11796" width="14.7109375" customWidth="1"/>
    <col min="11797" max="11797" width="14.140625" customWidth="1"/>
    <col min="11798" max="11798" width="14.28515625" customWidth="1"/>
    <col min="11799" max="11799" width="12.7109375" customWidth="1"/>
    <col min="11800" max="11800" width="21.42578125" customWidth="1"/>
    <col min="11801" max="11801" width="12.28515625" customWidth="1"/>
    <col min="11802" max="11802" width="17.42578125" customWidth="1"/>
    <col min="12036" max="12036" width="4.7109375" customWidth="1"/>
    <col min="12037" max="12037" width="37.85546875" customWidth="1"/>
    <col min="12038" max="12038" width="8.140625" customWidth="1"/>
    <col min="12039" max="12039" width="16.85546875" customWidth="1"/>
    <col min="12040" max="12040" width="8.42578125" customWidth="1"/>
    <col min="12041" max="12041" width="12.5703125" customWidth="1"/>
    <col min="12042" max="12042" width="11.42578125" customWidth="1"/>
    <col min="12043" max="12043" width="10.28515625" customWidth="1"/>
    <col min="12044" max="12044" width="14.140625" customWidth="1"/>
    <col min="12045" max="12045" width="23" customWidth="1"/>
    <col min="12046" max="12046" width="9.140625" customWidth="1"/>
    <col min="12047" max="12047" width="7.7109375" customWidth="1"/>
    <col min="12048" max="12048" width="7" customWidth="1"/>
    <col min="12049" max="12049" width="15.28515625" customWidth="1"/>
    <col min="12050" max="12050" width="14.5703125" customWidth="1"/>
    <col min="12051" max="12051" width="7.5703125" customWidth="1"/>
    <col min="12052" max="12052" width="14.7109375" customWidth="1"/>
    <col min="12053" max="12053" width="14.140625" customWidth="1"/>
    <col min="12054" max="12054" width="14.28515625" customWidth="1"/>
    <col min="12055" max="12055" width="12.7109375" customWidth="1"/>
    <col min="12056" max="12056" width="21.42578125" customWidth="1"/>
    <col min="12057" max="12057" width="12.28515625" customWidth="1"/>
    <col min="12058" max="12058" width="17.42578125" customWidth="1"/>
    <col min="12292" max="12292" width="4.7109375" customWidth="1"/>
    <col min="12293" max="12293" width="37.85546875" customWidth="1"/>
    <col min="12294" max="12294" width="8.140625" customWidth="1"/>
    <col min="12295" max="12295" width="16.85546875" customWidth="1"/>
    <col min="12296" max="12296" width="8.42578125" customWidth="1"/>
    <col min="12297" max="12297" width="12.5703125" customWidth="1"/>
    <col min="12298" max="12298" width="11.42578125" customWidth="1"/>
    <col min="12299" max="12299" width="10.28515625" customWidth="1"/>
    <col min="12300" max="12300" width="14.140625" customWidth="1"/>
    <col min="12301" max="12301" width="23" customWidth="1"/>
    <col min="12302" max="12302" width="9.140625" customWidth="1"/>
    <col min="12303" max="12303" width="7.7109375" customWidth="1"/>
    <col min="12304" max="12304" width="7" customWidth="1"/>
    <col min="12305" max="12305" width="15.28515625" customWidth="1"/>
    <col min="12306" max="12306" width="14.5703125" customWidth="1"/>
    <col min="12307" max="12307" width="7.5703125" customWidth="1"/>
    <col min="12308" max="12308" width="14.7109375" customWidth="1"/>
    <col min="12309" max="12309" width="14.140625" customWidth="1"/>
    <col min="12310" max="12310" width="14.28515625" customWidth="1"/>
    <col min="12311" max="12311" width="12.7109375" customWidth="1"/>
    <col min="12312" max="12312" width="21.42578125" customWidth="1"/>
    <col min="12313" max="12313" width="12.28515625" customWidth="1"/>
    <col min="12314" max="12314" width="17.42578125" customWidth="1"/>
    <col min="12548" max="12548" width="4.7109375" customWidth="1"/>
    <col min="12549" max="12549" width="37.85546875" customWidth="1"/>
    <col min="12550" max="12550" width="8.140625" customWidth="1"/>
    <col min="12551" max="12551" width="16.85546875" customWidth="1"/>
    <col min="12552" max="12552" width="8.42578125" customWidth="1"/>
    <col min="12553" max="12553" width="12.5703125" customWidth="1"/>
    <col min="12554" max="12554" width="11.42578125" customWidth="1"/>
    <col min="12555" max="12555" width="10.28515625" customWidth="1"/>
    <col min="12556" max="12556" width="14.140625" customWidth="1"/>
    <col min="12557" max="12557" width="23" customWidth="1"/>
    <col min="12558" max="12558" width="9.140625" customWidth="1"/>
    <col min="12559" max="12559" width="7.7109375" customWidth="1"/>
    <col min="12560" max="12560" width="7" customWidth="1"/>
    <col min="12561" max="12561" width="15.28515625" customWidth="1"/>
    <col min="12562" max="12562" width="14.5703125" customWidth="1"/>
    <col min="12563" max="12563" width="7.5703125" customWidth="1"/>
    <col min="12564" max="12564" width="14.7109375" customWidth="1"/>
    <col min="12565" max="12565" width="14.140625" customWidth="1"/>
    <col min="12566" max="12566" width="14.28515625" customWidth="1"/>
    <col min="12567" max="12567" width="12.7109375" customWidth="1"/>
    <col min="12568" max="12568" width="21.42578125" customWidth="1"/>
    <col min="12569" max="12569" width="12.28515625" customWidth="1"/>
    <col min="12570" max="12570" width="17.42578125" customWidth="1"/>
    <col min="12804" max="12804" width="4.7109375" customWidth="1"/>
    <col min="12805" max="12805" width="37.85546875" customWidth="1"/>
    <col min="12806" max="12806" width="8.140625" customWidth="1"/>
    <col min="12807" max="12807" width="16.85546875" customWidth="1"/>
    <col min="12808" max="12808" width="8.42578125" customWidth="1"/>
    <col min="12809" max="12809" width="12.5703125" customWidth="1"/>
    <col min="12810" max="12810" width="11.42578125" customWidth="1"/>
    <col min="12811" max="12811" width="10.28515625" customWidth="1"/>
    <col min="12812" max="12812" width="14.140625" customWidth="1"/>
    <col min="12813" max="12813" width="23" customWidth="1"/>
    <col min="12814" max="12814" width="9.140625" customWidth="1"/>
    <col min="12815" max="12815" width="7.7109375" customWidth="1"/>
    <col min="12816" max="12816" width="7" customWidth="1"/>
    <col min="12817" max="12817" width="15.28515625" customWidth="1"/>
    <col min="12818" max="12818" width="14.5703125" customWidth="1"/>
    <col min="12819" max="12819" width="7.5703125" customWidth="1"/>
    <col min="12820" max="12820" width="14.7109375" customWidth="1"/>
    <col min="12821" max="12821" width="14.140625" customWidth="1"/>
    <col min="12822" max="12822" width="14.28515625" customWidth="1"/>
    <col min="12823" max="12823" width="12.7109375" customWidth="1"/>
    <col min="12824" max="12824" width="21.42578125" customWidth="1"/>
    <col min="12825" max="12825" width="12.28515625" customWidth="1"/>
    <col min="12826" max="12826" width="17.42578125" customWidth="1"/>
    <col min="13060" max="13060" width="4.7109375" customWidth="1"/>
    <col min="13061" max="13061" width="37.85546875" customWidth="1"/>
    <col min="13062" max="13062" width="8.140625" customWidth="1"/>
    <col min="13063" max="13063" width="16.85546875" customWidth="1"/>
    <col min="13064" max="13064" width="8.42578125" customWidth="1"/>
    <col min="13065" max="13065" width="12.5703125" customWidth="1"/>
    <col min="13066" max="13066" width="11.42578125" customWidth="1"/>
    <col min="13067" max="13067" width="10.28515625" customWidth="1"/>
    <col min="13068" max="13068" width="14.140625" customWidth="1"/>
    <col min="13069" max="13069" width="23" customWidth="1"/>
    <col min="13070" max="13070" width="9.140625" customWidth="1"/>
    <col min="13071" max="13071" width="7.7109375" customWidth="1"/>
    <col min="13072" max="13072" width="7" customWidth="1"/>
    <col min="13073" max="13073" width="15.28515625" customWidth="1"/>
    <col min="13074" max="13074" width="14.5703125" customWidth="1"/>
    <col min="13075" max="13075" width="7.5703125" customWidth="1"/>
    <col min="13076" max="13076" width="14.7109375" customWidth="1"/>
    <col min="13077" max="13077" width="14.140625" customWidth="1"/>
    <col min="13078" max="13078" width="14.28515625" customWidth="1"/>
    <col min="13079" max="13079" width="12.7109375" customWidth="1"/>
    <col min="13080" max="13080" width="21.42578125" customWidth="1"/>
    <col min="13081" max="13081" width="12.28515625" customWidth="1"/>
    <col min="13082" max="13082" width="17.42578125" customWidth="1"/>
    <col min="13316" max="13316" width="4.7109375" customWidth="1"/>
    <col min="13317" max="13317" width="37.85546875" customWidth="1"/>
    <col min="13318" max="13318" width="8.140625" customWidth="1"/>
    <col min="13319" max="13319" width="16.85546875" customWidth="1"/>
    <col min="13320" max="13320" width="8.42578125" customWidth="1"/>
    <col min="13321" max="13321" width="12.5703125" customWidth="1"/>
    <col min="13322" max="13322" width="11.42578125" customWidth="1"/>
    <col min="13323" max="13323" width="10.28515625" customWidth="1"/>
    <col min="13324" max="13324" width="14.140625" customWidth="1"/>
    <col min="13325" max="13325" width="23" customWidth="1"/>
    <col min="13326" max="13326" width="9.140625" customWidth="1"/>
    <col min="13327" max="13327" width="7.7109375" customWidth="1"/>
    <col min="13328" max="13328" width="7" customWidth="1"/>
    <col min="13329" max="13329" width="15.28515625" customWidth="1"/>
    <col min="13330" max="13330" width="14.5703125" customWidth="1"/>
    <col min="13331" max="13331" width="7.5703125" customWidth="1"/>
    <col min="13332" max="13332" width="14.7109375" customWidth="1"/>
    <col min="13333" max="13333" width="14.140625" customWidth="1"/>
    <col min="13334" max="13334" width="14.28515625" customWidth="1"/>
    <col min="13335" max="13335" width="12.7109375" customWidth="1"/>
    <col min="13336" max="13336" width="21.42578125" customWidth="1"/>
    <col min="13337" max="13337" width="12.28515625" customWidth="1"/>
    <col min="13338" max="13338" width="17.42578125" customWidth="1"/>
    <col min="13572" max="13572" width="4.7109375" customWidth="1"/>
    <col min="13573" max="13573" width="37.85546875" customWidth="1"/>
    <col min="13574" max="13574" width="8.140625" customWidth="1"/>
    <col min="13575" max="13575" width="16.85546875" customWidth="1"/>
    <col min="13576" max="13576" width="8.42578125" customWidth="1"/>
    <col min="13577" max="13577" width="12.5703125" customWidth="1"/>
    <col min="13578" max="13578" width="11.42578125" customWidth="1"/>
    <col min="13579" max="13579" width="10.28515625" customWidth="1"/>
    <col min="13580" max="13580" width="14.140625" customWidth="1"/>
    <col min="13581" max="13581" width="23" customWidth="1"/>
    <col min="13582" max="13582" width="9.140625" customWidth="1"/>
    <col min="13583" max="13583" width="7.7109375" customWidth="1"/>
    <col min="13584" max="13584" width="7" customWidth="1"/>
    <col min="13585" max="13585" width="15.28515625" customWidth="1"/>
    <col min="13586" max="13586" width="14.5703125" customWidth="1"/>
    <col min="13587" max="13587" width="7.5703125" customWidth="1"/>
    <col min="13588" max="13588" width="14.7109375" customWidth="1"/>
    <col min="13589" max="13589" width="14.140625" customWidth="1"/>
    <col min="13590" max="13590" width="14.28515625" customWidth="1"/>
    <col min="13591" max="13591" width="12.7109375" customWidth="1"/>
    <col min="13592" max="13592" width="21.42578125" customWidth="1"/>
    <col min="13593" max="13593" width="12.28515625" customWidth="1"/>
    <col min="13594" max="13594" width="17.42578125" customWidth="1"/>
    <col min="13828" max="13828" width="4.7109375" customWidth="1"/>
    <col min="13829" max="13829" width="37.85546875" customWidth="1"/>
    <col min="13830" max="13830" width="8.140625" customWidth="1"/>
    <col min="13831" max="13831" width="16.85546875" customWidth="1"/>
    <col min="13832" max="13832" width="8.42578125" customWidth="1"/>
    <col min="13833" max="13833" width="12.5703125" customWidth="1"/>
    <col min="13834" max="13834" width="11.42578125" customWidth="1"/>
    <col min="13835" max="13835" width="10.28515625" customWidth="1"/>
    <col min="13836" max="13836" width="14.140625" customWidth="1"/>
    <col min="13837" max="13837" width="23" customWidth="1"/>
    <col min="13838" max="13838" width="9.140625" customWidth="1"/>
    <col min="13839" max="13839" width="7.7109375" customWidth="1"/>
    <col min="13840" max="13840" width="7" customWidth="1"/>
    <col min="13841" max="13841" width="15.28515625" customWidth="1"/>
    <col min="13842" max="13842" width="14.5703125" customWidth="1"/>
    <col min="13843" max="13843" width="7.5703125" customWidth="1"/>
    <col min="13844" max="13844" width="14.7109375" customWidth="1"/>
    <col min="13845" max="13845" width="14.140625" customWidth="1"/>
    <col min="13846" max="13846" width="14.28515625" customWidth="1"/>
    <col min="13847" max="13847" width="12.7109375" customWidth="1"/>
    <col min="13848" max="13848" width="21.42578125" customWidth="1"/>
    <col min="13849" max="13849" width="12.28515625" customWidth="1"/>
    <col min="13850" max="13850" width="17.42578125" customWidth="1"/>
    <col min="14084" max="14084" width="4.7109375" customWidth="1"/>
    <col min="14085" max="14085" width="37.85546875" customWidth="1"/>
    <col min="14086" max="14086" width="8.140625" customWidth="1"/>
    <col min="14087" max="14087" width="16.85546875" customWidth="1"/>
    <col min="14088" max="14088" width="8.42578125" customWidth="1"/>
    <col min="14089" max="14089" width="12.5703125" customWidth="1"/>
    <col min="14090" max="14090" width="11.42578125" customWidth="1"/>
    <col min="14091" max="14091" width="10.28515625" customWidth="1"/>
    <col min="14092" max="14092" width="14.140625" customWidth="1"/>
    <col min="14093" max="14093" width="23" customWidth="1"/>
    <col min="14094" max="14094" width="9.140625" customWidth="1"/>
    <col min="14095" max="14095" width="7.7109375" customWidth="1"/>
    <col min="14096" max="14096" width="7" customWidth="1"/>
    <col min="14097" max="14097" width="15.28515625" customWidth="1"/>
    <col min="14098" max="14098" width="14.5703125" customWidth="1"/>
    <col min="14099" max="14099" width="7.5703125" customWidth="1"/>
    <col min="14100" max="14100" width="14.7109375" customWidth="1"/>
    <col min="14101" max="14101" width="14.140625" customWidth="1"/>
    <col min="14102" max="14102" width="14.28515625" customWidth="1"/>
    <col min="14103" max="14103" width="12.7109375" customWidth="1"/>
    <col min="14104" max="14104" width="21.42578125" customWidth="1"/>
    <col min="14105" max="14105" width="12.28515625" customWidth="1"/>
    <col min="14106" max="14106" width="17.42578125" customWidth="1"/>
    <col min="14340" max="14340" width="4.7109375" customWidth="1"/>
    <col min="14341" max="14341" width="37.85546875" customWidth="1"/>
    <col min="14342" max="14342" width="8.140625" customWidth="1"/>
    <col min="14343" max="14343" width="16.85546875" customWidth="1"/>
    <col min="14344" max="14344" width="8.42578125" customWidth="1"/>
    <col min="14345" max="14345" width="12.5703125" customWidth="1"/>
    <col min="14346" max="14346" width="11.42578125" customWidth="1"/>
    <col min="14347" max="14347" width="10.28515625" customWidth="1"/>
    <col min="14348" max="14348" width="14.140625" customWidth="1"/>
    <col min="14349" max="14349" width="23" customWidth="1"/>
    <col min="14350" max="14350" width="9.140625" customWidth="1"/>
    <col min="14351" max="14351" width="7.7109375" customWidth="1"/>
    <col min="14352" max="14352" width="7" customWidth="1"/>
    <col min="14353" max="14353" width="15.28515625" customWidth="1"/>
    <col min="14354" max="14354" width="14.5703125" customWidth="1"/>
    <col min="14355" max="14355" width="7.5703125" customWidth="1"/>
    <col min="14356" max="14356" width="14.7109375" customWidth="1"/>
    <col min="14357" max="14357" width="14.140625" customWidth="1"/>
    <col min="14358" max="14358" width="14.28515625" customWidth="1"/>
    <col min="14359" max="14359" width="12.7109375" customWidth="1"/>
    <col min="14360" max="14360" width="21.42578125" customWidth="1"/>
    <col min="14361" max="14361" width="12.28515625" customWidth="1"/>
    <col min="14362" max="14362" width="17.42578125" customWidth="1"/>
    <col min="14596" max="14596" width="4.7109375" customWidth="1"/>
    <col min="14597" max="14597" width="37.85546875" customWidth="1"/>
    <col min="14598" max="14598" width="8.140625" customWidth="1"/>
    <col min="14599" max="14599" width="16.85546875" customWidth="1"/>
    <col min="14600" max="14600" width="8.42578125" customWidth="1"/>
    <col min="14601" max="14601" width="12.5703125" customWidth="1"/>
    <col min="14602" max="14602" width="11.42578125" customWidth="1"/>
    <col min="14603" max="14603" width="10.28515625" customWidth="1"/>
    <col min="14604" max="14604" width="14.140625" customWidth="1"/>
    <col min="14605" max="14605" width="23" customWidth="1"/>
    <col min="14606" max="14606" width="9.140625" customWidth="1"/>
    <col min="14607" max="14607" width="7.7109375" customWidth="1"/>
    <col min="14608" max="14608" width="7" customWidth="1"/>
    <col min="14609" max="14609" width="15.28515625" customWidth="1"/>
    <col min="14610" max="14610" width="14.5703125" customWidth="1"/>
    <col min="14611" max="14611" width="7.5703125" customWidth="1"/>
    <col min="14612" max="14612" width="14.7109375" customWidth="1"/>
    <col min="14613" max="14613" width="14.140625" customWidth="1"/>
    <col min="14614" max="14614" width="14.28515625" customWidth="1"/>
    <col min="14615" max="14615" width="12.7109375" customWidth="1"/>
    <col min="14616" max="14616" width="21.42578125" customWidth="1"/>
    <col min="14617" max="14617" width="12.28515625" customWidth="1"/>
    <col min="14618" max="14618" width="17.42578125" customWidth="1"/>
    <col min="14852" max="14852" width="4.7109375" customWidth="1"/>
    <col min="14853" max="14853" width="37.85546875" customWidth="1"/>
    <col min="14854" max="14854" width="8.140625" customWidth="1"/>
    <col min="14855" max="14855" width="16.85546875" customWidth="1"/>
    <col min="14856" max="14856" width="8.42578125" customWidth="1"/>
    <col min="14857" max="14857" width="12.5703125" customWidth="1"/>
    <col min="14858" max="14858" width="11.42578125" customWidth="1"/>
    <col min="14859" max="14859" width="10.28515625" customWidth="1"/>
    <col min="14860" max="14860" width="14.140625" customWidth="1"/>
    <col min="14861" max="14861" width="23" customWidth="1"/>
    <col min="14862" max="14862" width="9.140625" customWidth="1"/>
    <col min="14863" max="14863" width="7.7109375" customWidth="1"/>
    <col min="14864" max="14864" width="7" customWidth="1"/>
    <col min="14865" max="14865" width="15.28515625" customWidth="1"/>
    <col min="14866" max="14866" width="14.5703125" customWidth="1"/>
    <col min="14867" max="14867" width="7.5703125" customWidth="1"/>
    <col min="14868" max="14868" width="14.7109375" customWidth="1"/>
    <col min="14869" max="14869" width="14.140625" customWidth="1"/>
    <col min="14870" max="14870" width="14.28515625" customWidth="1"/>
    <col min="14871" max="14871" width="12.7109375" customWidth="1"/>
    <col min="14872" max="14872" width="21.42578125" customWidth="1"/>
    <col min="14873" max="14873" width="12.28515625" customWidth="1"/>
    <col min="14874" max="14874" width="17.42578125" customWidth="1"/>
    <col min="15108" max="15108" width="4.7109375" customWidth="1"/>
    <col min="15109" max="15109" width="37.85546875" customWidth="1"/>
    <col min="15110" max="15110" width="8.140625" customWidth="1"/>
    <col min="15111" max="15111" width="16.85546875" customWidth="1"/>
    <col min="15112" max="15112" width="8.42578125" customWidth="1"/>
    <col min="15113" max="15113" width="12.5703125" customWidth="1"/>
    <col min="15114" max="15114" width="11.42578125" customWidth="1"/>
    <col min="15115" max="15115" width="10.28515625" customWidth="1"/>
    <col min="15116" max="15116" width="14.140625" customWidth="1"/>
    <col min="15117" max="15117" width="23" customWidth="1"/>
    <col min="15118" max="15118" width="9.140625" customWidth="1"/>
    <col min="15119" max="15119" width="7.7109375" customWidth="1"/>
    <col min="15120" max="15120" width="7" customWidth="1"/>
    <col min="15121" max="15121" width="15.28515625" customWidth="1"/>
    <col min="15122" max="15122" width="14.5703125" customWidth="1"/>
    <col min="15123" max="15123" width="7.5703125" customWidth="1"/>
    <col min="15124" max="15124" width="14.7109375" customWidth="1"/>
    <col min="15125" max="15125" width="14.140625" customWidth="1"/>
    <col min="15126" max="15126" width="14.28515625" customWidth="1"/>
    <col min="15127" max="15127" width="12.7109375" customWidth="1"/>
    <col min="15128" max="15128" width="21.42578125" customWidth="1"/>
    <col min="15129" max="15129" width="12.28515625" customWidth="1"/>
    <col min="15130" max="15130" width="17.42578125" customWidth="1"/>
    <col min="15364" max="15364" width="4.7109375" customWidth="1"/>
    <col min="15365" max="15365" width="37.85546875" customWidth="1"/>
    <col min="15366" max="15366" width="8.140625" customWidth="1"/>
    <col min="15367" max="15367" width="16.85546875" customWidth="1"/>
    <col min="15368" max="15368" width="8.42578125" customWidth="1"/>
    <col min="15369" max="15369" width="12.5703125" customWidth="1"/>
    <col min="15370" max="15370" width="11.42578125" customWidth="1"/>
    <col min="15371" max="15371" width="10.28515625" customWidth="1"/>
    <col min="15372" max="15372" width="14.140625" customWidth="1"/>
    <col min="15373" max="15373" width="23" customWidth="1"/>
    <col min="15374" max="15374" width="9.140625" customWidth="1"/>
    <col min="15375" max="15375" width="7.7109375" customWidth="1"/>
    <col min="15376" max="15376" width="7" customWidth="1"/>
    <col min="15377" max="15377" width="15.28515625" customWidth="1"/>
    <col min="15378" max="15378" width="14.5703125" customWidth="1"/>
    <col min="15379" max="15379" width="7.5703125" customWidth="1"/>
    <col min="15380" max="15380" width="14.7109375" customWidth="1"/>
    <col min="15381" max="15381" width="14.140625" customWidth="1"/>
    <col min="15382" max="15382" width="14.28515625" customWidth="1"/>
    <col min="15383" max="15383" width="12.7109375" customWidth="1"/>
    <col min="15384" max="15384" width="21.42578125" customWidth="1"/>
    <col min="15385" max="15385" width="12.28515625" customWidth="1"/>
    <col min="15386" max="15386" width="17.42578125" customWidth="1"/>
    <col min="15620" max="15620" width="4.7109375" customWidth="1"/>
    <col min="15621" max="15621" width="37.85546875" customWidth="1"/>
    <col min="15622" max="15622" width="8.140625" customWidth="1"/>
    <col min="15623" max="15623" width="16.85546875" customWidth="1"/>
    <col min="15624" max="15624" width="8.42578125" customWidth="1"/>
    <col min="15625" max="15625" width="12.5703125" customWidth="1"/>
    <col min="15626" max="15626" width="11.42578125" customWidth="1"/>
    <col min="15627" max="15627" width="10.28515625" customWidth="1"/>
    <col min="15628" max="15628" width="14.140625" customWidth="1"/>
    <col min="15629" max="15629" width="23" customWidth="1"/>
    <col min="15630" max="15630" width="9.140625" customWidth="1"/>
    <col min="15631" max="15631" width="7.7109375" customWidth="1"/>
    <col min="15632" max="15632" width="7" customWidth="1"/>
    <col min="15633" max="15633" width="15.28515625" customWidth="1"/>
    <col min="15634" max="15634" width="14.5703125" customWidth="1"/>
    <col min="15635" max="15635" width="7.5703125" customWidth="1"/>
    <col min="15636" max="15636" width="14.7109375" customWidth="1"/>
    <col min="15637" max="15637" width="14.140625" customWidth="1"/>
    <col min="15638" max="15638" width="14.28515625" customWidth="1"/>
    <col min="15639" max="15639" width="12.7109375" customWidth="1"/>
    <col min="15640" max="15640" width="21.42578125" customWidth="1"/>
    <col min="15641" max="15641" width="12.28515625" customWidth="1"/>
    <col min="15642" max="15642" width="17.42578125" customWidth="1"/>
    <col min="15876" max="15876" width="4.7109375" customWidth="1"/>
    <col min="15877" max="15877" width="37.85546875" customWidth="1"/>
    <col min="15878" max="15878" width="8.140625" customWidth="1"/>
    <col min="15879" max="15879" width="16.85546875" customWidth="1"/>
    <col min="15880" max="15880" width="8.42578125" customWidth="1"/>
    <col min="15881" max="15881" width="12.5703125" customWidth="1"/>
    <col min="15882" max="15882" width="11.42578125" customWidth="1"/>
    <col min="15883" max="15883" width="10.28515625" customWidth="1"/>
    <col min="15884" max="15884" width="14.140625" customWidth="1"/>
    <col min="15885" max="15885" width="23" customWidth="1"/>
    <col min="15886" max="15886" width="9.140625" customWidth="1"/>
    <col min="15887" max="15887" width="7.7109375" customWidth="1"/>
    <col min="15888" max="15888" width="7" customWidth="1"/>
    <col min="15889" max="15889" width="15.28515625" customWidth="1"/>
    <col min="15890" max="15890" width="14.5703125" customWidth="1"/>
    <col min="15891" max="15891" width="7.5703125" customWidth="1"/>
    <col min="15892" max="15892" width="14.7109375" customWidth="1"/>
    <col min="15893" max="15893" width="14.140625" customWidth="1"/>
    <col min="15894" max="15894" width="14.28515625" customWidth="1"/>
    <col min="15895" max="15895" width="12.7109375" customWidth="1"/>
    <col min="15896" max="15896" width="21.42578125" customWidth="1"/>
    <col min="15897" max="15897" width="12.28515625" customWidth="1"/>
    <col min="15898" max="15898" width="17.42578125" customWidth="1"/>
    <col min="16132" max="16132" width="4.7109375" customWidth="1"/>
    <col min="16133" max="16133" width="37.85546875" customWidth="1"/>
    <col min="16134" max="16134" width="8.140625" customWidth="1"/>
    <col min="16135" max="16135" width="16.85546875" customWidth="1"/>
    <col min="16136" max="16136" width="8.42578125" customWidth="1"/>
    <col min="16137" max="16137" width="12.5703125" customWidth="1"/>
    <col min="16138" max="16138" width="11.42578125" customWidth="1"/>
    <col min="16139" max="16139" width="10.28515625" customWidth="1"/>
    <col min="16140" max="16140" width="14.140625" customWidth="1"/>
    <col min="16141" max="16141" width="23" customWidth="1"/>
    <col min="16142" max="16142" width="9.140625" customWidth="1"/>
    <col min="16143" max="16143" width="7.7109375" customWidth="1"/>
    <col min="16144" max="16144" width="7" customWidth="1"/>
    <col min="16145" max="16145" width="15.28515625" customWidth="1"/>
    <col min="16146" max="16146" width="14.5703125" customWidth="1"/>
    <col min="16147" max="16147" width="7.5703125" customWidth="1"/>
    <col min="16148" max="16148" width="14.7109375" customWidth="1"/>
    <col min="16149" max="16149" width="14.140625" customWidth="1"/>
    <col min="16150" max="16150" width="14.28515625" customWidth="1"/>
    <col min="16151" max="16151" width="12.7109375" customWidth="1"/>
    <col min="16152" max="16152" width="21.42578125" customWidth="1"/>
    <col min="16153" max="16153" width="12.28515625" customWidth="1"/>
    <col min="16154" max="16154" width="17.42578125" customWidth="1"/>
  </cols>
  <sheetData>
    <row r="1" spans="1:3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1"/>
    </row>
    <row r="2" spans="1:34" ht="49.5" customHeight="1" thickBot="1" x14ac:dyDescent="0.3">
      <c r="A2" s="132" t="s">
        <v>0</v>
      </c>
      <c r="B2" s="133"/>
      <c r="C2" s="133"/>
      <c r="D2" s="133"/>
      <c r="E2" s="133"/>
      <c r="F2" s="134" t="s">
        <v>60</v>
      </c>
      <c r="G2" s="135"/>
      <c r="H2" s="135"/>
      <c r="I2" s="135"/>
      <c r="J2" s="135"/>
      <c r="K2" s="135"/>
      <c r="L2" s="135"/>
      <c r="M2" s="135"/>
      <c r="N2" s="135"/>
      <c r="O2" s="135"/>
      <c r="P2" s="136"/>
      <c r="Q2" s="81" t="s">
        <v>1</v>
      </c>
      <c r="R2" s="133" t="s">
        <v>341</v>
      </c>
      <c r="S2" s="133"/>
      <c r="T2" s="133"/>
      <c r="U2" s="133"/>
      <c r="V2" s="133"/>
      <c r="W2" s="81" t="s">
        <v>2</v>
      </c>
      <c r="X2" s="133" t="s">
        <v>342</v>
      </c>
      <c r="Y2" s="137"/>
    </row>
    <row r="3" spans="1:34" ht="18.75" customHeight="1" x14ac:dyDescent="0.25">
      <c r="A3" s="123" t="s">
        <v>3</v>
      </c>
      <c r="B3" s="125" t="s">
        <v>4</v>
      </c>
      <c r="C3" s="127" t="s">
        <v>62</v>
      </c>
      <c r="D3" s="127" t="s">
        <v>59</v>
      </c>
      <c r="E3" s="125" t="s">
        <v>5</v>
      </c>
      <c r="F3" s="125" t="s">
        <v>6</v>
      </c>
      <c r="G3" s="125" t="s">
        <v>7</v>
      </c>
      <c r="H3" s="125" t="s">
        <v>8</v>
      </c>
      <c r="I3" s="125" t="s">
        <v>9</v>
      </c>
      <c r="J3" s="125" t="s">
        <v>10</v>
      </c>
      <c r="K3" s="125" t="s">
        <v>11</v>
      </c>
      <c r="L3" s="138"/>
      <c r="M3" s="138"/>
      <c r="N3" s="138"/>
      <c r="O3" s="138"/>
      <c r="P3" s="138"/>
      <c r="Q3" s="138"/>
      <c r="R3" s="138"/>
      <c r="S3" s="138"/>
      <c r="T3" s="139" t="s">
        <v>12</v>
      </c>
      <c r="U3" s="139"/>
      <c r="V3" s="139"/>
      <c r="W3" s="77" t="s">
        <v>13</v>
      </c>
      <c r="X3" s="140" t="s">
        <v>14</v>
      </c>
      <c r="Y3" s="141"/>
      <c r="Z3" s="78">
        <f>ROUND((Y28/T29),5)</f>
        <v>0.21784999999999999</v>
      </c>
      <c r="AA3" s="70"/>
      <c r="AB3" s="71"/>
      <c r="AC3" s="122" t="s">
        <v>92</v>
      </c>
      <c r="AD3" s="121" t="s">
        <v>88</v>
      </c>
      <c r="AE3" s="122" t="s">
        <v>109</v>
      </c>
      <c r="AF3" s="121" t="s">
        <v>90</v>
      </c>
      <c r="AG3" s="119" t="s">
        <v>91</v>
      </c>
      <c r="AH3" s="121" t="s">
        <v>89</v>
      </c>
    </row>
    <row r="4" spans="1:34" ht="75" x14ac:dyDescent="0.25">
      <c r="A4" s="124"/>
      <c r="B4" s="126"/>
      <c r="C4" s="128"/>
      <c r="D4" s="128"/>
      <c r="E4" s="126"/>
      <c r="F4" s="143"/>
      <c r="G4" s="143"/>
      <c r="H4" s="126"/>
      <c r="I4" s="126"/>
      <c r="J4" s="126"/>
      <c r="K4" s="126"/>
      <c r="L4" s="23" t="s">
        <v>15</v>
      </c>
      <c r="M4" s="24" t="s">
        <v>16</v>
      </c>
      <c r="N4" s="24" t="s">
        <v>17</v>
      </c>
      <c r="O4" s="24" t="s">
        <v>18</v>
      </c>
      <c r="P4" s="25" t="s">
        <v>19</v>
      </c>
      <c r="Q4" s="25" t="s">
        <v>20</v>
      </c>
      <c r="R4" s="24" t="s">
        <v>21</v>
      </c>
      <c r="S4" s="23" t="s">
        <v>22</v>
      </c>
      <c r="T4" s="25" t="s">
        <v>105</v>
      </c>
      <c r="U4" s="25" t="s">
        <v>106</v>
      </c>
      <c r="V4" s="25" t="s">
        <v>25</v>
      </c>
      <c r="W4" s="26" t="s">
        <v>26</v>
      </c>
      <c r="X4" s="18" t="s">
        <v>27</v>
      </c>
      <c r="Y4" s="27" t="s">
        <v>58</v>
      </c>
      <c r="Z4" s="57" t="s">
        <v>66</v>
      </c>
      <c r="AA4" s="56" t="s">
        <v>67</v>
      </c>
      <c r="AB4" s="82" t="s">
        <v>68</v>
      </c>
      <c r="AC4" s="122"/>
      <c r="AD4" s="121"/>
      <c r="AE4" s="122"/>
      <c r="AF4" s="121"/>
      <c r="AG4" s="120"/>
      <c r="AH4" s="121"/>
    </row>
    <row r="5" spans="1:34" ht="72" customHeight="1" x14ac:dyDescent="0.25">
      <c r="A5" s="50">
        <v>1</v>
      </c>
      <c r="B5" s="37" t="s">
        <v>334</v>
      </c>
      <c r="C5" s="87" t="s">
        <v>330</v>
      </c>
      <c r="D5" s="37" t="s">
        <v>72</v>
      </c>
      <c r="E5" s="38" t="s">
        <v>64</v>
      </c>
      <c r="F5" s="37" t="s">
        <v>331</v>
      </c>
      <c r="G5" s="38" t="s">
        <v>31</v>
      </c>
      <c r="H5" s="37" t="s">
        <v>32</v>
      </c>
      <c r="I5" s="37" t="s">
        <v>141</v>
      </c>
      <c r="J5" s="37" t="s">
        <v>102</v>
      </c>
      <c r="K5" s="37" t="s">
        <v>103</v>
      </c>
      <c r="L5" s="42" t="s">
        <v>332</v>
      </c>
      <c r="M5" s="60">
        <v>18.350000000000001</v>
      </c>
      <c r="N5" s="41">
        <v>50</v>
      </c>
      <c r="O5" s="45">
        <v>64</v>
      </c>
      <c r="P5" s="43">
        <f>SUM(M5*O5)</f>
        <v>1174.4000000000001</v>
      </c>
      <c r="Q5" s="44">
        <f>SUM(P5+N5)</f>
        <v>1224.4000000000001</v>
      </c>
      <c r="R5" s="45">
        <v>1</v>
      </c>
      <c r="S5" s="48" t="s">
        <v>218</v>
      </c>
      <c r="T5" s="83">
        <f>SUM(P5*R5)</f>
        <v>1174.4000000000001</v>
      </c>
      <c r="U5" s="83">
        <f>SUM(Q5*R5)</f>
        <v>1224.4000000000001</v>
      </c>
      <c r="V5" s="83">
        <f>SUM(O5*R5)</f>
        <v>64</v>
      </c>
      <c r="W5" s="40" t="s">
        <v>333</v>
      </c>
      <c r="X5" s="58">
        <v>76.900000000000006</v>
      </c>
      <c r="Y5" s="59">
        <f t="shared" ref="Y5:Y27" si="0">ROUND((X5*V5),2)</f>
        <v>4921.6000000000004</v>
      </c>
      <c r="Z5" s="84">
        <f t="shared" ref="Z5:Z28" si="1">ROUND(($Z$3*M5),2)</f>
        <v>4</v>
      </c>
      <c r="AA5" s="85">
        <f t="shared" ref="AA5:AA28" si="2">+Z5+X5</f>
        <v>80.900000000000006</v>
      </c>
      <c r="AB5" s="86">
        <f t="shared" ref="AB5:AB28" si="3">ROUND((AA5*V5),2)</f>
        <v>5177.6000000000004</v>
      </c>
      <c r="AC5" s="54" t="s">
        <v>249</v>
      </c>
      <c r="AD5" s="101">
        <v>28</v>
      </c>
      <c r="AE5" s="101">
        <v>31</v>
      </c>
      <c r="AF5" s="37">
        <v>86.73</v>
      </c>
      <c r="AG5" s="37" t="s">
        <v>93</v>
      </c>
      <c r="AH5" s="37" t="s">
        <v>94</v>
      </c>
    </row>
    <row r="6" spans="1:34" ht="72" customHeight="1" x14ac:dyDescent="0.25">
      <c r="A6" s="50">
        <v>2</v>
      </c>
      <c r="B6" s="37" t="s">
        <v>327</v>
      </c>
      <c r="C6" s="87" t="s">
        <v>328</v>
      </c>
      <c r="D6" s="37" t="s">
        <v>337</v>
      </c>
      <c r="E6" s="38" t="s">
        <v>30</v>
      </c>
      <c r="F6" s="37" t="s">
        <v>324</v>
      </c>
      <c r="G6" s="38" t="s">
        <v>31</v>
      </c>
      <c r="H6" s="37" t="s">
        <v>32</v>
      </c>
      <c r="I6" s="37" t="s">
        <v>325</v>
      </c>
      <c r="J6" s="37" t="s">
        <v>291</v>
      </c>
      <c r="K6" s="37" t="s">
        <v>292</v>
      </c>
      <c r="L6" s="88" t="s">
        <v>326</v>
      </c>
      <c r="M6" s="41">
        <v>22</v>
      </c>
      <c r="N6" s="41">
        <v>45</v>
      </c>
      <c r="O6" s="45">
        <v>45</v>
      </c>
      <c r="P6" s="43">
        <f>SUM(M6*O6)</f>
        <v>990</v>
      </c>
      <c r="Q6" s="44">
        <f>SUM(P6+N6)</f>
        <v>1035</v>
      </c>
      <c r="R6" s="45">
        <v>1</v>
      </c>
      <c r="S6" s="42" t="s">
        <v>219</v>
      </c>
      <c r="T6" s="83">
        <f>SUM(P6*R6)</f>
        <v>990</v>
      </c>
      <c r="U6" s="83">
        <f>SUM(Q6*R6)</f>
        <v>1035</v>
      </c>
      <c r="V6" s="83">
        <f>SUM(O6*R6)</f>
        <v>45</v>
      </c>
      <c r="W6" s="40" t="s">
        <v>294</v>
      </c>
      <c r="X6" s="58">
        <v>106.9</v>
      </c>
      <c r="Y6" s="59">
        <f t="shared" si="0"/>
        <v>4810.5</v>
      </c>
      <c r="Z6" s="84">
        <f t="shared" si="1"/>
        <v>4.79</v>
      </c>
      <c r="AA6" s="85">
        <f t="shared" si="2"/>
        <v>111.69000000000001</v>
      </c>
      <c r="AB6" s="86">
        <f t="shared" si="3"/>
        <v>5026.05</v>
      </c>
      <c r="AC6" s="100" t="s">
        <v>343</v>
      </c>
      <c r="AD6" s="102">
        <v>33</v>
      </c>
      <c r="AE6" s="102">
        <v>37.799999999999997</v>
      </c>
      <c r="AF6" s="37">
        <v>86.73</v>
      </c>
      <c r="AG6" s="37" t="s">
        <v>93</v>
      </c>
      <c r="AH6" s="37" t="s">
        <v>94</v>
      </c>
    </row>
    <row r="7" spans="1:34" s="32" customFormat="1" ht="72" customHeight="1" x14ac:dyDescent="0.35">
      <c r="A7" s="50">
        <v>3</v>
      </c>
      <c r="B7" s="37" t="s">
        <v>340</v>
      </c>
      <c r="C7" s="87" t="s">
        <v>339</v>
      </c>
      <c r="D7" s="37" t="s">
        <v>337</v>
      </c>
      <c r="E7" s="38" t="s">
        <v>64</v>
      </c>
      <c r="F7" s="37" t="s">
        <v>335</v>
      </c>
      <c r="G7" s="38" t="s">
        <v>31</v>
      </c>
      <c r="H7" s="37" t="s">
        <v>32</v>
      </c>
      <c r="I7" s="37" t="s">
        <v>124</v>
      </c>
      <c r="J7" s="37" t="s">
        <v>121</v>
      </c>
      <c r="K7" s="37" t="s">
        <v>71</v>
      </c>
      <c r="L7" s="88" t="s">
        <v>336</v>
      </c>
      <c r="M7" s="60">
        <v>8.25</v>
      </c>
      <c r="N7" s="41">
        <v>45</v>
      </c>
      <c r="O7" s="45">
        <v>53</v>
      </c>
      <c r="P7" s="43">
        <f>SUM(M7*O7)</f>
        <v>437.25</v>
      </c>
      <c r="Q7" s="44">
        <f>SUM(P7+N7)</f>
        <v>482.25</v>
      </c>
      <c r="R7" s="45">
        <v>1</v>
      </c>
      <c r="S7" s="42" t="s">
        <v>220</v>
      </c>
      <c r="T7" s="83">
        <f>SUM(P7*R7)</f>
        <v>437.25</v>
      </c>
      <c r="U7" s="83">
        <f>SUM(Q7*R7)</f>
        <v>482.25</v>
      </c>
      <c r="V7" s="83">
        <f>SUM(O7*R7)</f>
        <v>53</v>
      </c>
      <c r="W7" s="40" t="s">
        <v>305</v>
      </c>
      <c r="X7" s="58">
        <v>53.35</v>
      </c>
      <c r="Y7" s="59">
        <f t="shared" si="0"/>
        <v>2827.55</v>
      </c>
      <c r="Z7" s="84">
        <f t="shared" si="1"/>
        <v>1.8</v>
      </c>
      <c r="AA7" s="85">
        <f t="shared" si="2"/>
        <v>55.15</v>
      </c>
      <c r="AB7" s="86">
        <f t="shared" si="3"/>
        <v>2922.95</v>
      </c>
      <c r="AC7" s="54" t="s">
        <v>254</v>
      </c>
      <c r="AD7" s="101">
        <v>19.2</v>
      </c>
      <c r="AE7" s="101">
        <v>21</v>
      </c>
      <c r="AF7" s="38">
        <v>84.96</v>
      </c>
      <c r="AG7" s="37" t="s">
        <v>119</v>
      </c>
      <c r="AH7" s="38" t="s">
        <v>120</v>
      </c>
    </row>
    <row r="8" spans="1:34" s="32" customFormat="1" ht="75" customHeight="1" x14ac:dyDescent="0.35">
      <c r="A8" s="50">
        <v>4</v>
      </c>
      <c r="B8" s="37" t="s">
        <v>323</v>
      </c>
      <c r="C8" s="87" t="s">
        <v>320</v>
      </c>
      <c r="D8" s="37" t="s">
        <v>337</v>
      </c>
      <c r="E8" s="38" t="s">
        <v>64</v>
      </c>
      <c r="F8" s="37" t="s">
        <v>321</v>
      </c>
      <c r="G8" s="38" t="s">
        <v>31</v>
      </c>
      <c r="H8" s="37" t="s">
        <v>32</v>
      </c>
      <c r="I8" s="37" t="s">
        <v>317</v>
      </c>
      <c r="J8" s="37" t="s">
        <v>102</v>
      </c>
      <c r="K8" s="37" t="s">
        <v>292</v>
      </c>
      <c r="L8" s="88" t="s">
        <v>322</v>
      </c>
      <c r="M8" s="41">
        <v>16.850000000000001</v>
      </c>
      <c r="N8" s="41">
        <v>50</v>
      </c>
      <c r="O8" s="45">
        <v>64</v>
      </c>
      <c r="P8" s="44">
        <f t="shared" ref="P8" si="4">SUM(M8*O8)</f>
        <v>1078.4000000000001</v>
      </c>
      <c r="Q8" s="44">
        <f t="shared" ref="Q8" si="5">SUM(P8+N8)</f>
        <v>1128.4000000000001</v>
      </c>
      <c r="R8" s="45">
        <v>1</v>
      </c>
      <c r="S8" s="48" t="s">
        <v>221</v>
      </c>
      <c r="T8" s="83">
        <f t="shared" ref="T8" si="6">SUM(P8*R8)</f>
        <v>1078.4000000000001</v>
      </c>
      <c r="U8" s="83">
        <f t="shared" ref="U8" si="7">SUM(Q8*R8)</f>
        <v>1128.4000000000001</v>
      </c>
      <c r="V8" s="83">
        <f t="shared" ref="V8" si="8">SUM(O8*R8)</f>
        <v>64</v>
      </c>
      <c r="W8" s="40" t="s">
        <v>319</v>
      </c>
      <c r="X8" s="58">
        <v>84.55</v>
      </c>
      <c r="Y8" s="59">
        <f t="shared" si="0"/>
        <v>5411.2</v>
      </c>
      <c r="Z8" s="84">
        <f t="shared" si="1"/>
        <v>3.67</v>
      </c>
      <c r="AA8" s="85">
        <f t="shared" si="2"/>
        <v>88.22</v>
      </c>
      <c r="AB8" s="86">
        <f t="shared" si="3"/>
        <v>5646.08</v>
      </c>
      <c r="AC8" s="90" t="s">
        <v>344</v>
      </c>
      <c r="AD8" s="91">
        <v>26</v>
      </c>
      <c r="AE8" s="91">
        <v>29</v>
      </c>
      <c r="AF8" s="37">
        <v>86.73</v>
      </c>
      <c r="AG8" s="37" t="s">
        <v>93</v>
      </c>
      <c r="AH8" s="37" t="s">
        <v>94</v>
      </c>
    </row>
    <row r="9" spans="1:34" s="32" customFormat="1" ht="72" customHeight="1" x14ac:dyDescent="0.35">
      <c r="A9" s="50">
        <v>5</v>
      </c>
      <c r="B9" s="37" t="s">
        <v>316</v>
      </c>
      <c r="C9" s="87" t="s">
        <v>314</v>
      </c>
      <c r="D9" s="37" t="s">
        <v>337</v>
      </c>
      <c r="E9" s="38" t="s">
        <v>64</v>
      </c>
      <c r="F9" s="37" t="s">
        <v>315</v>
      </c>
      <c r="G9" s="38" t="s">
        <v>31</v>
      </c>
      <c r="H9" s="37" t="s">
        <v>32</v>
      </c>
      <c r="I9" s="37" t="s">
        <v>317</v>
      </c>
      <c r="J9" s="37" t="s">
        <v>102</v>
      </c>
      <c r="K9" s="37" t="s">
        <v>292</v>
      </c>
      <c r="L9" s="88" t="s">
        <v>318</v>
      </c>
      <c r="M9" s="41">
        <v>15.3</v>
      </c>
      <c r="N9" s="41">
        <v>45</v>
      </c>
      <c r="O9" s="45">
        <v>55</v>
      </c>
      <c r="P9" s="43">
        <f t="shared" ref="P9:P15" si="9">SUM(M9*O9)</f>
        <v>841.5</v>
      </c>
      <c r="Q9" s="44">
        <f t="shared" ref="Q9:Q15" si="10">SUM(P9+N9)</f>
        <v>886.5</v>
      </c>
      <c r="R9" s="42">
        <v>1</v>
      </c>
      <c r="S9" s="48" t="s">
        <v>222</v>
      </c>
      <c r="T9" s="83">
        <f t="shared" ref="T9:T15" si="11">SUM(P9*R9)</f>
        <v>841.5</v>
      </c>
      <c r="U9" s="83">
        <f t="shared" ref="U9:U15" si="12">SUM(Q9*R9)</f>
        <v>886.5</v>
      </c>
      <c r="V9" s="83">
        <f t="shared" ref="V9:V15" si="13">SUM(O9*R9)</f>
        <v>55</v>
      </c>
      <c r="W9" s="40" t="s">
        <v>319</v>
      </c>
      <c r="X9" s="58">
        <v>84.55</v>
      </c>
      <c r="Y9" s="59">
        <f t="shared" si="0"/>
        <v>4650.25</v>
      </c>
      <c r="Z9" s="84">
        <f t="shared" si="1"/>
        <v>3.33</v>
      </c>
      <c r="AA9" s="85">
        <f t="shared" si="2"/>
        <v>87.88</v>
      </c>
      <c r="AB9" s="86">
        <f t="shared" si="3"/>
        <v>4833.3999999999996</v>
      </c>
      <c r="AC9" s="90" t="s">
        <v>344</v>
      </c>
      <c r="AD9" s="91">
        <v>26</v>
      </c>
      <c r="AE9" s="91">
        <v>29</v>
      </c>
      <c r="AF9" s="37">
        <v>86.73</v>
      </c>
      <c r="AG9" s="37" t="s">
        <v>93</v>
      </c>
      <c r="AH9" s="37" t="s">
        <v>94</v>
      </c>
    </row>
    <row r="10" spans="1:34" s="32" customFormat="1" ht="72" customHeight="1" x14ac:dyDescent="0.35">
      <c r="A10" s="50">
        <v>6</v>
      </c>
      <c r="B10" s="37" t="s">
        <v>289</v>
      </c>
      <c r="C10" s="87" t="s">
        <v>287</v>
      </c>
      <c r="D10" s="37" t="s">
        <v>337</v>
      </c>
      <c r="E10" s="38" t="s">
        <v>30</v>
      </c>
      <c r="F10" s="37" t="s">
        <v>288</v>
      </c>
      <c r="G10" s="38" t="s">
        <v>31</v>
      </c>
      <c r="H10" s="37" t="s">
        <v>32</v>
      </c>
      <c r="I10" s="37" t="s">
        <v>290</v>
      </c>
      <c r="J10" s="37" t="s">
        <v>291</v>
      </c>
      <c r="K10" s="37" t="s">
        <v>292</v>
      </c>
      <c r="L10" s="40" t="s">
        <v>293</v>
      </c>
      <c r="M10" s="41">
        <v>36.35</v>
      </c>
      <c r="N10" s="41">
        <v>55</v>
      </c>
      <c r="O10" s="45">
        <v>34</v>
      </c>
      <c r="P10" s="43">
        <f t="shared" si="9"/>
        <v>1235.9000000000001</v>
      </c>
      <c r="Q10" s="44">
        <f t="shared" si="10"/>
        <v>1290.9000000000001</v>
      </c>
      <c r="R10" s="45">
        <v>1</v>
      </c>
      <c r="S10" s="42" t="s">
        <v>223</v>
      </c>
      <c r="T10" s="83">
        <f t="shared" si="11"/>
        <v>1235.9000000000001</v>
      </c>
      <c r="U10" s="83">
        <f t="shared" si="12"/>
        <v>1290.9000000000001</v>
      </c>
      <c r="V10" s="83">
        <f t="shared" si="13"/>
        <v>34</v>
      </c>
      <c r="W10" s="40" t="s">
        <v>294</v>
      </c>
      <c r="X10" s="58">
        <v>172.25</v>
      </c>
      <c r="Y10" s="59">
        <f t="shared" si="0"/>
        <v>5856.5</v>
      </c>
      <c r="Z10" s="84">
        <f t="shared" si="1"/>
        <v>7.92</v>
      </c>
      <c r="AA10" s="85">
        <f t="shared" si="2"/>
        <v>180.17</v>
      </c>
      <c r="AB10" s="86">
        <f t="shared" si="3"/>
        <v>6125.78</v>
      </c>
      <c r="AC10" s="54" t="s">
        <v>345</v>
      </c>
      <c r="AD10" s="101">
        <v>54</v>
      </c>
      <c r="AE10" s="101">
        <v>61</v>
      </c>
      <c r="AF10" s="37">
        <v>86.73</v>
      </c>
      <c r="AG10" s="37" t="s">
        <v>93</v>
      </c>
      <c r="AH10" s="37" t="s">
        <v>94</v>
      </c>
    </row>
    <row r="11" spans="1:34" ht="72" customHeight="1" x14ac:dyDescent="0.35">
      <c r="A11" s="50">
        <v>7</v>
      </c>
      <c r="B11" s="37" t="s">
        <v>269</v>
      </c>
      <c r="C11" s="87" t="s">
        <v>267</v>
      </c>
      <c r="D11" s="37" t="s">
        <v>337</v>
      </c>
      <c r="E11" s="38" t="s">
        <v>64</v>
      </c>
      <c r="F11" s="37" t="s">
        <v>268</v>
      </c>
      <c r="G11" s="38" t="s">
        <v>31</v>
      </c>
      <c r="H11" s="37" t="s">
        <v>32</v>
      </c>
      <c r="I11" s="37" t="s">
        <v>270</v>
      </c>
      <c r="J11" s="37" t="s">
        <v>170</v>
      </c>
      <c r="K11" s="37" t="s">
        <v>81</v>
      </c>
      <c r="L11" s="88" t="s">
        <v>271</v>
      </c>
      <c r="M11" s="60">
        <v>17.75</v>
      </c>
      <c r="N11" s="41">
        <v>45</v>
      </c>
      <c r="O11" s="45">
        <v>54</v>
      </c>
      <c r="P11" s="43">
        <f t="shared" si="9"/>
        <v>958.5</v>
      </c>
      <c r="Q11" s="44">
        <f t="shared" si="10"/>
        <v>1003.5</v>
      </c>
      <c r="R11" s="42">
        <v>1</v>
      </c>
      <c r="S11" s="48" t="s">
        <v>224</v>
      </c>
      <c r="T11" s="83">
        <f t="shared" si="11"/>
        <v>958.5</v>
      </c>
      <c r="U11" s="83">
        <f t="shared" si="12"/>
        <v>1003.5</v>
      </c>
      <c r="V11" s="83">
        <f t="shared" si="13"/>
        <v>54</v>
      </c>
      <c r="W11" s="40" t="s">
        <v>272</v>
      </c>
      <c r="X11" s="58">
        <v>90.1</v>
      </c>
      <c r="Y11" s="59">
        <f t="shared" si="0"/>
        <v>4865.3999999999996</v>
      </c>
      <c r="Z11" s="84">
        <f t="shared" si="1"/>
        <v>3.87</v>
      </c>
      <c r="AA11" s="85">
        <f t="shared" si="2"/>
        <v>93.97</v>
      </c>
      <c r="AB11" s="86">
        <f t="shared" si="3"/>
        <v>5074.38</v>
      </c>
      <c r="AC11" s="90" t="s">
        <v>346</v>
      </c>
      <c r="AD11" s="91">
        <v>27.9</v>
      </c>
      <c r="AE11" s="91">
        <v>31.5</v>
      </c>
      <c r="AF11" s="37">
        <v>86.73</v>
      </c>
      <c r="AG11" s="37" t="s">
        <v>175</v>
      </c>
      <c r="AH11" s="37" t="s">
        <v>176</v>
      </c>
    </row>
    <row r="12" spans="1:34" s="32" customFormat="1" ht="72" customHeight="1" x14ac:dyDescent="0.35">
      <c r="A12" s="50">
        <v>8</v>
      </c>
      <c r="B12" s="37" t="s">
        <v>273</v>
      </c>
      <c r="C12" s="87" t="s">
        <v>267</v>
      </c>
      <c r="D12" s="37" t="s">
        <v>337</v>
      </c>
      <c r="E12" s="38" t="s">
        <v>64</v>
      </c>
      <c r="F12" s="37" t="s">
        <v>268</v>
      </c>
      <c r="G12" s="38" t="s">
        <v>31</v>
      </c>
      <c r="H12" s="37" t="s">
        <v>32</v>
      </c>
      <c r="I12" s="37" t="s">
        <v>270</v>
      </c>
      <c r="J12" s="37" t="s">
        <v>170</v>
      </c>
      <c r="K12" s="37" t="s">
        <v>81</v>
      </c>
      <c r="L12" s="88" t="s">
        <v>274</v>
      </c>
      <c r="M12" s="60">
        <v>17.75</v>
      </c>
      <c r="N12" s="41">
        <v>30</v>
      </c>
      <c r="O12" s="45">
        <v>10</v>
      </c>
      <c r="P12" s="43">
        <f t="shared" si="9"/>
        <v>177.5</v>
      </c>
      <c r="Q12" s="44">
        <f t="shared" si="10"/>
        <v>207.5</v>
      </c>
      <c r="R12" s="45">
        <v>1</v>
      </c>
      <c r="S12" s="49" t="s">
        <v>225</v>
      </c>
      <c r="T12" s="83">
        <f t="shared" si="11"/>
        <v>177.5</v>
      </c>
      <c r="U12" s="83">
        <f t="shared" si="12"/>
        <v>207.5</v>
      </c>
      <c r="V12" s="83">
        <f t="shared" si="13"/>
        <v>10</v>
      </c>
      <c r="W12" s="40" t="s">
        <v>272</v>
      </c>
      <c r="X12" s="58">
        <v>90.1</v>
      </c>
      <c r="Y12" s="59">
        <f t="shared" si="0"/>
        <v>901</v>
      </c>
      <c r="Z12" s="84">
        <f t="shared" si="1"/>
        <v>3.87</v>
      </c>
      <c r="AA12" s="85">
        <f t="shared" si="2"/>
        <v>93.97</v>
      </c>
      <c r="AB12" s="86">
        <f t="shared" si="3"/>
        <v>939.7</v>
      </c>
      <c r="AC12" s="90" t="s">
        <v>346</v>
      </c>
      <c r="AD12" s="91">
        <v>27.9</v>
      </c>
      <c r="AE12" s="91">
        <v>31.5</v>
      </c>
      <c r="AF12" s="37">
        <v>86.73</v>
      </c>
      <c r="AG12" s="37" t="s">
        <v>175</v>
      </c>
      <c r="AH12" s="37" t="s">
        <v>176</v>
      </c>
    </row>
    <row r="13" spans="1:34" s="32" customFormat="1" ht="70.5" customHeight="1" x14ac:dyDescent="0.35">
      <c r="A13" s="50">
        <v>9</v>
      </c>
      <c r="B13" s="37" t="s">
        <v>295</v>
      </c>
      <c r="C13" s="87" t="s">
        <v>329</v>
      </c>
      <c r="D13" s="37" t="s">
        <v>337</v>
      </c>
      <c r="E13" s="38" t="s">
        <v>64</v>
      </c>
      <c r="F13" s="37" t="s">
        <v>296</v>
      </c>
      <c r="G13" s="38" t="s">
        <v>31</v>
      </c>
      <c r="H13" s="37" t="s">
        <v>32</v>
      </c>
      <c r="I13" s="37" t="s">
        <v>297</v>
      </c>
      <c r="J13" s="37" t="s">
        <v>102</v>
      </c>
      <c r="K13" s="37" t="s">
        <v>103</v>
      </c>
      <c r="L13" s="88" t="s">
        <v>298</v>
      </c>
      <c r="M13" s="41">
        <v>23.05</v>
      </c>
      <c r="N13" s="41">
        <v>45</v>
      </c>
      <c r="O13" s="45">
        <v>23</v>
      </c>
      <c r="P13" s="43">
        <f t="shared" si="9"/>
        <v>530.15</v>
      </c>
      <c r="Q13" s="44">
        <f t="shared" si="10"/>
        <v>575.15</v>
      </c>
      <c r="R13" s="42">
        <v>1</v>
      </c>
      <c r="S13" s="48" t="s">
        <v>226</v>
      </c>
      <c r="T13" s="83">
        <f t="shared" si="11"/>
        <v>530.15</v>
      </c>
      <c r="U13" s="83">
        <f t="shared" si="12"/>
        <v>575.15</v>
      </c>
      <c r="V13" s="83">
        <f t="shared" si="13"/>
        <v>23</v>
      </c>
      <c r="W13" s="40" t="s">
        <v>272</v>
      </c>
      <c r="X13" s="58">
        <v>135.9</v>
      </c>
      <c r="Y13" s="59">
        <f t="shared" si="0"/>
        <v>3125.7</v>
      </c>
      <c r="Z13" s="84">
        <f t="shared" si="1"/>
        <v>5.0199999999999996</v>
      </c>
      <c r="AA13" s="85">
        <f t="shared" si="2"/>
        <v>140.92000000000002</v>
      </c>
      <c r="AB13" s="86">
        <f t="shared" si="3"/>
        <v>3241.16</v>
      </c>
      <c r="AC13" s="54" t="s">
        <v>347</v>
      </c>
      <c r="AD13" s="101">
        <v>36.6</v>
      </c>
      <c r="AE13" s="101">
        <v>41.2</v>
      </c>
      <c r="AF13" s="37">
        <v>86.73</v>
      </c>
      <c r="AG13" s="37" t="s">
        <v>93</v>
      </c>
      <c r="AH13" s="37" t="s">
        <v>94</v>
      </c>
    </row>
    <row r="14" spans="1:34" ht="75" customHeight="1" x14ac:dyDescent="0.25">
      <c r="A14" s="50">
        <v>10</v>
      </c>
      <c r="B14" s="37" t="s">
        <v>303</v>
      </c>
      <c r="C14" s="87" t="s">
        <v>301</v>
      </c>
      <c r="D14" s="37" t="s">
        <v>87</v>
      </c>
      <c r="E14" s="38" t="s">
        <v>64</v>
      </c>
      <c r="F14" s="37" t="s">
        <v>302</v>
      </c>
      <c r="G14" s="38" t="s">
        <v>83</v>
      </c>
      <c r="H14" s="37" t="s">
        <v>85</v>
      </c>
      <c r="I14" s="37" t="s">
        <v>179</v>
      </c>
      <c r="J14" s="37">
        <v>2506682</v>
      </c>
      <c r="K14" s="37" t="s">
        <v>65</v>
      </c>
      <c r="L14" s="42" t="s">
        <v>304</v>
      </c>
      <c r="M14" s="41">
        <v>16.600000000000001</v>
      </c>
      <c r="N14" s="41">
        <v>45</v>
      </c>
      <c r="O14" s="45">
        <v>45</v>
      </c>
      <c r="P14" s="43">
        <f t="shared" si="9"/>
        <v>747.00000000000011</v>
      </c>
      <c r="Q14" s="44">
        <f t="shared" si="10"/>
        <v>792.00000000000011</v>
      </c>
      <c r="R14" s="45">
        <v>1</v>
      </c>
      <c r="S14" s="42" t="s">
        <v>227</v>
      </c>
      <c r="T14" s="83">
        <f t="shared" si="11"/>
        <v>747.00000000000011</v>
      </c>
      <c r="U14" s="83">
        <f t="shared" si="12"/>
        <v>792.00000000000011</v>
      </c>
      <c r="V14" s="83">
        <f t="shared" si="13"/>
        <v>45</v>
      </c>
      <c r="W14" s="40" t="s">
        <v>305</v>
      </c>
      <c r="X14" s="58">
        <v>58.5</v>
      </c>
      <c r="Y14" s="59">
        <f t="shared" si="0"/>
        <v>2632.5</v>
      </c>
      <c r="Z14" s="84">
        <f t="shared" si="1"/>
        <v>3.62</v>
      </c>
      <c r="AA14" s="85">
        <f t="shared" si="2"/>
        <v>62.12</v>
      </c>
      <c r="AB14" s="86">
        <f t="shared" si="3"/>
        <v>2795.4</v>
      </c>
      <c r="AC14" s="39" t="s">
        <v>256</v>
      </c>
      <c r="AD14" s="69">
        <v>26</v>
      </c>
      <c r="AE14" s="69">
        <v>29.1</v>
      </c>
      <c r="AF14" s="38">
        <v>62.78</v>
      </c>
      <c r="AG14" s="37" t="s">
        <v>122</v>
      </c>
      <c r="AH14" s="38" t="s">
        <v>123</v>
      </c>
    </row>
    <row r="15" spans="1:34" s="32" customFormat="1" ht="75" customHeight="1" x14ac:dyDescent="0.35">
      <c r="A15" s="50">
        <v>11</v>
      </c>
      <c r="B15" s="37" t="s">
        <v>306</v>
      </c>
      <c r="C15" s="87" t="s">
        <v>301</v>
      </c>
      <c r="D15" s="37" t="s">
        <v>87</v>
      </c>
      <c r="E15" s="38" t="s">
        <v>64</v>
      </c>
      <c r="F15" s="37" t="s">
        <v>302</v>
      </c>
      <c r="G15" s="38" t="s">
        <v>83</v>
      </c>
      <c r="H15" s="37" t="s">
        <v>85</v>
      </c>
      <c r="I15" s="37" t="s">
        <v>179</v>
      </c>
      <c r="J15" s="37">
        <v>2506682</v>
      </c>
      <c r="K15" s="37" t="s">
        <v>65</v>
      </c>
      <c r="L15" s="42" t="s">
        <v>304</v>
      </c>
      <c r="M15" s="41">
        <v>16.600000000000001</v>
      </c>
      <c r="N15" s="41">
        <v>45</v>
      </c>
      <c r="O15" s="45">
        <v>36</v>
      </c>
      <c r="P15" s="43">
        <f t="shared" si="9"/>
        <v>597.6</v>
      </c>
      <c r="Q15" s="44">
        <f t="shared" si="10"/>
        <v>642.6</v>
      </c>
      <c r="R15" s="45">
        <v>1</v>
      </c>
      <c r="S15" s="42" t="s">
        <v>228</v>
      </c>
      <c r="T15" s="83">
        <f t="shared" si="11"/>
        <v>597.6</v>
      </c>
      <c r="U15" s="83">
        <f t="shared" si="12"/>
        <v>642.6</v>
      </c>
      <c r="V15" s="83">
        <f t="shared" si="13"/>
        <v>36</v>
      </c>
      <c r="W15" s="40" t="s">
        <v>305</v>
      </c>
      <c r="X15" s="58">
        <v>58.5</v>
      </c>
      <c r="Y15" s="59">
        <f t="shared" si="0"/>
        <v>2106</v>
      </c>
      <c r="Z15" s="84">
        <f t="shared" si="1"/>
        <v>3.62</v>
      </c>
      <c r="AA15" s="85">
        <f t="shared" si="2"/>
        <v>62.12</v>
      </c>
      <c r="AB15" s="86">
        <f t="shared" si="3"/>
        <v>2236.3200000000002</v>
      </c>
      <c r="AC15" s="39" t="s">
        <v>256</v>
      </c>
      <c r="AD15" s="69">
        <v>26</v>
      </c>
      <c r="AE15" s="69">
        <v>29.1</v>
      </c>
      <c r="AF15" s="38">
        <v>62.78</v>
      </c>
      <c r="AG15" s="37" t="s">
        <v>122</v>
      </c>
      <c r="AH15" s="38" t="s">
        <v>123</v>
      </c>
    </row>
    <row r="16" spans="1:34" ht="72" customHeight="1" x14ac:dyDescent="0.35">
      <c r="A16" s="50">
        <v>12</v>
      </c>
      <c r="B16" s="37" t="s">
        <v>244</v>
      </c>
      <c r="C16" s="87" t="s">
        <v>240</v>
      </c>
      <c r="D16" s="37" t="s">
        <v>78</v>
      </c>
      <c r="E16" s="38" t="s">
        <v>64</v>
      </c>
      <c r="F16" s="37" t="s">
        <v>241</v>
      </c>
      <c r="G16" s="38" t="s">
        <v>31</v>
      </c>
      <c r="H16" s="37" t="s">
        <v>32</v>
      </c>
      <c r="I16" s="37" t="s">
        <v>245</v>
      </c>
      <c r="J16" s="37" t="s">
        <v>125</v>
      </c>
      <c r="K16" s="37" t="s">
        <v>242</v>
      </c>
      <c r="L16" s="88" t="s">
        <v>243</v>
      </c>
      <c r="M16" s="41">
        <v>58.5</v>
      </c>
      <c r="N16" s="41">
        <v>60</v>
      </c>
      <c r="O16" s="45">
        <v>16</v>
      </c>
      <c r="P16" s="43">
        <f t="shared" ref="P16:P17" si="14">SUM(M16*O16)</f>
        <v>936</v>
      </c>
      <c r="Q16" s="44">
        <f t="shared" ref="Q16:Q17" si="15">SUM(P16+N16)</f>
        <v>996</v>
      </c>
      <c r="R16" s="45">
        <v>3</v>
      </c>
      <c r="S16" s="42" t="s">
        <v>350</v>
      </c>
      <c r="T16" s="83">
        <f t="shared" ref="T16:T17" si="16">SUM(P16*R16)</f>
        <v>2808</v>
      </c>
      <c r="U16" s="83">
        <f t="shared" ref="U16:U17" si="17">SUM(Q16*R16)</f>
        <v>2988</v>
      </c>
      <c r="V16" s="83">
        <f t="shared" ref="V16:V17" si="18">SUM(O16*R16)</f>
        <v>48</v>
      </c>
      <c r="W16" s="40" t="s">
        <v>246</v>
      </c>
      <c r="X16" s="58">
        <v>748</v>
      </c>
      <c r="Y16" s="59">
        <f t="shared" si="0"/>
        <v>35904</v>
      </c>
      <c r="Z16" s="84">
        <f t="shared" si="1"/>
        <v>12.74</v>
      </c>
      <c r="AA16" s="85">
        <f t="shared" si="2"/>
        <v>760.74</v>
      </c>
      <c r="AB16" s="86">
        <f t="shared" si="3"/>
        <v>36515.519999999997</v>
      </c>
      <c r="AC16" s="90" t="s">
        <v>348</v>
      </c>
      <c r="AD16" s="91">
        <v>92</v>
      </c>
      <c r="AE16" s="91">
        <v>125</v>
      </c>
      <c r="AF16" s="37">
        <v>89.09</v>
      </c>
      <c r="AG16" s="37" t="s">
        <v>118</v>
      </c>
      <c r="AH16" s="37" t="s">
        <v>113</v>
      </c>
    </row>
    <row r="17" spans="1:34" ht="71.25" customHeight="1" x14ac:dyDescent="0.35">
      <c r="A17" s="50">
        <v>13</v>
      </c>
      <c r="B17" s="37" t="s">
        <v>247</v>
      </c>
      <c r="C17" s="87" t="s">
        <v>240</v>
      </c>
      <c r="D17" s="37" t="s">
        <v>78</v>
      </c>
      <c r="E17" s="38" t="s">
        <v>64</v>
      </c>
      <c r="F17" s="37" t="s">
        <v>241</v>
      </c>
      <c r="G17" s="38" t="s">
        <v>31</v>
      </c>
      <c r="H17" s="37" t="s">
        <v>32</v>
      </c>
      <c r="I17" s="37" t="s">
        <v>245</v>
      </c>
      <c r="J17" s="37" t="s">
        <v>125</v>
      </c>
      <c r="K17" s="37" t="s">
        <v>242</v>
      </c>
      <c r="L17" s="88" t="s">
        <v>248</v>
      </c>
      <c r="M17" s="41">
        <v>58.5</v>
      </c>
      <c r="N17" s="41">
        <v>40</v>
      </c>
      <c r="O17" s="45">
        <v>6</v>
      </c>
      <c r="P17" s="43">
        <f t="shared" si="14"/>
        <v>351</v>
      </c>
      <c r="Q17" s="44">
        <f t="shared" si="15"/>
        <v>391</v>
      </c>
      <c r="R17" s="45">
        <v>1</v>
      </c>
      <c r="S17" s="42" t="s">
        <v>351</v>
      </c>
      <c r="T17" s="83">
        <f t="shared" si="16"/>
        <v>351</v>
      </c>
      <c r="U17" s="83">
        <f t="shared" si="17"/>
        <v>391</v>
      </c>
      <c r="V17" s="83">
        <f t="shared" si="18"/>
        <v>6</v>
      </c>
      <c r="W17" s="40" t="s">
        <v>246</v>
      </c>
      <c r="X17" s="58">
        <v>748</v>
      </c>
      <c r="Y17" s="59">
        <f t="shared" si="0"/>
        <v>4488</v>
      </c>
      <c r="Z17" s="84">
        <f t="shared" si="1"/>
        <v>12.74</v>
      </c>
      <c r="AA17" s="85">
        <f t="shared" si="2"/>
        <v>760.74</v>
      </c>
      <c r="AB17" s="86">
        <f t="shared" si="3"/>
        <v>4564.4399999999996</v>
      </c>
      <c r="AC17" s="90" t="s">
        <v>348</v>
      </c>
      <c r="AD17" s="91">
        <v>92</v>
      </c>
      <c r="AE17" s="91">
        <v>125</v>
      </c>
      <c r="AF17" s="37">
        <v>89.09</v>
      </c>
      <c r="AG17" s="37" t="s">
        <v>118</v>
      </c>
      <c r="AH17" s="37" t="s">
        <v>113</v>
      </c>
    </row>
    <row r="18" spans="1:34" s="32" customFormat="1" ht="72" customHeight="1" x14ac:dyDescent="0.35">
      <c r="A18" s="50">
        <v>14</v>
      </c>
      <c r="B18" s="37" t="s">
        <v>276</v>
      </c>
      <c r="C18" s="87" t="s">
        <v>77</v>
      </c>
      <c r="D18" s="37" t="s">
        <v>78</v>
      </c>
      <c r="E18" s="38" t="s">
        <v>64</v>
      </c>
      <c r="F18" s="37" t="s">
        <v>74</v>
      </c>
      <c r="G18" s="38" t="s">
        <v>31</v>
      </c>
      <c r="H18" s="37" t="s">
        <v>32</v>
      </c>
      <c r="I18" s="37" t="s">
        <v>116</v>
      </c>
      <c r="J18" s="37" t="s">
        <v>117</v>
      </c>
      <c r="K18" s="37" t="s">
        <v>101</v>
      </c>
      <c r="L18" s="88" t="s">
        <v>275</v>
      </c>
      <c r="M18" s="60">
        <v>68.75</v>
      </c>
      <c r="N18" s="41">
        <v>60</v>
      </c>
      <c r="O18" s="45">
        <v>12</v>
      </c>
      <c r="P18" s="43">
        <f t="shared" ref="P18" si="19">SUM(M18*O18)</f>
        <v>825</v>
      </c>
      <c r="Q18" s="44">
        <f t="shared" ref="Q18" si="20">SUM(P18+N18)</f>
        <v>885</v>
      </c>
      <c r="R18" s="45">
        <v>1</v>
      </c>
      <c r="S18" s="42" t="s">
        <v>232</v>
      </c>
      <c r="T18" s="83">
        <f t="shared" ref="T18" si="21">SUM(P18*R18)</f>
        <v>825</v>
      </c>
      <c r="U18" s="83">
        <f t="shared" ref="U18" si="22">SUM(Q18*R18)</f>
        <v>885</v>
      </c>
      <c r="V18" s="83">
        <f t="shared" ref="V18" si="23">SUM(O18*R18)</f>
        <v>12</v>
      </c>
      <c r="W18" s="40" t="s">
        <v>114</v>
      </c>
      <c r="X18" s="58">
        <v>827.64</v>
      </c>
      <c r="Y18" s="59">
        <f t="shared" si="0"/>
        <v>9931.68</v>
      </c>
      <c r="Z18" s="84">
        <f t="shared" si="1"/>
        <v>14.98</v>
      </c>
      <c r="AA18" s="85">
        <f t="shared" si="2"/>
        <v>842.62</v>
      </c>
      <c r="AB18" s="86">
        <f t="shared" si="3"/>
        <v>10111.44</v>
      </c>
      <c r="AC18" s="90" t="s">
        <v>257</v>
      </c>
      <c r="AD18" s="91">
        <v>124.7</v>
      </c>
      <c r="AE18" s="91">
        <v>167</v>
      </c>
      <c r="AF18" s="37">
        <v>89.09</v>
      </c>
      <c r="AG18" s="38" t="s">
        <v>118</v>
      </c>
      <c r="AH18" s="37" t="s">
        <v>113</v>
      </c>
    </row>
    <row r="19" spans="1:34" ht="70.5" customHeight="1" x14ac:dyDescent="0.35">
      <c r="A19" s="50">
        <v>15</v>
      </c>
      <c r="B19" s="37" t="s">
        <v>299</v>
      </c>
      <c r="C19" s="87" t="s">
        <v>77</v>
      </c>
      <c r="D19" s="37" t="s">
        <v>78</v>
      </c>
      <c r="E19" s="38" t="s">
        <v>64</v>
      </c>
      <c r="F19" s="37" t="s">
        <v>74</v>
      </c>
      <c r="G19" s="38" t="s">
        <v>31</v>
      </c>
      <c r="H19" s="37" t="s">
        <v>32</v>
      </c>
      <c r="I19" s="37" t="s">
        <v>116</v>
      </c>
      <c r="J19" s="37" t="s">
        <v>117</v>
      </c>
      <c r="K19" s="37" t="s">
        <v>101</v>
      </c>
      <c r="L19" s="88" t="s">
        <v>275</v>
      </c>
      <c r="M19" s="60">
        <v>68.75</v>
      </c>
      <c r="N19" s="41">
        <v>60</v>
      </c>
      <c r="O19" s="45">
        <v>15</v>
      </c>
      <c r="P19" s="43">
        <f>SUM(M19*O19)</f>
        <v>1031.25</v>
      </c>
      <c r="Q19" s="44">
        <f>SUM(P19+N19)</f>
        <v>1091.25</v>
      </c>
      <c r="R19" s="42">
        <v>1</v>
      </c>
      <c r="S19" s="48" t="s">
        <v>233</v>
      </c>
      <c r="T19" s="83">
        <f>SUM(P19*R19)</f>
        <v>1031.25</v>
      </c>
      <c r="U19" s="83">
        <f>SUM(Q19*R19)</f>
        <v>1091.25</v>
      </c>
      <c r="V19" s="83">
        <f>SUM(O19*R19)</f>
        <v>15</v>
      </c>
      <c r="W19" s="40" t="s">
        <v>114</v>
      </c>
      <c r="X19" s="58">
        <v>827.64</v>
      </c>
      <c r="Y19" s="59">
        <f t="shared" si="0"/>
        <v>12414.6</v>
      </c>
      <c r="Z19" s="84">
        <f t="shared" si="1"/>
        <v>14.98</v>
      </c>
      <c r="AA19" s="85">
        <f t="shared" si="2"/>
        <v>842.62</v>
      </c>
      <c r="AB19" s="86">
        <f t="shared" si="3"/>
        <v>12639.3</v>
      </c>
      <c r="AC19" s="90" t="s">
        <v>257</v>
      </c>
      <c r="AD19" s="91">
        <v>124.7</v>
      </c>
      <c r="AE19" s="91">
        <v>167</v>
      </c>
      <c r="AF19" s="37">
        <v>89.09</v>
      </c>
      <c r="AG19" s="38" t="s">
        <v>118</v>
      </c>
      <c r="AH19" s="37" t="s">
        <v>113</v>
      </c>
    </row>
    <row r="20" spans="1:34" ht="71.25" customHeight="1" x14ac:dyDescent="0.35">
      <c r="A20" s="50">
        <v>16</v>
      </c>
      <c r="B20" s="37" t="s">
        <v>284</v>
      </c>
      <c r="C20" s="87" t="s">
        <v>278</v>
      </c>
      <c r="D20" s="37" t="s">
        <v>78</v>
      </c>
      <c r="E20" s="38" t="s">
        <v>64</v>
      </c>
      <c r="F20" s="37" t="s">
        <v>279</v>
      </c>
      <c r="G20" s="38" t="s">
        <v>31</v>
      </c>
      <c r="H20" s="37" t="s">
        <v>32</v>
      </c>
      <c r="I20" s="37" t="s">
        <v>280</v>
      </c>
      <c r="J20" s="37" t="s">
        <v>281</v>
      </c>
      <c r="K20" s="37" t="s">
        <v>242</v>
      </c>
      <c r="L20" s="40" t="s">
        <v>283</v>
      </c>
      <c r="M20" s="41">
        <v>58.6</v>
      </c>
      <c r="N20" s="41">
        <v>40</v>
      </c>
      <c r="O20" s="45">
        <v>8</v>
      </c>
      <c r="P20" s="43">
        <f>SUM(M20*O20)</f>
        <v>468.8</v>
      </c>
      <c r="Q20" s="44">
        <f>SUM(P20+N20)</f>
        <v>508.8</v>
      </c>
      <c r="R20" s="42">
        <v>1</v>
      </c>
      <c r="S20" s="48" t="s">
        <v>234</v>
      </c>
      <c r="T20" s="83">
        <f>SUM(P20*R20)</f>
        <v>468.8</v>
      </c>
      <c r="U20" s="83">
        <f>SUM(Q20*R20)</f>
        <v>508.8</v>
      </c>
      <c r="V20" s="83">
        <f>SUM(O20*R20)</f>
        <v>8</v>
      </c>
      <c r="W20" s="40" t="s">
        <v>114</v>
      </c>
      <c r="X20" s="58">
        <v>827.64</v>
      </c>
      <c r="Y20" s="59">
        <f t="shared" si="0"/>
        <v>6621.12</v>
      </c>
      <c r="Z20" s="84">
        <f t="shared" si="1"/>
        <v>12.77</v>
      </c>
      <c r="AA20" s="85">
        <f t="shared" si="2"/>
        <v>840.41</v>
      </c>
      <c r="AB20" s="86">
        <f t="shared" si="3"/>
        <v>6723.28</v>
      </c>
      <c r="AC20" s="90" t="s">
        <v>257</v>
      </c>
      <c r="AD20" s="91">
        <v>124.7</v>
      </c>
      <c r="AE20" s="91">
        <v>167</v>
      </c>
      <c r="AF20" s="37">
        <v>86.73</v>
      </c>
      <c r="AG20" s="37" t="s">
        <v>93</v>
      </c>
      <c r="AH20" s="37" t="s">
        <v>94</v>
      </c>
    </row>
    <row r="21" spans="1:34" s="32" customFormat="1" ht="72" customHeight="1" x14ac:dyDescent="0.35">
      <c r="A21" s="50">
        <v>17</v>
      </c>
      <c r="B21" s="37" t="s">
        <v>285</v>
      </c>
      <c r="C21" s="87" t="s">
        <v>278</v>
      </c>
      <c r="D21" s="37" t="s">
        <v>78</v>
      </c>
      <c r="E21" s="38" t="s">
        <v>64</v>
      </c>
      <c r="F21" s="37" t="s">
        <v>279</v>
      </c>
      <c r="G21" s="38" t="s">
        <v>31</v>
      </c>
      <c r="H21" s="37" t="s">
        <v>32</v>
      </c>
      <c r="I21" s="37" t="s">
        <v>280</v>
      </c>
      <c r="J21" s="37" t="s">
        <v>281</v>
      </c>
      <c r="K21" s="37" t="s">
        <v>242</v>
      </c>
      <c r="L21" s="40" t="s">
        <v>282</v>
      </c>
      <c r="M21" s="41">
        <v>58.6</v>
      </c>
      <c r="N21" s="41">
        <v>50</v>
      </c>
      <c r="O21" s="45">
        <v>16</v>
      </c>
      <c r="P21" s="43">
        <f>SUM(M21*O21)</f>
        <v>937.6</v>
      </c>
      <c r="Q21" s="44">
        <f>SUM(P21+N21)</f>
        <v>987.6</v>
      </c>
      <c r="R21" s="45">
        <v>1</v>
      </c>
      <c r="S21" s="42" t="s">
        <v>235</v>
      </c>
      <c r="T21" s="83">
        <f>SUM(P21*R21)</f>
        <v>937.6</v>
      </c>
      <c r="U21" s="83">
        <f>SUM(Q21*R21)</f>
        <v>987.6</v>
      </c>
      <c r="V21" s="83">
        <f>SUM(O21*R21)</f>
        <v>16</v>
      </c>
      <c r="W21" s="40" t="s">
        <v>114</v>
      </c>
      <c r="X21" s="58">
        <v>827.64</v>
      </c>
      <c r="Y21" s="59">
        <f t="shared" si="0"/>
        <v>13242.24</v>
      </c>
      <c r="Z21" s="84">
        <f t="shared" si="1"/>
        <v>12.77</v>
      </c>
      <c r="AA21" s="85">
        <f t="shared" si="2"/>
        <v>840.41</v>
      </c>
      <c r="AB21" s="86">
        <f t="shared" si="3"/>
        <v>13446.56</v>
      </c>
      <c r="AC21" s="90" t="s">
        <v>257</v>
      </c>
      <c r="AD21" s="91">
        <v>124.7</v>
      </c>
      <c r="AE21" s="91">
        <v>167</v>
      </c>
      <c r="AF21" s="37">
        <v>86.73</v>
      </c>
      <c r="AG21" s="37" t="s">
        <v>93</v>
      </c>
      <c r="AH21" s="37" t="s">
        <v>94</v>
      </c>
    </row>
    <row r="22" spans="1:34" s="32" customFormat="1" ht="71.25" customHeight="1" x14ac:dyDescent="0.35">
      <c r="A22" s="50">
        <v>18</v>
      </c>
      <c r="B22" s="37" t="s">
        <v>307</v>
      </c>
      <c r="C22" s="87" t="s">
        <v>308</v>
      </c>
      <c r="D22" s="37" t="s">
        <v>338</v>
      </c>
      <c r="E22" s="38" t="s">
        <v>64</v>
      </c>
      <c r="F22" s="39" t="s">
        <v>309</v>
      </c>
      <c r="G22" s="38" t="s">
        <v>31</v>
      </c>
      <c r="H22" s="37" t="s">
        <v>32</v>
      </c>
      <c r="I22" s="37" t="s">
        <v>310</v>
      </c>
      <c r="J22" s="37" t="s">
        <v>125</v>
      </c>
      <c r="K22" s="37" t="s">
        <v>311</v>
      </c>
      <c r="L22" s="40" t="s">
        <v>312</v>
      </c>
      <c r="M22" s="41">
        <v>10.15</v>
      </c>
      <c r="N22" s="41">
        <v>45</v>
      </c>
      <c r="O22" s="45">
        <v>105</v>
      </c>
      <c r="P22" s="43">
        <f t="shared" ref="P22" si="24">SUM(M22*O22)</f>
        <v>1065.75</v>
      </c>
      <c r="Q22" s="44">
        <f t="shared" ref="Q22" si="25">SUM(P22+N22)</f>
        <v>1110.75</v>
      </c>
      <c r="R22" s="45">
        <v>3</v>
      </c>
      <c r="S22" s="42" t="s">
        <v>352</v>
      </c>
      <c r="T22" s="83">
        <f t="shared" ref="T22" si="26">SUM(P22*R22)</f>
        <v>3197.25</v>
      </c>
      <c r="U22" s="83">
        <f t="shared" ref="U22" si="27">SUM(Q22*R22)</f>
        <v>3332.25</v>
      </c>
      <c r="V22" s="83">
        <f t="shared" ref="V22" si="28">SUM(O22*R22)</f>
        <v>315</v>
      </c>
      <c r="W22" s="40" t="s">
        <v>313</v>
      </c>
      <c r="X22" s="58">
        <v>58</v>
      </c>
      <c r="Y22" s="59">
        <f t="shared" si="0"/>
        <v>18270</v>
      </c>
      <c r="Z22" s="84">
        <f t="shared" si="1"/>
        <v>2.21</v>
      </c>
      <c r="AA22" s="85">
        <f t="shared" si="2"/>
        <v>60.21</v>
      </c>
      <c r="AB22" s="86">
        <f t="shared" si="3"/>
        <v>18966.150000000001</v>
      </c>
      <c r="AC22" s="90" t="s">
        <v>349</v>
      </c>
      <c r="AD22" s="91">
        <v>13.5</v>
      </c>
      <c r="AE22" s="91">
        <v>18.5</v>
      </c>
      <c r="AF22" s="37">
        <v>89.09</v>
      </c>
      <c r="AG22" s="37" t="s">
        <v>118</v>
      </c>
      <c r="AH22" s="37" t="s">
        <v>113</v>
      </c>
    </row>
    <row r="23" spans="1:34" s="32" customFormat="1" ht="72" customHeight="1" x14ac:dyDescent="0.35">
      <c r="A23" s="50"/>
      <c r="B23" s="37"/>
      <c r="C23" s="87"/>
      <c r="D23" s="37"/>
      <c r="E23" s="38"/>
      <c r="F23" s="37"/>
      <c r="G23" s="38"/>
      <c r="H23" s="37"/>
      <c r="I23" s="37"/>
      <c r="J23" s="37"/>
      <c r="K23" s="37"/>
      <c r="L23" s="40"/>
      <c r="M23" s="60"/>
      <c r="N23" s="41"/>
      <c r="O23" s="45"/>
      <c r="P23" s="43">
        <f>SUM(M23*O23)</f>
        <v>0</v>
      </c>
      <c r="Q23" s="44">
        <f>SUM(P23+N23)</f>
        <v>0</v>
      </c>
      <c r="R23" s="42"/>
      <c r="S23" s="48"/>
      <c r="T23" s="83">
        <f>SUM(P23*R23)</f>
        <v>0</v>
      </c>
      <c r="U23" s="83">
        <f>SUM(Q23*R23)</f>
        <v>0</v>
      </c>
      <c r="V23" s="83">
        <f>SUM(O23*R23)</f>
        <v>0</v>
      </c>
      <c r="W23" s="40"/>
      <c r="X23" s="58">
        <v>0</v>
      </c>
      <c r="Y23" s="59">
        <f t="shared" si="0"/>
        <v>0</v>
      </c>
      <c r="Z23" s="84">
        <f t="shared" si="1"/>
        <v>0</v>
      </c>
      <c r="AA23" s="85">
        <f t="shared" si="2"/>
        <v>0</v>
      </c>
      <c r="AB23" s="86">
        <f t="shared" si="3"/>
        <v>0</v>
      </c>
      <c r="AC23" s="90"/>
      <c r="AD23" s="91"/>
      <c r="AE23" s="91"/>
      <c r="AF23" s="37"/>
      <c r="AG23" s="37"/>
      <c r="AH23" s="37"/>
    </row>
    <row r="24" spans="1:34" ht="72" customHeight="1" x14ac:dyDescent="0.35">
      <c r="A24" s="50"/>
      <c r="B24" s="37"/>
      <c r="C24" s="87"/>
      <c r="D24" s="37"/>
      <c r="E24" s="38"/>
      <c r="F24" s="37"/>
      <c r="G24" s="38"/>
      <c r="H24" s="37"/>
      <c r="I24" s="37"/>
      <c r="J24" s="37"/>
      <c r="K24" s="37"/>
      <c r="L24" s="40"/>
      <c r="M24" s="60"/>
      <c r="N24" s="41"/>
      <c r="O24" s="45"/>
      <c r="P24" s="43">
        <f>SUM(M24*O24)</f>
        <v>0</v>
      </c>
      <c r="Q24" s="44">
        <f>SUM(P24+N24)</f>
        <v>0</v>
      </c>
      <c r="R24" s="45"/>
      <c r="S24" s="42"/>
      <c r="T24" s="83">
        <f>SUM(P24*R24)</f>
        <v>0</v>
      </c>
      <c r="U24" s="83">
        <f>SUM(Q24*R24)</f>
        <v>0</v>
      </c>
      <c r="V24" s="83">
        <f>SUM(O24*R24)</f>
        <v>0</v>
      </c>
      <c r="W24" s="40"/>
      <c r="X24" s="58">
        <v>0</v>
      </c>
      <c r="Y24" s="59">
        <f t="shared" si="0"/>
        <v>0</v>
      </c>
      <c r="Z24" s="84">
        <f t="shared" si="1"/>
        <v>0</v>
      </c>
      <c r="AA24" s="85">
        <f t="shared" si="2"/>
        <v>0</v>
      </c>
      <c r="AB24" s="86">
        <f t="shared" si="3"/>
        <v>0</v>
      </c>
      <c r="AC24" s="90"/>
      <c r="AD24" s="91"/>
      <c r="AE24" s="91"/>
      <c r="AF24" s="38"/>
      <c r="AG24" s="37"/>
      <c r="AH24" s="38"/>
    </row>
    <row r="25" spans="1:34" ht="72" customHeight="1" x14ac:dyDescent="0.35">
      <c r="A25" s="50"/>
      <c r="B25" s="37"/>
      <c r="C25" s="87"/>
      <c r="D25" s="37"/>
      <c r="E25" s="38"/>
      <c r="F25" s="37"/>
      <c r="G25" s="38"/>
      <c r="H25" s="37"/>
      <c r="I25" s="37"/>
      <c r="J25" s="37"/>
      <c r="K25" s="37"/>
      <c r="L25" s="40"/>
      <c r="M25" s="41"/>
      <c r="N25" s="41"/>
      <c r="O25" s="45"/>
      <c r="P25" s="43">
        <f>SUM(M25*O25)</f>
        <v>0</v>
      </c>
      <c r="Q25" s="44">
        <f>SUM(P25+N25)</f>
        <v>0</v>
      </c>
      <c r="R25" s="45"/>
      <c r="S25" s="48"/>
      <c r="T25" s="83">
        <f>SUM(P25*R25)</f>
        <v>0</v>
      </c>
      <c r="U25" s="83">
        <f>SUM(Q25*R25)</f>
        <v>0</v>
      </c>
      <c r="V25" s="83">
        <f>SUM(O25*R25)</f>
        <v>0</v>
      </c>
      <c r="W25" s="40"/>
      <c r="X25" s="58">
        <v>0</v>
      </c>
      <c r="Y25" s="59">
        <f t="shared" si="0"/>
        <v>0</v>
      </c>
      <c r="Z25" s="84">
        <f t="shared" si="1"/>
        <v>0</v>
      </c>
      <c r="AA25" s="85">
        <f t="shared" si="2"/>
        <v>0</v>
      </c>
      <c r="AB25" s="86">
        <f t="shared" si="3"/>
        <v>0</v>
      </c>
      <c r="AC25" s="90"/>
      <c r="AD25" s="91"/>
      <c r="AE25" s="91"/>
      <c r="AF25" s="37"/>
      <c r="AG25" s="37"/>
      <c r="AH25" s="37"/>
    </row>
    <row r="26" spans="1:34" ht="72" customHeight="1" x14ac:dyDescent="0.35">
      <c r="A26" s="50"/>
      <c r="B26" s="37"/>
      <c r="C26" s="87"/>
      <c r="D26" s="37"/>
      <c r="E26" s="38"/>
      <c r="F26" s="37"/>
      <c r="G26" s="38"/>
      <c r="H26" s="37"/>
      <c r="I26" s="37"/>
      <c r="J26" s="37"/>
      <c r="K26" s="37"/>
      <c r="L26" s="88"/>
      <c r="M26" s="41"/>
      <c r="N26" s="41"/>
      <c r="O26" s="45"/>
      <c r="P26" s="43">
        <f t="shared" ref="P26:P28" si="29">SUM(M26*O26)</f>
        <v>0</v>
      </c>
      <c r="Q26" s="44">
        <f t="shared" ref="Q26:Q28" si="30">SUM(P26+N26)</f>
        <v>0</v>
      </c>
      <c r="R26" s="42"/>
      <c r="S26" s="48"/>
      <c r="T26" s="83">
        <f t="shared" ref="T26:T28" si="31">SUM(P26*R26)</f>
        <v>0</v>
      </c>
      <c r="U26" s="83">
        <f t="shared" ref="U26:U28" si="32">SUM(Q26*R26)</f>
        <v>0</v>
      </c>
      <c r="V26" s="83">
        <f t="shared" ref="V26:V28" si="33">SUM(O26*R26)</f>
        <v>0</v>
      </c>
      <c r="W26" s="40"/>
      <c r="X26" s="58">
        <v>0</v>
      </c>
      <c r="Y26" s="59">
        <f t="shared" si="0"/>
        <v>0</v>
      </c>
      <c r="Z26" s="84">
        <f t="shared" si="1"/>
        <v>0</v>
      </c>
      <c r="AA26" s="85">
        <f t="shared" si="2"/>
        <v>0</v>
      </c>
      <c r="AB26" s="86">
        <f t="shared" si="3"/>
        <v>0</v>
      </c>
      <c r="AC26" s="75"/>
      <c r="AD26" s="68"/>
      <c r="AE26" s="68"/>
      <c r="AF26" s="37"/>
      <c r="AG26" s="37"/>
      <c r="AH26" s="37"/>
    </row>
    <row r="27" spans="1:34" s="32" customFormat="1" ht="72" customHeight="1" x14ac:dyDescent="0.35">
      <c r="A27" s="50"/>
      <c r="B27" s="37"/>
      <c r="C27" s="87"/>
      <c r="D27" s="37"/>
      <c r="E27" s="38"/>
      <c r="F27" s="37"/>
      <c r="G27" s="38"/>
      <c r="H27" s="37"/>
      <c r="I27" s="37"/>
      <c r="J27" s="37"/>
      <c r="K27" s="37"/>
      <c r="L27" s="88"/>
      <c r="M27" s="41"/>
      <c r="N27" s="41"/>
      <c r="O27" s="45"/>
      <c r="P27" s="43">
        <f t="shared" si="29"/>
        <v>0</v>
      </c>
      <c r="Q27" s="44">
        <f t="shared" si="30"/>
        <v>0</v>
      </c>
      <c r="R27" s="42"/>
      <c r="S27" s="48"/>
      <c r="T27" s="83">
        <f t="shared" si="31"/>
        <v>0</v>
      </c>
      <c r="U27" s="83">
        <f t="shared" si="32"/>
        <v>0</v>
      </c>
      <c r="V27" s="83">
        <f t="shared" si="33"/>
        <v>0</v>
      </c>
      <c r="W27" s="40"/>
      <c r="X27" s="58">
        <v>0</v>
      </c>
      <c r="Y27" s="59">
        <f t="shared" si="0"/>
        <v>0</v>
      </c>
      <c r="Z27" s="84">
        <f t="shared" si="1"/>
        <v>0</v>
      </c>
      <c r="AA27" s="85">
        <f t="shared" si="2"/>
        <v>0</v>
      </c>
      <c r="AB27" s="86">
        <f t="shared" si="3"/>
        <v>0</v>
      </c>
      <c r="AC27" s="75"/>
      <c r="AD27" s="68"/>
      <c r="AE27" s="68"/>
      <c r="AF27" s="37"/>
      <c r="AG27" s="37"/>
      <c r="AH27" s="37"/>
    </row>
    <row r="28" spans="1:34" ht="72" customHeight="1" x14ac:dyDescent="0.35">
      <c r="A28" s="50"/>
      <c r="B28" s="37"/>
      <c r="C28" s="87"/>
      <c r="D28" s="37"/>
      <c r="E28" s="38"/>
      <c r="F28" s="38"/>
      <c r="G28" s="38"/>
      <c r="H28" s="37"/>
      <c r="I28" s="37"/>
      <c r="J28" s="37"/>
      <c r="K28" s="38"/>
      <c r="L28" s="42"/>
      <c r="M28" s="41"/>
      <c r="N28" s="41"/>
      <c r="O28" s="45"/>
      <c r="P28" s="43">
        <f t="shared" si="29"/>
        <v>0</v>
      </c>
      <c r="Q28" s="44">
        <f t="shared" si="30"/>
        <v>0</v>
      </c>
      <c r="R28" s="42"/>
      <c r="S28" s="48"/>
      <c r="T28" s="83">
        <f t="shared" si="31"/>
        <v>0</v>
      </c>
      <c r="U28" s="83">
        <f t="shared" si="32"/>
        <v>0</v>
      </c>
      <c r="V28" s="83">
        <f t="shared" si="33"/>
        <v>0</v>
      </c>
      <c r="W28" s="92" t="s">
        <v>217</v>
      </c>
      <c r="X28" s="58">
        <v>0</v>
      </c>
      <c r="Y28" s="59">
        <v>4005.67</v>
      </c>
      <c r="Z28" s="84">
        <f t="shared" si="1"/>
        <v>0</v>
      </c>
      <c r="AA28" s="85">
        <f t="shared" si="2"/>
        <v>0</v>
      </c>
      <c r="AB28" s="86">
        <f t="shared" si="3"/>
        <v>0</v>
      </c>
      <c r="AC28" s="75"/>
      <c r="AD28" s="68"/>
      <c r="AE28" s="68"/>
      <c r="AF28" s="37"/>
      <c r="AG28" s="37"/>
      <c r="AH28" s="37"/>
    </row>
    <row r="29" spans="1:34" ht="63" customHeight="1" thickBot="1" x14ac:dyDescent="0.4">
      <c r="A29" s="55"/>
      <c r="B29" s="52"/>
      <c r="C29" s="89"/>
      <c r="D29" s="52"/>
      <c r="E29" s="52"/>
      <c r="F29" s="53"/>
      <c r="G29" s="52"/>
      <c r="H29" s="52"/>
      <c r="I29" s="52"/>
      <c r="J29" s="52"/>
      <c r="K29" s="52"/>
      <c r="L29" s="142"/>
      <c r="M29" s="142"/>
      <c r="N29" s="142"/>
      <c r="O29" s="142"/>
      <c r="P29" s="142"/>
      <c r="Q29" s="142"/>
      <c r="R29" s="142"/>
      <c r="S29" s="142"/>
      <c r="T29" s="61">
        <f>SUM(T5:T28)</f>
        <v>18387.099999999999</v>
      </c>
      <c r="U29" s="61">
        <f>SUM(U5:U28)</f>
        <v>19452.099999999999</v>
      </c>
      <c r="V29" s="62">
        <f>SUM(V5:V28)</f>
        <v>903</v>
      </c>
      <c r="W29" s="63"/>
      <c r="X29" s="64"/>
      <c r="Y29" s="65">
        <f>SUM(Y5:Y28)</f>
        <v>146985.51000000004</v>
      </c>
      <c r="Z29" s="79"/>
      <c r="AA29" s="99">
        <f>+Y29-AB29</f>
        <v>0</v>
      </c>
      <c r="AB29" s="66">
        <f>SUM(AB5:AB28)</f>
        <v>146985.51</v>
      </c>
      <c r="AC29" s="75"/>
      <c r="AD29" s="68"/>
      <c r="AE29" s="32"/>
      <c r="AF29" s="67"/>
      <c r="AG29" s="67"/>
      <c r="AH29" s="67"/>
    </row>
    <row r="30" spans="1:34" ht="63" customHeight="1" x14ac:dyDescent="0.25">
      <c r="Z30" s="72"/>
      <c r="AA30" s="73"/>
      <c r="AB30" s="74"/>
      <c r="AC30" s="67"/>
      <c r="AD30" s="67"/>
      <c r="AF30" s="67"/>
      <c r="AG30" s="67"/>
    </row>
    <row r="31" spans="1:34" ht="37.5" customHeight="1" x14ac:dyDescent="0.25"/>
  </sheetData>
  <mergeCells count="26">
    <mergeCell ref="AF3:AF4"/>
    <mergeCell ref="AG3:AG4"/>
    <mergeCell ref="AH3:AH4"/>
    <mergeCell ref="L29:S29"/>
    <mergeCell ref="L3:S3"/>
    <mergeCell ref="T3:V3"/>
    <mergeCell ref="X3:Y3"/>
    <mergeCell ref="AC3:AC4"/>
    <mergeCell ref="AD3:AD4"/>
    <mergeCell ref="AE3:AE4"/>
    <mergeCell ref="K3:K4"/>
    <mergeCell ref="A1:Y1"/>
    <mergeCell ref="A2:E2"/>
    <mergeCell ref="F2:P2"/>
    <mergeCell ref="R2:V2"/>
    <mergeCell ref="X2:Y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70866141732283472" right="0.70866141732283472" top="0.74803149606299213" bottom="0.59055118110236227" header="0.31496062992125984" footer="0.31496062992125984"/>
  <pageSetup paperSize="8" scale="3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3DE8-887F-493A-9863-6B8628DD244D}">
  <sheetPr>
    <tabColor rgb="FF00B050"/>
    <pageSetUpPr fitToPage="1"/>
  </sheetPr>
  <dimension ref="A1:AH31"/>
  <sheetViews>
    <sheetView zoomScale="70" zoomScaleNormal="70" workbookViewId="0">
      <pane xSplit="10" ySplit="4" topLeftCell="K7" activePane="bottomRight" state="frozen"/>
      <selection activeCell="B7" sqref="B7"/>
      <selection pane="topRight" activeCell="B7" sqref="B7"/>
      <selection pane="bottomLeft" activeCell="B7" sqref="B7"/>
      <selection pane="bottomRight" activeCell="D13" sqref="D13"/>
    </sheetView>
  </sheetViews>
  <sheetFormatPr defaultRowHeight="15" x14ac:dyDescent="0.25"/>
  <cols>
    <col min="1" max="1" width="4.7109375" customWidth="1"/>
    <col min="2" max="2" width="52.85546875" customWidth="1"/>
    <col min="3" max="3" width="36" customWidth="1"/>
    <col min="4" max="4" width="25.85546875" customWidth="1"/>
    <col min="5" max="5" width="8.140625" customWidth="1"/>
    <col min="6" max="6" width="18.7109375" customWidth="1"/>
    <col min="7" max="7" width="8.42578125" customWidth="1"/>
    <col min="8" max="8" width="14.140625" customWidth="1"/>
    <col min="9" max="9" width="14.7109375" customWidth="1"/>
    <col min="10" max="10" width="16" customWidth="1"/>
    <col min="11" max="11" width="14.140625" customWidth="1"/>
    <col min="12" max="12" width="33" customWidth="1"/>
    <col min="13" max="13" width="10.42578125" customWidth="1"/>
    <col min="14" max="14" width="8.85546875" customWidth="1"/>
    <col min="15" max="15" width="7" customWidth="1"/>
    <col min="16" max="16" width="15.28515625" customWidth="1"/>
    <col min="17" max="17" width="14.5703125" customWidth="1"/>
    <col min="18" max="18" width="7.5703125" customWidth="1"/>
    <col min="19" max="19" width="14.7109375" customWidth="1"/>
    <col min="20" max="20" width="21.140625" customWidth="1"/>
    <col min="21" max="21" width="21.42578125" customWidth="1"/>
    <col min="22" max="22" width="17.5703125" customWidth="1"/>
    <col min="23" max="23" width="21.5703125" customWidth="1"/>
    <col min="24" max="24" width="12.28515625" customWidth="1"/>
    <col min="25" max="25" width="21.42578125" customWidth="1"/>
    <col min="26" max="26" width="15.7109375" customWidth="1"/>
    <col min="27" max="27" width="14.42578125" customWidth="1"/>
    <col min="28" max="28" width="20.5703125" customWidth="1"/>
    <col min="29" max="30" width="11.42578125" customWidth="1"/>
    <col min="31" max="31" width="11.140625" customWidth="1"/>
    <col min="32" max="32" width="10.85546875" customWidth="1"/>
    <col min="33" max="33" width="31.42578125" customWidth="1"/>
    <col min="34" max="34" width="11.5703125" customWidth="1"/>
    <col min="35" max="35" width="9.140625" customWidth="1"/>
    <col min="260" max="260" width="4.7109375" customWidth="1"/>
    <col min="261" max="261" width="37.85546875" customWidth="1"/>
    <col min="262" max="262" width="8.140625" customWidth="1"/>
    <col min="263" max="263" width="16.85546875" customWidth="1"/>
    <col min="264" max="264" width="8.42578125" customWidth="1"/>
    <col min="265" max="265" width="12.5703125" customWidth="1"/>
    <col min="266" max="266" width="11.42578125" customWidth="1"/>
    <col min="267" max="267" width="10.28515625" customWidth="1"/>
    <col min="268" max="268" width="14.140625" customWidth="1"/>
    <col min="269" max="269" width="23" customWidth="1"/>
    <col min="270" max="270" width="9.140625" customWidth="1"/>
    <col min="271" max="271" width="7.7109375" customWidth="1"/>
    <col min="272" max="272" width="7" customWidth="1"/>
    <col min="273" max="273" width="15.28515625" customWidth="1"/>
    <col min="274" max="274" width="14.5703125" customWidth="1"/>
    <col min="275" max="275" width="7.5703125" customWidth="1"/>
    <col min="276" max="276" width="14.7109375" customWidth="1"/>
    <col min="277" max="277" width="14.140625" customWidth="1"/>
    <col min="278" max="278" width="14.28515625" customWidth="1"/>
    <col min="279" max="279" width="12.7109375" customWidth="1"/>
    <col min="280" max="280" width="21.42578125" customWidth="1"/>
    <col min="281" max="281" width="12.28515625" customWidth="1"/>
    <col min="282" max="282" width="17.42578125" customWidth="1"/>
    <col min="516" max="516" width="4.7109375" customWidth="1"/>
    <col min="517" max="517" width="37.85546875" customWidth="1"/>
    <col min="518" max="518" width="8.140625" customWidth="1"/>
    <col min="519" max="519" width="16.85546875" customWidth="1"/>
    <col min="520" max="520" width="8.42578125" customWidth="1"/>
    <col min="521" max="521" width="12.5703125" customWidth="1"/>
    <col min="522" max="522" width="11.42578125" customWidth="1"/>
    <col min="523" max="523" width="10.28515625" customWidth="1"/>
    <col min="524" max="524" width="14.140625" customWidth="1"/>
    <col min="525" max="525" width="23" customWidth="1"/>
    <col min="526" max="526" width="9.140625" customWidth="1"/>
    <col min="527" max="527" width="7.7109375" customWidth="1"/>
    <col min="528" max="528" width="7" customWidth="1"/>
    <col min="529" max="529" width="15.28515625" customWidth="1"/>
    <col min="530" max="530" width="14.5703125" customWidth="1"/>
    <col min="531" max="531" width="7.5703125" customWidth="1"/>
    <col min="532" max="532" width="14.7109375" customWidth="1"/>
    <col min="533" max="533" width="14.140625" customWidth="1"/>
    <col min="534" max="534" width="14.28515625" customWidth="1"/>
    <col min="535" max="535" width="12.7109375" customWidth="1"/>
    <col min="536" max="536" width="21.42578125" customWidth="1"/>
    <col min="537" max="537" width="12.28515625" customWidth="1"/>
    <col min="538" max="538" width="17.42578125" customWidth="1"/>
    <col min="772" max="772" width="4.7109375" customWidth="1"/>
    <col min="773" max="773" width="37.85546875" customWidth="1"/>
    <col min="774" max="774" width="8.140625" customWidth="1"/>
    <col min="775" max="775" width="16.85546875" customWidth="1"/>
    <col min="776" max="776" width="8.42578125" customWidth="1"/>
    <col min="777" max="777" width="12.5703125" customWidth="1"/>
    <col min="778" max="778" width="11.42578125" customWidth="1"/>
    <col min="779" max="779" width="10.28515625" customWidth="1"/>
    <col min="780" max="780" width="14.140625" customWidth="1"/>
    <col min="781" max="781" width="23" customWidth="1"/>
    <col min="782" max="782" width="9.140625" customWidth="1"/>
    <col min="783" max="783" width="7.7109375" customWidth="1"/>
    <col min="784" max="784" width="7" customWidth="1"/>
    <col min="785" max="785" width="15.28515625" customWidth="1"/>
    <col min="786" max="786" width="14.5703125" customWidth="1"/>
    <col min="787" max="787" width="7.5703125" customWidth="1"/>
    <col min="788" max="788" width="14.7109375" customWidth="1"/>
    <col min="789" max="789" width="14.140625" customWidth="1"/>
    <col min="790" max="790" width="14.28515625" customWidth="1"/>
    <col min="791" max="791" width="12.7109375" customWidth="1"/>
    <col min="792" max="792" width="21.42578125" customWidth="1"/>
    <col min="793" max="793" width="12.28515625" customWidth="1"/>
    <col min="794" max="794" width="17.42578125" customWidth="1"/>
    <col min="1028" max="1028" width="4.7109375" customWidth="1"/>
    <col min="1029" max="1029" width="37.85546875" customWidth="1"/>
    <col min="1030" max="1030" width="8.140625" customWidth="1"/>
    <col min="1031" max="1031" width="16.85546875" customWidth="1"/>
    <col min="1032" max="1032" width="8.42578125" customWidth="1"/>
    <col min="1033" max="1033" width="12.5703125" customWidth="1"/>
    <col min="1034" max="1034" width="11.42578125" customWidth="1"/>
    <col min="1035" max="1035" width="10.28515625" customWidth="1"/>
    <col min="1036" max="1036" width="14.140625" customWidth="1"/>
    <col min="1037" max="1037" width="23" customWidth="1"/>
    <col min="1038" max="1038" width="9.140625" customWidth="1"/>
    <col min="1039" max="1039" width="7.7109375" customWidth="1"/>
    <col min="1040" max="1040" width="7" customWidth="1"/>
    <col min="1041" max="1041" width="15.28515625" customWidth="1"/>
    <col min="1042" max="1042" width="14.5703125" customWidth="1"/>
    <col min="1043" max="1043" width="7.5703125" customWidth="1"/>
    <col min="1044" max="1044" width="14.7109375" customWidth="1"/>
    <col min="1045" max="1045" width="14.140625" customWidth="1"/>
    <col min="1046" max="1046" width="14.28515625" customWidth="1"/>
    <col min="1047" max="1047" width="12.7109375" customWidth="1"/>
    <col min="1048" max="1048" width="21.42578125" customWidth="1"/>
    <col min="1049" max="1049" width="12.28515625" customWidth="1"/>
    <col min="1050" max="1050" width="17.42578125" customWidth="1"/>
    <col min="1284" max="1284" width="4.7109375" customWidth="1"/>
    <col min="1285" max="1285" width="37.85546875" customWidth="1"/>
    <col min="1286" max="1286" width="8.140625" customWidth="1"/>
    <col min="1287" max="1287" width="16.85546875" customWidth="1"/>
    <col min="1288" max="1288" width="8.42578125" customWidth="1"/>
    <col min="1289" max="1289" width="12.5703125" customWidth="1"/>
    <col min="1290" max="1290" width="11.42578125" customWidth="1"/>
    <col min="1291" max="1291" width="10.28515625" customWidth="1"/>
    <col min="1292" max="1292" width="14.140625" customWidth="1"/>
    <col min="1293" max="1293" width="23" customWidth="1"/>
    <col min="1294" max="1294" width="9.140625" customWidth="1"/>
    <col min="1295" max="1295" width="7.7109375" customWidth="1"/>
    <col min="1296" max="1296" width="7" customWidth="1"/>
    <col min="1297" max="1297" width="15.28515625" customWidth="1"/>
    <col min="1298" max="1298" width="14.5703125" customWidth="1"/>
    <col min="1299" max="1299" width="7.5703125" customWidth="1"/>
    <col min="1300" max="1300" width="14.7109375" customWidth="1"/>
    <col min="1301" max="1301" width="14.140625" customWidth="1"/>
    <col min="1302" max="1302" width="14.28515625" customWidth="1"/>
    <col min="1303" max="1303" width="12.7109375" customWidth="1"/>
    <col min="1304" max="1304" width="21.42578125" customWidth="1"/>
    <col min="1305" max="1305" width="12.28515625" customWidth="1"/>
    <col min="1306" max="1306" width="17.42578125" customWidth="1"/>
    <col min="1540" max="1540" width="4.7109375" customWidth="1"/>
    <col min="1541" max="1541" width="37.85546875" customWidth="1"/>
    <col min="1542" max="1542" width="8.140625" customWidth="1"/>
    <col min="1543" max="1543" width="16.85546875" customWidth="1"/>
    <col min="1544" max="1544" width="8.42578125" customWidth="1"/>
    <col min="1545" max="1545" width="12.5703125" customWidth="1"/>
    <col min="1546" max="1546" width="11.42578125" customWidth="1"/>
    <col min="1547" max="1547" width="10.28515625" customWidth="1"/>
    <col min="1548" max="1548" width="14.140625" customWidth="1"/>
    <col min="1549" max="1549" width="23" customWidth="1"/>
    <col min="1550" max="1550" width="9.140625" customWidth="1"/>
    <col min="1551" max="1551" width="7.7109375" customWidth="1"/>
    <col min="1552" max="1552" width="7" customWidth="1"/>
    <col min="1553" max="1553" width="15.28515625" customWidth="1"/>
    <col min="1554" max="1554" width="14.5703125" customWidth="1"/>
    <col min="1555" max="1555" width="7.5703125" customWidth="1"/>
    <col min="1556" max="1556" width="14.7109375" customWidth="1"/>
    <col min="1557" max="1557" width="14.140625" customWidth="1"/>
    <col min="1558" max="1558" width="14.28515625" customWidth="1"/>
    <col min="1559" max="1559" width="12.7109375" customWidth="1"/>
    <col min="1560" max="1560" width="21.42578125" customWidth="1"/>
    <col min="1561" max="1561" width="12.28515625" customWidth="1"/>
    <col min="1562" max="1562" width="17.42578125" customWidth="1"/>
    <col min="1796" max="1796" width="4.7109375" customWidth="1"/>
    <col min="1797" max="1797" width="37.85546875" customWidth="1"/>
    <col min="1798" max="1798" width="8.140625" customWidth="1"/>
    <col min="1799" max="1799" width="16.85546875" customWidth="1"/>
    <col min="1800" max="1800" width="8.42578125" customWidth="1"/>
    <col min="1801" max="1801" width="12.5703125" customWidth="1"/>
    <col min="1802" max="1802" width="11.42578125" customWidth="1"/>
    <col min="1803" max="1803" width="10.28515625" customWidth="1"/>
    <col min="1804" max="1804" width="14.140625" customWidth="1"/>
    <col min="1805" max="1805" width="23" customWidth="1"/>
    <col min="1806" max="1806" width="9.140625" customWidth="1"/>
    <col min="1807" max="1807" width="7.7109375" customWidth="1"/>
    <col min="1808" max="1808" width="7" customWidth="1"/>
    <col min="1809" max="1809" width="15.28515625" customWidth="1"/>
    <col min="1810" max="1810" width="14.5703125" customWidth="1"/>
    <col min="1811" max="1811" width="7.5703125" customWidth="1"/>
    <col min="1812" max="1812" width="14.7109375" customWidth="1"/>
    <col min="1813" max="1813" width="14.140625" customWidth="1"/>
    <col min="1814" max="1814" width="14.28515625" customWidth="1"/>
    <col min="1815" max="1815" width="12.7109375" customWidth="1"/>
    <col min="1816" max="1816" width="21.42578125" customWidth="1"/>
    <col min="1817" max="1817" width="12.28515625" customWidth="1"/>
    <col min="1818" max="1818" width="17.42578125" customWidth="1"/>
    <col min="2052" max="2052" width="4.7109375" customWidth="1"/>
    <col min="2053" max="2053" width="37.85546875" customWidth="1"/>
    <col min="2054" max="2054" width="8.140625" customWidth="1"/>
    <col min="2055" max="2055" width="16.85546875" customWidth="1"/>
    <col min="2056" max="2056" width="8.42578125" customWidth="1"/>
    <col min="2057" max="2057" width="12.5703125" customWidth="1"/>
    <col min="2058" max="2058" width="11.42578125" customWidth="1"/>
    <col min="2059" max="2059" width="10.28515625" customWidth="1"/>
    <col min="2060" max="2060" width="14.140625" customWidth="1"/>
    <col min="2061" max="2061" width="23" customWidth="1"/>
    <col min="2062" max="2062" width="9.140625" customWidth="1"/>
    <col min="2063" max="2063" width="7.7109375" customWidth="1"/>
    <col min="2064" max="2064" width="7" customWidth="1"/>
    <col min="2065" max="2065" width="15.28515625" customWidth="1"/>
    <col min="2066" max="2066" width="14.5703125" customWidth="1"/>
    <col min="2067" max="2067" width="7.5703125" customWidth="1"/>
    <col min="2068" max="2068" width="14.7109375" customWidth="1"/>
    <col min="2069" max="2069" width="14.140625" customWidth="1"/>
    <col min="2070" max="2070" width="14.28515625" customWidth="1"/>
    <col min="2071" max="2071" width="12.7109375" customWidth="1"/>
    <col min="2072" max="2072" width="21.42578125" customWidth="1"/>
    <col min="2073" max="2073" width="12.28515625" customWidth="1"/>
    <col min="2074" max="2074" width="17.42578125" customWidth="1"/>
    <col min="2308" max="2308" width="4.7109375" customWidth="1"/>
    <col min="2309" max="2309" width="37.85546875" customWidth="1"/>
    <col min="2310" max="2310" width="8.140625" customWidth="1"/>
    <col min="2311" max="2311" width="16.85546875" customWidth="1"/>
    <col min="2312" max="2312" width="8.42578125" customWidth="1"/>
    <col min="2313" max="2313" width="12.5703125" customWidth="1"/>
    <col min="2314" max="2314" width="11.42578125" customWidth="1"/>
    <col min="2315" max="2315" width="10.28515625" customWidth="1"/>
    <col min="2316" max="2316" width="14.140625" customWidth="1"/>
    <col min="2317" max="2317" width="23" customWidth="1"/>
    <col min="2318" max="2318" width="9.140625" customWidth="1"/>
    <col min="2319" max="2319" width="7.7109375" customWidth="1"/>
    <col min="2320" max="2320" width="7" customWidth="1"/>
    <col min="2321" max="2321" width="15.28515625" customWidth="1"/>
    <col min="2322" max="2322" width="14.5703125" customWidth="1"/>
    <col min="2323" max="2323" width="7.5703125" customWidth="1"/>
    <col min="2324" max="2324" width="14.7109375" customWidth="1"/>
    <col min="2325" max="2325" width="14.140625" customWidth="1"/>
    <col min="2326" max="2326" width="14.28515625" customWidth="1"/>
    <col min="2327" max="2327" width="12.7109375" customWidth="1"/>
    <col min="2328" max="2328" width="21.42578125" customWidth="1"/>
    <col min="2329" max="2329" width="12.28515625" customWidth="1"/>
    <col min="2330" max="2330" width="17.42578125" customWidth="1"/>
    <col min="2564" max="2564" width="4.7109375" customWidth="1"/>
    <col min="2565" max="2565" width="37.85546875" customWidth="1"/>
    <col min="2566" max="2566" width="8.140625" customWidth="1"/>
    <col min="2567" max="2567" width="16.85546875" customWidth="1"/>
    <col min="2568" max="2568" width="8.42578125" customWidth="1"/>
    <col min="2569" max="2569" width="12.5703125" customWidth="1"/>
    <col min="2570" max="2570" width="11.42578125" customWidth="1"/>
    <col min="2571" max="2571" width="10.28515625" customWidth="1"/>
    <col min="2572" max="2572" width="14.140625" customWidth="1"/>
    <col min="2573" max="2573" width="23" customWidth="1"/>
    <col min="2574" max="2574" width="9.140625" customWidth="1"/>
    <col min="2575" max="2575" width="7.7109375" customWidth="1"/>
    <col min="2576" max="2576" width="7" customWidth="1"/>
    <col min="2577" max="2577" width="15.28515625" customWidth="1"/>
    <col min="2578" max="2578" width="14.5703125" customWidth="1"/>
    <col min="2579" max="2579" width="7.5703125" customWidth="1"/>
    <col min="2580" max="2580" width="14.7109375" customWidth="1"/>
    <col min="2581" max="2581" width="14.140625" customWidth="1"/>
    <col min="2582" max="2582" width="14.28515625" customWidth="1"/>
    <col min="2583" max="2583" width="12.7109375" customWidth="1"/>
    <col min="2584" max="2584" width="21.42578125" customWidth="1"/>
    <col min="2585" max="2585" width="12.28515625" customWidth="1"/>
    <col min="2586" max="2586" width="17.42578125" customWidth="1"/>
    <col min="2820" max="2820" width="4.7109375" customWidth="1"/>
    <col min="2821" max="2821" width="37.85546875" customWidth="1"/>
    <col min="2822" max="2822" width="8.140625" customWidth="1"/>
    <col min="2823" max="2823" width="16.85546875" customWidth="1"/>
    <col min="2824" max="2824" width="8.42578125" customWidth="1"/>
    <col min="2825" max="2825" width="12.5703125" customWidth="1"/>
    <col min="2826" max="2826" width="11.42578125" customWidth="1"/>
    <col min="2827" max="2827" width="10.28515625" customWidth="1"/>
    <col min="2828" max="2828" width="14.140625" customWidth="1"/>
    <col min="2829" max="2829" width="23" customWidth="1"/>
    <col min="2830" max="2830" width="9.140625" customWidth="1"/>
    <col min="2831" max="2831" width="7.7109375" customWidth="1"/>
    <col min="2832" max="2832" width="7" customWidth="1"/>
    <col min="2833" max="2833" width="15.28515625" customWidth="1"/>
    <col min="2834" max="2834" width="14.5703125" customWidth="1"/>
    <col min="2835" max="2835" width="7.5703125" customWidth="1"/>
    <col min="2836" max="2836" width="14.7109375" customWidth="1"/>
    <col min="2837" max="2837" width="14.140625" customWidth="1"/>
    <col min="2838" max="2838" width="14.28515625" customWidth="1"/>
    <col min="2839" max="2839" width="12.7109375" customWidth="1"/>
    <col min="2840" max="2840" width="21.42578125" customWidth="1"/>
    <col min="2841" max="2841" width="12.28515625" customWidth="1"/>
    <col min="2842" max="2842" width="17.42578125" customWidth="1"/>
    <col min="3076" max="3076" width="4.7109375" customWidth="1"/>
    <col min="3077" max="3077" width="37.85546875" customWidth="1"/>
    <col min="3078" max="3078" width="8.140625" customWidth="1"/>
    <col min="3079" max="3079" width="16.85546875" customWidth="1"/>
    <col min="3080" max="3080" width="8.42578125" customWidth="1"/>
    <col min="3081" max="3081" width="12.5703125" customWidth="1"/>
    <col min="3082" max="3082" width="11.42578125" customWidth="1"/>
    <col min="3083" max="3083" width="10.28515625" customWidth="1"/>
    <col min="3084" max="3084" width="14.140625" customWidth="1"/>
    <col min="3085" max="3085" width="23" customWidth="1"/>
    <col min="3086" max="3086" width="9.140625" customWidth="1"/>
    <col min="3087" max="3087" width="7.7109375" customWidth="1"/>
    <col min="3088" max="3088" width="7" customWidth="1"/>
    <col min="3089" max="3089" width="15.28515625" customWidth="1"/>
    <col min="3090" max="3090" width="14.5703125" customWidth="1"/>
    <col min="3091" max="3091" width="7.5703125" customWidth="1"/>
    <col min="3092" max="3092" width="14.7109375" customWidth="1"/>
    <col min="3093" max="3093" width="14.140625" customWidth="1"/>
    <col min="3094" max="3094" width="14.28515625" customWidth="1"/>
    <col min="3095" max="3095" width="12.7109375" customWidth="1"/>
    <col min="3096" max="3096" width="21.42578125" customWidth="1"/>
    <col min="3097" max="3097" width="12.28515625" customWidth="1"/>
    <col min="3098" max="3098" width="17.42578125" customWidth="1"/>
    <col min="3332" max="3332" width="4.7109375" customWidth="1"/>
    <col min="3333" max="3333" width="37.85546875" customWidth="1"/>
    <col min="3334" max="3334" width="8.140625" customWidth="1"/>
    <col min="3335" max="3335" width="16.85546875" customWidth="1"/>
    <col min="3336" max="3336" width="8.42578125" customWidth="1"/>
    <col min="3337" max="3337" width="12.5703125" customWidth="1"/>
    <col min="3338" max="3338" width="11.42578125" customWidth="1"/>
    <col min="3339" max="3339" width="10.28515625" customWidth="1"/>
    <col min="3340" max="3340" width="14.140625" customWidth="1"/>
    <col min="3341" max="3341" width="23" customWidth="1"/>
    <col min="3342" max="3342" width="9.140625" customWidth="1"/>
    <col min="3343" max="3343" width="7.7109375" customWidth="1"/>
    <col min="3344" max="3344" width="7" customWidth="1"/>
    <col min="3345" max="3345" width="15.28515625" customWidth="1"/>
    <col min="3346" max="3346" width="14.5703125" customWidth="1"/>
    <col min="3347" max="3347" width="7.5703125" customWidth="1"/>
    <col min="3348" max="3348" width="14.7109375" customWidth="1"/>
    <col min="3349" max="3349" width="14.140625" customWidth="1"/>
    <col min="3350" max="3350" width="14.28515625" customWidth="1"/>
    <col min="3351" max="3351" width="12.7109375" customWidth="1"/>
    <col min="3352" max="3352" width="21.42578125" customWidth="1"/>
    <col min="3353" max="3353" width="12.28515625" customWidth="1"/>
    <col min="3354" max="3354" width="17.42578125" customWidth="1"/>
    <col min="3588" max="3588" width="4.7109375" customWidth="1"/>
    <col min="3589" max="3589" width="37.85546875" customWidth="1"/>
    <col min="3590" max="3590" width="8.140625" customWidth="1"/>
    <col min="3591" max="3591" width="16.85546875" customWidth="1"/>
    <col min="3592" max="3592" width="8.42578125" customWidth="1"/>
    <col min="3593" max="3593" width="12.5703125" customWidth="1"/>
    <col min="3594" max="3594" width="11.42578125" customWidth="1"/>
    <col min="3595" max="3595" width="10.28515625" customWidth="1"/>
    <col min="3596" max="3596" width="14.140625" customWidth="1"/>
    <col min="3597" max="3597" width="23" customWidth="1"/>
    <col min="3598" max="3598" width="9.140625" customWidth="1"/>
    <col min="3599" max="3599" width="7.7109375" customWidth="1"/>
    <col min="3600" max="3600" width="7" customWidth="1"/>
    <col min="3601" max="3601" width="15.28515625" customWidth="1"/>
    <col min="3602" max="3602" width="14.5703125" customWidth="1"/>
    <col min="3603" max="3603" width="7.5703125" customWidth="1"/>
    <col min="3604" max="3604" width="14.7109375" customWidth="1"/>
    <col min="3605" max="3605" width="14.140625" customWidth="1"/>
    <col min="3606" max="3606" width="14.28515625" customWidth="1"/>
    <col min="3607" max="3607" width="12.7109375" customWidth="1"/>
    <col min="3608" max="3608" width="21.42578125" customWidth="1"/>
    <col min="3609" max="3609" width="12.28515625" customWidth="1"/>
    <col min="3610" max="3610" width="17.42578125" customWidth="1"/>
    <col min="3844" max="3844" width="4.7109375" customWidth="1"/>
    <col min="3845" max="3845" width="37.85546875" customWidth="1"/>
    <col min="3846" max="3846" width="8.140625" customWidth="1"/>
    <col min="3847" max="3847" width="16.85546875" customWidth="1"/>
    <col min="3848" max="3848" width="8.42578125" customWidth="1"/>
    <col min="3849" max="3849" width="12.5703125" customWidth="1"/>
    <col min="3850" max="3850" width="11.42578125" customWidth="1"/>
    <col min="3851" max="3851" width="10.28515625" customWidth="1"/>
    <col min="3852" max="3852" width="14.140625" customWidth="1"/>
    <col min="3853" max="3853" width="23" customWidth="1"/>
    <col min="3854" max="3854" width="9.140625" customWidth="1"/>
    <col min="3855" max="3855" width="7.7109375" customWidth="1"/>
    <col min="3856" max="3856" width="7" customWidth="1"/>
    <col min="3857" max="3857" width="15.28515625" customWidth="1"/>
    <col min="3858" max="3858" width="14.5703125" customWidth="1"/>
    <col min="3859" max="3859" width="7.5703125" customWidth="1"/>
    <col min="3860" max="3860" width="14.7109375" customWidth="1"/>
    <col min="3861" max="3861" width="14.140625" customWidth="1"/>
    <col min="3862" max="3862" width="14.28515625" customWidth="1"/>
    <col min="3863" max="3863" width="12.7109375" customWidth="1"/>
    <col min="3864" max="3864" width="21.42578125" customWidth="1"/>
    <col min="3865" max="3865" width="12.28515625" customWidth="1"/>
    <col min="3866" max="3866" width="17.42578125" customWidth="1"/>
    <col min="4100" max="4100" width="4.7109375" customWidth="1"/>
    <col min="4101" max="4101" width="37.85546875" customWidth="1"/>
    <col min="4102" max="4102" width="8.140625" customWidth="1"/>
    <col min="4103" max="4103" width="16.85546875" customWidth="1"/>
    <col min="4104" max="4104" width="8.42578125" customWidth="1"/>
    <col min="4105" max="4105" width="12.5703125" customWidth="1"/>
    <col min="4106" max="4106" width="11.42578125" customWidth="1"/>
    <col min="4107" max="4107" width="10.28515625" customWidth="1"/>
    <col min="4108" max="4108" width="14.140625" customWidth="1"/>
    <col min="4109" max="4109" width="23" customWidth="1"/>
    <col min="4110" max="4110" width="9.140625" customWidth="1"/>
    <col min="4111" max="4111" width="7.7109375" customWidth="1"/>
    <col min="4112" max="4112" width="7" customWidth="1"/>
    <col min="4113" max="4113" width="15.28515625" customWidth="1"/>
    <col min="4114" max="4114" width="14.5703125" customWidth="1"/>
    <col min="4115" max="4115" width="7.5703125" customWidth="1"/>
    <col min="4116" max="4116" width="14.7109375" customWidth="1"/>
    <col min="4117" max="4117" width="14.140625" customWidth="1"/>
    <col min="4118" max="4118" width="14.28515625" customWidth="1"/>
    <col min="4119" max="4119" width="12.7109375" customWidth="1"/>
    <col min="4120" max="4120" width="21.42578125" customWidth="1"/>
    <col min="4121" max="4121" width="12.28515625" customWidth="1"/>
    <col min="4122" max="4122" width="17.42578125" customWidth="1"/>
    <col min="4356" max="4356" width="4.7109375" customWidth="1"/>
    <col min="4357" max="4357" width="37.85546875" customWidth="1"/>
    <col min="4358" max="4358" width="8.140625" customWidth="1"/>
    <col min="4359" max="4359" width="16.85546875" customWidth="1"/>
    <col min="4360" max="4360" width="8.42578125" customWidth="1"/>
    <col min="4361" max="4361" width="12.5703125" customWidth="1"/>
    <col min="4362" max="4362" width="11.42578125" customWidth="1"/>
    <col min="4363" max="4363" width="10.28515625" customWidth="1"/>
    <col min="4364" max="4364" width="14.140625" customWidth="1"/>
    <col min="4365" max="4365" width="23" customWidth="1"/>
    <col min="4366" max="4366" width="9.140625" customWidth="1"/>
    <col min="4367" max="4367" width="7.7109375" customWidth="1"/>
    <col min="4368" max="4368" width="7" customWidth="1"/>
    <col min="4369" max="4369" width="15.28515625" customWidth="1"/>
    <col min="4370" max="4370" width="14.5703125" customWidth="1"/>
    <col min="4371" max="4371" width="7.5703125" customWidth="1"/>
    <col min="4372" max="4372" width="14.7109375" customWidth="1"/>
    <col min="4373" max="4373" width="14.140625" customWidth="1"/>
    <col min="4374" max="4374" width="14.28515625" customWidth="1"/>
    <col min="4375" max="4375" width="12.7109375" customWidth="1"/>
    <col min="4376" max="4376" width="21.42578125" customWidth="1"/>
    <col min="4377" max="4377" width="12.28515625" customWidth="1"/>
    <col min="4378" max="4378" width="17.42578125" customWidth="1"/>
    <col min="4612" max="4612" width="4.7109375" customWidth="1"/>
    <col min="4613" max="4613" width="37.85546875" customWidth="1"/>
    <col min="4614" max="4614" width="8.140625" customWidth="1"/>
    <col min="4615" max="4615" width="16.85546875" customWidth="1"/>
    <col min="4616" max="4616" width="8.42578125" customWidth="1"/>
    <col min="4617" max="4617" width="12.5703125" customWidth="1"/>
    <col min="4618" max="4618" width="11.42578125" customWidth="1"/>
    <col min="4619" max="4619" width="10.28515625" customWidth="1"/>
    <col min="4620" max="4620" width="14.140625" customWidth="1"/>
    <col min="4621" max="4621" width="23" customWidth="1"/>
    <col min="4622" max="4622" width="9.140625" customWidth="1"/>
    <col min="4623" max="4623" width="7.7109375" customWidth="1"/>
    <col min="4624" max="4624" width="7" customWidth="1"/>
    <col min="4625" max="4625" width="15.28515625" customWidth="1"/>
    <col min="4626" max="4626" width="14.5703125" customWidth="1"/>
    <col min="4627" max="4627" width="7.5703125" customWidth="1"/>
    <col min="4628" max="4628" width="14.7109375" customWidth="1"/>
    <col min="4629" max="4629" width="14.140625" customWidth="1"/>
    <col min="4630" max="4630" width="14.28515625" customWidth="1"/>
    <col min="4631" max="4631" width="12.7109375" customWidth="1"/>
    <col min="4632" max="4632" width="21.42578125" customWidth="1"/>
    <col min="4633" max="4633" width="12.28515625" customWidth="1"/>
    <col min="4634" max="4634" width="17.42578125" customWidth="1"/>
    <col min="4868" max="4868" width="4.7109375" customWidth="1"/>
    <col min="4869" max="4869" width="37.85546875" customWidth="1"/>
    <col min="4870" max="4870" width="8.140625" customWidth="1"/>
    <col min="4871" max="4871" width="16.85546875" customWidth="1"/>
    <col min="4872" max="4872" width="8.42578125" customWidth="1"/>
    <col min="4873" max="4873" width="12.5703125" customWidth="1"/>
    <col min="4874" max="4874" width="11.42578125" customWidth="1"/>
    <col min="4875" max="4875" width="10.28515625" customWidth="1"/>
    <col min="4876" max="4876" width="14.140625" customWidth="1"/>
    <col min="4877" max="4877" width="23" customWidth="1"/>
    <col min="4878" max="4878" width="9.140625" customWidth="1"/>
    <col min="4879" max="4879" width="7.7109375" customWidth="1"/>
    <col min="4880" max="4880" width="7" customWidth="1"/>
    <col min="4881" max="4881" width="15.28515625" customWidth="1"/>
    <col min="4882" max="4882" width="14.5703125" customWidth="1"/>
    <col min="4883" max="4883" width="7.5703125" customWidth="1"/>
    <col min="4884" max="4884" width="14.7109375" customWidth="1"/>
    <col min="4885" max="4885" width="14.140625" customWidth="1"/>
    <col min="4886" max="4886" width="14.28515625" customWidth="1"/>
    <col min="4887" max="4887" width="12.7109375" customWidth="1"/>
    <col min="4888" max="4888" width="21.42578125" customWidth="1"/>
    <col min="4889" max="4889" width="12.28515625" customWidth="1"/>
    <col min="4890" max="4890" width="17.42578125" customWidth="1"/>
    <col min="5124" max="5124" width="4.7109375" customWidth="1"/>
    <col min="5125" max="5125" width="37.85546875" customWidth="1"/>
    <col min="5126" max="5126" width="8.140625" customWidth="1"/>
    <col min="5127" max="5127" width="16.85546875" customWidth="1"/>
    <col min="5128" max="5128" width="8.42578125" customWidth="1"/>
    <col min="5129" max="5129" width="12.5703125" customWidth="1"/>
    <col min="5130" max="5130" width="11.42578125" customWidth="1"/>
    <col min="5131" max="5131" width="10.28515625" customWidth="1"/>
    <col min="5132" max="5132" width="14.140625" customWidth="1"/>
    <col min="5133" max="5133" width="23" customWidth="1"/>
    <col min="5134" max="5134" width="9.140625" customWidth="1"/>
    <col min="5135" max="5135" width="7.7109375" customWidth="1"/>
    <col min="5136" max="5136" width="7" customWidth="1"/>
    <col min="5137" max="5137" width="15.28515625" customWidth="1"/>
    <col min="5138" max="5138" width="14.5703125" customWidth="1"/>
    <col min="5139" max="5139" width="7.5703125" customWidth="1"/>
    <col min="5140" max="5140" width="14.7109375" customWidth="1"/>
    <col min="5141" max="5141" width="14.140625" customWidth="1"/>
    <col min="5142" max="5142" width="14.28515625" customWidth="1"/>
    <col min="5143" max="5143" width="12.7109375" customWidth="1"/>
    <col min="5144" max="5144" width="21.42578125" customWidth="1"/>
    <col min="5145" max="5145" width="12.28515625" customWidth="1"/>
    <col min="5146" max="5146" width="17.42578125" customWidth="1"/>
    <col min="5380" max="5380" width="4.7109375" customWidth="1"/>
    <col min="5381" max="5381" width="37.85546875" customWidth="1"/>
    <col min="5382" max="5382" width="8.140625" customWidth="1"/>
    <col min="5383" max="5383" width="16.85546875" customWidth="1"/>
    <col min="5384" max="5384" width="8.42578125" customWidth="1"/>
    <col min="5385" max="5385" width="12.5703125" customWidth="1"/>
    <col min="5386" max="5386" width="11.42578125" customWidth="1"/>
    <col min="5387" max="5387" width="10.28515625" customWidth="1"/>
    <col min="5388" max="5388" width="14.140625" customWidth="1"/>
    <col min="5389" max="5389" width="23" customWidth="1"/>
    <col min="5390" max="5390" width="9.140625" customWidth="1"/>
    <col min="5391" max="5391" width="7.7109375" customWidth="1"/>
    <col min="5392" max="5392" width="7" customWidth="1"/>
    <col min="5393" max="5393" width="15.28515625" customWidth="1"/>
    <col min="5394" max="5394" width="14.5703125" customWidth="1"/>
    <col min="5395" max="5395" width="7.5703125" customWidth="1"/>
    <col min="5396" max="5396" width="14.7109375" customWidth="1"/>
    <col min="5397" max="5397" width="14.140625" customWidth="1"/>
    <col min="5398" max="5398" width="14.28515625" customWidth="1"/>
    <col min="5399" max="5399" width="12.7109375" customWidth="1"/>
    <col min="5400" max="5400" width="21.42578125" customWidth="1"/>
    <col min="5401" max="5401" width="12.28515625" customWidth="1"/>
    <col min="5402" max="5402" width="17.42578125" customWidth="1"/>
    <col min="5636" max="5636" width="4.7109375" customWidth="1"/>
    <col min="5637" max="5637" width="37.85546875" customWidth="1"/>
    <col min="5638" max="5638" width="8.140625" customWidth="1"/>
    <col min="5639" max="5639" width="16.85546875" customWidth="1"/>
    <col min="5640" max="5640" width="8.42578125" customWidth="1"/>
    <col min="5641" max="5641" width="12.5703125" customWidth="1"/>
    <col min="5642" max="5642" width="11.42578125" customWidth="1"/>
    <col min="5643" max="5643" width="10.28515625" customWidth="1"/>
    <col min="5644" max="5644" width="14.140625" customWidth="1"/>
    <col min="5645" max="5645" width="23" customWidth="1"/>
    <col min="5646" max="5646" width="9.140625" customWidth="1"/>
    <col min="5647" max="5647" width="7.7109375" customWidth="1"/>
    <col min="5648" max="5648" width="7" customWidth="1"/>
    <col min="5649" max="5649" width="15.28515625" customWidth="1"/>
    <col min="5650" max="5650" width="14.5703125" customWidth="1"/>
    <col min="5651" max="5651" width="7.5703125" customWidth="1"/>
    <col min="5652" max="5652" width="14.7109375" customWidth="1"/>
    <col min="5653" max="5653" width="14.140625" customWidth="1"/>
    <col min="5654" max="5654" width="14.28515625" customWidth="1"/>
    <col min="5655" max="5655" width="12.7109375" customWidth="1"/>
    <col min="5656" max="5656" width="21.42578125" customWidth="1"/>
    <col min="5657" max="5657" width="12.28515625" customWidth="1"/>
    <col min="5658" max="5658" width="17.42578125" customWidth="1"/>
    <col min="5892" max="5892" width="4.7109375" customWidth="1"/>
    <col min="5893" max="5893" width="37.85546875" customWidth="1"/>
    <col min="5894" max="5894" width="8.140625" customWidth="1"/>
    <col min="5895" max="5895" width="16.85546875" customWidth="1"/>
    <col min="5896" max="5896" width="8.42578125" customWidth="1"/>
    <col min="5897" max="5897" width="12.5703125" customWidth="1"/>
    <col min="5898" max="5898" width="11.42578125" customWidth="1"/>
    <col min="5899" max="5899" width="10.28515625" customWidth="1"/>
    <col min="5900" max="5900" width="14.140625" customWidth="1"/>
    <col min="5901" max="5901" width="23" customWidth="1"/>
    <col min="5902" max="5902" width="9.140625" customWidth="1"/>
    <col min="5903" max="5903" width="7.7109375" customWidth="1"/>
    <col min="5904" max="5904" width="7" customWidth="1"/>
    <col min="5905" max="5905" width="15.28515625" customWidth="1"/>
    <col min="5906" max="5906" width="14.5703125" customWidth="1"/>
    <col min="5907" max="5907" width="7.5703125" customWidth="1"/>
    <col min="5908" max="5908" width="14.7109375" customWidth="1"/>
    <col min="5909" max="5909" width="14.140625" customWidth="1"/>
    <col min="5910" max="5910" width="14.28515625" customWidth="1"/>
    <col min="5911" max="5911" width="12.7109375" customWidth="1"/>
    <col min="5912" max="5912" width="21.42578125" customWidth="1"/>
    <col min="5913" max="5913" width="12.28515625" customWidth="1"/>
    <col min="5914" max="5914" width="17.42578125" customWidth="1"/>
    <col min="6148" max="6148" width="4.7109375" customWidth="1"/>
    <col min="6149" max="6149" width="37.85546875" customWidth="1"/>
    <col min="6150" max="6150" width="8.140625" customWidth="1"/>
    <col min="6151" max="6151" width="16.85546875" customWidth="1"/>
    <col min="6152" max="6152" width="8.42578125" customWidth="1"/>
    <col min="6153" max="6153" width="12.5703125" customWidth="1"/>
    <col min="6154" max="6154" width="11.42578125" customWidth="1"/>
    <col min="6155" max="6155" width="10.28515625" customWidth="1"/>
    <col min="6156" max="6156" width="14.140625" customWidth="1"/>
    <col min="6157" max="6157" width="23" customWidth="1"/>
    <col min="6158" max="6158" width="9.140625" customWidth="1"/>
    <col min="6159" max="6159" width="7.7109375" customWidth="1"/>
    <col min="6160" max="6160" width="7" customWidth="1"/>
    <col min="6161" max="6161" width="15.28515625" customWidth="1"/>
    <col min="6162" max="6162" width="14.5703125" customWidth="1"/>
    <col min="6163" max="6163" width="7.5703125" customWidth="1"/>
    <col min="6164" max="6164" width="14.7109375" customWidth="1"/>
    <col min="6165" max="6165" width="14.140625" customWidth="1"/>
    <col min="6166" max="6166" width="14.28515625" customWidth="1"/>
    <col min="6167" max="6167" width="12.7109375" customWidth="1"/>
    <col min="6168" max="6168" width="21.42578125" customWidth="1"/>
    <col min="6169" max="6169" width="12.28515625" customWidth="1"/>
    <col min="6170" max="6170" width="17.42578125" customWidth="1"/>
    <col min="6404" max="6404" width="4.7109375" customWidth="1"/>
    <col min="6405" max="6405" width="37.85546875" customWidth="1"/>
    <col min="6406" max="6406" width="8.140625" customWidth="1"/>
    <col min="6407" max="6407" width="16.85546875" customWidth="1"/>
    <col min="6408" max="6408" width="8.42578125" customWidth="1"/>
    <col min="6409" max="6409" width="12.5703125" customWidth="1"/>
    <col min="6410" max="6410" width="11.42578125" customWidth="1"/>
    <col min="6411" max="6411" width="10.28515625" customWidth="1"/>
    <col min="6412" max="6412" width="14.140625" customWidth="1"/>
    <col min="6413" max="6413" width="23" customWidth="1"/>
    <col min="6414" max="6414" width="9.140625" customWidth="1"/>
    <col min="6415" max="6415" width="7.7109375" customWidth="1"/>
    <col min="6416" max="6416" width="7" customWidth="1"/>
    <col min="6417" max="6417" width="15.28515625" customWidth="1"/>
    <col min="6418" max="6418" width="14.5703125" customWidth="1"/>
    <col min="6419" max="6419" width="7.5703125" customWidth="1"/>
    <col min="6420" max="6420" width="14.7109375" customWidth="1"/>
    <col min="6421" max="6421" width="14.140625" customWidth="1"/>
    <col min="6422" max="6422" width="14.28515625" customWidth="1"/>
    <col min="6423" max="6423" width="12.7109375" customWidth="1"/>
    <col min="6424" max="6424" width="21.42578125" customWidth="1"/>
    <col min="6425" max="6425" width="12.28515625" customWidth="1"/>
    <col min="6426" max="6426" width="17.42578125" customWidth="1"/>
    <col min="6660" max="6660" width="4.7109375" customWidth="1"/>
    <col min="6661" max="6661" width="37.85546875" customWidth="1"/>
    <col min="6662" max="6662" width="8.140625" customWidth="1"/>
    <col min="6663" max="6663" width="16.85546875" customWidth="1"/>
    <col min="6664" max="6664" width="8.42578125" customWidth="1"/>
    <col min="6665" max="6665" width="12.5703125" customWidth="1"/>
    <col min="6666" max="6666" width="11.42578125" customWidth="1"/>
    <col min="6667" max="6667" width="10.28515625" customWidth="1"/>
    <col min="6668" max="6668" width="14.140625" customWidth="1"/>
    <col min="6669" max="6669" width="23" customWidth="1"/>
    <col min="6670" max="6670" width="9.140625" customWidth="1"/>
    <col min="6671" max="6671" width="7.7109375" customWidth="1"/>
    <col min="6672" max="6672" width="7" customWidth="1"/>
    <col min="6673" max="6673" width="15.28515625" customWidth="1"/>
    <col min="6674" max="6674" width="14.5703125" customWidth="1"/>
    <col min="6675" max="6675" width="7.5703125" customWidth="1"/>
    <col min="6676" max="6676" width="14.7109375" customWidth="1"/>
    <col min="6677" max="6677" width="14.140625" customWidth="1"/>
    <col min="6678" max="6678" width="14.28515625" customWidth="1"/>
    <col min="6679" max="6679" width="12.7109375" customWidth="1"/>
    <col min="6680" max="6680" width="21.42578125" customWidth="1"/>
    <col min="6681" max="6681" width="12.28515625" customWidth="1"/>
    <col min="6682" max="6682" width="17.42578125" customWidth="1"/>
    <col min="6916" max="6916" width="4.7109375" customWidth="1"/>
    <col min="6917" max="6917" width="37.85546875" customWidth="1"/>
    <col min="6918" max="6918" width="8.140625" customWidth="1"/>
    <col min="6919" max="6919" width="16.85546875" customWidth="1"/>
    <col min="6920" max="6920" width="8.42578125" customWidth="1"/>
    <col min="6921" max="6921" width="12.5703125" customWidth="1"/>
    <col min="6922" max="6922" width="11.42578125" customWidth="1"/>
    <col min="6923" max="6923" width="10.28515625" customWidth="1"/>
    <col min="6924" max="6924" width="14.140625" customWidth="1"/>
    <col min="6925" max="6925" width="23" customWidth="1"/>
    <col min="6926" max="6926" width="9.140625" customWidth="1"/>
    <col min="6927" max="6927" width="7.7109375" customWidth="1"/>
    <col min="6928" max="6928" width="7" customWidth="1"/>
    <col min="6929" max="6929" width="15.28515625" customWidth="1"/>
    <col min="6930" max="6930" width="14.5703125" customWidth="1"/>
    <col min="6931" max="6931" width="7.5703125" customWidth="1"/>
    <col min="6932" max="6932" width="14.7109375" customWidth="1"/>
    <col min="6933" max="6933" width="14.140625" customWidth="1"/>
    <col min="6934" max="6934" width="14.28515625" customWidth="1"/>
    <col min="6935" max="6935" width="12.7109375" customWidth="1"/>
    <col min="6936" max="6936" width="21.42578125" customWidth="1"/>
    <col min="6937" max="6937" width="12.28515625" customWidth="1"/>
    <col min="6938" max="6938" width="17.42578125" customWidth="1"/>
    <col min="7172" max="7172" width="4.7109375" customWidth="1"/>
    <col min="7173" max="7173" width="37.85546875" customWidth="1"/>
    <col min="7174" max="7174" width="8.140625" customWidth="1"/>
    <col min="7175" max="7175" width="16.85546875" customWidth="1"/>
    <col min="7176" max="7176" width="8.42578125" customWidth="1"/>
    <col min="7177" max="7177" width="12.5703125" customWidth="1"/>
    <col min="7178" max="7178" width="11.42578125" customWidth="1"/>
    <col min="7179" max="7179" width="10.28515625" customWidth="1"/>
    <col min="7180" max="7180" width="14.140625" customWidth="1"/>
    <col min="7181" max="7181" width="23" customWidth="1"/>
    <col min="7182" max="7182" width="9.140625" customWidth="1"/>
    <col min="7183" max="7183" width="7.7109375" customWidth="1"/>
    <col min="7184" max="7184" width="7" customWidth="1"/>
    <col min="7185" max="7185" width="15.28515625" customWidth="1"/>
    <col min="7186" max="7186" width="14.5703125" customWidth="1"/>
    <col min="7187" max="7187" width="7.5703125" customWidth="1"/>
    <col min="7188" max="7188" width="14.7109375" customWidth="1"/>
    <col min="7189" max="7189" width="14.140625" customWidth="1"/>
    <col min="7190" max="7190" width="14.28515625" customWidth="1"/>
    <col min="7191" max="7191" width="12.7109375" customWidth="1"/>
    <col min="7192" max="7192" width="21.42578125" customWidth="1"/>
    <col min="7193" max="7193" width="12.28515625" customWidth="1"/>
    <col min="7194" max="7194" width="17.42578125" customWidth="1"/>
    <col min="7428" max="7428" width="4.7109375" customWidth="1"/>
    <col min="7429" max="7429" width="37.85546875" customWidth="1"/>
    <col min="7430" max="7430" width="8.140625" customWidth="1"/>
    <col min="7431" max="7431" width="16.85546875" customWidth="1"/>
    <col min="7432" max="7432" width="8.42578125" customWidth="1"/>
    <col min="7433" max="7433" width="12.5703125" customWidth="1"/>
    <col min="7434" max="7434" width="11.42578125" customWidth="1"/>
    <col min="7435" max="7435" width="10.28515625" customWidth="1"/>
    <col min="7436" max="7436" width="14.140625" customWidth="1"/>
    <col min="7437" max="7437" width="23" customWidth="1"/>
    <col min="7438" max="7438" width="9.140625" customWidth="1"/>
    <col min="7439" max="7439" width="7.7109375" customWidth="1"/>
    <col min="7440" max="7440" width="7" customWidth="1"/>
    <col min="7441" max="7441" width="15.28515625" customWidth="1"/>
    <col min="7442" max="7442" width="14.5703125" customWidth="1"/>
    <col min="7443" max="7443" width="7.5703125" customWidth="1"/>
    <col min="7444" max="7444" width="14.7109375" customWidth="1"/>
    <col min="7445" max="7445" width="14.140625" customWidth="1"/>
    <col min="7446" max="7446" width="14.28515625" customWidth="1"/>
    <col min="7447" max="7447" width="12.7109375" customWidth="1"/>
    <col min="7448" max="7448" width="21.42578125" customWidth="1"/>
    <col min="7449" max="7449" width="12.28515625" customWidth="1"/>
    <col min="7450" max="7450" width="17.42578125" customWidth="1"/>
    <col min="7684" max="7684" width="4.7109375" customWidth="1"/>
    <col min="7685" max="7685" width="37.85546875" customWidth="1"/>
    <col min="7686" max="7686" width="8.140625" customWidth="1"/>
    <col min="7687" max="7687" width="16.85546875" customWidth="1"/>
    <col min="7688" max="7688" width="8.42578125" customWidth="1"/>
    <col min="7689" max="7689" width="12.5703125" customWidth="1"/>
    <col min="7690" max="7690" width="11.42578125" customWidth="1"/>
    <col min="7691" max="7691" width="10.28515625" customWidth="1"/>
    <col min="7692" max="7692" width="14.140625" customWidth="1"/>
    <col min="7693" max="7693" width="23" customWidth="1"/>
    <col min="7694" max="7694" width="9.140625" customWidth="1"/>
    <col min="7695" max="7695" width="7.7109375" customWidth="1"/>
    <col min="7696" max="7696" width="7" customWidth="1"/>
    <col min="7697" max="7697" width="15.28515625" customWidth="1"/>
    <col min="7698" max="7698" width="14.5703125" customWidth="1"/>
    <col min="7699" max="7699" width="7.5703125" customWidth="1"/>
    <col min="7700" max="7700" width="14.7109375" customWidth="1"/>
    <col min="7701" max="7701" width="14.140625" customWidth="1"/>
    <col min="7702" max="7702" width="14.28515625" customWidth="1"/>
    <col min="7703" max="7703" width="12.7109375" customWidth="1"/>
    <col min="7704" max="7704" width="21.42578125" customWidth="1"/>
    <col min="7705" max="7705" width="12.28515625" customWidth="1"/>
    <col min="7706" max="7706" width="17.42578125" customWidth="1"/>
    <col min="7940" max="7940" width="4.7109375" customWidth="1"/>
    <col min="7941" max="7941" width="37.85546875" customWidth="1"/>
    <col min="7942" max="7942" width="8.140625" customWidth="1"/>
    <col min="7943" max="7943" width="16.85546875" customWidth="1"/>
    <col min="7944" max="7944" width="8.42578125" customWidth="1"/>
    <col min="7945" max="7945" width="12.5703125" customWidth="1"/>
    <col min="7946" max="7946" width="11.42578125" customWidth="1"/>
    <col min="7947" max="7947" width="10.28515625" customWidth="1"/>
    <col min="7948" max="7948" width="14.140625" customWidth="1"/>
    <col min="7949" max="7949" width="23" customWidth="1"/>
    <col min="7950" max="7950" width="9.140625" customWidth="1"/>
    <col min="7951" max="7951" width="7.7109375" customWidth="1"/>
    <col min="7952" max="7952" width="7" customWidth="1"/>
    <col min="7953" max="7953" width="15.28515625" customWidth="1"/>
    <col min="7954" max="7954" width="14.5703125" customWidth="1"/>
    <col min="7955" max="7955" width="7.5703125" customWidth="1"/>
    <col min="7956" max="7956" width="14.7109375" customWidth="1"/>
    <col min="7957" max="7957" width="14.140625" customWidth="1"/>
    <col min="7958" max="7958" width="14.28515625" customWidth="1"/>
    <col min="7959" max="7959" width="12.7109375" customWidth="1"/>
    <col min="7960" max="7960" width="21.42578125" customWidth="1"/>
    <col min="7961" max="7961" width="12.28515625" customWidth="1"/>
    <col min="7962" max="7962" width="17.42578125" customWidth="1"/>
    <col min="8196" max="8196" width="4.7109375" customWidth="1"/>
    <col min="8197" max="8197" width="37.85546875" customWidth="1"/>
    <col min="8198" max="8198" width="8.140625" customWidth="1"/>
    <col min="8199" max="8199" width="16.85546875" customWidth="1"/>
    <col min="8200" max="8200" width="8.42578125" customWidth="1"/>
    <col min="8201" max="8201" width="12.5703125" customWidth="1"/>
    <col min="8202" max="8202" width="11.42578125" customWidth="1"/>
    <col min="8203" max="8203" width="10.28515625" customWidth="1"/>
    <col min="8204" max="8204" width="14.140625" customWidth="1"/>
    <col min="8205" max="8205" width="23" customWidth="1"/>
    <col min="8206" max="8206" width="9.140625" customWidth="1"/>
    <col min="8207" max="8207" width="7.7109375" customWidth="1"/>
    <col min="8208" max="8208" width="7" customWidth="1"/>
    <col min="8209" max="8209" width="15.28515625" customWidth="1"/>
    <col min="8210" max="8210" width="14.5703125" customWidth="1"/>
    <col min="8211" max="8211" width="7.5703125" customWidth="1"/>
    <col min="8212" max="8212" width="14.7109375" customWidth="1"/>
    <col min="8213" max="8213" width="14.140625" customWidth="1"/>
    <col min="8214" max="8214" width="14.28515625" customWidth="1"/>
    <col min="8215" max="8215" width="12.7109375" customWidth="1"/>
    <col min="8216" max="8216" width="21.42578125" customWidth="1"/>
    <col min="8217" max="8217" width="12.28515625" customWidth="1"/>
    <col min="8218" max="8218" width="17.42578125" customWidth="1"/>
    <col min="8452" max="8452" width="4.7109375" customWidth="1"/>
    <col min="8453" max="8453" width="37.85546875" customWidth="1"/>
    <col min="8454" max="8454" width="8.140625" customWidth="1"/>
    <col min="8455" max="8455" width="16.85546875" customWidth="1"/>
    <col min="8456" max="8456" width="8.42578125" customWidth="1"/>
    <col min="8457" max="8457" width="12.5703125" customWidth="1"/>
    <col min="8458" max="8458" width="11.42578125" customWidth="1"/>
    <col min="8459" max="8459" width="10.28515625" customWidth="1"/>
    <col min="8460" max="8460" width="14.140625" customWidth="1"/>
    <col min="8461" max="8461" width="23" customWidth="1"/>
    <col min="8462" max="8462" width="9.140625" customWidth="1"/>
    <col min="8463" max="8463" width="7.7109375" customWidth="1"/>
    <col min="8464" max="8464" width="7" customWidth="1"/>
    <col min="8465" max="8465" width="15.28515625" customWidth="1"/>
    <col min="8466" max="8466" width="14.5703125" customWidth="1"/>
    <col min="8467" max="8467" width="7.5703125" customWidth="1"/>
    <col min="8468" max="8468" width="14.7109375" customWidth="1"/>
    <col min="8469" max="8469" width="14.140625" customWidth="1"/>
    <col min="8470" max="8470" width="14.28515625" customWidth="1"/>
    <col min="8471" max="8471" width="12.7109375" customWidth="1"/>
    <col min="8472" max="8472" width="21.42578125" customWidth="1"/>
    <col min="8473" max="8473" width="12.28515625" customWidth="1"/>
    <col min="8474" max="8474" width="17.42578125" customWidth="1"/>
    <col min="8708" max="8708" width="4.7109375" customWidth="1"/>
    <col min="8709" max="8709" width="37.85546875" customWidth="1"/>
    <col min="8710" max="8710" width="8.140625" customWidth="1"/>
    <col min="8711" max="8711" width="16.85546875" customWidth="1"/>
    <col min="8712" max="8712" width="8.42578125" customWidth="1"/>
    <col min="8713" max="8713" width="12.5703125" customWidth="1"/>
    <col min="8714" max="8714" width="11.42578125" customWidth="1"/>
    <col min="8715" max="8715" width="10.28515625" customWidth="1"/>
    <col min="8716" max="8716" width="14.140625" customWidth="1"/>
    <col min="8717" max="8717" width="23" customWidth="1"/>
    <col min="8718" max="8718" width="9.140625" customWidth="1"/>
    <col min="8719" max="8719" width="7.7109375" customWidth="1"/>
    <col min="8720" max="8720" width="7" customWidth="1"/>
    <col min="8721" max="8721" width="15.28515625" customWidth="1"/>
    <col min="8722" max="8722" width="14.5703125" customWidth="1"/>
    <col min="8723" max="8723" width="7.5703125" customWidth="1"/>
    <col min="8724" max="8724" width="14.7109375" customWidth="1"/>
    <col min="8725" max="8725" width="14.140625" customWidth="1"/>
    <col min="8726" max="8726" width="14.28515625" customWidth="1"/>
    <col min="8727" max="8727" width="12.7109375" customWidth="1"/>
    <col min="8728" max="8728" width="21.42578125" customWidth="1"/>
    <col min="8729" max="8729" width="12.28515625" customWidth="1"/>
    <col min="8730" max="8730" width="17.42578125" customWidth="1"/>
    <col min="8964" max="8964" width="4.7109375" customWidth="1"/>
    <col min="8965" max="8965" width="37.85546875" customWidth="1"/>
    <col min="8966" max="8966" width="8.140625" customWidth="1"/>
    <col min="8967" max="8967" width="16.85546875" customWidth="1"/>
    <col min="8968" max="8968" width="8.42578125" customWidth="1"/>
    <col min="8969" max="8969" width="12.5703125" customWidth="1"/>
    <col min="8970" max="8970" width="11.42578125" customWidth="1"/>
    <col min="8971" max="8971" width="10.28515625" customWidth="1"/>
    <col min="8972" max="8972" width="14.140625" customWidth="1"/>
    <col min="8973" max="8973" width="23" customWidth="1"/>
    <col min="8974" max="8974" width="9.140625" customWidth="1"/>
    <col min="8975" max="8975" width="7.7109375" customWidth="1"/>
    <col min="8976" max="8976" width="7" customWidth="1"/>
    <col min="8977" max="8977" width="15.28515625" customWidth="1"/>
    <col min="8978" max="8978" width="14.5703125" customWidth="1"/>
    <col min="8979" max="8979" width="7.5703125" customWidth="1"/>
    <col min="8980" max="8980" width="14.7109375" customWidth="1"/>
    <col min="8981" max="8981" width="14.140625" customWidth="1"/>
    <col min="8982" max="8982" width="14.28515625" customWidth="1"/>
    <col min="8983" max="8983" width="12.7109375" customWidth="1"/>
    <col min="8984" max="8984" width="21.42578125" customWidth="1"/>
    <col min="8985" max="8985" width="12.28515625" customWidth="1"/>
    <col min="8986" max="8986" width="17.42578125" customWidth="1"/>
    <col min="9220" max="9220" width="4.7109375" customWidth="1"/>
    <col min="9221" max="9221" width="37.85546875" customWidth="1"/>
    <col min="9222" max="9222" width="8.140625" customWidth="1"/>
    <col min="9223" max="9223" width="16.85546875" customWidth="1"/>
    <col min="9224" max="9224" width="8.42578125" customWidth="1"/>
    <col min="9225" max="9225" width="12.5703125" customWidth="1"/>
    <col min="9226" max="9226" width="11.42578125" customWidth="1"/>
    <col min="9227" max="9227" width="10.28515625" customWidth="1"/>
    <col min="9228" max="9228" width="14.140625" customWidth="1"/>
    <col min="9229" max="9229" width="23" customWidth="1"/>
    <col min="9230" max="9230" width="9.140625" customWidth="1"/>
    <col min="9231" max="9231" width="7.7109375" customWidth="1"/>
    <col min="9232" max="9232" width="7" customWidth="1"/>
    <col min="9233" max="9233" width="15.28515625" customWidth="1"/>
    <col min="9234" max="9234" width="14.5703125" customWidth="1"/>
    <col min="9235" max="9235" width="7.5703125" customWidth="1"/>
    <col min="9236" max="9236" width="14.7109375" customWidth="1"/>
    <col min="9237" max="9237" width="14.140625" customWidth="1"/>
    <col min="9238" max="9238" width="14.28515625" customWidth="1"/>
    <col min="9239" max="9239" width="12.7109375" customWidth="1"/>
    <col min="9240" max="9240" width="21.42578125" customWidth="1"/>
    <col min="9241" max="9241" width="12.28515625" customWidth="1"/>
    <col min="9242" max="9242" width="17.42578125" customWidth="1"/>
    <col min="9476" max="9476" width="4.7109375" customWidth="1"/>
    <col min="9477" max="9477" width="37.85546875" customWidth="1"/>
    <col min="9478" max="9478" width="8.140625" customWidth="1"/>
    <col min="9479" max="9479" width="16.85546875" customWidth="1"/>
    <col min="9480" max="9480" width="8.42578125" customWidth="1"/>
    <col min="9481" max="9481" width="12.5703125" customWidth="1"/>
    <col min="9482" max="9482" width="11.42578125" customWidth="1"/>
    <col min="9483" max="9483" width="10.28515625" customWidth="1"/>
    <col min="9484" max="9484" width="14.140625" customWidth="1"/>
    <col min="9485" max="9485" width="23" customWidth="1"/>
    <col min="9486" max="9486" width="9.140625" customWidth="1"/>
    <col min="9487" max="9487" width="7.7109375" customWidth="1"/>
    <col min="9488" max="9488" width="7" customWidth="1"/>
    <col min="9489" max="9489" width="15.28515625" customWidth="1"/>
    <col min="9490" max="9490" width="14.5703125" customWidth="1"/>
    <col min="9491" max="9491" width="7.5703125" customWidth="1"/>
    <col min="9492" max="9492" width="14.7109375" customWidth="1"/>
    <col min="9493" max="9493" width="14.140625" customWidth="1"/>
    <col min="9494" max="9494" width="14.28515625" customWidth="1"/>
    <col min="9495" max="9495" width="12.7109375" customWidth="1"/>
    <col min="9496" max="9496" width="21.42578125" customWidth="1"/>
    <col min="9497" max="9497" width="12.28515625" customWidth="1"/>
    <col min="9498" max="9498" width="17.42578125" customWidth="1"/>
    <col min="9732" max="9732" width="4.7109375" customWidth="1"/>
    <col min="9733" max="9733" width="37.85546875" customWidth="1"/>
    <col min="9734" max="9734" width="8.140625" customWidth="1"/>
    <col min="9735" max="9735" width="16.85546875" customWidth="1"/>
    <col min="9736" max="9736" width="8.42578125" customWidth="1"/>
    <col min="9737" max="9737" width="12.5703125" customWidth="1"/>
    <col min="9738" max="9738" width="11.42578125" customWidth="1"/>
    <col min="9739" max="9739" width="10.28515625" customWidth="1"/>
    <col min="9740" max="9740" width="14.140625" customWidth="1"/>
    <col min="9741" max="9741" width="23" customWidth="1"/>
    <col min="9742" max="9742" width="9.140625" customWidth="1"/>
    <col min="9743" max="9743" width="7.7109375" customWidth="1"/>
    <col min="9744" max="9744" width="7" customWidth="1"/>
    <col min="9745" max="9745" width="15.28515625" customWidth="1"/>
    <col min="9746" max="9746" width="14.5703125" customWidth="1"/>
    <col min="9747" max="9747" width="7.5703125" customWidth="1"/>
    <col min="9748" max="9748" width="14.7109375" customWidth="1"/>
    <col min="9749" max="9749" width="14.140625" customWidth="1"/>
    <col min="9750" max="9750" width="14.28515625" customWidth="1"/>
    <col min="9751" max="9751" width="12.7109375" customWidth="1"/>
    <col min="9752" max="9752" width="21.42578125" customWidth="1"/>
    <col min="9753" max="9753" width="12.28515625" customWidth="1"/>
    <col min="9754" max="9754" width="17.42578125" customWidth="1"/>
    <col min="9988" max="9988" width="4.7109375" customWidth="1"/>
    <col min="9989" max="9989" width="37.85546875" customWidth="1"/>
    <col min="9990" max="9990" width="8.140625" customWidth="1"/>
    <col min="9991" max="9991" width="16.85546875" customWidth="1"/>
    <col min="9992" max="9992" width="8.42578125" customWidth="1"/>
    <col min="9993" max="9993" width="12.5703125" customWidth="1"/>
    <col min="9994" max="9994" width="11.42578125" customWidth="1"/>
    <col min="9995" max="9995" width="10.28515625" customWidth="1"/>
    <col min="9996" max="9996" width="14.140625" customWidth="1"/>
    <col min="9997" max="9997" width="23" customWidth="1"/>
    <col min="9998" max="9998" width="9.140625" customWidth="1"/>
    <col min="9999" max="9999" width="7.7109375" customWidth="1"/>
    <col min="10000" max="10000" width="7" customWidth="1"/>
    <col min="10001" max="10001" width="15.28515625" customWidth="1"/>
    <col min="10002" max="10002" width="14.5703125" customWidth="1"/>
    <col min="10003" max="10003" width="7.5703125" customWidth="1"/>
    <col min="10004" max="10004" width="14.7109375" customWidth="1"/>
    <col min="10005" max="10005" width="14.140625" customWidth="1"/>
    <col min="10006" max="10006" width="14.28515625" customWidth="1"/>
    <col min="10007" max="10007" width="12.7109375" customWidth="1"/>
    <col min="10008" max="10008" width="21.42578125" customWidth="1"/>
    <col min="10009" max="10009" width="12.28515625" customWidth="1"/>
    <col min="10010" max="10010" width="17.42578125" customWidth="1"/>
    <col min="10244" max="10244" width="4.7109375" customWidth="1"/>
    <col min="10245" max="10245" width="37.85546875" customWidth="1"/>
    <col min="10246" max="10246" width="8.140625" customWidth="1"/>
    <col min="10247" max="10247" width="16.85546875" customWidth="1"/>
    <col min="10248" max="10248" width="8.42578125" customWidth="1"/>
    <col min="10249" max="10249" width="12.5703125" customWidth="1"/>
    <col min="10250" max="10250" width="11.42578125" customWidth="1"/>
    <col min="10251" max="10251" width="10.28515625" customWidth="1"/>
    <col min="10252" max="10252" width="14.140625" customWidth="1"/>
    <col min="10253" max="10253" width="23" customWidth="1"/>
    <col min="10254" max="10254" width="9.140625" customWidth="1"/>
    <col min="10255" max="10255" width="7.7109375" customWidth="1"/>
    <col min="10256" max="10256" width="7" customWidth="1"/>
    <col min="10257" max="10257" width="15.28515625" customWidth="1"/>
    <col min="10258" max="10258" width="14.5703125" customWidth="1"/>
    <col min="10259" max="10259" width="7.5703125" customWidth="1"/>
    <col min="10260" max="10260" width="14.7109375" customWidth="1"/>
    <col min="10261" max="10261" width="14.140625" customWidth="1"/>
    <col min="10262" max="10262" width="14.28515625" customWidth="1"/>
    <col min="10263" max="10263" width="12.7109375" customWidth="1"/>
    <col min="10264" max="10264" width="21.42578125" customWidth="1"/>
    <col min="10265" max="10265" width="12.28515625" customWidth="1"/>
    <col min="10266" max="10266" width="17.42578125" customWidth="1"/>
    <col min="10500" max="10500" width="4.7109375" customWidth="1"/>
    <col min="10501" max="10501" width="37.85546875" customWidth="1"/>
    <col min="10502" max="10502" width="8.140625" customWidth="1"/>
    <col min="10503" max="10503" width="16.85546875" customWidth="1"/>
    <col min="10504" max="10504" width="8.42578125" customWidth="1"/>
    <col min="10505" max="10505" width="12.5703125" customWidth="1"/>
    <col min="10506" max="10506" width="11.42578125" customWidth="1"/>
    <col min="10507" max="10507" width="10.28515625" customWidth="1"/>
    <col min="10508" max="10508" width="14.140625" customWidth="1"/>
    <col min="10509" max="10509" width="23" customWidth="1"/>
    <col min="10510" max="10510" width="9.140625" customWidth="1"/>
    <col min="10511" max="10511" width="7.7109375" customWidth="1"/>
    <col min="10512" max="10512" width="7" customWidth="1"/>
    <col min="10513" max="10513" width="15.28515625" customWidth="1"/>
    <col min="10514" max="10514" width="14.5703125" customWidth="1"/>
    <col min="10515" max="10515" width="7.5703125" customWidth="1"/>
    <col min="10516" max="10516" width="14.7109375" customWidth="1"/>
    <col min="10517" max="10517" width="14.140625" customWidth="1"/>
    <col min="10518" max="10518" width="14.28515625" customWidth="1"/>
    <col min="10519" max="10519" width="12.7109375" customWidth="1"/>
    <col min="10520" max="10520" width="21.42578125" customWidth="1"/>
    <col min="10521" max="10521" width="12.28515625" customWidth="1"/>
    <col min="10522" max="10522" width="17.42578125" customWidth="1"/>
    <col min="10756" max="10756" width="4.7109375" customWidth="1"/>
    <col min="10757" max="10757" width="37.85546875" customWidth="1"/>
    <col min="10758" max="10758" width="8.140625" customWidth="1"/>
    <col min="10759" max="10759" width="16.85546875" customWidth="1"/>
    <col min="10760" max="10760" width="8.42578125" customWidth="1"/>
    <col min="10761" max="10761" width="12.5703125" customWidth="1"/>
    <col min="10762" max="10762" width="11.42578125" customWidth="1"/>
    <col min="10763" max="10763" width="10.28515625" customWidth="1"/>
    <col min="10764" max="10764" width="14.140625" customWidth="1"/>
    <col min="10765" max="10765" width="23" customWidth="1"/>
    <col min="10766" max="10766" width="9.140625" customWidth="1"/>
    <col min="10767" max="10767" width="7.7109375" customWidth="1"/>
    <col min="10768" max="10768" width="7" customWidth="1"/>
    <col min="10769" max="10769" width="15.28515625" customWidth="1"/>
    <col min="10770" max="10770" width="14.5703125" customWidth="1"/>
    <col min="10771" max="10771" width="7.5703125" customWidth="1"/>
    <col min="10772" max="10772" width="14.7109375" customWidth="1"/>
    <col min="10773" max="10773" width="14.140625" customWidth="1"/>
    <col min="10774" max="10774" width="14.28515625" customWidth="1"/>
    <col min="10775" max="10775" width="12.7109375" customWidth="1"/>
    <col min="10776" max="10776" width="21.42578125" customWidth="1"/>
    <col min="10777" max="10777" width="12.28515625" customWidth="1"/>
    <col min="10778" max="10778" width="17.42578125" customWidth="1"/>
    <col min="11012" max="11012" width="4.7109375" customWidth="1"/>
    <col min="11013" max="11013" width="37.85546875" customWidth="1"/>
    <col min="11014" max="11014" width="8.140625" customWidth="1"/>
    <col min="11015" max="11015" width="16.85546875" customWidth="1"/>
    <col min="11016" max="11016" width="8.42578125" customWidth="1"/>
    <col min="11017" max="11017" width="12.5703125" customWidth="1"/>
    <col min="11018" max="11018" width="11.42578125" customWidth="1"/>
    <col min="11019" max="11019" width="10.28515625" customWidth="1"/>
    <col min="11020" max="11020" width="14.140625" customWidth="1"/>
    <col min="11021" max="11021" width="23" customWidth="1"/>
    <col min="11022" max="11022" width="9.140625" customWidth="1"/>
    <col min="11023" max="11023" width="7.7109375" customWidth="1"/>
    <col min="11024" max="11024" width="7" customWidth="1"/>
    <col min="11025" max="11025" width="15.28515625" customWidth="1"/>
    <col min="11026" max="11026" width="14.5703125" customWidth="1"/>
    <col min="11027" max="11027" width="7.5703125" customWidth="1"/>
    <col min="11028" max="11028" width="14.7109375" customWidth="1"/>
    <col min="11029" max="11029" width="14.140625" customWidth="1"/>
    <col min="11030" max="11030" width="14.28515625" customWidth="1"/>
    <col min="11031" max="11031" width="12.7109375" customWidth="1"/>
    <col min="11032" max="11032" width="21.42578125" customWidth="1"/>
    <col min="11033" max="11033" width="12.28515625" customWidth="1"/>
    <col min="11034" max="11034" width="17.42578125" customWidth="1"/>
    <col min="11268" max="11268" width="4.7109375" customWidth="1"/>
    <col min="11269" max="11269" width="37.85546875" customWidth="1"/>
    <col min="11270" max="11270" width="8.140625" customWidth="1"/>
    <col min="11271" max="11271" width="16.85546875" customWidth="1"/>
    <col min="11272" max="11272" width="8.42578125" customWidth="1"/>
    <col min="11273" max="11273" width="12.5703125" customWidth="1"/>
    <col min="11274" max="11274" width="11.42578125" customWidth="1"/>
    <col min="11275" max="11275" width="10.28515625" customWidth="1"/>
    <col min="11276" max="11276" width="14.140625" customWidth="1"/>
    <col min="11277" max="11277" width="23" customWidth="1"/>
    <col min="11278" max="11278" width="9.140625" customWidth="1"/>
    <col min="11279" max="11279" width="7.7109375" customWidth="1"/>
    <col min="11280" max="11280" width="7" customWidth="1"/>
    <col min="11281" max="11281" width="15.28515625" customWidth="1"/>
    <col min="11282" max="11282" width="14.5703125" customWidth="1"/>
    <col min="11283" max="11283" width="7.5703125" customWidth="1"/>
    <col min="11284" max="11284" width="14.7109375" customWidth="1"/>
    <col min="11285" max="11285" width="14.140625" customWidth="1"/>
    <col min="11286" max="11286" width="14.28515625" customWidth="1"/>
    <col min="11287" max="11287" width="12.7109375" customWidth="1"/>
    <col min="11288" max="11288" width="21.42578125" customWidth="1"/>
    <col min="11289" max="11289" width="12.28515625" customWidth="1"/>
    <col min="11290" max="11290" width="17.42578125" customWidth="1"/>
    <col min="11524" max="11524" width="4.7109375" customWidth="1"/>
    <col min="11525" max="11525" width="37.85546875" customWidth="1"/>
    <col min="11526" max="11526" width="8.140625" customWidth="1"/>
    <col min="11527" max="11527" width="16.85546875" customWidth="1"/>
    <col min="11528" max="11528" width="8.42578125" customWidth="1"/>
    <col min="11529" max="11529" width="12.5703125" customWidth="1"/>
    <col min="11530" max="11530" width="11.42578125" customWidth="1"/>
    <col min="11531" max="11531" width="10.28515625" customWidth="1"/>
    <col min="11532" max="11532" width="14.140625" customWidth="1"/>
    <col min="11533" max="11533" width="23" customWidth="1"/>
    <col min="11534" max="11534" width="9.140625" customWidth="1"/>
    <col min="11535" max="11535" width="7.7109375" customWidth="1"/>
    <col min="11536" max="11536" width="7" customWidth="1"/>
    <col min="11537" max="11537" width="15.28515625" customWidth="1"/>
    <col min="11538" max="11538" width="14.5703125" customWidth="1"/>
    <col min="11539" max="11539" width="7.5703125" customWidth="1"/>
    <col min="11540" max="11540" width="14.7109375" customWidth="1"/>
    <col min="11541" max="11541" width="14.140625" customWidth="1"/>
    <col min="11542" max="11542" width="14.28515625" customWidth="1"/>
    <col min="11543" max="11543" width="12.7109375" customWidth="1"/>
    <col min="11544" max="11544" width="21.42578125" customWidth="1"/>
    <col min="11545" max="11545" width="12.28515625" customWidth="1"/>
    <col min="11546" max="11546" width="17.42578125" customWidth="1"/>
    <col min="11780" max="11780" width="4.7109375" customWidth="1"/>
    <col min="11781" max="11781" width="37.85546875" customWidth="1"/>
    <col min="11782" max="11782" width="8.140625" customWidth="1"/>
    <col min="11783" max="11783" width="16.85546875" customWidth="1"/>
    <col min="11784" max="11784" width="8.42578125" customWidth="1"/>
    <col min="11785" max="11785" width="12.5703125" customWidth="1"/>
    <col min="11786" max="11786" width="11.42578125" customWidth="1"/>
    <col min="11787" max="11787" width="10.28515625" customWidth="1"/>
    <col min="11788" max="11788" width="14.140625" customWidth="1"/>
    <col min="11789" max="11789" width="23" customWidth="1"/>
    <col min="11790" max="11790" width="9.140625" customWidth="1"/>
    <col min="11791" max="11791" width="7.7109375" customWidth="1"/>
    <col min="11792" max="11792" width="7" customWidth="1"/>
    <col min="11793" max="11793" width="15.28515625" customWidth="1"/>
    <col min="11794" max="11794" width="14.5703125" customWidth="1"/>
    <col min="11795" max="11795" width="7.5703125" customWidth="1"/>
    <col min="11796" max="11796" width="14.7109375" customWidth="1"/>
    <col min="11797" max="11797" width="14.140625" customWidth="1"/>
    <col min="11798" max="11798" width="14.28515625" customWidth="1"/>
    <col min="11799" max="11799" width="12.7109375" customWidth="1"/>
    <col min="11800" max="11800" width="21.42578125" customWidth="1"/>
    <col min="11801" max="11801" width="12.28515625" customWidth="1"/>
    <col min="11802" max="11802" width="17.42578125" customWidth="1"/>
    <col min="12036" max="12036" width="4.7109375" customWidth="1"/>
    <col min="12037" max="12037" width="37.85546875" customWidth="1"/>
    <col min="12038" max="12038" width="8.140625" customWidth="1"/>
    <col min="12039" max="12039" width="16.85546875" customWidth="1"/>
    <col min="12040" max="12040" width="8.42578125" customWidth="1"/>
    <col min="12041" max="12041" width="12.5703125" customWidth="1"/>
    <col min="12042" max="12042" width="11.42578125" customWidth="1"/>
    <col min="12043" max="12043" width="10.28515625" customWidth="1"/>
    <col min="12044" max="12044" width="14.140625" customWidth="1"/>
    <col min="12045" max="12045" width="23" customWidth="1"/>
    <col min="12046" max="12046" width="9.140625" customWidth="1"/>
    <col min="12047" max="12047" width="7.7109375" customWidth="1"/>
    <col min="12048" max="12048" width="7" customWidth="1"/>
    <col min="12049" max="12049" width="15.28515625" customWidth="1"/>
    <col min="12050" max="12050" width="14.5703125" customWidth="1"/>
    <col min="12051" max="12051" width="7.5703125" customWidth="1"/>
    <col min="12052" max="12052" width="14.7109375" customWidth="1"/>
    <col min="12053" max="12053" width="14.140625" customWidth="1"/>
    <col min="12054" max="12054" width="14.28515625" customWidth="1"/>
    <col min="12055" max="12055" width="12.7109375" customWidth="1"/>
    <col min="12056" max="12056" width="21.42578125" customWidth="1"/>
    <col min="12057" max="12057" width="12.28515625" customWidth="1"/>
    <col min="12058" max="12058" width="17.42578125" customWidth="1"/>
    <col min="12292" max="12292" width="4.7109375" customWidth="1"/>
    <col min="12293" max="12293" width="37.85546875" customWidth="1"/>
    <col min="12294" max="12294" width="8.140625" customWidth="1"/>
    <col min="12295" max="12295" width="16.85546875" customWidth="1"/>
    <col min="12296" max="12296" width="8.42578125" customWidth="1"/>
    <col min="12297" max="12297" width="12.5703125" customWidth="1"/>
    <col min="12298" max="12298" width="11.42578125" customWidth="1"/>
    <col min="12299" max="12299" width="10.28515625" customWidth="1"/>
    <col min="12300" max="12300" width="14.140625" customWidth="1"/>
    <col min="12301" max="12301" width="23" customWidth="1"/>
    <col min="12302" max="12302" width="9.140625" customWidth="1"/>
    <col min="12303" max="12303" width="7.7109375" customWidth="1"/>
    <col min="12304" max="12304" width="7" customWidth="1"/>
    <col min="12305" max="12305" width="15.28515625" customWidth="1"/>
    <col min="12306" max="12306" width="14.5703125" customWidth="1"/>
    <col min="12307" max="12307" width="7.5703125" customWidth="1"/>
    <col min="12308" max="12308" width="14.7109375" customWidth="1"/>
    <col min="12309" max="12309" width="14.140625" customWidth="1"/>
    <col min="12310" max="12310" width="14.28515625" customWidth="1"/>
    <col min="12311" max="12311" width="12.7109375" customWidth="1"/>
    <col min="12312" max="12312" width="21.42578125" customWidth="1"/>
    <col min="12313" max="12313" width="12.28515625" customWidth="1"/>
    <col min="12314" max="12314" width="17.42578125" customWidth="1"/>
    <col min="12548" max="12548" width="4.7109375" customWidth="1"/>
    <col min="12549" max="12549" width="37.85546875" customWidth="1"/>
    <col min="12550" max="12550" width="8.140625" customWidth="1"/>
    <col min="12551" max="12551" width="16.85546875" customWidth="1"/>
    <col min="12552" max="12552" width="8.42578125" customWidth="1"/>
    <col min="12553" max="12553" width="12.5703125" customWidth="1"/>
    <col min="12554" max="12554" width="11.42578125" customWidth="1"/>
    <col min="12555" max="12555" width="10.28515625" customWidth="1"/>
    <col min="12556" max="12556" width="14.140625" customWidth="1"/>
    <col min="12557" max="12557" width="23" customWidth="1"/>
    <col min="12558" max="12558" width="9.140625" customWidth="1"/>
    <col min="12559" max="12559" width="7.7109375" customWidth="1"/>
    <col min="12560" max="12560" width="7" customWidth="1"/>
    <col min="12561" max="12561" width="15.28515625" customWidth="1"/>
    <col min="12562" max="12562" width="14.5703125" customWidth="1"/>
    <col min="12563" max="12563" width="7.5703125" customWidth="1"/>
    <col min="12564" max="12564" width="14.7109375" customWidth="1"/>
    <col min="12565" max="12565" width="14.140625" customWidth="1"/>
    <col min="12566" max="12566" width="14.28515625" customWidth="1"/>
    <col min="12567" max="12567" width="12.7109375" customWidth="1"/>
    <col min="12568" max="12568" width="21.42578125" customWidth="1"/>
    <col min="12569" max="12569" width="12.28515625" customWidth="1"/>
    <col min="12570" max="12570" width="17.42578125" customWidth="1"/>
    <col min="12804" max="12804" width="4.7109375" customWidth="1"/>
    <col min="12805" max="12805" width="37.85546875" customWidth="1"/>
    <col min="12806" max="12806" width="8.140625" customWidth="1"/>
    <col min="12807" max="12807" width="16.85546875" customWidth="1"/>
    <col min="12808" max="12808" width="8.42578125" customWidth="1"/>
    <col min="12809" max="12809" width="12.5703125" customWidth="1"/>
    <col min="12810" max="12810" width="11.42578125" customWidth="1"/>
    <col min="12811" max="12811" width="10.28515625" customWidth="1"/>
    <col min="12812" max="12812" width="14.140625" customWidth="1"/>
    <col min="12813" max="12813" width="23" customWidth="1"/>
    <col min="12814" max="12814" width="9.140625" customWidth="1"/>
    <col min="12815" max="12815" width="7.7109375" customWidth="1"/>
    <col min="12816" max="12816" width="7" customWidth="1"/>
    <col min="12817" max="12817" width="15.28515625" customWidth="1"/>
    <col min="12818" max="12818" width="14.5703125" customWidth="1"/>
    <col min="12819" max="12819" width="7.5703125" customWidth="1"/>
    <col min="12820" max="12820" width="14.7109375" customWidth="1"/>
    <col min="12821" max="12821" width="14.140625" customWidth="1"/>
    <col min="12822" max="12822" width="14.28515625" customWidth="1"/>
    <col min="12823" max="12823" width="12.7109375" customWidth="1"/>
    <col min="12824" max="12824" width="21.42578125" customWidth="1"/>
    <col min="12825" max="12825" width="12.28515625" customWidth="1"/>
    <col min="12826" max="12826" width="17.42578125" customWidth="1"/>
    <col min="13060" max="13060" width="4.7109375" customWidth="1"/>
    <col min="13061" max="13061" width="37.85546875" customWidth="1"/>
    <col min="13062" max="13062" width="8.140625" customWidth="1"/>
    <col min="13063" max="13063" width="16.85546875" customWidth="1"/>
    <col min="13064" max="13064" width="8.42578125" customWidth="1"/>
    <col min="13065" max="13065" width="12.5703125" customWidth="1"/>
    <col min="13066" max="13066" width="11.42578125" customWidth="1"/>
    <col min="13067" max="13067" width="10.28515625" customWidth="1"/>
    <col min="13068" max="13068" width="14.140625" customWidth="1"/>
    <col min="13069" max="13069" width="23" customWidth="1"/>
    <col min="13070" max="13070" width="9.140625" customWidth="1"/>
    <col min="13071" max="13071" width="7.7109375" customWidth="1"/>
    <col min="13072" max="13072" width="7" customWidth="1"/>
    <col min="13073" max="13073" width="15.28515625" customWidth="1"/>
    <col min="13074" max="13074" width="14.5703125" customWidth="1"/>
    <col min="13075" max="13075" width="7.5703125" customWidth="1"/>
    <col min="13076" max="13076" width="14.7109375" customWidth="1"/>
    <col min="13077" max="13077" width="14.140625" customWidth="1"/>
    <col min="13078" max="13078" width="14.28515625" customWidth="1"/>
    <col min="13079" max="13079" width="12.7109375" customWidth="1"/>
    <col min="13080" max="13080" width="21.42578125" customWidth="1"/>
    <col min="13081" max="13081" width="12.28515625" customWidth="1"/>
    <col min="13082" max="13082" width="17.42578125" customWidth="1"/>
    <col min="13316" max="13316" width="4.7109375" customWidth="1"/>
    <col min="13317" max="13317" width="37.85546875" customWidth="1"/>
    <col min="13318" max="13318" width="8.140625" customWidth="1"/>
    <col min="13319" max="13319" width="16.85546875" customWidth="1"/>
    <col min="13320" max="13320" width="8.42578125" customWidth="1"/>
    <col min="13321" max="13321" width="12.5703125" customWidth="1"/>
    <col min="13322" max="13322" width="11.42578125" customWidth="1"/>
    <col min="13323" max="13323" width="10.28515625" customWidth="1"/>
    <col min="13324" max="13324" width="14.140625" customWidth="1"/>
    <col min="13325" max="13325" width="23" customWidth="1"/>
    <col min="13326" max="13326" width="9.140625" customWidth="1"/>
    <col min="13327" max="13327" width="7.7109375" customWidth="1"/>
    <col min="13328" max="13328" width="7" customWidth="1"/>
    <col min="13329" max="13329" width="15.28515625" customWidth="1"/>
    <col min="13330" max="13330" width="14.5703125" customWidth="1"/>
    <col min="13331" max="13331" width="7.5703125" customWidth="1"/>
    <col min="13332" max="13332" width="14.7109375" customWidth="1"/>
    <col min="13333" max="13333" width="14.140625" customWidth="1"/>
    <col min="13334" max="13334" width="14.28515625" customWidth="1"/>
    <col min="13335" max="13335" width="12.7109375" customWidth="1"/>
    <col min="13336" max="13336" width="21.42578125" customWidth="1"/>
    <col min="13337" max="13337" width="12.28515625" customWidth="1"/>
    <col min="13338" max="13338" width="17.42578125" customWidth="1"/>
    <col min="13572" max="13572" width="4.7109375" customWidth="1"/>
    <col min="13573" max="13573" width="37.85546875" customWidth="1"/>
    <col min="13574" max="13574" width="8.140625" customWidth="1"/>
    <col min="13575" max="13575" width="16.85546875" customWidth="1"/>
    <col min="13576" max="13576" width="8.42578125" customWidth="1"/>
    <col min="13577" max="13577" width="12.5703125" customWidth="1"/>
    <col min="13578" max="13578" width="11.42578125" customWidth="1"/>
    <col min="13579" max="13579" width="10.28515625" customWidth="1"/>
    <col min="13580" max="13580" width="14.140625" customWidth="1"/>
    <col min="13581" max="13581" width="23" customWidth="1"/>
    <col min="13582" max="13582" width="9.140625" customWidth="1"/>
    <col min="13583" max="13583" width="7.7109375" customWidth="1"/>
    <col min="13584" max="13584" width="7" customWidth="1"/>
    <col min="13585" max="13585" width="15.28515625" customWidth="1"/>
    <col min="13586" max="13586" width="14.5703125" customWidth="1"/>
    <col min="13587" max="13587" width="7.5703125" customWidth="1"/>
    <col min="13588" max="13588" width="14.7109375" customWidth="1"/>
    <col min="13589" max="13589" width="14.140625" customWidth="1"/>
    <col min="13590" max="13590" width="14.28515625" customWidth="1"/>
    <col min="13591" max="13591" width="12.7109375" customWidth="1"/>
    <col min="13592" max="13592" width="21.42578125" customWidth="1"/>
    <col min="13593" max="13593" width="12.28515625" customWidth="1"/>
    <col min="13594" max="13594" width="17.42578125" customWidth="1"/>
    <col min="13828" max="13828" width="4.7109375" customWidth="1"/>
    <col min="13829" max="13829" width="37.85546875" customWidth="1"/>
    <col min="13830" max="13830" width="8.140625" customWidth="1"/>
    <col min="13831" max="13831" width="16.85546875" customWidth="1"/>
    <col min="13832" max="13832" width="8.42578125" customWidth="1"/>
    <col min="13833" max="13833" width="12.5703125" customWidth="1"/>
    <col min="13834" max="13834" width="11.42578125" customWidth="1"/>
    <col min="13835" max="13835" width="10.28515625" customWidth="1"/>
    <col min="13836" max="13836" width="14.140625" customWidth="1"/>
    <col min="13837" max="13837" width="23" customWidth="1"/>
    <col min="13838" max="13838" width="9.140625" customWidth="1"/>
    <col min="13839" max="13839" width="7.7109375" customWidth="1"/>
    <col min="13840" max="13840" width="7" customWidth="1"/>
    <col min="13841" max="13841" width="15.28515625" customWidth="1"/>
    <col min="13842" max="13842" width="14.5703125" customWidth="1"/>
    <col min="13843" max="13843" width="7.5703125" customWidth="1"/>
    <col min="13844" max="13844" width="14.7109375" customWidth="1"/>
    <col min="13845" max="13845" width="14.140625" customWidth="1"/>
    <col min="13846" max="13846" width="14.28515625" customWidth="1"/>
    <col min="13847" max="13847" width="12.7109375" customWidth="1"/>
    <col min="13848" max="13848" width="21.42578125" customWidth="1"/>
    <col min="13849" max="13849" width="12.28515625" customWidth="1"/>
    <col min="13850" max="13850" width="17.42578125" customWidth="1"/>
    <col min="14084" max="14084" width="4.7109375" customWidth="1"/>
    <col min="14085" max="14085" width="37.85546875" customWidth="1"/>
    <col min="14086" max="14086" width="8.140625" customWidth="1"/>
    <col min="14087" max="14087" width="16.85546875" customWidth="1"/>
    <col min="14088" max="14088" width="8.42578125" customWidth="1"/>
    <col min="14089" max="14089" width="12.5703125" customWidth="1"/>
    <col min="14090" max="14090" width="11.42578125" customWidth="1"/>
    <col min="14091" max="14091" width="10.28515625" customWidth="1"/>
    <col min="14092" max="14092" width="14.140625" customWidth="1"/>
    <col min="14093" max="14093" width="23" customWidth="1"/>
    <col min="14094" max="14094" width="9.140625" customWidth="1"/>
    <col min="14095" max="14095" width="7.7109375" customWidth="1"/>
    <col min="14096" max="14096" width="7" customWidth="1"/>
    <col min="14097" max="14097" width="15.28515625" customWidth="1"/>
    <col min="14098" max="14098" width="14.5703125" customWidth="1"/>
    <col min="14099" max="14099" width="7.5703125" customWidth="1"/>
    <col min="14100" max="14100" width="14.7109375" customWidth="1"/>
    <col min="14101" max="14101" width="14.140625" customWidth="1"/>
    <col min="14102" max="14102" width="14.28515625" customWidth="1"/>
    <col min="14103" max="14103" width="12.7109375" customWidth="1"/>
    <col min="14104" max="14104" width="21.42578125" customWidth="1"/>
    <col min="14105" max="14105" width="12.28515625" customWidth="1"/>
    <col min="14106" max="14106" width="17.42578125" customWidth="1"/>
    <col min="14340" max="14340" width="4.7109375" customWidth="1"/>
    <col min="14341" max="14341" width="37.85546875" customWidth="1"/>
    <col min="14342" max="14342" width="8.140625" customWidth="1"/>
    <col min="14343" max="14343" width="16.85546875" customWidth="1"/>
    <col min="14344" max="14344" width="8.42578125" customWidth="1"/>
    <col min="14345" max="14345" width="12.5703125" customWidth="1"/>
    <col min="14346" max="14346" width="11.42578125" customWidth="1"/>
    <col min="14347" max="14347" width="10.28515625" customWidth="1"/>
    <col min="14348" max="14348" width="14.140625" customWidth="1"/>
    <col min="14349" max="14349" width="23" customWidth="1"/>
    <col min="14350" max="14350" width="9.140625" customWidth="1"/>
    <col min="14351" max="14351" width="7.7109375" customWidth="1"/>
    <col min="14352" max="14352" width="7" customWidth="1"/>
    <col min="14353" max="14353" width="15.28515625" customWidth="1"/>
    <col min="14354" max="14354" width="14.5703125" customWidth="1"/>
    <col min="14355" max="14355" width="7.5703125" customWidth="1"/>
    <col min="14356" max="14356" width="14.7109375" customWidth="1"/>
    <col min="14357" max="14357" width="14.140625" customWidth="1"/>
    <col min="14358" max="14358" width="14.28515625" customWidth="1"/>
    <col min="14359" max="14359" width="12.7109375" customWidth="1"/>
    <col min="14360" max="14360" width="21.42578125" customWidth="1"/>
    <col min="14361" max="14361" width="12.28515625" customWidth="1"/>
    <col min="14362" max="14362" width="17.42578125" customWidth="1"/>
    <col min="14596" max="14596" width="4.7109375" customWidth="1"/>
    <col min="14597" max="14597" width="37.85546875" customWidth="1"/>
    <col min="14598" max="14598" width="8.140625" customWidth="1"/>
    <col min="14599" max="14599" width="16.85546875" customWidth="1"/>
    <col min="14600" max="14600" width="8.42578125" customWidth="1"/>
    <col min="14601" max="14601" width="12.5703125" customWidth="1"/>
    <col min="14602" max="14602" width="11.42578125" customWidth="1"/>
    <col min="14603" max="14603" width="10.28515625" customWidth="1"/>
    <col min="14604" max="14604" width="14.140625" customWidth="1"/>
    <col min="14605" max="14605" width="23" customWidth="1"/>
    <col min="14606" max="14606" width="9.140625" customWidth="1"/>
    <col min="14607" max="14607" width="7.7109375" customWidth="1"/>
    <col min="14608" max="14608" width="7" customWidth="1"/>
    <col min="14609" max="14609" width="15.28515625" customWidth="1"/>
    <col min="14610" max="14610" width="14.5703125" customWidth="1"/>
    <col min="14611" max="14611" width="7.5703125" customWidth="1"/>
    <col min="14612" max="14612" width="14.7109375" customWidth="1"/>
    <col min="14613" max="14613" width="14.140625" customWidth="1"/>
    <col min="14614" max="14614" width="14.28515625" customWidth="1"/>
    <col min="14615" max="14615" width="12.7109375" customWidth="1"/>
    <col min="14616" max="14616" width="21.42578125" customWidth="1"/>
    <col min="14617" max="14617" width="12.28515625" customWidth="1"/>
    <col min="14618" max="14618" width="17.42578125" customWidth="1"/>
    <col min="14852" max="14852" width="4.7109375" customWidth="1"/>
    <col min="14853" max="14853" width="37.85546875" customWidth="1"/>
    <col min="14854" max="14854" width="8.140625" customWidth="1"/>
    <col min="14855" max="14855" width="16.85546875" customWidth="1"/>
    <col min="14856" max="14856" width="8.42578125" customWidth="1"/>
    <col min="14857" max="14857" width="12.5703125" customWidth="1"/>
    <col min="14858" max="14858" width="11.42578125" customWidth="1"/>
    <col min="14859" max="14859" width="10.28515625" customWidth="1"/>
    <col min="14860" max="14860" width="14.140625" customWidth="1"/>
    <col min="14861" max="14861" width="23" customWidth="1"/>
    <col min="14862" max="14862" width="9.140625" customWidth="1"/>
    <col min="14863" max="14863" width="7.7109375" customWidth="1"/>
    <col min="14864" max="14864" width="7" customWidth="1"/>
    <col min="14865" max="14865" width="15.28515625" customWidth="1"/>
    <col min="14866" max="14866" width="14.5703125" customWidth="1"/>
    <col min="14867" max="14867" width="7.5703125" customWidth="1"/>
    <col min="14868" max="14868" width="14.7109375" customWidth="1"/>
    <col min="14869" max="14869" width="14.140625" customWidth="1"/>
    <col min="14870" max="14870" width="14.28515625" customWidth="1"/>
    <col min="14871" max="14871" width="12.7109375" customWidth="1"/>
    <col min="14872" max="14872" width="21.42578125" customWidth="1"/>
    <col min="14873" max="14873" width="12.28515625" customWidth="1"/>
    <col min="14874" max="14874" width="17.42578125" customWidth="1"/>
    <col min="15108" max="15108" width="4.7109375" customWidth="1"/>
    <col min="15109" max="15109" width="37.85546875" customWidth="1"/>
    <col min="15110" max="15110" width="8.140625" customWidth="1"/>
    <col min="15111" max="15111" width="16.85546875" customWidth="1"/>
    <col min="15112" max="15112" width="8.42578125" customWidth="1"/>
    <col min="15113" max="15113" width="12.5703125" customWidth="1"/>
    <col min="15114" max="15114" width="11.42578125" customWidth="1"/>
    <col min="15115" max="15115" width="10.28515625" customWidth="1"/>
    <col min="15116" max="15116" width="14.140625" customWidth="1"/>
    <col min="15117" max="15117" width="23" customWidth="1"/>
    <col min="15118" max="15118" width="9.140625" customWidth="1"/>
    <col min="15119" max="15119" width="7.7109375" customWidth="1"/>
    <col min="15120" max="15120" width="7" customWidth="1"/>
    <col min="15121" max="15121" width="15.28515625" customWidth="1"/>
    <col min="15122" max="15122" width="14.5703125" customWidth="1"/>
    <col min="15123" max="15123" width="7.5703125" customWidth="1"/>
    <col min="15124" max="15124" width="14.7109375" customWidth="1"/>
    <col min="15125" max="15125" width="14.140625" customWidth="1"/>
    <col min="15126" max="15126" width="14.28515625" customWidth="1"/>
    <col min="15127" max="15127" width="12.7109375" customWidth="1"/>
    <col min="15128" max="15128" width="21.42578125" customWidth="1"/>
    <col min="15129" max="15129" width="12.28515625" customWidth="1"/>
    <col min="15130" max="15130" width="17.42578125" customWidth="1"/>
    <col min="15364" max="15364" width="4.7109375" customWidth="1"/>
    <col min="15365" max="15365" width="37.85546875" customWidth="1"/>
    <col min="15366" max="15366" width="8.140625" customWidth="1"/>
    <col min="15367" max="15367" width="16.85546875" customWidth="1"/>
    <col min="15368" max="15368" width="8.42578125" customWidth="1"/>
    <col min="15369" max="15369" width="12.5703125" customWidth="1"/>
    <col min="15370" max="15370" width="11.42578125" customWidth="1"/>
    <col min="15371" max="15371" width="10.28515625" customWidth="1"/>
    <col min="15372" max="15372" width="14.140625" customWidth="1"/>
    <col min="15373" max="15373" width="23" customWidth="1"/>
    <col min="15374" max="15374" width="9.140625" customWidth="1"/>
    <col min="15375" max="15375" width="7.7109375" customWidth="1"/>
    <col min="15376" max="15376" width="7" customWidth="1"/>
    <col min="15377" max="15377" width="15.28515625" customWidth="1"/>
    <col min="15378" max="15378" width="14.5703125" customWidth="1"/>
    <col min="15379" max="15379" width="7.5703125" customWidth="1"/>
    <col min="15380" max="15380" width="14.7109375" customWidth="1"/>
    <col min="15381" max="15381" width="14.140625" customWidth="1"/>
    <col min="15382" max="15382" width="14.28515625" customWidth="1"/>
    <col min="15383" max="15383" width="12.7109375" customWidth="1"/>
    <col min="15384" max="15384" width="21.42578125" customWidth="1"/>
    <col min="15385" max="15385" width="12.28515625" customWidth="1"/>
    <col min="15386" max="15386" width="17.42578125" customWidth="1"/>
    <col min="15620" max="15620" width="4.7109375" customWidth="1"/>
    <col min="15621" max="15621" width="37.85546875" customWidth="1"/>
    <col min="15622" max="15622" width="8.140625" customWidth="1"/>
    <col min="15623" max="15623" width="16.85546875" customWidth="1"/>
    <col min="15624" max="15624" width="8.42578125" customWidth="1"/>
    <col min="15625" max="15625" width="12.5703125" customWidth="1"/>
    <col min="15626" max="15626" width="11.42578125" customWidth="1"/>
    <col min="15627" max="15627" width="10.28515625" customWidth="1"/>
    <col min="15628" max="15628" width="14.140625" customWidth="1"/>
    <col min="15629" max="15629" width="23" customWidth="1"/>
    <col min="15630" max="15630" width="9.140625" customWidth="1"/>
    <col min="15631" max="15631" width="7.7109375" customWidth="1"/>
    <col min="15632" max="15632" width="7" customWidth="1"/>
    <col min="15633" max="15633" width="15.28515625" customWidth="1"/>
    <col min="15634" max="15634" width="14.5703125" customWidth="1"/>
    <col min="15635" max="15635" width="7.5703125" customWidth="1"/>
    <col min="15636" max="15636" width="14.7109375" customWidth="1"/>
    <col min="15637" max="15637" width="14.140625" customWidth="1"/>
    <col min="15638" max="15638" width="14.28515625" customWidth="1"/>
    <col min="15639" max="15639" width="12.7109375" customWidth="1"/>
    <col min="15640" max="15640" width="21.42578125" customWidth="1"/>
    <col min="15641" max="15641" width="12.28515625" customWidth="1"/>
    <col min="15642" max="15642" width="17.42578125" customWidth="1"/>
    <col min="15876" max="15876" width="4.7109375" customWidth="1"/>
    <col min="15877" max="15877" width="37.85546875" customWidth="1"/>
    <col min="15878" max="15878" width="8.140625" customWidth="1"/>
    <col min="15879" max="15879" width="16.85546875" customWidth="1"/>
    <col min="15880" max="15880" width="8.42578125" customWidth="1"/>
    <col min="15881" max="15881" width="12.5703125" customWidth="1"/>
    <col min="15882" max="15882" width="11.42578125" customWidth="1"/>
    <col min="15883" max="15883" width="10.28515625" customWidth="1"/>
    <col min="15884" max="15884" width="14.140625" customWidth="1"/>
    <col min="15885" max="15885" width="23" customWidth="1"/>
    <col min="15886" max="15886" width="9.140625" customWidth="1"/>
    <col min="15887" max="15887" width="7.7109375" customWidth="1"/>
    <col min="15888" max="15888" width="7" customWidth="1"/>
    <col min="15889" max="15889" width="15.28515625" customWidth="1"/>
    <col min="15890" max="15890" width="14.5703125" customWidth="1"/>
    <col min="15891" max="15891" width="7.5703125" customWidth="1"/>
    <col min="15892" max="15892" width="14.7109375" customWidth="1"/>
    <col min="15893" max="15893" width="14.140625" customWidth="1"/>
    <col min="15894" max="15894" width="14.28515625" customWidth="1"/>
    <col min="15895" max="15895" width="12.7109375" customWidth="1"/>
    <col min="15896" max="15896" width="21.42578125" customWidth="1"/>
    <col min="15897" max="15897" width="12.28515625" customWidth="1"/>
    <col min="15898" max="15898" width="17.42578125" customWidth="1"/>
    <col min="16132" max="16132" width="4.7109375" customWidth="1"/>
    <col min="16133" max="16133" width="37.85546875" customWidth="1"/>
    <col min="16134" max="16134" width="8.140625" customWidth="1"/>
    <col min="16135" max="16135" width="16.85546875" customWidth="1"/>
    <col min="16136" max="16136" width="8.42578125" customWidth="1"/>
    <col min="16137" max="16137" width="12.5703125" customWidth="1"/>
    <col min="16138" max="16138" width="11.42578125" customWidth="1"/>
    <col min="16139" max="16139" width="10.28515625" customWidth="1"/>
    <col min="16140" max="16140" width="14.140625" customWidth="1"/>
    <col min="16141" max="16141" width="23" customWidth="1"/>
    <col min="16142" max="16142" width="9.140625" customWidth="1"/>
    <col min="16143" max="16143" width="7.7109375" customWidth="1"/>
    <col min="16144" max="16144" width="7" customWidth="1"/>
    <col min="16145" max="16145" width="15.28515625" customWidth="1"/>
    <col min="16146" max="16146" width="14.5703125" customWidth="1"/>
    <col min="16147" max="16147" width="7.5703125" customWidth="1"/>
    <col min="16148" max="16148" width="14.7109375" customWidth="1"/>
    <col min="16149" max="16149" width="14.140625" customWidth="1"/>
    <col min="16150" max="16150" width="14.28515625" customWidth="1"/>
    <col min="16151" max="16151" width="12.7109375" customWidth="1"/>
    <col min="16152" max="16152" width="21.42578125" customWidth="1"/>
    <col min="16153" max="16153" width="12.28515625" customWidth="1"/>
    <col min="16154" max="16154" width="17.42578125" customWidth="1"/>
  </cols>
  <sheetData>
    <row r="1" spans="1:3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1"/>
    </row>
    <row r="2" spans="1:34" ht="49.5" customHeight="1" thickBot="1" x14ac:dyDescent="0.3">
      <c r="A2" s="132" t="s">
        <v>0</v>
      </c>
      <c r="B2" s="133"/>
      <c r="C2" s="133"/>
      <c r="D2" s="133"/>
      <c r="E2" s="133"/>
      <c r="F2" s="134" t="s">
        <v>60</v>
      </c>
      <c r="G2" s="135"/>
      <c r="H2" s="135"/>
      <c r="I2" s="135"/>
      <c r="J2" s="135"/>
      <c r="K2" s="135"/>
      <c r="L2" s="135"/>
      <c r="M2" s="135"/>
      <c r="N2" s="135"/>
      <c r="O2" s="135"/>
      <c r="P2" s="136"/>
      <c r="Q2" s="81" t="s">
        <v>1</v>
      </c>
      <c r="R2" s="133" t="s">
        <v>426</v>
      </c>
      <c r="S2" s="133"/>
      <c r="T2" s="133"/>
      <c r="U2" s="133"/>
      <c r="V2" s="133"/>
      <c r="W2" s="81" t="s">
        <v>2</v>
      </c>
      <c r="X2" s="133" t="s">
        <v>427</v>
      </c>
      <c r="Y2" s="137"/>
    </row>
    <row r="3" spans="1:34" ht="18.75" customHeight="1" x14ac:dyDescent="0.25">
      <c r="A3" s="123" t="s">
        <v>3</v>
      </c>
      <c r="B3" s="125" t="s">
        <v>4</v>
      </c>
      <c r="C3" s="127" t="s">
        <v>62</v>
      </c>
      <c r="D3" s="127" t="s">
        <v>59</v>
      </c>
      <c r="E3" s="125" t="s">
        <v>5</v>
      </c>
      <c r="F3" s="125" t="s">
        <v>6</v>
      </c>
      <c r="G3" s="125" t="s">
        <v>7</v>
      </c>
      <c r="H3" s="125" t="s">
        <v>8</v>
      </c>
      <c r="I3" s="125" t="s">
        <v>9</v>
      </c>
      <c r="J3" s="125" t="s">
        <v>10</v>
      </c>
      <c r="K3" s="125" t="s">
        <v>11</v>
      </c>
      <c r="L3" s="138"/>
      <c r="M3" s="138"/>
      <c r="N3" s="138"/>
      <c r="O3" s="138"/>
      <c r="P3" s="138"/>
      <c r="Q3" s="138"/>
      <c r="R3" s="138"/>
      <c r="S3" s="138"/>
      <c r="T3" s="139" t="s">
        <v>12</v>
      </c>
      <c r="U3" s="139"/>
      <c r="V3" s="139"/>
      <c r="W3" s="77" t="s">
        <v>13</v>
      </c>
      <c r="X3" s="140" t="s">
        <v>14</v>
      </c>
      <c r="Y3" s="141"/>
      <c r="Z3" s="78">
        <f>ROUND((Y28/T29),5)</f>
        <v>0.21346000000000001</v>
      </c>
      <c r="AA3" s="70"/>
      <c r="AB3" s="71"/>
      <c r="AC3" s="122" t="s">
        <v>92</v>
      </c>
      <c r="AD3" s="121" t="s">
        <v>88</v>
      </c>
      <c r="AE3" s="122" t="s">
        <v>109</v>
      </c>
      <c r="AF3" s="121" t="s">
        <v>90</v>
      </c>
      <c r="AG3" s="119" t="s">
        <v>91</v>
      </c>
      <c r="AH3" s="121" t="s">
        <v>89</v>
      </c>
    </row>
    <row r="4" spans="1:34" ht="75" x14ac:dyDescent="0.25">
      <c r="A4" s="124"/>
      <c r="B4" s="126"/>
      <c r="C4" s="128"/>
      <c r="D4" s="128"/>
      <c r="E4" s="126"/>
      <c r="F4" s="143"/>
      <c r="G4" s="143"/>
      <c r="H4" s="126"/>
      <c r="I4" s="126"/>
      <c r="J4" s="126"/>
      <c r="K4" s="126"/>
      <c r="L4" s="23" t="s">
        <v>15</v>
      </c>
      <c r="M4" s="24" t="s">
        <v>16</v>
      </c>
      <c r="N4" s="24" t="s">
        <v>17</v>
      </c>
      <c r="O4" s="24" t="s">
        <v>18</v>
      </c>
      <c r="P4" s="25" t="s">
        <v>19</v>
      </c>
      <c r="Q4" s="25" t="s">
        <v>20</v>
      </c>
      <c r="R4" s="24" t="s">
        <v>21</v>
      </c>
      <c r="S4" s="23" t="s">
        <v>22</v>
      </c>
      <c r="T4" s="25" t="s">
        <v>105</v>
      </c>
      <c r="U4" s="25" t="s">
        <v>106</v>
      </c>
      <c r="V4" s="25" t="s">
        <v>25</v>
      </c>
      <c r="W4" s="26" t="s">
        <v>26</v>
      </c>
      <c r="X4" s="18" t="s">
        <v>27</v>
      </c>
      <c r="Y4" s="27" t="s">
        <v>58</v>
      </c>
      <c r="Z4" s="103" t="s">
        <v>66</v>
      </c>
      <c r="AA4" s="104" t="s">
        <v>67</v>
      </c>
      <c r="AB4" s="105" t="s">
        <v>68</v>
      </c>
      <c r="AC4" s="122"/>
      <c r="AD4" s="121"/>
      <c r="AE4" s="122"/>
      <c r="AF4" s="121"/>
      <c r="AG4" s="120"/>
      <c r="AH4" s="121"/>
    </row>
    <row r="5" spans="1:34" s="32" customFormat="1" ht="72" customHeight="1" x14ac:dyDescent="0.35">
      <c r="A5" s="50">
        <v>1</v>
      </c>
      <c r="B5" s="37" t="s">
        <v>371</v>
      </c>
      <c r="C5" s="87" t="s">
        <v>330</v>
      </c>
      <c r="D5" s="37" t="s">
        <v>72</v>
      </c>
      <c r="E5" s="38" t="s">
        <v>64</v>
      </c>
      <c r="F5" s="37" t="s">
        <v>331</v>
      </c>
      <c r="G5" s="38" t="s">
        <v>31</v>
      </c>
      <c r="H5" s="37" t="s">
        <v>32</v>
      </c>
      <c r="I5" s="37" t="s">
        <v>141</v>
      </c>
      <c r="J5" s="37" t="s">
        <v>102</v>
      </c>
      <c r="K5" s="37" t="s">
        <v>103</v>
      </c>
      <c r="L5" s="42" t="s">
        <v>332</v>
      </c>
      <c r="M5" s="60">
        <v>18.350000000000001</v>
      </c>
      <c r="N5" s="41">
        <v>50</v>
      </c>
      <c r="O5" s="45">
        <v>64</v>
      </c>
      <c r="P5" s="43">
        <f t="shared" ref="P5" si="0">SUM(M5*O5)</f>
        <v>1174.4000000000001</v>
      </c>
      <c r="Q5" s="44">
        <f t="shared" ref="Q5" si="1">SUM(P5+N5)</f>
        <v>1224.4000000000001</v>
      </c>
      <c r="R5" s="45">
        <v>2</v>
      </c>
      <c r="S5" s="42" t="s">
        <v>422</v>
      </c>
      <c r="T5" s="83">
        <f t="shared" ref="T5" si="2">SUM(P5*R5)</f>
        <v>2348.8000000000002</v>
      </c>
      <c r="U5" s="83">
        <f t="shared" ref="U5" si="3">SUM(Q5*R5)</f>
        <v>2448.8000000000002</v>
      </c>
      <c r="V5" s="83">
        <f t="shared" ref="V5" si="4">SUM(O5*R5)</f>
        <v>128</v>
      </c>
      <c r="W5" s="40" t="s">
        <v>333</v>
      </c>
      <c r="X5" s="58">
        <v>76.900000000000006</v>
      </c>
      <c r="Y5" s="59">
        <f>ROUND((X5*V5),2)</f>
        <v>9843.2000000000007</v>
      </c>
      <c r="Z5" s="93">
        <v>3.92</v>
      </c>
      <c r="AA5" s="94">
        <f>+Z5+X5</f>
        <v>80.820000000000007</v>
      </c>
      <c r="AB5" s="95">
        <f>ROUND((AA5*V5),2)</f>
        <v>10344.959999999999</v>
      </c>
      <c r="AC5" s="90" t="s">
        <v>249</v>
      </c>
      <c r="AD5" s="91">
        <v>28</v>
      </c>
      <c r="AE5" s="91">
        <v>31</v>
      </c>
      <c r="AF5" s="37">
        <v>86.73</v>
      </c>
      <c r="AG5" s="37" t="s">
        <v>93</v>
      </c>
      <c r="AH5" s="37" t="s">
        <v>94</v>
      </c>
    </row>
    <row r="6" spans="1:34" ht="70.5" customHeight="1" x14ac:dyDescent="0.35">
      <c r="A6" s="50">
        <v>2</v>
      </c>
      <c r="B6" s="37" t="s">
        <v>387</v>
      </c>
      <c r="C6" s="87" t="s">
        <v>330</v>
      </c>
      <c r="D6" s="37" t="s">
        <v>72</v>
      </c>
      <c r="E6" s="38" t="s">
        <v>64</v>
      </c>
      <c r="F6" s="37" t="s">
        <v>331</v>
      </c>
      <c r="G6" s="38" t="s">
        <v>31</v>
      </c>
      <c r="H6" s="37" t="s">
        <v>32</v>
      </c>
      <c r="I6" s="37" t="s">
        <v>141</v>
      </c>
      <c r="J6" s="37" t="s">
        <v>102</v>
      </c>
      <c r="K6" s="37" t="s">
        <v>103</v>
      </c>
      <c r="L6" s="42" t="s">
        <v>372</v>
      </c>
      <c r="M6" s="60">
        <v>18.350000000000001</v>
      </c>
      <c r="N6" s="41">
        <v>35</v>
      </c>
      <c r="O6" s="45">
        <v>12</v>
      </c>
      <c r="P6" s="43">
        <f>SUM(M6*O6)</f>
        <v>220.20000000000002</v>
      </c>
      <c r="Q6" s="44">
        <f>SUM(P6+N6)</f>
        <v>255.20000000000002</v>
      </c>
      <c r="R6" s="42">
        <v>1</v>
      </c>
      <c r="S6" s="48" t="s">
        <v>220</v>
      </c>
      <c r="T6" s="83">
        <f>SUM(P6*R6)</f>
        <v>220.20000000000002</v>
      </c>
      <c r="U6" s="83">
        <f>SUM(Q6*R6)</f>
        <v>255.20000000000002</v>
      </c>
      <c r="V6" s="83">
        <f>SUM(O6*R6)</f>
        <v>12</v>
      </c>
      <c r="W6" s="40" t="s">
        <v>333</v>
      </c>
      <c r="X6" s="58">
        <v>76.900000000000006</v>
      </c>
      <c r="Y6" s="59">
        <f>ROUND((X6*V6),2)</f>
        <v>922.8</v>
      </c>
      <c r="Z6" s="93">
        <v>3.92</v>
      </c>
      <c r="AA6" s="94">
        <f>+Z6+X6</f>
        <v>80.820000000000007</v>
      </c>
      <c r="AB6" s="95">
        <f>ROUND((AA6*V6),2)</f>
        <v>969.84</v>
      </c>
      <c r="AC6" s="90" t="s">
        <v>249</v>
      </c>
      <c r="AD6" s="91">
        <v>28</v>
      </c>
      <c r="AE6" s="91">
        <v>31</v>
      </c>
      <c r="AF6" s="37">
        <v>86.73</v>
      </c>
      <c r="AG6" s="37" t="s">
        <v>93</v>
      </c>
      <c r="AH6" s="37" t="s">
        <v>94</v>
      </c>
    </row>
    <row r="7" spans="1:34" ht="75" customHeight="1" x14ac:dyDescent="0.25">
      <c r="A7" s="50">
        <v>3</v>
      </c>
      <c r="B7" s="37" t="s">
        <v>415</v>
      </c>
      <c r="C7" s="87" t="s">
        <v>397</v>
      </c>
      <c r="D7" s="37" t="s">
        <v>72</v>
      </c>
      <c r="E7" s="38" t="s">
        <v>64</v>
      </c>
      <c r="F7" s="37" t="s">
        <v>398</v>
      </c>
      <c r="G7" s="38" t="s">
        <v>31</v>
      </c>
      <c r="H7" s="37" t="s">
        <v>32</v>
      </c>
      <c r="I7" s="37" t="s">
        <v>155</v>
      </c>
      <c r="J7" s="37" t="s">
        <v>102</v>
      </c>
      <c r="K7" s="37" t="s">
        <v>292</v>
      </c>
      <c r="L7" s="42" t="s">
        <v>172</v>
      </c>
      <c r="M7" s="41">
        <v>24.5</v>
      </c>
      <c r="N7" s="41">
        <v>45</v>
      </c>
      <c r="O7" s="45">
        <v>33</v>
      </c>
      <c r="P7" s="43">
        <f>SUM(M7*O7)</f>
        <v>808.5</v>
      </c>
      <c r="Q7" s="44">
        <f>SUM(P7+N7)</f>
        <v>853.5</v>
      </c>
      <c r="R7" s="45">
        <v>1</v>
      </c>
      <c r="S7" s="42" t="s">
        <v>221</v>
      </c>
      <c r="T7" s="83">
        <f>SUM(P7*R7)</f>
        <v>808.5</v>
      </c>
      <c r="U7" s="83">
        <f>SUM(Q7*R7)</f>
        <v>853.5</v>
      </c>
      <c r="V7" s="83">
        <f>SUM(O7*R7)</f>
        <v>33</v>
      </c>
      <c r="W7" s="40" t="s">
        <v>396</v>
      </c>
      <c r="X7" s="58">
        <v>139.5</v>
      </c>
      <c r="Y7" s="59">
        <f>ROUND((X7*V7),2)</f>
        <v>4603.5</v>
      </c>
      <c r="Z7" s="93">
        <v>5.24</v>
      </c>
      <c r="AA7" s="94">
        <f>+Z7+X7</f>
        <v>144.74</v>
      </c>
      <c r="AB7" s="95">
        <f>ROUND((AA7*V7),2)</f>
        <v>4776.42</v>
      </c>
      <c r="AC7" s="39" t="s">
        <v>250</v>
      </c>
      <c r="AD7" s="69">
        <v>46.5</v>
      </c>
      <c r="AE7" s="69">
        <v>53.9</v>
      </c>
      <c r="AF7" s="37">
        <v>86.73</v>
      </c>
      <c r="AG7" s="37" t="s">
        <v>93</v>
      </c>
      <c r="AH7" s="37" t="s">
        <v>94</v>
      </c>
    </row>
    <row r="8" spans="1:34" ht="72" customHeight="1" x14ac:dyDescent="0.35">
      <c r="A8" s="50">
        <v>4</v>
      </c>
      <c r="B8" s="37" t="s">
        <v>355</v>
      </c>
      <c r="C8" s="87" t="s">
        <v>416</v>
      </c>
      <c r="D8" s="37" t="s">
        <v>72</v>
      </c>
      <c r="E8" s="38" t="s">
        <v>30</v>
      </c>
      <c r="F8" s="37" t="s">
        <v>356</v>
      </c>
      <c r="G8" s="38" t="s">
        <v>31</v>
      </c>
      <c r="H8" s="37" t="s">
        <v>32</v>
      </c>
      <c r="I8" s="37" t="s">
        <v>325</v>
      </c>
      <c r="J8" s="37" t="s">
        <v>291</v>
      </c>
      <c r="K8" s="37" t="s">
        <v>292</v>
      </c>
      <c r="L8" s="88" t="s">
        <v>359</v>
      </c>
      <c r="M8" s="60">
        <v>21.8</v>
      </c>
      <c r="N8" s="41">
        <v>35</v>
      </c>
      <c r="O8" s="45">
        <v>21</v>
      </c>
      <c r="P8" s="43">
        <f t="shared" ref="P8:P17" si="5">SUM(M8*O8)</f>
        <v>457.8</v>
      </c>
      <c r="Q8" s="44">
        <f t="shared" ref="Q8:Q17" si="6">SUM(P8+N8)</f>
        <v>492.8</v>
      </c>
      <c r="R8" s="45">
        <v>1</v>
      </c>
      <c r="S8" s="42" t="s">
        <v>222</v>
      </c>
      <c r="T8" s="83">
        <f t="shared" ref="T8:T17" si="7">SUM(P8*R8)</f>
        <v>457.8</v>
      </c>
      <c r="U8" s="83">
        <f t="shared" ref="U8:U17" si="8">SUM(Q8*R8)</f>
        <v>492.8</v>
      </c>
      <c r="V8" s="83">
        <f t="shared" ref="V8:V17" si="9">SUM(O8*R8)</f>
        <v>21</v>
      </c>
      <c r="W8" s="40" t="s">
        <v>361</v>
      </c>
      <c r="X8" s="58">
        <v>108.7</v>
      </c>
      <c r="Y8" s="59">
        <f t="shared" ref="Y8:Y17" si="10">ROUND((X8*V8),2)</f>
        <v>2282.6999999999998</v>
      </c>
      <c r="Z8" s="93">
        <v>4.6500000000000004</v>
      </c>
      <c r="AA8" s="94">
        <f t="shared" ref="AA8:AA17" si="11">+Z8+X8</f>
        <v>113.35000000000001</v>
      </c>
      <c r="AB8" s="95">
        <f t="shared" ref="AB8:AB17" si="12">ROUND((AA8*V8),2)</f>
        <v>2380.35</v>
      </c>
      <c r="AC8" s="90" t="s">
        <v>343</v>
      </c>
      <c r="AD8" s="91">
        <v>33</v>
      </c>
      <c r="AE8" s="91">
        <v>37.799999999999997</v>
      </c>
      <c r="AF8" s="37">
        <v>86.73</v>
      </c>
      <c r="AG8" s="37" t="s">
        <v>93</v>
      </c>
      <c r="AH8" s="37" t="s">
        <v>94</v>
      </c>
    </row>
    <row r="9" spans="1:34" ht="71.25" customHeight="1" x14ac:dyDescent="0.35">
      <c r="A9" s="50">
        <v>5</v>
      </c>
      <c r="B9" s="37" t="s">
        <v>354</v>
      </c>
      <c r="C9" s="87" t="s">
        <v>417</v>
      </c>
      <c r="D9" s="37" t="s">
        <v>72</v>
      </c>
      <c r="E9" s="38" t="s">
        <v>30</v>
      </c>
      <c r="F9" s="37" t="s">
        <v>353</v>
      </c>
      <c r="G9" s="38" t="s">
        <v>31</v>
      </c>
      <c r="H9" s="37" t="s">
        <v>32</v>
      </c>
      <c r="I9" s="37" t="s">
        <v>357</v>
      </c>
      <c r="J9" s="37" t="s">
        <v>291</v>
      </c>
      <c r="K9" s="37" t="s">
        <v>358</v>
      </c>
      <c r="L9" s="88" t="s">
        <v>360</v>
      </c>
      <c r="M9" s="41">
        <v>33.9</v>
      </c>
      <c r="N9" s="41">
        <v>45</v>
      </c>
      <c r="O9" s="45">
        <v>32</v>
      </c>
      <c r="P9" s="43">
        <f t="shared" si="5"/>
        <v>1084.8</v>
      </c>
      <c r="Q9" s="44">
        <f t="shared" si="6"/>
        <v>1129.8</v>
      </c>
      <c r="R9" s="45">
        <v>1</v>
      </c>
      <c r="S9" s="42" t="s">
        <v>223</v>
      </c>
      <c r="T9" s="83">
        <f t="shared" si="7"/>
        <v>1084.8</v>
      </c>
      <c r="U9" s="83">
        <f t="shared" si="8"/>
        <v>1129.8</v>
      </c>
      <c r="V9" s="83">
        <f t="shared" si="9"/>
        <v>32</v>
      </c>
      <c r="W9" s="40" t="s">
        <v>361</v>
      </c>
      <c r="X9" s="58">
        <v>140.19999999999999</v>
      </c>
      <c r="Y9" s="59">
        <f t="shared" si="10"/>
        <v>4486.3999999999996</v>
      </c>
      <c r="Z9" s="93">
        <v>7.25</v>
      </c>
      <c r="AA9" s="94">
        <f t="shared" si="11"/>
        <v>147.44999999999999</v>
      </c>
      <c r="AB9" s="95">
        <f t="shared" si="12"/>
        <v>4718.3999999999996</v>
      </c>
      <c r="AC9" s="90" t="s">
        <v>457</v>
      </c>
      <c r="AD9" s="91">
        <v>48</v>
      </c>
      <c r="AE9" s="91">
        <v>53.5</v>
      </c>
      <c r="AF9" s="37">
        <v>86.73</v>
      </c>
      <c r="AG9" s="37" t="s">
        <v>93</v>
      </c>
      <c r="AH9" s="37" t="s">
        <v>94</v>
      </c>
    </row>
    <row r="10" spans="1:34" s="32" customFormat="1" ht="70.5" customHeight="1" x14ac:dyDescent="0.35">
      <c r="A10" s="50">
        <v>6</v>
      </c>
      <c r="B10" s="37" t="s">
        <v>395</v>
      </c>
      <c r="C10" s="87" t="s">
        <v>419</v>
      </c>
      <c r="D10" s="37" t="s">
        <v>72</v>
      </c>
      <c r="E10" s="38" t="s">
        <v>64</v>
      </c>
      <c r="F10" s="37" t="s">
        <v>394</v>
      </c>
      <c r="G10" s="38" t="s">
        <v>31</v>
      </c>
      <c r="H10" s="37" t="s">
        <v>32</v>
      </c>
      <c r="I10" s="37" t="s">
        <v>124</v>
      </c>
      <c r="J10" s="37" t="s">
        <v>121</v>
      </c>
      <c r="K10" s="37" t="s">
        <v>71</v>
      </c>
      <c r="L10" s="88" t="s">
        <v>336</v>
      </c>
      <c r="M10" s="41">
        <v>8.25</v>
      </c>
      <c r="N10" s="41">
        <v>45</v>
      </c>
      <c r="O10" s="45">
        <v>53</v>
      </c>
      <c r="P10" s="43">
        <f t="shared" si="5"/>
        <v>437.25</v>
      </c>
      <c r="Q10" s="44">
        <f t="shared" si="6"/>
        <v>482.25</v>
      </c>
      <c r="R10" s="42">
        <v>1</v>
      </c>
      <c r="S10" s="48" t="s">
        <v>224</v>
      </c>
      <c r="T10" s="83">
        <f t="shared" si="7"/>
        <v>437.25</v>
      </c>
      <c r="U10" s="83">
        <f t="shared" si="8"/>
        <v>482.25</v>
      </c>
      <c r="V10" s="83">
        <f t="shared" si="9"/>
        <v>53</v>
      </c>
      <c r="W10" s="40" t="s">
        <v>396</v>
      </c>
      <c r="X10" s="58">
        <v>51.8</v>
      </c>
      <c r="Y10" s="59">
        <f>ROUND((X10*V10),2)</f>
        <v>2745.4</v>
      </c>
      <c r="Z10" s="93">
        <v>1.76</v>
      </c>
      <c r="AA10" s="94">
        <f>+Z10+X10</f>
        <v>53.559999999999995</v>
      </c>
      <c r="AB10" s="95">
        <f>ROUND((AA10*V10),2)</f>
        <v>2838.68</v>
      </c>
      <c r="AC10" s="54" t="s">
        <v>254</v>
      </c>
      <c r="AD10" s="54">
        <v>19.2</v>
      </c>
      <c r="AE10" s="54">
        <v>21</v>
      </c>
      <c r="AF10" s="38">
        <v>84.96</v>
      </c>
      <c r="AG10" s="37" t="s">
        <v>119</v>
      </c>
      <c r="AH10" s="38" t="s">
        <v>120</v>
      </c>
    </row>
    <row r="11" spans="1:34" ht="72" customHeight="1" x14ac:dyDescent="0.35">
      <c r="A11" s="50">
        <v>7</v>
      </c>
      <c r="B11" s="37" t="s">
        <v>363</v>
      </c>
      <c r="C11" s="87" t="s">
        <v>418</v>
      </c>
      <c r="D11" s="37" t="s">
        <v>420</v>
      </c>
      <c r="E11" s="38" t="s">
        <v>64</v>
      </c>
      <c r="F11" s="37" t="s">
        <v>364</v>
      </c>
      <c r="G11" s="38" t="s">
        <v>83</v>
      </c>
      <c r="H11" s="37" t="s">
        <v>362</v>
      </c>
      <c r="I11" s="37" t="s">
        <v>365</v>
      </c>
      <c r="J11" s="37">
        <v>2513337</v>
      </c>
      <c r="K11" s="37" t="s">
        <v>65</v>
      </c>
      <c r="L11" s="88" t="s">
        <v>366</v>
      </c>
      <c r="M11" s="41">
        <v>17.399999999999999</v>
      </c>
      <c r="N11" s="41">
        <v>55</v>
      </c>
      <c r="O11" s="45">
        <v>64</v>
      </c>
      <c r="P11" s="43">
        <f t="shared" si="5"/>
        <v>1113.5999999999999</v>
      </c>
      <c r="Q11" s="44">
        <f t="shared" si="6"/>
        <v>1168.5999999999999</v>
      </c>
      <c r="R11" s="42">
        <v>2</v>
      </c>
      <c r="S11" s="48" t="s">
        <v>423</v>
      </c>
      <c r="T11" s="83">
        <f t="shared" si="7"/>
        <v>2227.1999999999998</v>
      </c>
      <c r="U11" s="83">
        <f t="shared" si="8"/>
        <v>2337.1999999999998</v>
      </c>
      <c r="V11" s="83">
        <f t="shared" si="9"/>
        <v>128</v>
      </c>
      <c r="W11" s="40" t="s">
        <v>367</v>
      </c>
      <c r="X11" s="58">
        <v>42.95</v>
      </c>
      <c r="Y11" s="59">
        <f t="shared" si="10"/>
        <v>5497.6</v>
      </c>
      <c r="Z11" s="93">
        <v>3.71</v>
      </c>
      <c r="AA11" s="94">
        <f t="shared" si="11"/>
        <v>46.660000000000004</v>
      </c>
      <c r="AB11" s="95">
        <f t="shared" si="12"/>
        <v>5972.48</v>
      </c>
      <c r="AC11" s="90" t="s">
        <v>458</v>
      </c>
      <c r="AD11" s="91">
        <v>26.2</v>
      </c>
      <c r="AE11" s="91">
        <v>28.8</v>
      </c>
      <c r="AF11" s="37">
        <v>68.400000000000006</v>
      </c>
      <c r="AG11" s="37" t="s">
        <v>369</v>
      </c>
      <c r="AH11" s="37" t="s">
        <v>370</v>
      </c>
    </row>
    <row r="12" spans="1:34" s="32" customFormat="1" ht="72" customHeight="1" x14ac:dyDescent="0.35">
      <c r="A12" s="50">
        <v>8</v>
      </c>
      <c r="B12" s="37" t="s">
        <v>363</v>
      </c>
      <c r="C12" s="87" t="s">
        <v>418</v>
      </c>
      <c r="D12" s="37" t="s">
        <v>420</v>
      </c>
      <c r="E12" s="38" t="s">
        <v>64</v>
      </c>
      <c r="F12" s="37" t="s">
        <v>364</v>
      </c>
      <c r="G12" s="38" t="s">
        <v>83</v>
      </c>
      <c r="H12" s="37" t="s">
        <v>362</v>
      </c>
      <c r="I12" s="37" t="s">
        <v>365</v>
      </c>
      <c r="J12" s="37">
        <v>2513337</v>
      </c>
      <c r="K12" s="37" t="s">
        <v>65</v>
      </c>
      <c r="L12" s="88" t="s">
        <v>368</v>
      </c>
      <c r="M12" s="60">
        <v>17.399999999999999</v>
      </c>
      <c r="N12" s="41">
        <v>40</v>
      </c>
      <c r="O12" s="45">
        <v>27</v>
      </c>
      <c r="P12" s="43">
        <f t="shared" si="5"/>
        <v>469.79999999999995</v>
      </c>
      <c r="Q12" s="44">
        <f t="shared" si="6"/>
        <v>509.79999999999995</v>
      </c>
      <c r="R12" s="45">
        <v>1</v>
      </c>
      <c r="S12" s="49" t="s">
        <v>227</v>
      </c>
      <c r="T12" s="83">
        <f t="shared" si="7"/>
        <v>469.79999999999995</v>
      </c>
      <c r="U12" s="83">
        <f t="shared" si="8"/>
        <v>509.79999999999995</v>
      </c>
      <c r="V12" s="83">
        <f t="shared" si="9"/>
        <v>27</v>
      </c>
      <c r="W12" s="40" t="s">
        <v>367</v>
      </c>
      <c r="X12" s="58">
        <v>42.95</v>
      </c>
      <c r="Y12" s="59">
        <f t="shared" si="10"/>
        <v>1159.6500000000001</v>
      </c>
      <c r="Z12" s="93">
        <v>3.71</v>
      </c>
      <c r="AA12" s="94">
        <f t="shared" si="11"/>
        <v>46.660000000000004</v>
      </c>
      <c r="AB12" s="95">
        <f t="shared" si="12"/>
        <v>1259.82</v>
      </c>
      <c r="AC12" s="90" t="s">
        <v>458</v>
      </c>
      <c r="AD12" s="91">
        <v>26.2</v>
      </c>
      <c r="AE12" s="91">
        <v>28.8</v>
      </c>
      <c r="AF12" s="37">
        <v>68.400000000000006</v>
      </c>
      <c r="AG12" s="37" t="s">
        <v>369</v>
      </c>
      <c r="AH12" s="37" t="s">
        <v>370</v>
      </c>
    </row>
    <row r="13" spans="1:34" ht="71.25" customHeight="1" x14ac:dyDescent="0.25">
      <c r="A13" s="50">
        <v>9</v>
      </c>
      <c r="B13" s="37" t="s">
        <v>375</v>
      </c>
      <c r="C13" s="87" t="s">
        <v>373</v>
      </c>
      <c r="D13" s="37" t="s">
        <v>73</v>
      </c>
      <c r="E13" s="38" t="s">
        <v>64</v>
      </c>
      <c r="F13" s="37" t="s">
        <v>374</v>
      </c>
      <c r="G13" s="38" t="s">
        <v>31</v>
      </c>
      <c r="H13" s="37" t="s">
        <v>32</v>
      </c>
      <c r="I13" s="37" t="s">
        <v>376</v>
      </c>
      <c r="J13" s="37" t="s">
        <v>377</v>
      </c>
      <c r="K13" s="37" t="s">
        <v>378</v>
      </c>
      <c r="L13" s="40" t="s">
        <v>379</v>
      </c>
      <c r="M13" s="41">
        <v>8.1</v>
      </c>
      <c r="N13" s="41">
        <v>45</v>
      </c>
      <c r="O13" s="45">
        <v>54</v>
      </c>
      <c r="P13" s="43">
        <f t="shared" si="5"/>
        <v>437.4</v>
      </c>
      <c r="Q13" s="44">
        <f t="shared" si="6"/>
        <v>482.4</v>
      </c>
      <c r="R13" s="42">
        <v>1</v>
      </c>
      <c r="S13" s="48" t="s">
        <v>228</v>
      </c>
      <c r="T13" s="83">
        <f t="shared" si="7"/>
        <v>437.4</v>
      </c>
      <c r="U13" s="83">
        <f t="shared" si="8"/>
        <v>482.4</v>
      </c>
      <c r="V13" s="83">
        <f t="shared" si="9"/>
        <v>54</v>
      </c>
      <c r="W13" s="40" t="s">
        <v>380</v>
      </c>
      <c r="X13" s="58">
        <v>33.299999999999997</v>
      </c>
      <c r="Y13" s="59">
        <f t="shared" si="10"/>
        <v>1798.2</v>
      </c>
      <c r="Z13" s="93">
        <v>1.73</v>
      </c>
      <c r="AA13" s="94">
        <f t="shared" si="11"/>
        <v>35.029999999999994</v>
      </c>
      <c r="AB13" s="95">
        <f t="shared" si="12"/>
        <v>1891.62</v>
      </c>
      <c r="AC13" s="37" t="s">
        <v>459</v>
      </c>
      <c r="AD13" s="37" t="s">
        <v>463</v>
      </c>
      <c r="AE13" s="37" t="s">
        <v>464</v>
      </c>
      <c r="AF13" s="37" t="s">
        <v>381</v>
      </c>
      <c r="AG13" s="37" t="s">
        <v>382</v>
      </c>
      <c r="AH13" s="37" t="s">
        <v>383</v>
      </c>
    </row>
    <row r="14" spans="1:34" s="32" customFormat="1" ht="72" customHeight="1" x14ac:dyDescent="0.35">
      <c r="A14" s="50">
        <v>10</v>
      </c>
      <c r="B14" s="37" t="s">
        <v>386</v>
      </c>
      <c r="C14" s="87" t="s">
        <v>384</v>
      </c>
      <c r="D14" s="37" t="s">
        <v>73</v>
      </c>
      <c r="E14" s="38" t="s">
        <v>64</v>
      </c>
      <c r="F14" s="37" t="s">
        <v>385</v>
      </c>
      <c r="G14" s="38" t="s">
        <v>31</v>
      </c>
      <c r="H14" s="37" t="s">
        <v>32</v>
      </c>
      <c r="I14" s="37" t="s">
        <v>376</v>
      </c>
      <c r="J14" s="37" t="s">
        <v>377</v>
      </c>
      <c r="K14" s="37" t="s">
        <v>378</v>
      </c>
      <c r="L14" s="40" t="s">
        <v>379</v>
      </c>
      <c r="M14" s="41">
        <v>8</v>
      </c>
      <c r="N14" s="41">
        <v>45</v>
      </c>
      <c r="O14" s="45">
        <v>54</v>
      </c>
      <c r="P14" s="43">
        <f t="shared" si="5"/>
        <v>432</v>
      </c>
      <c r="Q14" s="44">
        <f t="shared" si="6"/>
        <v>477</v>
      </c>
      <c r="R14" s="45">
        <v>1</v>
      </c>
      <c r="S14" s="42" t="s">
        <v>229</v>
      </c>
      <c r="T14" s="83">
        <f t="shared" si="7"/>
        <v>432</v>
      </c>
      <c r="U14" s="83">
        <f t="shared" si="8"/>
        <v>477</v>
      </c>
      <c r="V14" s="83">
        <f t="shared" si="9"/>
        <v>54</v>
      </c>
      <c r="W14" s="40" t="s">
        <v>380</v>
      </c>
      <c r="X14" s="58">
        <v>33.049999999999997</v>
      </c>
      <c r="Y14" s="59">
        <f t="shared" si="10"/>
        <v>1784.7</v>
      </c>
      <c r="Z14" s="93">
        <v>1.71</v>
      </c>
      <c r="AA14" s="94">
        <f t="shared" si="11"/>
        <v>34.76</v>
      </c>
      <c r="AB14" s="95">
        <f t="shared" si="12"/>
        <v>1877.04</v>
      </c>
      <c r="AC14" s="37" t="s">
        <v>459</v>
      </c>
      <c r="AD14" s="37" t="s">
        <v>463</v>
      </c>
      <c r="AE14" s="37" t="s">
        <v>464</v>
      </c>
      <c r="AF14" s="37" t="s">
        <v>381</v>
      </c>
      <c r="AG14" s="37" t="s">
        <v>382</v>
      </c>
      <c r="AH14" s="37" t="s">
        <v>383</v>
      </c>
    </row>
    <row r="15" spans="1:34" s="32" customFormat="1" ht="72" customHeight="1" x14ac:dyDescent="0.35">
      <c r="A15" s="50">
        <v>11</v>
      </c>
      <c r="B15" s="37" t="s">
        <v>425</v>
      </c>
      <c r="C15" s="87" t="s">
        <v>388</v>
      </c>
      <c r="D15" s="37" t="s">
        <v>78</v>
      </c>
      <c r="E15" s="38" t="s">
        <v>64</v>
      </c>
      <c r="F15" s="37" t="s">
        <v>389</v>
      </c>
      <c r="G15" s="38" t="s">
        <v>31</v>
      </c>
      <c r="H15" s="37" t="s">
        <v>32</v>
      </c>
      <c r="I15" s="37" t="s">
        <v>390</v>
      </c>
      <c r="J15" s="37" t="s">
        <v>96</v>
      </c>
      <c r="K15" s="37" t="s">
        <v>391</v>
      </c>
      <c r="L15" s="40" t="s">
        <v>392</v>
      </c>
      <c r="M15" s="41">
        <v>3.7</v>
      </c>
      <c r="N15" s="41">
        <v>45</v>
      </c>
      <c r="O15" s="45">
        <v>157</v>
      </c>
      <c r="P15" s="43">
        <f t="shared" si="5"/>
        <v>580.9</v>
      </c>
      <c r="Q15" s="44">
        <f t="shared" si="6"/>
        <v>625.9</v>
      </c>
      <c r="R15" s="45">
        <v>1</v>
      </c>
      <c r="S15" s="42" t="s">
        <v>230</v>
      </c>
      <c r="T15" s="83">
        <f t="shared" si="7"/>
        <v>580.9</v>
      </c>
      <c r="U15" s="83">
        <f t="shared" si="8"/>
        <v>625.9</v>
      </c>
      <c r="V15" s="83">
        <f t="shared" si="9"/>
        <v>157</v>
      </c>
      <c r="W15" s="40" t="s">
        <v>393</v>
      </c>
      <c r="X15" s="58">
        <v>41.1</v>
      </c>
      <c r="Y15" s="59">
        <f t="shared" si="10"/>
        <v>6452.7</v>
      </c>
      <c r="Z15" s="93">
        <v>0.78</v>
      </c>
      <c r="AA15" s="94">
        <f t="shared" si="11"/>
        <v>41.88</v>
      </c>
      <c r="AB15" s="95">
        <f t="shared" si="12"/>
        <v>6575.16</v>
      </c>
      <c r="AC15" s="54" t="s">
        <v>460</v>
      </c>
      <c r="AD15" s="54">
        <v>7.4</v>
      </c>
      <c r="AE15" s="54">
        <v>8.6</v>
      </c>
      <c r="AF15" s="37">
        <v>86.73</v>
      </c>
      <c r="AG15" s="37" t="s">
        <v>93</v>
      </c>
      <c r="AH15" s="37" t="s">
        <v>94</v>
      </c>
    </row>
    <row r="16" spans="1:34" s="32" customFormat="1" ht="75" customHeight="1" x14ac:dyDescent="0.35">
      <c r="A16" s="50">
        <v>12</v>
      </c>
      <c r="B16" s="37" t="s">
        <v>399</v>
      </c>
      <c r="C16" s="87" t="s">
        <v>400</v>
      </c>
      <c r="D16" s="37" t="s">
        <v>421</v>
      </c>
      <c r="E16" s="38" t="s">
        <v>64</v>
      </c>
      <c r="F16" s="54" t="s">
        <v>401</v>
      </c>
      <c r="G16" s="54" t="s">
        <v>31</v>
      </c>
      <c r="H16" s="37" t="s">
        <v>402</v>
      </c>
      <c r="I16" s="54" t="s">
        <v>403</v>
      </c>
      <c r="J16" s="54" t="s">
        <v>404</v>
      </c>
      <c r="K16" s="54" t="s">
        <v>65</v>
      </c>
      <c r="L16" s="88" t="s">
        <v>405</v>
      </c>
      <c r="M16" s="41">
        <v>13.25</v>
      </c>
      <c r="N16" s="41">
        <v>30</v>
      </c>
      <c r="O16" s="45">
        <v>81</v>
      </c>
      <c r="P16" s="43">
        <f t="shared" si="5"/>
        <v>1073.25</v>
      </c>
      <c r="Q16" s="44">
        <f t="shared" si="6"/>
        <v>1103.25</v>
      </c>
      <c r="R16" s="45">
        <v>2</v>
      </c>
      <c r="S16" s="42" t="s">
        <v>231</v>
      </c>
      <c r="T16" s="83">
        <f t="shared" si="7"/>
        <v>2146.5</v>
      </c>
      <c r="U16" s="83">
        <f t="shared" si="8"/>
        <v>2206.5</v>
      </c>
      <c r="V16" s="83">
        <f t="shared" si="9"/>
        <v>162</v>
      </c>
      <c r="W16" s="40" t="s">
        <v>406</v>
      </c>
      <c r="X16" s="58">
        <v>76.180000000000007</v>
      </c>
      <c r="Y16" s="59">
        <f t="shared" si="10"/>
        <v>12341.16</v>
      </c>
      <c r="Z16" s="93">
        <v>2.84</v>
      </c>
      <c r="AA16" s="94">
        <f t="shared" si="11"/>
        <v>79.02000000000001</v>
      </c>
      <c r="AB16" s="95">
        <f t="shared" si="12"/>
        <v>12801.24</v>
      </c>
      <c r="AC16" s="54" t="s">
        <v>462</v>
      </c>
      <c r="AD16" s="54">
        <v>20.5</v>
      </c>
      <c r="AE16" s="54">
        <v>28.5</v>
      </c>
      <c r="AF16" s="38">
        <v>82.6</v>
      </c>
      <c r="AG16" s="38" t="s">
        <v>413</v>
      </c>
      <c r="AH16" s="38" t="s">
        <v>414</v>
      </c>
    </row>
    <row r="17" spans="1:34" s="32" customFormat="1" ht="71.25" customHeight="1" x14ac:dyDescent="0.35">
      <c r="A17" s="50">
        <v>13</v>
      </c>
      <c r="B17" s="37" t="s">
        <v>407</v>
      </c>
      <c r="C17" s="87" t="s">
        <v>408</v>
      </c>
      <c r="D17" s="37" t="s">
        <v>300</v>
      </c>
      <c r="E17" s="38" t="s">
        <v>64</v>
      </c>
      <c r="F17" s="39" t="s">
        <v>409</v>
      </c>
      <c r="G17" s="38" t="s">
        <v>83</v>
      </c>
      <c r="H17" s="37" t="s">
        <v>159</v>
      </c>
      <c r="I17" s="37" t="s">
        <v>410</v>
      </c>
      <c r="J17" s="37" t="s">
        <v>411</v>
      </c>
      <c r="K17" s="37" t="s">
        <v>242</v>
      </c>
      <c r="L17" s="40" t="s">
        <v>412</v>
      </c>
      <c r="M17" s="41">
        <v>31.5</v>
      </c>
      <c r="N17" s="41">
        <v>30</v>
      </c>
      <c r="O17" s="45">
        <v>45</v>
      </c>
      <c r="P17" s="43">
        <f t="shared" si="5"/>
        <v>1417.5</v>
      </c>
      <c r="Q17" s="44">
        <f t="shared" si="6"/>
        <v>1447.5</v>
      </c>
      <c r="R17" s="45">
        <v>5</v>
      </c>
      <c r="S17" s="42" t="s">
        <v>424</v>
      </c>
      <c r="T17" s="83">
        <f t="shared" si="7"/>
        <v>7087.5</v>
      </c>
      <c r="U17" s="83">
        <f t="shared" si="8"/>
        <v>7237.5</v>
      </c>
      <c r="V17" s="83">
        <f t="shared" si="9"/>
        <v>225</v>
      </c>
      <c r="W17" s="40" t="s">
        <v>406</v>
      </c>
      <c r="X17" s="58">
        <v>112.1</v>
      </c>
      <c r="Y17" s="59">
        <f t="shared" si="10"/>
        <v>25222.5</v>
      </c>
      <c r="Z17" s="93">
        <v>6.72</v>
      </c>
      <c r="AA17" s="94">
        <f t="shared" si="11"/>
        <v>118.82</v>
      </c>
      <c r="AB17" s="95">
        <f t="shared" si="12"/>
        <v>26734.5</v>
      </c>
      <c r="AC17" s="90" t="s">
        <v>461</v>
      </c>
      <c r="AD17" s="91">
        <v>50</v>
      </c>
      <c r="AE17" s="91">
        <v>63</v>
      </c>
      <c r="AF17" s="38">
        <v>61.36</v>
      </c>
      <c r="AG17" s="37" t="s">
        <v>164</v>
      </c>
      <c r="AH17" s="38" t="s">
        <v>165</v>
      </c>
    </row>
    <row r="18" spans="1:34" s="32" customFormat="1" ht="72" customHeight="1" x14ac:dyDescent="0.35">
      <c r="A18" s="50"/>
      <c r="B18" s="37"/>
      <c r="C18" s="87"/>
      <c r="D18" s="37"/>
      <c r="E18" s="38"/>
      <c r="F18" s="37"/>
      <c r="G18" s="38"/>
      <c r="H18" s="37"/>
      <c r="I18" s="37"/>
      <c r="J18" s="37"/>
      <c r="K18" s="37"/>
      <c r="L18" s="88"/>
      <c r="M18" s="41"/>
      <c r="N18" s="41"/>
      <c r="O18" s="45"/>
      <c r="P18" s="43">
        <f>SUM(M18*O18)</f>
        <v>0</v>
      </c>
      <c r="Q18" s="44">
        <f>SUM(P18+N18)</f>
        <v>0</v>
      </c>
      <c r="R18" s="42"/>
      <c r="S18" s="48"/>
      <c r="T18" s="83">
        <f>SUM(P18*R18)</f>
        <v>0</v>
      </c>
      <c r="U18" s="83">
        <f>SUM(Q18*R18)</f>
        <v>0</v>
      </c>
      <c r="V18" s="83">
        <f>SUM(O18*R18)</f>
        <v>0</v>
      </c>
      <c r="W18" s="40"/>
      <c r="X18" s="58">
        <v>0</v>
      </c>
      <c r="Y18" s="59">
        <f>ROUND((X18*V18),2)</f>
        <v>0</v>
      </c>
      <c r="Z18" s="93">
        <f>ROUND(($Z$3*M18),2)</f>
        <v>0</v>
      </c>
      <c r="AA18" s="94">
        <f>+Z18+X18</f>
        <v>0</v>
      </c>
      <c r="AB18" s="95">
        <f>ROUND((AA18*V18),2)</f>
        <v>0</v>
      </c>
      <c r="AC18" s="90"/>
      <c r="AD18" s="91"/>
      <c r="AE18" s="91"/>
      <c r="AF18" s="37"/>
      <c r="AG18" s="37"/>
      <c r="AH18" s="37"/>
    </row>
    <row r="19" spans="1:34" s="32" customFormat="1" ht="75" customHeight="1" x14ac:dyDescent="0.35">
      <c r="A19" s="50"/>
      <c r="B19" s="37"/>
      <c r="C19" s="87"/>
      <c r="D19" s="37"/>
      <c r="E19" s="38"/>
      <c r="F19" s="37"/>
      <c r="G19" s="38"/>
      <c r="H19" s="37"/>
      <c r="I19" s="37"/>
      <c r="J19" s="37"/>
      <c r="K19" s="37"/>
      <c r="L19" s="88"/>
      <c r="M19" s="41"/>
      <c r="N19" s="41"/>
      <c r="O19" s="45"/>
      <c r="P19" s="44">
        <f t="shared" ref="P19:P20" si="13">SUM(M19*O19)</f>
        <v>0</v>
      </c>
      <c r="Q19" s="44">
        <f t="shared" ref="Q19:Q20" si="14">SUM(P19+N19)</f>
        <v>0</v>
      </c>
      <c r="R19" s="45"/>
      <c r="S19" s="48"/>
      <c r="T19" s="83">
        <f t="shared" ref="T19:T20" si="15">SUM(P19*R19)</f>
        <v>0</v>
      </c>
      <c r="U19" s="83">
        <f t="shared" ref="U19:U20" si="16">SUM(Q19*R19)</f>
        <v>0</v>
      </c>
      <c r="V19" s="83">
        <f t="shared" ref="V19:V20" si="17">SUM(O19*R19)</f>
        <v>0</v>
      </c>
      <c r="W19" s="40"/>
      <c r="X19" s="58">
        <v>0</v>
      </c>
      <c r="Y19" s="59">
        <f t="shared" ref="Y19:Y20" si="18">ROUND((X19*V19),2)</f>
        <v>0</v>
      </c>
      <c r="Z19" s="93">
        <f t="shared" ref="Z19:Z20" si="19">ROUND(($Z$3*M19),2)</f>
        <v>0</v>
      </c>
      <c r="AA19" s="94">
        <f t="shared" ref="AA19:AA20" si="20">+Z19+X19</f>
        <v>0</v>
      </c>
      <c r="AB19" s="95">
        <f t="shared" ref="AB19:AB20" si="21">ROUND((AA19*V19),2)</f>
        <v>0</v>
      </c>
      <c r="AC19" s="75"/>
      <c r="AD19" s="68"/>
      <c r="AE19" s="68"/>
      <c r="AF19" s="38"/>
      <c r="AG19" s="37"/>
      <c r="AH19" s="38"/>
    </row>
    <row r="20" spans="1:34" ht="72" customHeight="1" x14ac:dyDescent="0.25">
      <c r="A20" s="50"/>
      <c r="B20" s="37"/>
      <c r="C20" s="87"/>
      <c r="D20" s="37"/>
      <c r="E20" s="38"/>
      <c r="F20" s="37"/>
      <c r="G20" s="38"/>
      <c r="H20" s="37"/>
      <c r="I20" s="37"/>
      <c r="J20" s="37"/>
      <c r="K20" s="37"/>
      <c r="L20" s="88"/>
      <c r="M20" s="41"/>
      <c r="N20" s="41"/>
      <c r="O20" s="45"/>
      <c r="P20" s="43">
        <f t="shared" si="13"/>
        <v>0</v>
      </c>
      <c r="Q20" s="44">
        <f t="shared" si="14"/>
        <v>0</v>
      </c>
      <c r="R20" s="45"/>
      <c r="S20" s="42"/>
      <c r="T20" s="83">
        <f t="shared" si="15"/>
        <v>0</v>
      </c>
      <c r="U20" s="83">
        <f t="shared" si="16"/>
        <v>0</v>
      </c>
      <c r="V20" s="83">
        <f t="shared" si="17"/>
        <v>0</v>
      </c>
      <c r="W20" s="40"/>
      <c r="X20" s="58">
        <v>0</v>
      </c>
      <c r="Y20" s="59">
        <f t="shared" si="18"/>
        <v>0</v>
      </c>
      <c r="Z20" s="93">
        <f t="shared" si="19"/>
        <v>0</v>
      </c>
      <c r="AA20" s="94">
        <f t="shared" si="20"/>
        <v>0</v>
      </c>
      <c r="AB20" s="95">
        <f t="shared" si="21"/>
        <v>0</v>
      </c>
      <c r="AC20" s="76"/>
      <c r="AD20" s="67"/>
      <c r="AE20" s="67"/>
      <c r="AF20" s="37"/>
      <c r="AG20" s="37"/>
      <c r="AH20" s="37"/>
    </row>
    <row r="21" spans="1:34" ht="72" customHeight="1" x14ac:dyDescent="0.25">
      <c r="A21" s="50"/>
      <c r="B21" s="37"/>
      <c r="C21" s="87"/>
      <c r="D21" s="37"/>
      <c r="E21" s="38"/>
      <c r="F21" s="37"/>
      <c r="G21" s="38"/>
      <c r="H21" s="37"/>
      <c r="I21" s="37"/>
      <c r="J21" s="37"/>
      <c r="K21" s="37"/>
      <c r="L21" s="42"/>
      <c r="M21" s="60"/>
      <c r="N21" s="41"/>
      <c r="O21" s="45"/>
      <c r="P21" s="43">
        <f>SUM(M21*O21)</f>
        <v>0</v>
      </c>
      <c r="Q21" s="44">
        <f>SUM(P21+N21)</f>
        <v>0</v>
      </c>
      <c r="R21" s="45"/>
      <c r="S21" s="48"/>
      <c r="T21" s="83">
        <f>SUM(P21*R21)</f>
        <v>0</v>
      </c>
      <c r="U21" s="83">
        <f>SUM(Q21*R21)</f>
        <v>0</v>
      </c>
      <c r="V21" s="83">
        <f>SUM(O21*R21)</f>
        <v>0</v>
      </c>
      <c r="W21" s="40"/>
      <c r="X21" s="58">
        <v>0</v>
      </c>
      <c r="Y21" s="59">
        <f>ROUND((X21*V21),2)</f>
        <v>0</v>
      </c>
      <c r="Z21" s="93">
        <f>ROUND(($Z$3*M21),2)</f>
        <v>0</v>
      </c>
      <c r="AA21" s="94">
        <f>+Z21+X21</f>
        <v>0</v>
      </c>
      <c r="AB21" s="95">
        <f>ROUND((AA21*V21),2)</f>
        <v>0</v>
      </c>
      <c r="AC21" s="54"/>
      <c r="AD21" s="54"/>
      <c r="AE21" s="54"/>
      <c r="AF21" s="37"/>
      <c r="AG21" s="37"/>
      <c r="AH21" s="37"/>
    </row>
    <row r="22" spans="1:34" s="32" customFormat="1" ht="72" customHeight="1" x14ac:dyDescent="0.35">
      <c r="A22" s="50"/>
      <c r="B22" s="37"/>
      <c r="C22" s="87"/>
      <c r="D22" s="37"/>
      <c r="E22" s="38"/>
      <c r="F22" s="37"/>
      <c r="G22" s="38"/>
      <c r="H22" s="37"/>
      <c r="I22" s="37"/>
      <c r="J22" s="37"/>
      <c r="K22" s="37"/>
      <c r="L22" s="88"/>
      <c r="M22" s="60"/>
      <c r="N22" s="41"/>
      <c r="O22" s="45"/>
      <c r="P22" s="43">
        <f>SUM(M22*O22)</f>
        <v>0</v>
      </c>
      <c r="Q22" s="44">
        <f>SUM(P22+N22)</f>
        <v>0</v>
      </c>
      <c r="R22" s="45"/>
      <c r="S22" s="42"/>
      <c r="T22" s="83">
        <f>SUM(P22*R22)</f>
        <v>0</v>
      </c>
      <c r="U22" s="83">
        <f>SUM(Q22*R22)</f>
        <v>0</v>
      </c>
      <c r="V22" s="83">
        <f>SUM(O22*R22)</f>
        <v>0</v>
      </c>
      <c r="W22" s="40"/>
      <c r="X22" s="58">
        <v>0</v>
      </c>
      <c r="Y22" s="59">
        <f>ROUND((X22*V22),2)</f>
        <v>0</v>
      </c>
      <c r="Z22" s="93">
        <f>ROUND(($Z$3*M22),2)</f>
        <v>0</v>
      </c>
      <c r="AA22" s="94">
        <f>+Z22+X22</f>
        <v>0</v>
      </c>
      <c r="AB22" s="95">
        <f>ROUND((AA22*V22),2)</f>
        <v>0</v>
      </c>
      <c r="AC22" s="54"/>
      <c r="AD22" s="54"/>
      <c r="AE22" s="54"/>
      <c r="AF22" s="37"/>
      <c r="AG22" s="38"/>
      <c r="AH22" s="37"/>
    </row>
    <row r="23" spans="1:34" s="32" customFormat="1" ht="72" customHeight="1" x14ac:dyDescent="0.35">
      <c r="A23" s="50"/>
      <c r="B23" s="37"/>
      <c r="C23" s="87"/>
      <c r="D23" s="37"/>
      <c r="E23" s="38"/>
      <c r="F23" s="37"/>
      <c r="G23" s="38"/>
      <c r="H23" s="37"/>
      <c r="I23" s="37"/>
      <c r="J23" s="37"/>
      <c r="K23" s="37"/>
      <c r="L23" s="40"/>
      <c r="M23" s="60"/>
      <c r="N23" s="41"/>
      <c r="O23" s="45"/>
      <c r="P23" s="43">
        <f>SUM(M23*O23)</f>
        <v>0</v>
      </c>
      <c r="Q23" s="44">
        <f>SUM(P23+N23)</f>
        <v>0</v>
      </c>
      <c r="R23" s="42"/>
      <c r="S23" s="48"/>
      <c r="T23" s="83">
        <f>SUM(P23*R23)</f>
        <v>0</v>
      </c>
      <c r="U23" s="83">
        <f>SUM(Q23*R23)</f>
        <v>0</v>
      </c>
      <c r="V23" s="83">
        <f>SUM(O23*R23)</f>
        <v>0</v>
      </c>
      <c r="W23" s="40"/>
      <c r="X23" s="58">
        <v>0</v>
      </c>
      <c r="Y23" s="59">
        <f>ROUND((X23*V23),2)</f>
        <v>0</v>
      </c>
      <c r="Z23" s="93">
        <f>ROUND(($Z$3*M23),2)</f>
        <v>0</v>
      </c>
      <c r="AA23" s="94">
        <f>+Z23+X23</f>
        <v>0</v>
      </c>
      <c r="AB23" s="95">
        <f>ROUND((AA23*V23),2)</f>
        <v>0</v>
      </c>
      <c r="AC23" s="90"/>
      <c r="AD23" s="91"/>
      <c r="AE23" s="91"/>
      <c r="AF23" s="37"/>
      <c r="AG23" s="37"/>
      <c r="AH23" s="37"/>
    </row>
    <row r="24" spans="1:34" ht="72" customHeight="1" x14ac:dyDescent="0.35">
      <c r="A24" s="50"/>
      <c r="B24" s="37"/>
      <c r="C24" s="87"/>
      <c r="D24" s="37"/>
      <c r="E24" s="38"/>
      <c r="F24" s="37"/>
      <c r="G24" s="38"/>
      <c r="H24" s="37"/>
      <c r="I24" s="37"/>
      <c r="J24" s="37"/>
      <c r="K24" s="37"/>
      <c r="L24" s="40"/>
      <c r="M24" s="60"/>
      <c r="N24" s="41"/>
      <c r="O24" s="45"/>
      <c r="P24" s="43">
        <f>SUM(M24*O24)</f>
        <v>0</v>
      </c>
      <c r="Q24" s="44">
        <f>SUM(P24+N24)</f>
        <v>0</v>
      </c>
      <c r="R24" s="45"/>
      <c r="S24" s="42"/>
      <c r="T24" s="83">
        <f>SUM(P24*R24)</f>
        <v>0</v>
      </c>
      <c r="U24" s="83">
        <f>SUM(Q24*R24)</f>
        <v>0</v>
      </c>
      <c r="V24" s="83">
        <f>SUM(O24*R24)</f>
        <v>0</v>
      </c>
      <c r="W24" s="40"/>
      <c r="X24" s="58">
        <v>0</v>
      </c>
      <c r="Y24" s="59">
        <f t="shared" ref="Y24:Y27" si="22">ROUND((X24*V24),2)</f>
        <v>0</v>
      </c>
      <c r="Z24" s="93">
        <f t="shared" ref="Z24:Z28" si="23">ROUND(($Z$3*M24),2)</f>
        <v>0</v>
      </c>
      <c r="AA24" s="94">
        <f t="shared" ref="AA24:AA28" si="24">+Z24+X24</f>
        <v>0</v>
      </c>
      <c r="AB24" s="95">
        <f t="shared" ref="AB24:AB28" si="25">ROUND((AA24*V24),2)</f>
        <v>0</v>
      </c>
      <c r="AC24" s="90"/>
      <c r="AD24" s="91"/>
      <c r="AE24" s="91"/>
      <c r="AF24" s="38"/>
      <c r="AG24" s="37"/>
      <c r="AH24" s="38"/>
    </row>
    <row r="25" spans="1:34" ht="72" customHeight="1" x14ac:dyDescent="0.35">
      <c r="A25" s="50"/>
      <c r="B25" s="37"/>
      <c r="C25" s="87"/>
      <c r="D25" s="37"/>
      <c r="E25" s="38"/>
      <c r="F25" s="37"/>
      <c r="G25" s="38"/>
      <c r="H25" s="37"/>
      <c r="I25" s="37"/>
      <c r="J25" s="37"/>
      <c r="K25" s="37"/>
      <c r="L25" s="40"/>
      <c r="M25" s="41"/>
      <c r="N25" s="41"/>
      <c r="O25" s="45"/>
      <c r="P25" s="43">
        <f>SUM(M25*O25)</f>
        <v>0</v>
      </c>
      <c r="Q25" s="44">
        <f>SUM(P25+N25)</f>
        <v>0</v>
      </c>
      <c r="R25" s="45"/>
      <c r="S25" s="48"/>
      <c r="T25" s="83">
        <f>SUM(P25*R25)</f>
        <v>0</v>
      </c>
      <c r="U25" s="83">
        <f>SUM(Q25*R25)</f>
        <v>0</v>
      </c>
      <c r="V25" s="83">
        <f>SUM(O25*R25)</f>
        <v>0</v>
      </c>
      <c r="W25" s="40"/>
      <c r="X25" s="58">
        <v>0</v>
      </c>
      <c r="Y25" s="59">
        <f t="shared" si="22"/>
        <v>0</v>
      </c>
      <c r="Z25" s="93">
        <f t="shared" si="23"/>
        <v>0</v>
      </c>
      <c r="AA25" s="94">
        <f t="shared" si="24"/>
        <v>0</v>
      </c>
      <c r="AB25" s="95">
        <f t="shared" si="25"/>
        <v>0</v>
      </c>
      <c r="AC25" s="90"/>
      <c r="AD25" s="91"/>
      <c r="AE25" s="91"/>
      <c r="AF25" s="37"/>
      <c r="AG25" s="37"/>
      <c r="AH25" s="37"/>
    </row>
    <row r="26" spans="1:34" ht="72" customHeight="1" x14ac:dyDescent="0.35">
      <c r="A26" s="50"/>
      <c r="B26" s="37"/>
      <c r="C26" s="87"/>
      <c r="D26" s="37"/>
      <c r="E26" s="38"/>
      <c r="F26" s="37"/>
      <c r="G26" s="38"/>
      <c r="H26" s="37"/>
      <c r="I26" s="37"/>
      <c r="J26" s="37"/>
      <c r="K26" s="37"/>
      <c r="L26" s="88"/>
      <c r="M26" s="41"/>
      <c r="N26" s="41"/>
      <c r="O26" s="45"/>
      <c r="P26" s="43">
        <f t="shared" ref="P26:P28" si="26">SUM(M26*O26)</f>
        <v>0</v>
      </c>
      <c r="Q26" s="44">
        <f t="shared" ref="Q26:Q28" si="27">SUM(P26+N26)</f>
        <v>0</v>
      </c>
      <c r="R26" s="42"/>
      <c r="S26" s="48"/>
      <c r="T26" s="83">
        <f t="shared" ref="T26:T28" si="28">SUM(P26*R26)</f>
        <v>0</v>
      </c>
      <c r="U26" s="83">
        <f t="shared" ref="U26:U28" si="29">SUM(Q26*R26)</f>
        <v>0</v>
      </c>
      <c r="V26" s="83">
        <f t="shared" ref="V26:V28" si="30">SUM(O26*R26)</f>
        <v>0</v>
      </c>
      <c r="W26" s="40"/>
      <c r="X26" s="58">
        <v>0</v>
      </c>
      <c r="Y26" s="59">
        <f t="shared" si="22"/>
        <v>0</v>
      </c>
      <c r="Z26" s="93">
        <f t="shared" si="23"/>
        <v>0</v>
      </c>
      <c r="AA26" s="94">
        <f t="shared" si="24"/>
        <v>0</v>
      </c>
      <c r="AB26" s="95">
        <f t="shared" si="25"/>
        <v>0</v>
      </c>
      <c r="AC26" s="75"/>
      <c r="AD26" s="68"/>
      <c r="AE26" s="68"/>
      <c r="AF26" s="37"/>
      <c r="AG26" s="37"/>
      <c r="AH26" s="37"/>
    </row>
    <row r="27" spans="1:34" s="32" customFormat="1" ht="72" customHeight="1" x14ac:dyDescent="0.35">
      <c r="A27" s="50"/>
      <c r="B27" s="37"/>
      <c r="C27" s="87"/>
      <c r="D27" s="37"/>
      <c r="E27" s="38"/>
      <c r="F27" s="37"/>
      <c r="G27" s="38"/>
      <c r="H27" s="37"/>
      <c r="I27" s="37"/>
      <c r="J27" s="37"/>
      <c r="K27" s="37"/>
      <c r="L27" s="88"/>
      <c r="M27" s="41"/>
      <c r="N27" s="41"/>
      <c r="O27" s="45"/>
      <c r="P27" s="43">
        <f t="shared" si="26"/>
        <v>0</v>
      </c>
      <c r="Q27" s="44">
        <f t="shared" si="27"/>
        <v>0</v>
      </c>
      <c r="R27" s="42"/>
      <c r="S27" s="48"/>
      <c r="T27" s="83">
        <f t="shared" si="28"/>
        <v>0</v>
      </c>
      <c r="U27" s="83">
        <f t="shared" si="29"/>
        <v>0</v>
      </c>
      <c r="V27" s="83">
        <f t="shared" si="30"/>
        <v>0</v>
      </c>
      <c r="W27" s="40"/>
      <c r="X27" s="58">
        <v>0</v>
      </c>
      <c r="Y27" s="59">
        <f t="shared" si="22"/>
        <v>0</v>
      </c>
      <c r="Z27" s="93">
        <f t="shared" si="23"/>
        <v>0</v>
      </c>
      <c r="AA27" s="94">
        <f t="shared" si="24"/>
        <v>0</v>
      </c>
      <c r="AB27" s="95">
        <f t="shared" si="25"/>
        <v>0</v>
      </c>
      <c r="AC27" s="75"/>
      <c r="AD27" s="68"/>
      <c r="AE27" s="68"/>
      <c r="AF27" s="37"/>
      <c r="AG27" s="37"/>
      <c r="AH27" s="37"/>
    </row>
    <row r="28" spans="1:34" ht="72" customHeight="1" x14ac:dyDescent="0.35">
      <c r="A28" s="50"/>
      <c r="B28" s="37"/>
      <c r="C28" s="87"/>
      <c r="D28" s="37"/>
      <c r="E28" s="38"/>
      <c r="F28" s="38"/>
      <c r="G28" s="38"/>
      <c r="H28" s="37"/>
      <c r="I28" s="37"/>
      <c r="J28" s="37"/>
      <c r="K28" s="38"/>
      <c r="L28" s="42"/>
      <c r="M28" s="41"/>
      <c r="N28" s="41"/>
      <c r="O28" s="45"/>
      <c r="P28" s="43">
        <f t="shared" si="26"/>
        <v>0</v>
      </c>
      <c r="Q28" s="44">
        <f t="shared" si="27"/>
        <v>0</v>
      </c>
      <c r="R28" s="42"/>
      <c r="S28" s="48"/>
      <c r="T28" s="83">
        <f t="shared" si="28"/>
        <v>0</v>
      </c>
      <c r="U28" s="83">
        <f t="shared" si="29"/>
        <v>0</v>
      </c>
      <c r="V28" s="83">
        <f t="shared" si="30"/>
        <v>0</v>
      </c>
      <c r="W28" s="92" t="s">
        <v>217</v>
      </c>
      <c r="X28" s="58">
        <v>0</v>
      </c>
      <c r="Y28" s="59">
        <v>4000</v>
      </c>
      <c r="Z28" s="93">
        <f t="shared" si="23"/>
        <v>0</v>
      </c>
      <c r="AA28" s="94">
        <f t="shared" si="24"/>
        <v>0</v>
      </c>
      <c r="AB28" s="95">
        <f t="shared" si="25"/>
        <v>0</v>
      </c>
      <c r="AC28" s="75"/>
      <c r="AD28" s="68"/>
      <c r="AE28" s="68"/>
      <c r="AF28" s="37"/>
      <c r="AG28" s="37"/>
      <c r="AH28" s="37"/>
    </row>
    <row r="29" spans="1:34" ht="63" customHeight="1" thickBot="1" x14ac:dyDescent="0.4">
      <c r="A29" s="55"/>
      <c r="B29" s="52"/>
      <c r="C29" s="89"/>
      <c r="D29" s="52"/>
      <c r="E29" s="52"/>
      <c r="F29" s="53"/>
      <c r="G29" s="52"/>
      <c r="H29" s="52"/>
      <c r="I29" s="52"/>
      <c r="J29" s="52"/>
      <c r="K29" s="52"/>
      <c r="L29" s="142"/>
      <c r="M29" s="142"/>
      <c r="N29" s="142"/>
      <c r="O29" s="142"/>
      <c r="P29" s="142"/>
      <c r="Q29" s="142"/>
      <c r="R29" s="142"/>
      <c r="S29" s="142"/>
      <c r="T29" s="61">
        <f>SUM(T5:T28)</f>
        <v>18738.650000000001</v>
      </c>
      <c r="U29" s="61">
        <f>SUM(U5:U28)</f>
        <v>19538.650000000001</v>
      </c>
      <c r="V29" s="62">
        <f>SUM(V5:V28)</f>
        <v>1086</v>
      </c>
      <c r="W29" s="63"/>
      <c r="X29" s="64"/>
      <c r="Y29" s="65">
        <f>SUM(Y5:Y28)</f>
        <v>83140.509999999995</v>
      </c>
      <c r="Z29" s="106"/>
      <c r="AA29" s="107"/>
      <c r="AB29" s="108">
        <f>SUM(AB5:AB28)</f>
        <v>83140.510000000009</v>
      </c>
      <c r="AC29" s="75"/>
      <c r="AD29" s="68"/>
      <c r="AE29" s="32"/>
      <c r="AF29" s="67"/>
      <c r="AG29" s="67"/>
      <c r="AH29" s="67"/>
    </row>
    <row r="30" spans="1:34" ht="63" customHeight="1" x14ac:dyDescent="0.25">
      <c r="Z30" s="72"/>
      <c r="AA30" s="73"/>
      <c r="AB30" s="74"/>
      <c r="AC30" s="67"/>
      <c r="AD30" s="67"/>
      <c r="AF30" s="67"/>
      <c r="AG30" s="67"/>
    </row>
    <row r="31" spans="1:34" ht="37.5" customHeight="1" x14ac:dyDescent="0.25"/>
  </sheetData>
  <mergeCells count="26">
    <mergeCell ref="AF3:AF4"/>
    <mergeCell ref="AG3:AG4"/>
    <mergeCell ref="AH3:AH4"/>
    <mergeCell ref="L29:S29"/>
    <mergeCell ref="L3:S3"/>
    <mergeCell ref="T3:V3"/>
    <mergeCell ref="X3:Y3"/>
    <mergeCell ref="AC3:AC4"/>
    <mergeCell ref="AD3:AD4"/>
    <mergeCell ref="AE3:AE4"/>
    <mergeCell ref="K3:K4"/>
    <mergeCell ref="A1:Y1"/>
    <mergeCell ref="A2:E2"/>
    <mergeCell ref="F2:P2"/>
    <mergeCell ref="R2:V2"/>
    <mergeCell ref="X2:Y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70866141732283472" right="0.70866141732283472" top="0.74803149606299213" bottom="0.59055118110236227" header="0.31496062992125984" footer="0.31496062992125984"/>
  <pageSetup paperSize="8" scale="3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1B05-950E-484C-A9BE-765482A9C9FD}">
  <sheetPr>
    <tabColor rgb="FF00B050"/>
    <pageSetUpPr fitToPage="1"/>
  </sheetPr>
  <dimension ref="A1:AH31"/>
  <sheetViews>
    <sheetView zoomScale="70" zoomScaleNormal="70" workbookViewId="0">
      <pane xSplit="10" ySplit="4" topLeftCell="AE8" activePane="bottomRight" state="frozen"/>
      <selection activeCell="B7" sqref="B7"/>
      <selection pane="topRight" activeCell="B7" sqref="B7"/>
      <selection pane="bottomLeft" activeCell="B7" sqref="B7"/>
      <selection pane="bottomRight" activeCell="AF8" sqref="AF8:AH8"/>
    </sheetView>
  </sheetViews>
  <sheetFormatPr defaultRowHeight="15" x14ac:dyDescent="0.25"/>
  <cols>
    <col min="1" max="1" width="4.7109375" customWidth="1"/>
    <col min="2" max="2" width="52.85546875" customWidth="1"/>
    <col min="3" max="3" width="34.140625" customWidth="1"/>
    <col min="4" max="4" width="25.85546875" customWidth="1"/>
    <col min="5" max="5" width="8.140625" customWidth="1"/>
    <col min="6" max="6" width="18.7109375" customWidth="1"/>
    <col min="7" max="7" width="8.42578125" customWidth="1"/>
    <col min="8" max="8" width="14.140625" customWidth="1"/>
    <col min="9" max="9" width="14.7109375" customWidth="1"/>
    <col min="10" max="10" width="16" customWidth="1"/>
    <col min="11" max="11" width="14.140625" customWidth="1"/>
    <col min="12" max="12" width="33" customWidth="1"/>
    <col min="13" max="13" width="10.42578125" customWidth="1"/>
    <col min="14" max="14" width="8.85546875" customWidth="1"/>
    <col min="15" max="15" width="7" customWidth="1"/>
    <col min="16" max="16" width="15.28515625" customWidth="1"/>
    <col min="17" max="17" width="14.5703125" customWidth="1"/>
    <col min="18" max="18" width="7.5703125" customWidth="1"/>
    <col min="19" max="19" width="14.7109375" customWidth="1"/>
    <col min="20" max="20" width="21.140625" customWidth="1"/>
    <col min="21" max="21" width="21.42578125" customWidth="1"/>
    <col min="22" max="22" width="17.5703125" customWidth="1"/>
    <col min="23" max="23" width="21.5703125" customWidth="1"/>
    <col min="24" max="24" width="12.28515625" customWidth="1"/>
    <col min="25" max="25" width="21.42578125" customWidth="1"/>
    <col min="26" max="26" width="15.7109375" customWidth="1"/>
    <col min="27" max="27" width="14.42578125" customWidth="1"/>
    <col min="28" max="28" width="20.5703125" customWidth="1"/>
    <col min="29" max="30" width="11.42578125" customWidth="1"/>
    <col min="31" max="31" width="11.140625" customWidth="1"/>
    <col min="32" max="32" width="10.85546875" customWidth="1"/>
    <col min="33" max="33" width="31.42578125" customWidth="1"/>
    <col min="34" max="34" width="11.5703125" customWidth="1"/>
    <col min="35" max="35" width="9.140625" customWidth="1"/>
    <col min="260" max="260" width="4.7109375" customWidth="1"/>
    <col min="261" max="261" width="37.85546875" customWidth="1"/>
    <col min="262" max="262" width="8.140625" customWidth="1"/>
    <col min="263" max="263" width="16.85546875" customWidth="1"/>
    <col min="264" max="264" width="8.42578125" customWidth="1"/>
    <col min="265" max="265" width="12.5703125" customWidth="1"/>
    <col min="266" max="266" width="11.42578125" customWidth="1"/>
    <col min="267" max="267" width="10.28515625" customWidth="1"/>
    <col min="268" max="268" width="14.140625" customWidth="1"/>
    <col min="269" max="269" width="23" customWidth="1"/>
    <col min="270" max="270" width="9.140625" customWidth="1"/>
    <col min="271" max="271" width="7.7109375" customWidth="1"/>
    <col min="272" max="272" width="7" customWidth="1"/>
    <col min="273" max="273" width="15.28515625" customWidth="1"/>
    <col min="274" max="274" width="14.5703125" customWidth="1"/>
    <col min="275" max="275" width="7.5703125" customWidth="1"/>
    <col min="276" max="276" width="14.7109375" customWidth="1"/>
    <col min="277" max="277" width="14.140625" customWidth="1"/>
    <col min="278" max="278" width="14.28515625" customWidth="1"/>
    <col min="279" max="279" width="12.7109375" customWidth="1"/>
    <col min="280" max="280" width="21.42578125" customWidth="1"/>
    <col min="281" max="281" width="12.28515625" customWidth="1"/>
    <col min="282" max="282" width="17.42578125" customWidth="1"/>
    <col min="516" max="516" width="4.7109375" customWidth="1"/>
    <col min="517" max="517" width="37.85546875" customWidth="1"/>
    <col min="518" max="518" width="8.140625" customWidth="1"/>
    <col min="519" max="519" width="16.85546875" customWidth="1"/>
    <col min="520" max="520" width="8.42578125" customWidth="1"/>
    <col min="521" max="521" width="12.5703125" customWidth="1"/>
    <col min="522" max="522" width="11.42578125" customWidth="1"/>
    <col min="523" max="523" width="10.28515625" customWidth="1"/>
    <col min="524" max="524" width="14.140625" customWidth="1"/>
    <col min="525" max="525" width="23" customWidth="1"/>
    <col min="526" max="526" width="9.140625" customWidth="1"/>
    <col min="527" max="527" width="7.7109375" customWidth="1"/>
    <col min="528" max="528" width="7" customWidth="1"/>
    <col min="529" max="529" width="15.28515625" customWidth="1"/>
    <col min="530" max="530" width="14.5703125" customWidth="1"/>
    <col min="531" max="531" width="7.5703125" customWidth="1"/>
    <col min="532" max="532" width="14.7109375" customWidth="1"/>
    <col min="533" max="533" width="14.140625" customWidth="1"/>
    <col min="534" max="534" width="14.28515625" customWidth="1"/>
    <col min="535" max="535" width="12.7109375" customWidth="1"/>
    <col min="536" max="536" width="21.42578125" customWidth="1"/>
    <col min="537" max="537" width="12.28515625" customWidth="1"/>
    <col min="538" max="538" width="17.42578125" customWidth="1"/>
    <col min="772" max="772" width="4.7109375" customWidth="1"/>
    <col min="773" max="773" width="37.85546875" customWidth="1"/>
    <col min="774" max="774" width="8.140625" customWidth="1"/>
    <col min="775" max="775" width="16.85546875" customWidth="1"/>
    <col min="776" max="776" width="8.42578125" customWidth="1"/>
    <col min="777" max="777" width="12.5703125" customWidth="1"/>
    <col min="778" max="778" width="11.42578125" customWidth="1"/>
    <col min="779" max="779" width="10.28515625" customWidth="1"/>
    <col min="780" max="780" width="14.140625" customWidth="1"/>
    <col min="781" max="781" width="23" customWidth="1"/>
    <col min="782" max="782" width="9.140625" customWidth="1"/>
    <col min="783" max="783" width="7.7109375" customWidth="1"/>
    <col min="784" max="784" width="7" customWidth="1"/>
    <col min="785" max="785" width="15.28515625" customWidth="1"/>
    <col min="786" max="786" width="14.5703125" customWidth="1"/>
    <col min="787" max="787" width="7.5703125" customWidth="1"/>
    <col min="788" max="788" width="14.7109375" customWidth="1"/>
    <col min="789" max="789" width="14.140625" customWidth="1"/>
    <col min="790" max="790" width="14.28515625" customWidth="1"/>
    <col min="791" max="791" width="12.7109375" customWidth="1"/>
    <col min="792" max="792" width="21.42578125" customWidth="1"/>
    <col min="793" max="793" width="12.28515625" customWidth="1"/>
    <col min="794" max="794" width="17.42578125" customWidth="1"/>
    <col min="1028" max="1028" width="4.7109375" customWidth="1"/>
    <col min="1029" max="1029" width="37.85546875" customWidth="1"/>
    <col min="1030" max="1030" width="8.140625" customWidth="1"/>
    <col min="1031" max="1031" width="16.85546875" customWidth="1"/>
    <col min="1032" max="1032" width="8.42578125" customWidth="1"/>
    <col min="1033" max="1033" width="12.5703125" customWidth="1"/>
    <col min="1034" max="1034" width="11.42578125" customWidth="1"/>
    <col min="1035" max="1035" width="10.28515625" customWidth="1"/>
    <col min="1036" max="1036" width="14.140625" customWidth="1"/>
    <col min="1037" max="1037" width="23" customWidth="1"/>
    <col min="1038" max="1038" width="9.140625" customWidth="1"/>
    <col min="1039" max="1039" width="7.7109375" customWidth="1"/>
    <col min="1040" max="1040" width="7" customWidth="1"/>
    <col min="1041" max="1041" width="15.28515625" customWidth="1"/>
    <col min="1042" max="1042" width="14.5703125" customWidth="1"/>
    <col min="1043" max="1043" width="7.5703125" customWidth="1"/>
    <col min="1044" max="1044" width="14.7109375" customWidth="1"/>
    <col min="1045" max="1045" width="14.140625" customWidth="1"/>
    <col min="1046" max="1046" width="14.28515625" customWidth="1"/>
    <col min="1047" max="1047" width="12.7109375" customWidth="1"/>
    <col min="1048" max="1048" width="21.42578125" customWidth="1"/>
    <col min="1049" max="1049" width="12.28515625" customWidth="1"/>
    <col min="1050" max="1050" width="17.42578125" customWidth="1"/>
    <col min="1284" max="1284" width="4.7109375" customWidth="1"/>
    <col min="1285" max="1285" width="37.85546875" customWidth="1"/>
    <col min="1286" max="1286" width="8.140625" customWidth="1"/>
    <col min="1287" max="1287" width="16.85546875" customWidth="1"/>
    <col min="1288" max="1288" width="8.42578125" customWidth="1"/>
    <col min="1289" max="1289" width="12.5703125" customWidth="1"/>
    <col min="1290" max="1290" width="11.42578125" customWidth="1"/>
    <col min="1291" max="1291" width="10.28515625" customWidth="1"/>
    <col min="1292" max="1292" width="14.140625" customWidth="1"/>
    <col min="1293" max="1293" width="23" customWidth="1"/>
    <col min="1294" max="1294" width="9.140625" customWidth="1"/>
    <col min="1295" max="1295" width="7.7109375" customWidth="1"/>
    <col min="1296" max="1296" width="7" customWidth="1"/>
    <col min="1297" max="1297" width="15.28515625" customWidth="1"/>
    <col min="1298" max="1298" width="14.5703125" customWidth="1"/>
    <col min="1299" max="1299" width="7.5703125" customWidth="1"/>
    <col min="1300" max="1300" width="14.7109375" customWidth="1"/>
    <col min="1301" max="1301" width="14.140625" customWidth="1"/>
    <col min="1302" max="1302" width="14.28515625" customWidth="1"/>
    <col min="1303" max="1303" width="12.7109375" customWidth="1"/>
    <col min="1304" max="1304" width="21.42578125" customWidth="1"/>
    <col min="1305" max="1305" width="12.28515625" customWidth="1"/>
    <col min="1306" max="1306" width="17.42578125" customWidth="1"/>
    <col min="1540" max="1540" width="4.7109375" customWidth="1"/>
    <col min="1541" max="1541" width="37.85546875" customWidth="1"/>
    <col min="1542" max="1542" width="8.140625" customWidth="1"/>
    <col min="1543" max="1543" width="16.85546875" customWidth="1"/>
    <col min="1544" max="1544" width="8.42578125" customWidth="1"/>
    <col min="1545" max="1545" width="12.5703125" customWidth="1"/>
    <col min="1546" max="1546" width="11.42578125" customWidth="1"/>
    <col min="1547" max="1547" width="10.28515625" customWidth="1"/>
    <col min="1548" max="1548" width="14.140625" customWidth="1"/>
    <col min="1549" max="1549" width="23" customWidth="1"/>
    <col min="1550" max="1550" width="9.140625" customWidth="1"/>
    <col min="1551" max="1551" width="7.7109375" customWidth="1"/>
    <col min="1552" max="1552" width="7" customWidth="1"/>
    <col min="1553" max="1553" width="15.28515625" customWidth="1"/>
    <col min="1554" max="1554" width="14.5703125" customWidth="1"/>
    <col min="1555" max="1555" width="7.5703125" customWidth="1"/>
    <col min="1556" max="1556" width="14.7109375" customWidth="1"/>
    <col min="1557" max="1557" width="14.140625" customWidth="1"/>
    <col min="1558" max="1558" width="14.28515625" customWidth="1"/>
    <col min="1559" max="1559" width="12.7109375" customWidth="1"/>
    <col min="1560" max="1560" width="21.42578125" customWidth="1"/>
    <col min="1561" max="1561" width="12.28515625" customWidth="1"/>
    <col min="1562" max="1562" width="17.42578125" customWidth="1"/>
    <col min="1796" max="1796" width="4.7109375" customWidth="1"/>
    <col min="1797" max="1797" width="37.85546875" customWidth="1"/>
    <col min="1798" max="1798" width="8.140625" customWidth="1"/>
    <col min="1799" max="1799" width="16.85546875" customWidth="1"/>
    <col min="1800" max="1800" width="8.42578125" customWidth="1"/>
    <col min="1801" max="1801" width="12.5703125" customWidth="1"/>
    <col min="1802" max="1802" width="11.42578125" customWidth="1"/>
    <col min="1803" max="1803" width="10.28515625" customWidth="1"/>
    <col min="1804" max="1804" width="14.140625" customWidth="1"/>
    <col min="1805" max="1805" width="23" customWidth="1"/>
    <col min="1806" max="1806" width="9.140625" customWidth="1"/>
    <col min="1807" max="1807" width="7.7109375" customWidth="1"/>
    <col min="1808" max="1808" width="7" customWidth="1"/>
    <col min="1809" max="1809" width="15.28515625" customWidth="1"/>
    <col min="1810" max="1810" width="14.5703125" customWidth="1"/>
    <col min="1811" max="1811" width="7.5703125" customWidth="1"/>
    <col min="1812" max="1812" width="14.7109375" customWidth="1"/>
    <col min="1813" max="1813" width="14.140625" customWidth="1"/>
    <col min="1814" max="1814" width="14.28515625" customWidth="1"/>
    <col min="1815" max="1815" width="12.7109375" customWidth="1"/>
    <col min="1816" max="1816" width="21.42578125" customWidth="1"/>
    <col min="1817" max="1817" width="12.28515625" customWidth="1"/>
    <col min="1818" max="1818" width="17.42578125" customWidth="1"/>
    <col min="2052" max="2052" width="4.7109375" customWidth="1"/>
    <col min="2053" max="2053" width="37.85546875" customWidth="1"/>
    <col min="2054" max="2054" width="8.140625" customWidth="1"/>
    <col min="2055" max="2055" width="16.85546875" customWidth="1"/>
    <col min="2056" max="2056" width="8.42578125" customWidth="1"/>
    <col min="2057" max="2057" width="12.5703125" customWidth="1"/>
    <col min="2058" max="2058" width="11.42578125" customWidth="1"/>
    <col min="2059" max="2059" width="10.28515625" customWidth="1"/>
    <col min="2060" max="2060" width="14.140625" customWidth="1"/>
    <col min="2061" max="2061" width="23" customWidth="1"/>
    <col min="2062" max="2062" width="9.140625" customWidth="1"/>
    <col min="2063" max="2063" width="7.7109375" customWidth="1"/>
    <col min="2064" max="2064" width="7" customWidth="1"/>
    <col min="2065" max="2065" width="15.28515625" customWidth="1"/>
    <col min="2066" max="2066" width="14.5703125" customWidth="1"/>
    <col min="2067" max="2067" width="7.5703125" customWidth="1"/>
    <col min="2068" max="2068" width="14.7109375" customWidth="1"/>
    <col min="2069" max="2069" width="14.140625" customWidth="1"/>
    <col min="2070" max="2070" width="14.28515625" customWidth="1"/>
    <col min="2071" max="2071" width="12.7109375" customWidth="1"/>
    <col min="2072" max="2072" width="21.42578125" customWidth="1"/>
    <col min="2073" max="2073" width="12.28515625" customWidth="1"/>
    <col min="2074" max="2074" width="17.42578125" customWidth="1"/>
    <col min="2308" max="2308" width="4.7109375" customWidth="1"/>
    <col min="2309" max="2309" width="37.85546875" customWidth="1"/>
    <col min="2310" max="2310" width="8.140625" customWidth="1"/>
    <col min="2311" max="2311" width="16.85546875" customWidth="1"/>
    <col min="2312" max="2312" width="8.42578125" customWidth="1"/>
    <col min="2313" max="2313" width="12.5703125" customWidth="1"/>
    <col min="2314" max="2314" width="11.42578125" customWidth="1"/>
    <col min="2315" max="2315" width="10.28515625" customWidth="1"/>
    <col min="2316" max="2316" width="14.140625" customWidth="1"/>
    <col min="2317" max="2317" width="23" customWidth="1"/>
    <col min="2318" max="2318" width="9.140625" customWidth="1"/>
    <col min="2319" max="2319" width="7.7109375" customWidth="1"/>
    <col min="2320" max="2320" width="7" customWidth="1"/>
    <col min="2321" max="2321" width="15.28515625" customWidth="1"/>
    <col min="2322" max="2322" width="14.5703125" customWidth="1"/>
    <col min="2323" max="2323" width="7.5703125" customWidth="1"/>
    <col min="2324" max="2324" width="14.7109375" customWidth="1"/>
    <col min="2325" max="2325" width="14.140625" customWidth="1"/>
    <col min="2326" max="2326" width="14.28515625" customWidth="1"/>
    <col min="2327" max="2327" width="12.7109375" customWidth="1"/>
    <col min="2328" max="2328" width="21.42578125" customWidth="1"/>
    <col min="2329" max="2329" width="12.28515625" customWidth="1"/>
    <col min="2330" max="2330" width="17.42578125" customWidth="1"/>
    <col min="2564" max="2564" width="4.7109375" customWidth="1"/>
    <col min="2565" max="2565" width="37.85546875" customWidth="1"/>
    <col min="2566" max="2566" width="8.140625" customWidth="1"/>
    <col min="2567" max="2567" width="16.85546875" customWidth="1"/>
    <col min="2568" max="2568" width="8.42578125" customWidth="1"/>
    <col min="2569" max="2569" width="12.5703125" customWidth="1"/>
    <col min="2570" max="2570" width="11.42578125" customWidth="1"/>
    <col min="2571" max="2571" width="10.28515625" customWidth="1"/>
    <col min="2572" max="2572" width="14.140625" customWidth="1"/>
    <col min="2573" max="2573" width="23" customWidth="1"/>
    <col min="2574" max="2574" width="9.140625" customWidth="1"/>
    <col min="2575" max="2575" width="7.7109375" customWidth="1"/>
    <col min="2576" max="2576" width="7" customWidth="1"/>
    <col min="2577" max="2577" width="15.28515625" customWidth="1"/>
    <col min="2578" max="2578" width="14.5703125" customWidth="1"/>
    <col min="2579" max="2579" width="7.5703125" customWidth="1"/>
    <col min="2580" max="2580" width="14.7109375" customWidth="1"/>
    <col min="2581" max="2581" width="14.140625" customWidth="1"/>
    <col min="2582" max="2582" width="14.28515625" customWidth="1"/>
    <col min="2583" max="2583" width="12.7109375" customWidth="1"/>
    <col min="2584" max="2584" width="21.42578125" customWidth="1"/>
    <col min="2585" max="2585" width="12.28515625" customWidth="1"/>
    <col min="2586" max="2586" width="17.42578125" customWidth="1"/>
    <col min="2820" max="2820" width="4.7109375" customWidth="1"/>
    <col min="2821" max="2821" width="37.85546875" customWidth="1"/>
    <col min="2822" max="2822" width="8.140625" customWidth="1"/>
    <col min="2823" max="2823" width="16.85546875" customWidth="1"/>
    <col min="2824" max="2824" width="8.42578125" customWidth="1"/>
    <col min="2825" max="2825" width="12.5703125" customWidth="1"/>
    <col min="2826" max="2826" width="11.42578125" customWidth="1"/>
    <col min="2827" max="2827" width="10.28515625" customWidth="1"/>
    <col min="2828" max="2828" width="14.140625" customWidth="1"/>
    <col min="2829" max="2829" width="23" customWidth="1"/>
    <col min="2830" max="2830" width="9.140625" customWidth="1"/>
    <col min="2831" max="2831" width="7.7109375" customWidth="1"/>
    <col min="2832" max="2832" width="7" customWidth="1"/>
    <col min="2833" max="2833" width="15.28515625" customWidth="1"/>
    <col min="2834" max="2834" width="14.5703125" customWidth="1"/>
    <col min="2835" max="2835" width="7.5703125" customWidth="1"/>
    <col min="2836" max="2836" width="14.7109375" customWidth="1"/>
    <col min="2837" max="2837" width="14.140625" customWidth="1"/>
    <col min="2838" max="2838" width="14.28515625" customWidth="1"/>
    <col min="2839" max="2839" width="12.7109375" customWidth="1"/>
    <col min="2840" max="2840" width="21.42578125" customWidth="1"/>
    <col min="2841" max="2841" width="12.28515625" customWidth="1"/>
    <col min="2842" max="2842" width="17.42578125" customWidth="1"/>
    <col min="3076" max="3076" width="4.7109375" customWidth="1"/>
    <col min="3077" max="3077" width="37.85546875" customWidth="1"/>
    <col min="3078" max="3078" width="8.140625" customWidth="1"/>
    <col min="3079" max="3079" width="16.85546875" customWidth="1"/>
    <col min="3080" max="3080" width="8.42578125" customWidth="1"/>
    <col min="3081" max="3081" width="12.5703125" customWidth="1"/>
    <col min="3082" max="3082" width="11.42578125" customWidth="1"/>
    <col min="3083" max="3083" width="10.28515625" customWidth="1"/>
    <col min="3084" max="3084" width="14.140625" customWidth="1"/>
    <col min="3085" max="3085" width="23" customWidth="1"/>
    <col min="3086" max="3086" width="9.140625" customWidth="1"/>
    <col min="3087" max="3087" width="7.7109375" customWidth="1"/>
    <col min="3088" max="3088" width="7" customWidth="1"/>
    <col min="3089" max="3089" width="15.28515625" customWidth="1"/>
    <col min="3090" max="3090" width="14.5703125" customWidth="1"/>
    <col min="3091" max="3091" width="7.5703125" customWidth="1"/>
    <col min="3092" max="3092" width="14.7109375" customWidth="1"/>
    <col min="3093" max="3093" width="14.140625" customWidth="1"/>
    <col min="3094" max="3094" width="14.28515625" customWidth="1"/>
    <col min="3095" max="3095" width="12.7109375" customWidth="1"/>
    <col min="3096" max="3096" width="21.42578125" customWidth="1"/>
    <col min="3097" max="3097" width="12.28515625" customWidth="1"/>
    <col min="3098" max="3098" width="17.42578125" customWidth="1"/>
    <col min="3332" max="3332" width="4.7109375" customWidth="1"/>
    <col min="3333" max="3333" width="37.85546875" customWidth="1"/>
    <col min="3334" max="3334" width="8.140625" customWidth="1"/>
    <col min="3335" max="3335" width="16.85546875" customWidth="1"/>
    <col min="3336" max="3336" width="8.42578125" customWidth="1"/>
    <col min="3337" max="3337" width="12.5703125" customWidth="1"/>
    <col min="3338" max="3338" width="11.42578125" customWidth="1"/>
    <col min="3339" max="3339" width="10.28515625" customWidth="1"/>
    <col min="3340" max="3340" width="14.140625" customWidth="1"/>
    <col min="3341" max="3341" width="23" customWidth="1"/>
    <col min="3342" max="3342" width="9.140625" customWidth="1"/>
    <col min="3343" max="3343" width="7.7109375" customWidth="1"/>
    <col min="3344" max="3344" width="7" customWidth="1"/>
    <col min="3345" max="3345" width="15.28515625" customWidth="1"/>
    <col min="3346" max="3346" width="14.5703125" customWidth="1"/>
    <col min="3347" max="3347" width="7.5703125" customWidth="1"/>
    <col min="3348" max="3348" width="14.7109375" customWidth="1"/>
    <col min="3349" max="3349" width="14.140625" customWidth="1"/>
    <col min="3350" max="3350" width="14.28515625" customWidth="1"/>
    <col min="3351" max="3351" width="12.7109375" customWidth="1"/>
    <col min="3352" max="3352" width="21.42578125" customWidth="1"/>
    <col min="3353" max="3353" width="12.28515625" customWidth="1"/>
    <col min="3354" max="3354" width="17.42578125" customWidth="1"/>
    <col min="3588" max="3588" width="4.7109375" customWidth="1"/>
    <col min="3589" max="3589" width="37.85546875" customWidth="1"/>
    <col min="3590" max="3590" width="8.140625" customWidth="1"/>
    <col min="3591" max="3591" width="16.85546875" customWidth="1"/>
    <col min="3592" max="3592" width="8.42578125" customWidth="1"/>
    <col min="3593" max="3593" width="12.5703125" customWidth="1"/>
    <col min="3594" max="3594" width="11.42578125" customWidth="1"/>
    <col min="3595" max="3595" width="10.28515625" customWidth="1"/>
    <col min="3596" max="3596" width="14.140625" customWidth="1"/>
    <col min="3597" max="3597" width="23" customWidth="1"/>
    <col min="3598" max="3598" width="9.140625" customWidth="1"/>
    <col min="3599" max="3599" width="7.7109375" customWidth="1"/>
    <col min="3600" max="3600" width="7" customWidth="1"/>
    <col min="3601" max="3601" width="15.28515625" customWidth="1"/>
    <col min="3602" max="3602" width="14.5703125" customWidth="1"/>
    <col min="3603" max="3603" width="7.5703125" customWidth="1"/>
    <col min="3604" max="3604" width="14.7109375" customWidth="1"/>
    <col min="3605" max="3605" width="14.140625" customWidth="1"/>
    <col min="3606" max="3606" width="14.28515625" customWidth="1"/>
    <col min="3607" max="3607" width="12.7109375" customWidth="1"/>
    <col min="3608" max="3608" width="21.42578125" customWidth="1"/>
    <col min="3609" max="3609" width="12.28515625" customWidth="1"/>
    <col min="3610" max="3610" width="17.42578125" customWidth="1"/>
    <col min="3844" max="3844" width="4.7109375" customWidth="1"/>
    <col min="3845" max="3845" width="37.85546875" customWidth="1"/>
    <col min="3846" max="3846" width="8.140625" customWidth="1"/>
    <col min="3847" max="3847" width="16.85546875" customWidth="1"/>
    <col min="3848" max="3848" width="8.42578125" customWidth="1"/>
    <col min="3849" max="3849" width="12.5703125" customWidth="1"/>
    <col min="3850" max="3850" width="11.42578125" customWidth="1"/>
    <col min="3851" max="3851" width="10.28515625" customWidth="1"/>
    <col min="3852" max="3852" width="14.140625" customWidth="1"/>
    <col min="3853" max="3853" width="23" customWidth="1"/>
    <col min="3854" max="3854" width="9.140625" customWidth="1"/>
    <col min="3855" max="3855" width="7.7109375" customWidth="1"/>
    <col min="3856" max="3856" width="7" customWidth="1"/>
    <col min="3857" max="3857" width="15.28515625" customWidth="1"/>
    <col min="3858" max="3858" width="14.5703125" customWidth="1"/>
    <col min="3859" max="3859" width="7.5703125" customWidth="1"/>
    <col min="3860" max="3860" width="14.7109375" customWidth="1"/>
    <col min="3861" max="3861" width="14.140625" customWidth="1"/>
    <col min="3862" max="3862" width="14.28515625" customWidth="1"/>
    <col min="3863" max="3863" width="12.7109375" customWidth="1"/>
    <col min="3864" max="3864" width="21.42578125" customWidth="1"/>
    <col min="3865" max="3865" width="12.28515625" customWidth="1"/>
    <col min="3866" max="3866" width="17.42578125" customWidth="1"/>
    <col min="4100" max="4100" width="4.7109375" customWidth="1"/>
    <col min="4101" max="4101" width="37.85546875" customWidth="1"/>
    <col min="4102" max="4102" width="8.140625" customWidth="1"/>
    <col min="4103" max="4103" width="16.85546875" customWidth="1"/>
    <col min="4104" max="4104" width="8.42578125" customWidth="1"/>
    <col min="4105" max="4105" width="12.5703125" customWidth="1"/>
    <col min="4106" max="4106" width="11.42578125" customWidth="1"/>
    <col min="4107" max="4107" width="10.28515625" customWidth="1"/>
    <col min="4108" max="4108" width="14.140625" customWidth="1"/>
    <col min="4109" max="4109" width="23" customWidth="1"/>
    <col min="4110" max="4110" width="9.140625" customWidth="1"/>
    <col min="4111" max="4111" width="7.7109375" customWidth="1"/>
    <col min="4112" max="4112" width="7" customWidth="1"/>
    <col min="4113" max="4113" width="15.28515625" customWidth="1"/>
    <col min="4114" max="4114" width="14.5703125" customWidth="1"/>
    <col min="4115" max="4115" width="7.5703125" customWidth="1"/>
    <col min="4116" max="4116" width="14.7109375" customWidth="1"/>
    <col min="4117" max="4117" width="14.140625" customWidth="1"/>
    <col min="4118" max="4118" width="14.28515625" customWidth="1"/>
    <col min="4119" max="4119" width="12.7109375" customWidth="1"/>
    <col min="4120" max="4120" width="21.42578125" customWidth="1"/>
    <col min="4121" max="4121" width="12.28515625" customWidth="1"/>
    <col min="4122" max="4122" width="17.42578125" customWidth="1"/>
    <col min="4356" max="4356" width="4.7109375" customWidth="1"/>
    <col min="4357" max="4357" width="37.85546875" customWidth="1"/>
    <col min="4358" max="4358" width="8.140625" customWidth="1"/>
    <col min="4359" max="4359" width="16.85546875" customWidth="1"/>
    <col min="4360" max="4360" width="8.42578125" customWidth="1"/>
    <col min="4361" max="4361" width="12.5703125" customWidth="1"/>
    <col min="4362" max="4362" width="11.42578125" customWidth="1"/>
    <col min="4363" max="4363" width="10.28515625" customWidth="1"/>
    <col min="4364" max="4364" width="14.140625" customWidth="1"/>
    <col min="4365" max="4365" width="23" customWidth="1"/>
    <col min="4366" max="4366" width="9.140625" customWidth="1"/>
    <col min="4367" max="4367" width="7.7109375" customWidth="1"/>
    <col min="4368" max="4368" width="7" customWidth="1"/>
    <col min="4369" max="4369" width="15.28515625" customWidth="1"/>
    <col min="4370" max="4370" width="14.5703125" customWidth="1"/>
    <col min="4371" max="4371" width="7.5703125" customWidth="1"/>
    <col min="4372" max="4372" width="14.7109375" customWidth="1"/>
    <col min="4373" max="4373" width="14.140625" customWidth="1"/>
    <col min="4374" max="4374" width="14.28515625" customWidth="1"/>
    <col min="4375" max="4375" width="12.7109375" customWidth="1"/>
    <col min="4376" max="4376" width="21.42578125" customWidth="1"/>
    <col min="4377" max="4377" width="12.28515625" customWidth="1"/>
    <col min="4378" max="4378" width="17.42578125" customWidth="1"/>
    <col min="4612" max="4612" width="4.7109375" customWidth="1"/>
    <col min="4613" max="4613" width="37.85546875" customWidth="1"/>
    <col min="4614" max="4614" width="8.140625" customWidth="1"/>
    <col min="4615" max="4615" width="16.85546875" customWidth="1"/>
    <col min="4616" max="4616" width="8.42578125" customWidth="1"/>
    <col min="4617" max="4617" width="12.5703125" customWidth="1"/>
    <col min="4618" max="4618" width="11.42578125" customWidth="1"/>
    <col min="4619" max="4619" width="10.28515625" customWidth="1"/>
    <col min="4620" max="4620" width="14.140625" customWidth="1"/>
    <col min="4621" max="4621" width="23" customWidth="1"/>
    <col min="4622" max="4622" width="9.140625" customWidth="1"/>
    <col min="4623" max="4623" width="7.7109375" customWidth="1"/>
    <col min="4624" max="4624" width="7" customWidth="1"/>
    <col min="4625" max="4625" width="15.28515625" customWidth="1"/>
    <col min="4626" max="4626" width="14.5703125" customWidth="1"/>
    <col min="4627" max="4627" width="7.5703125" customWidth="1"/>
    <col min="4628" max="4628" width="14.7109375" customWidth="1"/>
    <col min="4629" max="4629" width="14.140625" customWidth="1"/>
    <col min="4630" max="4630" width="14.28515625" customWidth="1"/>
    <col min="4631" max="4631" width="12.7109375" customWidth="1"/>
    <col min="4632" max="4632" width="21.42578125" customWidth="1"/>
    <col min="4633" max="4633" width="12.28515625" customWidth="1"/>
    <col min="4634" max="4634" width="17.42578125" customWidth="1"/>
    <col min="4868" max="4868" width="4.7109375" customWidth="1"/>
    <col min="4869" max="4869" width="37.85546875" customWidth="1"/>
    <col min="4870" max="4870" width="8.140625" customWidth="1"/>
    <col min="4871" max="4871" width="16.85546875" customWidth="1"/>
    <col min="4872" max="4872" width="8.42578125" customWidth="1"/>
    <col min="4873" max="4873" width="12.5703125" customWidth="1"/>
    <col min="4874" max="4874" width="11.42578125" customWidth="1"/>
    <col min="4875" max="4875" width="10.28515625" customWidth="1"/>
    <col min="4876" max="4876" width="14.140625" customWidth="1"/>
    <col min="4877" max="4877" width="23" customWidth="1"/>
    <col min="4878" max="4878" width="9.140625" customWidth="1"/>
    <col min="4879" max="4879" width="7.7109375" customWidth="1"/>
    <col min="4880" max="4880" width="7" customWidth="1"/>
    <col min="4881" max="4881" width="15.28515625" customWidth="1"/>
    <col min="4882" max="4882" width="14.5703125" customWidth="1"/>
    <col min="4883" max="4883" width="7.5703125" customWidth="1"/>
    <col min="4884" max="4884" width="14.7109375" customWidth="1"/>
    <col min="4885" max="4885" width="14.140625" customWidth="1"/>
    <col min="4886" max="4886" width="14.28515625" customWidth="1"/>
    <col min="4887" max="4887" width="12.7109375" customWidth="1"/>
    <col min="4888" max="4888" width="21.42578125" customWidth="1"/>
    <col min="4889" max="4889" width="12.28515625" customWidth="1"/>
    <col min="4890" max="4890" width="17.42578125" customWidth="1"/>
    <col min="5124" max="5124" width="4.7109375" customWidth="1"/>
    <col min="5125" max="5125" width="37.85546875" customWidth="1"/>
    <col min="5126" max="5126" width="8.140625" customWidth="1"/>
    <col min="5127" max="5127" width="16.85546875" customWidth="1"/>
    <col min="5128" max="5128" width="8.42578125" customWidth="1"/>
    <col min="5129" max="5129" width="12.5703125" customWidth="1"/>
    <col min="5130" max="5130" width="11.42578125" customWidth="1"/>
    <col min="5131" max="5131" width="10.28515625" customWidth="1"/>
    <col min="5132" max="5132" width="14.140625" customWidth="1"/>
    <col min="5133" max="5133" width="23" customWidth="1"/>
    <col min="5134" max="5134" width="9.140625" customWidth="1"/>
    <col min="5135" max="5135" width="7.7109375" customWidth="1"/>
    <col min="5136" max="5136" width="7" customWidth="1"/>
    <col min="5137" max="5137" width="15.28515625" customWidth="1"/>
    <col min="5138" max="5138" width="14.5703125" customWidth="1"/>
    <col min="5139" max="5139" width="7.5703125" customWidth="1"/>
    <col min="5140" max="5140" width="14.7109375" customWidth="1"/>
    <col min="5141" max="5141" width="14.140625" customWidth="1"/>
    <col min="5142" max="5142" width="14.28515625" customWidth="1"/>
    <col min="5143" max="5143" width="12.7109375" customWidth="1"/>
    <col min="5144" max="5144" width="21.42578125" customWidth="1"/>
    <col min="5145" max="5145" width="12.28515625" customWidth="1"/>
    <col min="5146" max="5146" width="17.42578125" customWidth="1"/>
    <col min="5380" max="5380" width="4.7109375" customWidth="1"/>
    <col min="5381" max="5381" width="37.85546875" customWidth="1"/>
    <col min="5382" max="5382" width="8.140625" customWidth="1"/>
    <col min="5383" max="5383" width="16.85546875" customWidth="1"/>
    <col min="5384" max="5384" width="8.42578125" customWidth="1"/>
    <col min="5385" max="5385" width="12.5703125" customWidth="1"/>
    <col min="5386" max="5386" width="11.42578125" customWidth="1"/>
    <col min="5387" max="5387" width="10.28515625" customWidth="1"/>
    <col min="5388" max="5388" width="14.140625" customWidth="1"/>
    <col min="5389" max="5389" width="23" customWidth="1"/>
    <col min="5390" max="5390" width="9.140625" customWidth="1"/>
    <col min="5391" max="5391" width="7.7109375" customWidth="1"/>
    <col min="5392" max="5392" width="7" customWidth="1"/>
    <col min="5393" max="5393" width="15.28515625" customWidth="1"/>
    <col min="5394" max="5394" width="14.5703125" customWidth="1"/>
    <col min="5395" max="5395" width="7.5703125" customWidth="1"/>
    <col min="5396" max="5396" width="14.7109375" customWidth="1"/>
    <col min="5397" max="5397" width="14.140625" customWidth="1"/>
    <col min="5398" max="5398" width="14.28515625" customWidth="1"/>
    <col min="5399" max="5399" width="12.7109375" customWidth="1"/>
    <col min="5400" max="5400" width="21.42578125" customWidth="1"/>
    <col min="5401" max="5401" width="12.28515625" customWidth="1"/>
    <col min="5402" max="5402" width="17.42578125" customWidth="1"/>
    <col min="5636" max="5636" width="4.7109375" customWidth="1"/>
    <col min="5637" max="5637" width="37.85546875" customWidth="1"/>
    <col min="5638" max="5638" width="8.140625" customWidth="1"/>
    <col min="5639" max="5639" width="16.85546875" customWidth="1"/>
    <col min="5640" max="5640" width="8.42578125" customWidth="1"/>
    <col min="5641" max="5641" width="12.5703125" customWidth="1"/>
    <col min="5642" max="5642" width="11.42578125" customWidth="1"/>
    <col min="5643" max="5643" width="10.28515625" customWidth="1"/>
    <col min="5644" max="5644" width="14.140625" customWidth="1"/>
    <col min="5645" max="5645" width="23" customWidth="1"/>
    <col min="5646" max="5646" width="9.140625" customWidth="1"/>
    <col min="5647" max="5647" width="7.7109375" customWidth="1"/>
    <col min="5648" max="5648" width="7" customWidth="1"/>
    <col min="5649" max="5649" width="15.28515625" customWidth="1"/>
    <col min="5650" max="5650" width="14.5703125" customWidth="1"/>
    <col min="5651" max="5651" width="7.5703125" customWidth="1"/>
    <col min="5652" max="5652" width="14.7109375" customWidth="1"/>
    <col min="5653" max="5653" width="14.140625" customWidth="1"/>
    <col min="5654" max="5654" width="14.28515625" customWidth="1"/>
    <col min="5655" max="5655" width="12.7109375" customWidth="1"/>
    <col min="5656" max="5656" width="21.42578125" customWidth="1"/>
    <col min="5657" max="5657" width="12.28515625" customWidth="1"/>
    <col min="5658" max="5658" width="17.42578125" customWidth="1"/>
    <col min="5892" max="5892" width="4.7109375" customWidth="1"/>
    <col min="5893" max="5893" width="37.85546875" customWidth="1"/>
    <col min="5894" max="5894" width="8.140625" customWidth="1"/>
    <col min="5895" max="5895" width="16.85546875" customWidth="1"/>
    <col min="5896" max="5896" width="8.42578125" customWidth="1"/>
    <col min="5897" max="5897" width="12.5703125" customWidth="1"/>
    <col min="5898" max="5898" width="11.42578125" customWidth="1"/>
    <col min="5899" max="5899" width="10.28515625" customWidth="1"/>
    <col min="5900" max="5900" width="14.140625" customWidth="1"/>
    <col min="5901" max="5901" width="23" customWidth="1"/>
    <col min="5902" max="5902" width="9.140625" customWidth="1"/>
    <col min="5903" max="5903" width="7.7109375" customWidth="1"/>
    <col min="5904" max="5904" width="7" customWidth="1"/>
    <col min="5905" max="5905" width="15.28515625" customWidth="1"/>
    <col min="5906" max="5906" width="14.5703125" customWidth="1"/>
    <col min="5907" max="5907" width="7.5703125" customWidth="1"/>
    <col min="5908" max="5908" width="14.7109375" customWidth="1"/>
    <col min="5909" max="5909" width="14.140625" customWidth="1"/>
    <col min="5910" max="5910" width="14.28515625" customWidth="1"/>
    <col min="5911" max="5911" width="12.7109375" customWidth="1"/>
    <col min="5912" max="5912" width="21.42578125" customWidth="1"/>
    <col min="5913" max="5913" width="12.28515625" customWidth="1"/>
    <col min="5914" max="5914" width="17.42578125" customWidth="1"/>
    <col min="6148" max="6148" width="4.7109375" customWidth="1"/>
    <col min="6149" max="6149" width="37.85546875" customWidth="1"/>
    <col min="6150" max="6150" width="8.140625" customWidth="1"/>
    <col min="6151" max="6151" width="16.85546875" customWidth="1"/>
    <col min="6152" max="6152" width="8.42578125" customWidth="1"/>
    <col min="6153" max="6153" width="12.5703125" customWidth="1"/>
    <col min="6154" max="6154" width="11.42578125" customWidth="1"/>
    <col min="6155" max="6155" width="10.28515625" customWidth="1"/>
    <col min="6156" max="6156" width="14.140625" customWidth="1"/>
    <col min="6157" max="6157" width="23" customWidth="1"/>
    <col min="6158" max="6158" width="9.140625" customWidth="1"/>
    <col min="6159" max="6159" width="7.7109375" customWidth="1"/>
    <col min="6160" max="6160" width="7" customWidth="1"/>
    <col min="6161" max="6161" width="15.28515625" customWidth="1"/>
    <col min="6162" max="6162" width="14.5703125" customWidth="1"/>
    <col min="6163" max="6163" width="7.5703125" customWidth="1"/>
    <col min="6164" max="6164" width="14.7109375" customWidth="1"/>
    <col min="6165" max="6165" width="14.140625" customWidth="1"/>
    <col min="6166" max="6166" width="14.28515625" customWidth="1"/>
    <col min="6167" max="6167" width="12.7109375" customWidth="1"/>
    <col min="6168" max="6168" width="21.42578125" customWidth="1"/>
    <col min="6169" max="6169" width="12.28515625" customWidth="1"/>
    <col min="6170" max="6170" width="17.42578125" customWidth="1"/>
    <col min="6404" max="6404" width="4.7109375" customWidth="1"/>
    <col min="6405" max="6405" width="37.85546875" customWidth="1"/>
    <col min="6406" max="6406" width="8.140625" customWidth="1"/>
    <col min="6407" max="6407" width="16.85546875" customWidth="1"/>
    <col min="6408" max="6408" width="8.42578125" customWidth="1"/>
    <col min="6409" max="6409" width="12.5703125" customWidth="1"/>
    <col min="6410" max="6410" width="11.42578125" customWidth="1"/>
    <col min="6411" max="6411" width="10.28515625" customWidth="1"/>
    <col min="6412" max="6412" width="14.140625" customWidth="1"/>
    <col min="6413" max="6413" width="23" customWidth="1"/>
    <col min="6414" max="6414" width="9.140625" customWidth="1"/>
    <col min="6415" max="6415" width="7.7109375" customWidth="1"/>
    <col min="6416" max="6416" width="7" customWidth="1"/>
    <col min="6417" max="6417" width="15.28515625" customWidth="1"/>
    <col min="6418" max="6418" width="14.5703125" customWidth="1"/>
    <col min="6419" max="6419" width="7.5703125" customWidth="1"/>
    <col min="6420" max="6420" width="14.7109375" customWidth="1"/>
    <col min="6421" max="6421" width="14.140625" customWidth="1"/>
    <col min="6422" max="6422" width="14.28515625" customWidth="1"/>
    <col min="6423" max="6423" width="12.7109375" customWidth="1"/>
    <col min="6424" max="6424" width="21.42578125" customWidth="1"/>
    <col min="6425" max="6425" width="12.28515625" customWidth="1"/>
    <col min="6426" max="6426" width="17.42578125" customWidth="1"/>
    <col min="6660" max="6660" width="4.7109375" customWidth="1"/>
    <col min="6661" max="6661" width="37.85546875" customWidth="1"/>
    <col min="6662" max="6662" width="8.140625" customWidth="1"/>
    <col min="6663" max="6663" width="16.85546875" customWidth="1"/>
    <col min="6664" max="6664" width="8.42578125" customWidth="1"/>
    <col min="6665" max="6665" width="12.5703125" customWidth="1"/>
    <col min="6666" max="6666" width="11.42578125" customWidth="1"/>
    <col min="6667" max="6667" width="10.28515625" customWidth="1"/>
    <col min="6668" max="6668" width="14.140625" customWidth="1"/>
    <col min="6669" max="6669" width="23" customWidth="1"/>
    <col min="6670" max="6670" width="9.140625" customWidth="1"/>
    <col min="6671" max="6671" width="7.7109375" customWidth="1"/>
    <col min="6672" max="6672" width="7" customWidth="1"/>
    <col min="6673" max="6673" width="15.28515625" customWidth="1"/>
    <col min="6674" max="6674" width="14.5703125" customWidth="1"/>
    <col min="6675" max="6675" width="7.5703125" customWidth="1"/>
    <col min="6676" max="6676" width="14.7109375" customWidth="1"/>
    <col min="6677" max="6677" width="14.140625" customWidth="1"/>
    <col min="6678" max="6678" width="14.28515625" customWidth="1"/>
    <col min="6679" max="6679" width="12.7109375" customWidth="1"/>
    <col min="6680" max="6680" width="21.42578125" customWidth="1"/>
    <col min="6681" max="6681" width="12.28515625" customWidth="1"/>
    <col min="6682" max="6682" width="17.42578125" customWidth="1"/>
    <col min="6916" max="6916" width="4.7109375" customWidth="1"/>
    <col min="6917" max="6917" width="37.85546875" customWidth="1"/>
    <col min="6918" max="6918" width="8.140625" customWidth="1"/>
    <col min="6919" max="6919" width="16.85546875" customWidth="1"/>
    <col min="6920" max="6920" width="8.42578125" customWidth="1"/>
    <col min="6921" max="6921" width="12.5703125" customWidth="1"/>
    <col min="6922" max="6922" width="11.42578125" customWidth="1"/>
    <col min="6923" max="6923" width="10.28515625" customWidth="1"/>
    <col min="6924" max="6924" width="14.140625" customWidth="1"/>
    <col min="6925" max="6925" width="23" customWidth="1"/>
    <col min="6926" max="6926" width="9.140625" customWidth="1"/>
    <col min="6927" max="6927" width="7.7109375" customWidth="1"/>
    <col min="6928" max="6928" width="7" customWidth="1"/>
    <col min="6929" max="6929" width="15.28515625" customWidth="1"/>
    <col min="6930" max="6930" width="14.5703125" customWidth="1"/>
    <col min="6931" max="6931" width="7.5703125" customWidth="1"/>
    <col min="6932" max="6932" width="14.7109375" customWidth="1"/>
    <col min="6933" max="6933" width="14.140625" customWidth="1"/>
    <col min="6934" max="6934" width="14.28515625" customWidth="1"/>
    <col min="6935" max="6935" width="12.7109375" customWidth="1"/>
    <col min="6936" max="6936" width="21.42578125" customWidth="1"/>
    <col min="6937" max="6937" width="12.28515625" customWidth="1"/>
    <col min="6938" max="6938" width="17.42578125" customWidth="1"/>
    <col min="7172" max="7172" width="4.7109375" customWidth="1"/>
    <col min="7173" max="7173" width="37.85546875" customWidth="1"/>
    <col min="7174" max="7174" width="8.140625" customWidth="1"/>
    <col min="7175" max="7175" width="16.85546875" customWidth="1"/>
    <col min="7176" max="7176" width="8.42578125" customWidth="1"/>
    <col min="7177" max="7177" width="12.5703125" customWidth="1"/>
    <col min="7178" max="7178" width="11.42578125" customWidth="1"/>
    <col min="7179" max="7179" width="10.28515625" customWidth="1"/>
    <col min="7180" max="7180" width="14.140625" customWidth="1"/>
    <col min="7181" max="7181" width="23" customWidth="1"/>
    <col min="7182" max="7182" width="9.140625" customWidth="1"/>
    <col min="7183" max="7183" width="7.7109375" customWidth="1"/>
    <col min="7184" max="7184" width="7" customWidth="1"/>
    <col min="7185" max="7185" width="15.28515625" customWidth="1"/>
    <col min="7186" max="7186" width="14.5703125" customWidth="1"/>
    <col min="7187" max="7187" width="7.5703125" customWidth="1"/>
    <col min="7188" max="7188" width="14.7109375" customWidth="1"/>
    <col min="7189" max="7189" width="14.140625" customWidth="1"/>
    <col min="7190" max="7190" width="14.28515625" customWidth="1"/>
    <col min="7191" max="7191" width="12.7109375" customWidth="1"/>
    <col min="7192" max="7192" width="21.42578125" customWidth="1"/>
    <col min="7193" max="7193" width="12.28515625" customWidth="1"/>
    <col min="7194" max="7194" width="17.42578125" customWidth="1"/>
    <col min="7428" max="7428" width="4.7109375" customWidth="1"/>
    <col min="7429" max="7429" width="37.85546875" customWidth="1"/>
    <col min="7430" max="7430" width="8.140625" customWidth="1"/>
    <col min="7431" max="7431" width="16.85546875" customWidth="1"/>
    <col min="7432" max="7432" width="8.42578125" customWidth="1"/>
    <col min="7433" max="7433" width="12.5703125" customWidth="1"/>
    <col min="7434" max="7434" width="11.42578125" customWidth="1"/>
    <col min="7435" max="7435" width="10.28515625" customWidth="1"/>
    <col min="7436" max="7436" width="14.140625" customWidth="1"/>
    <col min="7437" max="7437" width="23" customWidth="1"/>
    <col min="7438" max="7438" width="9.140625" customWidth="1"/>
    <col min="7439" max="7439" width="7.7109375" customWidth="1"/>
    <col min="7440" max="7440" width="7" customWidth="1"/>
    <col min="7441" max="7441" width="15.28515625" customWidth="1"/>
    <col min="7442" max="7442" width="14.5703125" customWidth="1"/>
    <col min="7443" max="7443" width="7.5703125" customWidth="1"/>
    <col min="7444" max="7444" width="14.7109375" customWidth="1"/>
    <col min="7445" max="7445" width="14.140625" customWidth="1"/>
    <col min="7446" max="7446" width="14.28515625" customWidth="1"/>
    <col min="7447" max="7447" width="12.7109375" customWidth="1"/>
    <col min="7448" max="7448" width="21.42578125" customWidth="1"/>
    <col min="7449" max="7449" width="12.28515625" customWidth="1"/>
    <col min="7450" max="7450" width="17.42578125" customWidth="1"/>
    <col min="7684" max="7684" width="4.7109375" customWidth="1"/>
    <col min="7685" max="7685" width="37.85546875" customWidth="1"/>
    <col min="7686" max="7686" width="8.140625" customWidth="1"/>
    <col min="7687" max="7687" width="16.85546875" customWidth="1"/>
    <col min="7688" max="7688" width="8.42578125" customWidth="1"/>
    <col min="7689" max="7689" width="12.5703125" customWidth="1"/>
    <col min="7690" max="7690" width="11.42578125" customWidth="1"/>
    <col min="7691" max="7691" width="10.28515625" customWidth="1"/>
    <col min="7692" max="7692" width="14.140625" customWidth="1"/>
    <col min="7693" max="7693" width="23" customWidth="1"/>
    <col min="7694" max="7694" width="9.140625" customWidth="1"/>
    <col min="7695" max="7695" width="7.7109375" customWidth="1"/>
    <col min="7696" max="7696" width="7" customWidth="1"/>
    <col min="7697" max="7697" width="15.28515625" customWidth="1"/>
    <col min="7698" max="7698" width="14.5703125" customWidth="1"/>
    <col min="7699" max="7699" width="7.5703125" customWidth="1"/>
    <col min="7700" max="7700" width="14.7109375" customWidth="1"/>
    <col min="7701" max="7701" width="14.140625" customWidth="1"/>
    <col min="7702" max="7702" width="14.28515625" customWidth="1"/>
    <col min="7703" max="7703" width="12.7109375" customWidth="1"/>
    <col min="7704" max="7704" width="21.42578125" customWidth="1"/>
    <col min="7705" max="7705" width="12.28515625" customWidth="1"/>
    <col min="7706" max="7706" width="17.42578125" customWidth="1"/>
    <col min="7940" max="7940" width="4.7109375" customWidth="1"/>
    <col min="7941" max="7941" width="37.85546875" customWidth="1"/>
    <col min="7942" max="7942" width="8.140625" customWidth="1"/>
    <col min="7943" max="7943" width="16.85546875" customWidth="1"/>
    <col min="7944" max="7944" width="8.42578125" customWidth="1"/>
    <col min="7945" max="7945" width="12.5703125" customWidth="1"/>
    <col min="7946" max="7946" width="11.42578125" customWidth="1"/>
    <col min="7947" max="7947" width="10.28515625" customWidth="1"/>
    <col min="7948" max="7948" width="14.140625" customWidth="1"/>
    <col min="7949" max="7949" width="23" customWidth="1"/>
    <col min="7950" max="7950" width="9.140625" customWidth="1"/>
    <col min="7951" max="7951" width="7.7109375" customWidth="1"/>
    <col min="7952" max="7952" width="7" customWidth="1"/>
    <col min="7953" max="7953" width="15.28515625" customWidth="1"/>
    <col min="7954" max="7954" width="14.5703125" customWidth="1"/>
    <col min="7955" max="7955" width="7.5703125" customWidth="1"/>
    <col min="7956" max="7956" width="14.7109375" customWidth="1"/>
    <col min="7957" max="7957" width="14.140625" customWidth="1"/>
    <col min="7958" max="7958" width="14.28515625" customWidth="1"/>
    <col min="7959" max="7959" width="12.7109375" customWidth="1"/>
    <col min="7960" max="7960" width="21.42578125" customWidth="1"/>
    <col min="7961" max="7961" width="12.28515625" customWidth="1"/>
    <col min="7962" max="7962" width="17.42578125" customWidth="1"/>
    <col min="8196" max="8196" width="4.7109375" customWidth="1"/>
    <col min="8197" max="8197" width="37.85546875" customWidth="1"/>
    <col min="8198" max="8198" width="8.140625" customWidth="1"/>
    <col min="8199" max="8199" width="16.85546875" customWidth="1"/>
    <col min="8200" max="8200" width="8.42578125" customWidth="1"/>
    <col min="8201" max="8201" width="12.5703125" customWidth="1"/>
    <col min="8202" max="8202" width="11.42578125" customWidth="1"/>
    <col min="8203" max="8203" width="10.28515625" customWidth="1"/>
    <col min="8204" max="8204" width="14.140625" customWidth="1"/>
    <col min="8205" max="8205" width="23" customWidth="1"/>
    <col min="8206" max="8206" width="9.140625" customWidth="1"/>
    <col min="8207" max="8207" width="7.7109375" customWidth="1"/>
    <col min="8208" max="8208" width="7" customWidth="1"/>
    <col min="8209" max="8209" width="15.28515625" customWidth="1"/>
    <col min="8210" max="8210" width="14.5703125" customWidth="1"/>
    <col min="8211" max="8211" width="7.5703125" customWidth="1"/>
    <col min="8212" max="8212" width="14.7109375" customWidth="1"/>
    <col min="8213" max="8213" width="14.140625" customWidth="1"/>
    <col min="8214" max="8214" width="14.28515625" customWidth="1"/>
    <col min="8215" max="8215" width="12.7109375" customWidth="1"/>
    <col min="8216" max="8216" width="21.42578125" customWidth="1"/>
    <col min="8217" max="8217" width="12.28515625" customWidth="1"/>
    <col min="8218" max="8218" width="17.42578125" customWidth="1"/>
    <col min="8452" max="8452" width="4.7109375" customWidth="1"/>
    <col min="8453" max="8453" width="37.85546875" customWidth="1"/>
    <col min="8454" max="8454" width="8.140625" customWidth="1"/>
    <col min="8455" max="8455" width="16.85546875" customWidth="1"/>
    <col min="8456" max="8456" width="8.42578125" customWidth="1"/>
    <col min="8457" max="8457" width="12.5703125" customWidth="1"/>
    <col min="8458" max="8458" width="11.42578125" customWidth="1"/>
    <col min="8459" max="8459" width="10.28515625" customWidth="1"/>
    <col min="8460" max="8460" width="14.140625" customWidth="1"/>
    <col min="8461" max="8461" width="23" customWidth="1"/>
    <col min="8462" max="8462" width="9.140625" customWidth="1"/>
    <col min="8463" max="8463" width="7.7109375" customWidth="1"/>
    <col min="8464" max="8464" width="7" customWidth="1"/>
    <col min="8465" max="8465" width="15.28515625" customWidth="1"/>
    <col min="8466" max="8466" width="14.5703125" customWidth="1"/>
    <col min="8467" max="8467" width="7.5703125" customWidth="1"/>
    <col min="8468" max="8468" width="14.7109375" customWidth="1"/>
    <col min="8469" max="8469" width="14.140625" customWidth="1"/>
    <col min="8470" max="8470" width="14.28515625" customWidth="1"/>
    <col min="8471" max="8471" width="12.7109375" customWidth="1"/>
    <col min="8472" max="8472" width="21.42578125" customWidth="1"/>
    <col min="8473" max="8473" width="12.28515625" customWidth="1"/>
    <col min="8474" max="8474" width="17.42578125" customWidth="1"/>
    <col min="8708" max="8708" width="4.7109375" customWidth="1"/>
    <col min="8709" max="8709" width="37.85546875" customWidth="1"/>
    <col min="8710" max="8710" width="8.140625" customWidth="1"/>
    <col min="8711" max="8711" width="16.85546875" customWidth="1"/>
    <col min="8712" max="8712" width="8.42578125" customWidth="1"/>
    <col min="8713" max="8713" width="12.5703125" customWidth="1"/>
    <col min="8714" max="8714" width="11.42578125" customWidth="1"/>
    <col min="8715" max="8715" width="10.28515625" customWidth="1"/>
    <col min="8716" max="8716" width="14.140625" customWidth="1"/>
    <col min="8717" max="8717" width="23" customWidth="1"/>
    <col min="8718" max="8718" width="9.140625" customWidth="1"/>
    <col min="8719" max="8719" width="7.7109375" customWidth="1"/>
    <col min="8720" max="8720" width="7" customWidth="1"/>
    <col min="8721" max="8721" width="15.28515625" customWidth="1"/>
    <col min="8722" max="8722" width="14.5703125" customWidth="1"/>
    <col min="8723" max="8723" width="7.5703125" customWidth="1"/>
    <col min="8724" max="8724" width="14.7109375" customWidth="1"/>
    <col min="8725" max="8725" width="14.140625" customWidth="1"/>
    <col min="8726" max="8726" width="14.28515625" customWidth="1"/>
    <col min="8727" max="8727" width="12.7109375" customWidth="1"/>
    <col min="8728" max="8728" width="21.42578125" customWidth="1"/>
    <col min="8729" max="8729" width="12.28515625" customWidth="1"/>
    <col min="8730" max="8730" width="17.42578125" customWidth="1"/>
    <col min="8964" max="8964" width="4.7109375" customWidth="1"/>
    <col min="8965" max="8965" width="37.85546875" customWidth="1"/>
    <col min="8966" max="8966" width="8.140625" customWidth="1"/>
    <col min="8967" max="8967" width="16.85546875" customWidth="1"/>
    <col min="8968" max="8968" width="8.42578125" customWidth="1"/>
    <col min="8969" max="8969" width="12.5703125" customWidth="1"/>
    <col min="8970" max="8970" width="11.42578125" customWidth="1"/>
    <col min="8971" max="8971" width="10.28515625" customWidth="1"/>
    <col min="8972" max="8972" width="14.140625" customWidth="1"/>
    <col min="8973" max="8973" width="23" customWidth="1"/>
    <col min="8974" max="8974" width="9.140625" customWidth="1"/>
    <col min="8975" max="8975" width="7.7109375" customWidth="1"/>
    <col min="8976" max="8976" width="7" customWidth="1"/>
    <col min="8977" max="8977" width="15.28515625" customWidth="1"/>
    <col min="8978" max="8978" width="14.5703125" customWidth="1"/>
    <col min="8979" max="8979" width="7.5703125" customWidth="1"/>
    <col min="8980" max="8980" width="14.7109375" customWidth="1"/>
    <col min="8981" max="8981" width="14.140625" customWidth="1"/>
    <col min="8982" max="8982" width="14.28515625" customWidth="1"/>
    <col min="8983" max="8983" width="12.7109375" customWidth="1"/>
    <col min="8984" max="8984" width="21.42578125" customWidth="1"/>
    <col min="8985" max="8985" width="12.28515625" customWidth="1"/>
    <col min="8986" max="8986" width="17.42578125" customWidth="1"/>
    <col min="9220" max="9220" width="4.7109375" customWidth="1"/>
    <col min="9221" max="9221" width="37.85546875" customWidth="1"/>
    <col min="9222" max="9222" width="8.140625" customWidth="1"/>
    <col min="9223" max="9223" width="16.85546875" customWidth="1"/>
    <col min="9224" max="9224" width="8.42578125" customWidth="1"/>
    <col min="9225" max="9225" width="12.5703125" customWidth="1"/>
    <col min="9226" max="9226" width="11.42578125" customWidth="1"/>
    <col min="9227" max="9227" width="10.28515625" customWidth="1"/>
    <col min="9228" max="9228" width="14.140625" customWidth="1"/>
    <col min="9229" max="9229" width="23" customWidth="1"/>
    <col min="9230" max="9230" width="9.140625" customWidth="1"/>
    <col min="9231" max="9231" width="7.7109375" customWidth="1"/>
    <col min="9232" max="9232" width="7" customWidth="1"/>
    <col min="9233" max="9233" width="15.28515625" customWidth="1"/>
    <col min="9234" max="9234" width="14.5703125" customWidth="1"/>
    <col min="9235" max="9235" width="7.5703125" customWidth="1"/>
    <col min="9236" max="9236" width="14.7109375" customWidth="1"/>
    <col min="9237" max="9237" width="14.140625" customWidth="1"/>
    <col min="9238" max="9238" width="14.28515625" customWidth="1"/>
    <col min="9239" max="9239" width="12.7109375" customWidth="1"/>
    <col min="9240" max="9240" width="21.42578125" customWidth="1"/>
    <col min="9241" max="9241" width="12.28515625" customWidth="1"/>
    <col min="9242" max="9242" width="17.42578125" customWidth="1"/>
    <col min="9476" max="9476" width="4.7109375" customWidth="1"/>
    <col min="9477" max="9477" width="37.85546875" customWidth="1"/>
    <col min="9478" max="9478" width="8.140625" customWidth="1"/>
    <col min="9479" max="9479" width="16.85546875" customWidth="1"/>
    <col min="9480" max="9480" width="8.42578125" customWidth="1"/>
    <col min="9481" max="9481" width="12.5703125" customWidth="1"/>
    <col min="9482" max="9482" width="11.42578125" customWidth="1"/>
    <col min="9483" max="9483" width="10.28515625" customWidth="1"/>
    <col min="9484" max="9484" width="14.140625" customWidth="1"/>
    <col min="9485" max="9485" width="23" customWidth="1"/>
    <col min="9486" max="9486" width="9.140625" customWidth="1"/>
    <col min="9487" max="9487" width="7.7109375" customWidth="1"/>
    <col min="9488" max="9488" width="7" customWidth="1"/>
    <col min="9489" max="9489" width="15.28515625" customWidth="1"/>
    <col min="9490" max="9490" width="14.5703125" customWidth="1"/>
    <col min="9491" max="9491" width="7.5703125" customWidth="1"/>
    <col min="9492" max="9492" width="14.7109375" customWidth="1"/>
    <col min="9493" max="9493" width="14.140625" customWidth="1"/>
    <col min="9494" max="9494" width="14.28515625" customWidth="1"/>
    <col min="9495" max="9495" width="12.7109375" customWidth="1"/>
    <col min="9496" max="9496" width="21.42578125" customWidth="1"/>
    <col min="9497" max="9497" width="12.28515625" customWidth="1"/>
    <col min="9498" max="9498" width="17.42578125" customWidth="1"/>
    <col min="9732" max="9732" width="4.7109375" customWidth="1"/>
    <col min="9733" max="9733" width="37.85546875" customWidth="1"/>
    <col min="9734" max="9734" width="8.140625" customWidth="1"/>
    <col min="9735" max="9735" width="16.85546875" customWidth="1"/>
    <col min="9736" max="9736" width="8.42578125" customWidth="1"/>
    <col min="9737" max="9737" width="12.5703125" customWidth="1"/>
    <col min="9738" max="9738" width="11.42578125" customWidth="1"/>
    <col min="9739" max="9739" width="10.28515625" customWidth="1"/>
    <col min="9740" max="9740" width="14.140625" customWidth="1"/>
    <col min="9741" max="9741" width="23" customWidth="1"/>
    <col min="9742" max="9742" width="9.140625" customWidth="1"/>
    <col min="9743" max="9743" width="7.7109375" customWidth="1"/>
    <col min="9744" max="9744" width="7" customWidth="1"/>
    <col min="9745" max="9745" width="15.28515625" customWidth="1"/>
    <col min="9746" max="9746" width="14.5703125" customWidth="1"/>
    <col min="9747" max="9747" width="7.5703125" customWidth="1"/>
    <col min="9748" max="9748" width="14.7109375" customWidth="1"/>
    <col min="9749" max="9749" width="14.140625" customWidth="1"/>
    <col min="9750" max="9750" width="14.28515625" customWidth="1"/>
    <col min="9751" max="9751" width="12.7109375" customWidth="1"/>
    <col min="9752" max="9752" width="21.42578125" customWidth="1"/>
    <col min="9753" max="9753" width="12.28515625" customWidth="1"/>
    <col min="9754" max="9754" width="17.42578125" customWidth="1"/>
    <col min="9988" max="9988" width="4.7109375" customWidth="1"/>
    <col min="9989" max="9989" width="37.85546875" customWidth="1"/>
    <col min="9990" max="9990" width="8.140625" customWidth="1"/>
    <col min="9991" max="9991" width="16.85546875" customWidth="1"/>
    <col min="9992" max="9992" width="8.42578125" customWidth="1"/>
    <col min="9993" max="9993" width="12.5703125" customWidth="1"/>
    <col min="9994" max="9994" width="11.42578125" customWidth="1"/>
    <col min="9995" max="9995" width="10.28515625" customWidth="1"/>
    <col min="9996" max="9996" width="14.140625" customWidth="1"/>
    <col min="9997" max="9997" width="23" customWidth="1"/>
    <col min="9998" max="9998" width="9.140625" customWidth="1"/>
    <col min="9999" max="9999" width="7.7109375" customWidth="1"/>
    <col min="10000" max="10000" width="7" customWidth="1"/>
    <col min="10001" max="10001" width="15.28515625" customWidth="1"/>
    <col min="10002" max="10002" width="14.5703125" customWidth="1"/>
    <col min="10003" max="10003" width="7.5703125" customWidth="1"/>
    <col min="10004" max="10004" width="14.7109375" customWidth="1"/>
    <col min="10005" max="10005" width="14.140625" customWidth="1"/>
    <col min="10006" max="10006" width="14.28515625" customWidth="1"/>
    <col min="10007" max="10007" width="12.7109375" customWidth="1"/>
    <col min="10008" max="10008" width="21.42578125" customWidth="1"/>
    <col min="10009" max="10009" width="12.28515625" customWidth="1"/>
    <col min="10010" max="10010" width="17.42578125" customWidth="1"/>
    <col min="10244" max="10244" width="4.7109375" customWidth="1"/>
    <col min="10245" max="10245" width="37.85546875" customWidth="1"/>
    <col min="10246" max="10246" width="8.140625" customWidth="1"/>
    <col min="10247" max="10247" width="16.85546875" customWidth="1"/>
    <col min="10248" max="10248" width="8.42578125" customWidth="1"/>
    <col min="10249" max="10249" width="12.5703125" customWidth="1"/>
    <col min="10250" max="10250" width="11.42578125" customWidth="1"/>
    <col min="10251" max="10251" width="10.28515625" customWidth="1"/>
    <col min="10252" max="10252" width="14.140625" customWidth="1"/>
    <col min="10253" max="10253" width="23" customWidth="1"/>
    <col min="10254" max="10254" width="9.140625" customWidth="1"/>
    <col min="10255" max="10255" width="7.7109375" customWidth="1"/>
    <col min="10256" max="10256" width="7" customWidth="1"/>
    <col min="10257" max="10257" width="15.28515625" customWidth="1"/>
    <col min="10258" max="10258" width="14.5703125" customWidth="1"/>
    <col min="10259" max="10259" width="7.5703125" customWidth="1"/>
    <col min="10260" max="10260" width="14.7109375" customWidth="1"/>
    <col min="10261" max="10261" width="14.140625" customWidth="1"/>
    <col min="10262" max="10262" width="14.28515625" customWidth="1"/>
    <col min="10263" max="10263" width="12.7109375" customWidth="1"/>
    <col min="10264" max="10264" width="21.42578125" customWidth="1"/>
    <col min="10265" max="10265" width="12.28515625" customWidth="1"/>
    <col min="10266" max="10266" width="17.42578125" customWidth="1"/>
    <col min="10500" max="10500" width="4.7109375" customWidth="1"/>
    <col min="10501" max="10501" width="37.85546875" customWidth="1"/>
    <col min="10502" max="10502" width="8.140625" customWidth="1"/>
    <col min="10503" max="10503" width="16.85546875" customWidth="1"/>
    <col min="10504" max="10504" width="8.42578125" customWidth="1"/>
    <col min="10505" max="10505" width="12.5703125" customWidth="1"/>
    <col min="10506" max="10506" width="11.42578125" customWidth="1"/>
    <col min="10507" max="10507" width="10.28515625" customWidth="1"/>
    <col min="10508" max="10508" width="14.140625" customWidth="1"/>
    <col min="10509" max="10509" width="23" customWidth="1"/>
    <col min="10510" max="10510" width="9.140625" customWidth="1"/>
    <col min="10511" max="10511" width="7.7109375" customWidth="1"/>
    <col min="10512" max="10512" width="7" customWidth="1"/>
    <col min="10513" max="10513" width="15.28515625" customWidth="1"/>
    <col min="10514" max="10514" width="14.5703125" customWidth="1"/>
    <col min="10515" max="10515" width="7.5703125" customWidth="1"/>
    <col min="10516" max="10516" width="14.7109375" customWidth="1"/>
    <col min="10517" max="10517" width="14.140625" customWidth="1"/>
    <col min="10518" max="10518" width="14.28515625" customWidth="1"/>
    <col min="10519" max="10519" width="12.7109375" customWidth="1"/>
    <col min="10520" max="10520" width="21.42578125" customWidth="1"/>
    <col min="10521" max="10521" width="12.28515625" customWidth="1"/>
    <col min="10522" max="10522" width="17.42578125" customWidth="1"/>
    <col min="10756" max="10756" width="4.7109375" customWidth="1"/>
    <col min="10757" max="10757" width="37.85546875" customWidth="1"/>
    <col min="10758" max="10758" width="8.140625" customWidth="1"/>
    <col min="10759" max="10759" width="16.85546875" customWidth="1"/>
    <col min="10760" max="10760" width="8.42578125" customWidth="1"/>
    <col min="10761" max="10761" width="12.5703125" customWidth="1"/>
    <col min="10762" max="10762" width="11.42578125" customWidth="1"/>
    <col min="10763" max="10763" width="10.28515625" customWidth="1"/>
    <col min="10764" max="10764" width="14.140625" customWidth="1"/>
    <col min="10765" max="10765" width="23" customWidth="1"/>
    <col min="10766" max="10766" width="9.140625" customWidth="1"/>
    <col min="10767" max="10767" width="7.7109375" customWidth="1"/>
    <col min="10768" max="10768" width="7" customWidth="1"/>
    <col min="10769" max="10769" width="15.28515625" customWidth="1"/>
    <col min="10770" max="10770" width="14.5703125" customWidth="1"/>
    <col min="10771" max="10771" width="7.5703125" customWidth="1"/>
    <col min="10772" max="10772" width="14.7109375" customWidth="1"/>
    <col min="10773" max="10773" width="14.140625" customWidth="1"/>
    <col min="10774" max="10774" width="14.28515625" customWidth="1"/>
    <col min="10775" max="10775" width="12.7109375" customWidth="1"/>
    <col min="10776" max="10776" width="21.42578125" customWidth="1"/>
    <col min="10777" max="10777" width="12.28515625" customWidth="1"/>
    <col min="10778" max="10778" width="17.42578125" customWidth="1"/>
    <col min="11012" max="11012" width="4.7109375" customWidth="1"/>
    <col min="11013" max="11013" width="37.85546875" customWidth="1"/>
    <col min="11014" max="11014" width="8.140625" customWidth="1"/>
    <col min="11015" max="11015" width="16.85546875" customWidth="1"/>
    <col min="11016" max="11016" width="8.42578125" customWidth="1"/>
    <col min="11017" max="11017" width="12.5703125" customWidth="1"/>
    <col min="11018" max="11018" width="11.42578125" customWidth="1"/>
    <col min="11019" max="11019" width="10.28515625" customWidth="1"/>
    <col min="11020" max="11020" width="14.140625" customWidth="1"/>
    <col min="11021" max="11021" width="23" customWidth="1"/>
    <col min="11022" max="11022" width="9.140625" customWidth="1"/>
    <col min="11023" max="11023" width="7.7109375" customWidth="1"/>
    <col min="11024" max="11024" width="7" customWidth="1"/>
    <col min="11025" max="11025" width="15.28515625" customWidth="1"/>
    <col min="11026" max="11026" width="14.5703125" customWidth="1"/>
    <col min="11027" max="11027" width="7.5703125" customWidth="1"/>
    <col min="11028" max="11028" width="14.7109375" customWidth="1"/>
    <col min="11029" max="11029" width="14.140625" customWidth="1"/>
    <col min="11030" max="11030" width="14.28515625" customWidth="1"/>
    <col min="11031" max="11031" width="12.7109375" customWidth="1"/>
    <col min="11032" max="11032" width="21.42578125" customWidth="1"/>
    <col min="11033" max="11033" width="12.28515625" customWidth="1"/>
    <col min="11034" max="11034" width="17.42578125" customWidth="1"/>
    <col min="11268" max="11268" width="4.7109375" customWidth="1"/>
    <col min="11269" max="11269" width="37.85546875" customWidth="1"/>
    <col min="11270" max="11270" width="8.140625" customWidth="1"/>
    <col min="11271" max="11271" width="16.85546875" customWidth="1"/>
    <col min="11272" max="11272" width="8.42578125" customWidth="1"/>
    <col min="11273" max="11273" width="12.5703125" customWidth="1"/>
    <col min="11274" max="11274" width="11.42578125" customWidth="1"/>
    <col min="11275" max="11275" width="10.28515625" customWidth="1"/>
    <col min="11276" max="11276" width="14.140625" customWidth="1"/>
    <col min="11277" max="11277" width="23" customWidth="1"/>
    <col min="11278" max="11278" width="9.140625" customWidth="1"/>
    <col min="11279" max="11279" width="7.7109375" customWidth="1"/>
    <col min="11280" max="11280" width="7" customWidth="1"/>
    <col min="11281" max="11281" width="15.28515625" customWidth="1"/>
    <col min="11282" max="11282" width="14.5703125" customWidth="1"/>
    <col min="11283" max="11283" width="7.5703125" customWidth="1"/>
    <col min="11284" max="11284" width="14.7109375" customWidth="1"/>
    <col min="11285" max="11285" width="14.140625" customWidth="1"/>
    <col min="11286" max="11286" width="14.28515625" customWidth="1"/>
    <col min="11287" max="11287" width="12.7109375" customWidth="1"/>
    <col min="11288" max="11288" width="21.42578125" customWidth="1"/>
    <col min="11289" max="11289" width="12.28515625" customWidth="1"/>
    <col min="11290" max="11290" width="17.42578125" customWidth="1"/>
    <col min="11524" max="11524" width="4.7109375" customWidth="1"/>
    <col min="11525" max="11525" width="37.85546875" customWidth="1"/>
    <col min="11526" max="11526" width="8.140625" customWidth="1"/>
    <col min="11527" max="11527" width="16.85546875" customWidth="1"/>
    <col min="11528" max="11528" width="8.42578125" customWidth="1"/>
    <col min="11529" max="11529" width="12.5703125" customWidth="1"/>
    <col min="11530" max="11530" width="11.42578125" customWidth="1"/>
    <col min="11531" max="11531" width="10.28515625" customWidth="1"/>
    <col min="11532" max="11532" width="14.140625" customWidth="1"/>
    <col min="11533" max="11533" width="23" customWidth="1"/>
    <col min="11534" max="11534" width="9.140625" customWidth="1"/>
    <col min="11535" max="11535" width="7.7109375" customWidth="1"/>
    <col min="11536" max="11536" width="7" customWidth="1"/>
    <col min="11537" max="11537" width="15.28515625" customWidth="1"/>
    <col min="11538" max="11538" width="14.5703125" customWidth="1"/>
    <col min="11539" max="11539" width="7.5703125" customWidth="1"/>
    <col min="11540" max="11540" width="14.7109375" customWidth="1"/>
    <col min="11541" max="11541" width="14.140625" customWidth="1"/>
    <col min="11542" max="11542" width="14.28515625" customWidth="1"/>
    <col min="11543" max="11543" width="12.7109375" customWidth="1"/>
    <col min="11544" max="11544" width="21.42578125" customWidth="1"/>
    <col min="11545" max="11545" width="12.28515625" customWidth="1"/>
    <col min="11546" max="11546" width="17.42578125" customWidth="1"/>
    <col min="11780" max="11780" width="4.7109375" customWidth="1"/>
    <col min="11781" max="11781" width="37.85546875" customWidth="1"/>
    <col min="11782" max="11782" width="8.140625" customWidth="1"/>
    <col min="11783" max="11783" width="16.85546875" customWidth="1"/>
    <col min="11784" max="11784" width="8.42578125" customWidth="1"/>
    <col min="11785" max="11785" width="12.5703125" customWidth="1"/>
    <col min="11786" max="11786" width="11.42578125" customWidth="1"/>
    <col min="11787" max="11787" width="10.28515625" customWidth="1"/>
    <col min="11788" max="11788" width="14.140625" customWidth="1"/>
    <col min="11789" max="11789" width="23" customWidth="1"/>
    <col min="11790" max="11790" width="9.140625" customWidth="1"/>
    <col min="11791" max="11791" width="7.7109375" customWidth="1"/>
    <col min="11792" max="11792" width="7" customWidth="1"/>
    <col min="11793" max="11793" width="15.28515625" customWidth="1"/>
    <col min="11794" max="11794" width="14.5703125" customWidth="1"/>
    <col min="11795" max="11795" width="7.5703125" customWidth="1"/>
    <col min="11796" max="11796" width="14.7109375" customWidth="1"/>
    <col min="11797" max="11797" width="14.140625" customWidth="1"/>
    <col min="11798" max="11798" width="14.28515625" customWidth="1"/>
    <col min="11799" max="11799" width="12.7109375" customWidth="1"/>
    <col min="11800" max="11800" width="21.42578125" customWidth="1"/>
    <col min="11801" max="11801" width="12.28515625" customWidth="1"/>
    <col min="11802" max="11802" width="17.42578125" customWidth="1"/>
    <col min="12036" max="12036" width="4.7109375" customWidth="1"/>
    <col min="12037" max="12037" width="37.85546875" customWidth="1"/>
    <col min="12038" max="12038" width="8.140625" customWidth="1"/>
    <col min="12039" max="12039" width="16.85546875" customWidth="1"/>
    <col min="12040" max="12040" width="8.42578125" customWidth="1"/>
    <col min="12041" max="12041" width="12.5703125" customWidth="1"/>
    <col min="12042" max="12042" width="11.42578125" customWidth="1"/>
    <col min="12043" max="12043" width="10.28515625" customWidth="1"/>
    <col min="12044" max="12044" width="14.140625" customWidth="1"/>
    <col min="12045" max="12045" width="23" customWidth="1"/>
    <col min="12046" max="12046" width="9.140625" customWidth="1"/>
    <col min="12047" max="12047" width="7.7109375" customWidth="1"/>
    <col min="12048" max="12048" width="7" customWidth="1"/>
    <col min="12049" max="12049" width="15.28515625" customWidth="1"/>
    <col min="12050" max="12050" width="14.5703125" customWidth="1"/>
    <col min="12051" max="12051" width="7.5703125" customWidth="1"/>
    <col min="12052" max="12052" width="14.7109375" customWidth="1"/>
    <col min="12053" max="12053" width="14.140625" customWidth="1"/>
    <col min="12054" max="12054" width="14.28515625" customWidth="1"/>
    <col min="12055" max="12055" width="12.7109375" customWidth="1"/>
    <col min="12056" max="12056" width="21.42578125" customWidth="1"/>
    <col min="12057" max="12057" width="12.28515625" customWidth="1"/>
    <col min="12058" max="12058" width="17.42578125" customWidth="1"/>
    <col min="12292" max="12292" width="4.7109375" customWidth="1"/>
    <col min="12293" max="12293" width="37.85546875" customWidth="1"/>
    <col min="12294" max="12294" width="8.140625" customWidth="1"/>
    <col min="12295" max="12295" width="16.85546875" customWidth="1"/>
    <col min="12296" max="12296" width="8.42578125" customWidth="1"/>
    <col min="12297" max="12297" width="12.5703125" customWidth="1"/>
    <col min="12298" max="12298" width="11.42578125" customWidth="1"/>
    <col min="12299" max="12299" width="10.28515625" customWidth="1"/>
    <col min="12300" max="12300" width="14.140625" customWidth="1"/>
    <col min="12301" max="12301" width="23" customWidth="1"/>
    <col min="12302" max="12302" width="9.140625" customWidth="1"/>
    <col min="12303" max="12303" width="7.7109375" customWidth="1"/>
    <col min="12304" max="12304" width="7" customWidth="1"/>
    <col min="12305" max="12305" width="15.28515625" customWidth="1"/>
    <col min="12306" max="12306" width="14.5703125" customWidth="1"/>
    <col min="12307" max="12307" width="7.5703125" customWidth="1"/>
    <col min="12308" max="12308" width="14.7109375" customWidth="1"/>
    <col min="12309" max="12309" width="14.140625" customWidth="1"/>
    <col min="12310" max="12310" width="14.28515625" customWidth="1"/>
    <col min="12311" max="12311" width="12.7109375" customWidth="1"/>
    <col min="12312" max="12312" width="21.42578125" customWidth="1"/>
    <col min="12313" max="12313" width="12.28515625" customWidth="1"/>
    <col min="12314" max="12314" width="17.42578125" customWidth="1"/>
    <col min="12548" max="12548" width="4.7109375" customWidth="1"/>
    <col min="12549" max="12549" width="37.85546875" customWidth="1"/>
    <col min="12550" max="12550" width="8.140625" customWidth="1"/>
    <col min="12551" max="12551" width="16.85546875" customWidth="1"/>
    <col min="12552" max="12552" width="8.42578125" customWidth="1"/>
    <col min="12553" max="12553" width="12.5703125" customWidth="1"/>
    <col min="12554" max="12554" width="11.42578125" customWidth="1"/>
    <col min="12555" max="12555" width="10.28515625" customWidth="1"/>
    <col min="12556" max="12556" width="14.140625" customWidth="1"/>
    <col min="12557" max="12557" width="23" customWidth="1"/>
    <col min="12558" max="12558" width="9.140625" customWidth="1"/>
    <col min="12559" max="12559" width="7.7109375" customWidth="1"/>
    <col min="12560" max="12560" width="7" customWidth="1"/>
    <col min="12561" max="12561" width="15.28515625" customWidth="1"/>
    <col min="12562" max="12562" width="14.5703125" customWidth="1"/>
    <col min="12563" max="12563" width="7.5703125" customWidth="1"/>
    <col min="12564" max="12564" width="14.7109375" customWidth="1"/>
    <col min="12565" max="12565" width="14.140625" customWidth="1"/>
    <col min="12566" max="12566" width="14.28515625" customWidth="1"/>
    <col min="12567" max="12567" width="12.7109375" customWidth="1"/>
    <col min="12568" max="12568" width="21.42578125" customWidth="1"/>
    <col min="12569" max="12569" width="12.28515625" customWidth="1"/>
    <col min="12570" max="12570" width="17.42578125" customWidth="1"/>
    <col min="12804" max="12804" width="4.7109375" customWidth="1"/>
    <col min="12805" max="12805" width="37.85546875" customWidth="1"/>
    <col min="12806" max="12806" width="8.140625" customWidth="1"/>
    <col min="12807" max="12807" width="16.85546875" customWidth="1"/>
    <col min="12808" max="12808" width="8.42578125" customWidth="1"/>
    <col min="12809" max="12809" width="12.5703125" customWidth="1"/>
    <col min="12810" max="12810" width="11.42578125" customWidth="1"/>
    <col min="12811" max="12811" width="10.28515625" customWidth="1"/>
    <col min="12812" max="12812" width="14.140625" customWidth="1"/>
    <col min="12813" max="12813" width="23" customWidth="1"/>
    <col min="12814" max="12814" width="9.140625" customWidth="1"/>
    <col min="12815" max="12815" width="7.7109375" customWidth="1"/>
    <col min="12816" max="12816" width="7" customWidth="1"/>
    <col min="12817" max="12817" width="15.28515625" customWidth="1"/>
    <col min="12818" max="12818" width="14.5703125" customWidth="1"/>
    <col min="12819" max="12819" width="7.5703125" customWidth="1"/>
    <col min="12820" max="12820" width="14.7109375" customWidth="1"/>
    <col min="12821" max="12821" width="14.140625" customWidth="1"/>
    <col min="12822" max="12822" width="14.28515625" customWidth="1"/>
    <col min="12823" max="12823" width="12.7109375" customWidth="1"/>
    <col min="12824" max="12824" width="21.42578125" customWidth="1"/>
    <col min="12825" max="12825" width="12.28515625" customWidth="1"/>
    <col min="12826" max="12826" width="17.42578125" customWidth="1"/>
    <col min="13060" max="13060" width="4.7109375" customWidth="1"/>
    <col min="13061" max="13061" width="37.85546875" customWidth="1"/>
    <col min="13062" max="13062" width="8.140625" customWidth="1"/>
    <col min="13063" max="13063" width="16.85546875" customWidth="1"/>
    <col min="13064" max="13064" width="8.42578125" customWidth="1"/>
    <col min="13065" max="13065" width="12.5703125" customWidth="1"/>
    <col min="13066" max="13066" width="11.42578125" customWidth="1"/>
    <col min="13067" max="13067" width="10.28515625" customWidth="1"/>
    <col min="13068" max="13068" width="14.140625" customWidth="1"/>
    <col min="13069" max="13069" width="23" customWidth="1"/>
    <col min="13070" max="13070" width="9.140625" customWidth="1"/>
    <col min="13071" max="13071" width="7.7109375" customWidth="1"/>
    <col min="13072" max="13072" width="7" customWidth="1"/>
    <col min="13073" max="13073" width="15.28515625" customWidth="1"/>
    <col min="13074" max="13074" width="14.5703125" customWidth="1"/>
    <col min="13075" max="13075" width="7.5703125" customWidth="1"/>
    <col min="13076" max="13076" width="14.7109375" customWidth="1"/>
    <col min="13077" max="13077" width="14.140625" customWidth="1"/>
    <col min="13078" max="13078" width="14.28515625" customWidth="1"/>
    <col min="13079" max="13079" width="12.7109375" customWidth="1"/>
    <col min="13080" max="13080" width="21.42578125" customWidth="1"/>
    <col min="13081" max="13081" width="12.28515625" customWidth="1"/>
    <col min="13082" max="13082" width="17.42578125" customWidth="1"/>
    <col min="13316" max="13316" width="4.7109375" customWidth="1"/>
    <col min="13317" max="13317" width="37.85546875" customWidth="1"/>
    <col min="13318" max="13318" width="8.140625" customWidth="1"/>
    <col min="13319" max="13319" width="16.85546875" customWidth="1"/>
    <col min="13320" max="13320" width="8.42578125" customWidth="1"/>
    <col min="13321" max="13321" width="12.5703125" customWidth="1"/>
    <col min="13322" max="13322" width="11.42578125" customWidth="1"/>
    <col min="13323" max="13323" width="10.28515625" customWidth="1"/>
    <col min="13324" max="13324" width="14.140625" customWidth="1"/>
    <col min="13325" max="13325" width="23" customWidth="1"/>
    <col min="13326" max="13326" width="9.140625" customWidth="1"/>
    <col min="13327" max="13327" width="7.7109375" customWidth="1"/>
    <col min="13328" max="13328" width="7" customWidth="1"/>
    <col min="13329" max="13329" width="15.28515625" customWidth="1"/>
    <col min="13330" max="13330" width="14.5703125" customWidth="1"/>
    <col min="13331" max="13331" width="7.5703125" customWidth="1"/>
    <col min="13332" max="13332" width="14.7109375" customWidth="1"/>
    <col min="13333" max="13333" width="14.140625" customWidth="1"/>
    <col min="13334" max="13334" width="14.28515625" customWidth="1"/>
    <col min="13335" max="13335" width="12.7109375" customWidth="1"/>
    <col min="13336" max="13336" width="21.42578125" customWidth="1"/>
    <col min="13337" max="13337" width="12.28515625" customWidth="1"/>
    <col min="13338" max="13338" width="17.42578125" customWidth="1"/>
    <col min="13572" max="13572" width="4.7109375" customWidth="1"/>
    <col min="13573" max="13573" width="37.85546875" customWidth="1"/>
    <col min="13574" max="13574" width="8.140625" customWidth="1"/>
    <col min="13575" max="13575" width="16.85546875" customWidth="1"/>
    <col min="13576" max="13576" width="8.42578125" customWidth="1"/>
    <col min="13577" max="13577" width="12.5703125" customWidth="1"/>
    <col min="13578" max="13578" width="11.42578125" customWidth="1"/>
    <col min="13579" max="13579" width="10.28515625" customWidth="1"/>
    <col min="13580" max="13580" width="14.140625" customWidth="1"/>
    <col min="13581" max="13581" width="23" customWidth="1"/>
    <col min="13582" max="13582" width="9.140625" customWidth="1"/>
    <col min="13583" max="13583" width="7.7109375" customWidth="1"/>
    <col min="13584" max="13584" width="7" customWidth="1"/>
    <col min="13585" max="13585" width="15.28515625" customWidth="1"/>
    <col min="13586" max="13586" width="14.5703125" customWidth="1"/>
    <col min="13587" max="13587" width="7.5703125" customWidth="1"/>
    <col min="13588" max="13588" width="14.7109375" customWidth="1"/>
    <col min="13589" max="13589" width="14.140625" customWidth="1"/>
    <col min="13590" max="13590" width="14.28515625" customWidth="1"/>
    <col min="13591" max="13591" width="12.7109375" customWidth="1"/>
    <col min="13592" max="13592" width="21.42578125" customWidth="1"/>
    <col min="13593" max="13593" width="12.28515625" customWidth="1"/>
    <col min="13594" max="13594" width="17.42578125" customWidth="1"/>
    <col min="13828" max="13828" width="4.7109375" customWidth="1"/>
    <col min="13829" max="13829" width="37.85546875" customWidth="1"/>
    <col min="13830" max="13830" width="8.140625" customWidth="1"/>
    <col min="13831" max="13831" width="16.85546875" customWidth="1"/>
    <col min="13832" max="13832" width="8.42578125" customWidth="1"/>
    <col min="13833" max="13833" width="12.5703125" customWidth="1"/>
    <col min="13834" max="13834" width="11.42578125" customWidth="1"/>
    <col min="13835" max="13835" width="10.28515625" customWidth="1"/>
    <col min="13836" max="13836" width="14.140625" customWidth="1"/>
    <col min="13837" max="13837" width="23" customWidth="1"/>
    <col min="13838" max="13838" width="9.140625" customWidth="1"/>
    <col min="13839" max="13839" width="7.7109375" customWidth="1"/>
    <col min="13840" max="13840" width="7" customWidth="1"/>
    <col min="13841" max="13841" width="15.28515625" customWidth="1"/>
    <col min="13842" max="13842" width="14.5703125" customWidth="1"/>
    <col min="13843" max="13843" width="7.5703125" customWidth="1"/>
    <col min="13844" max="13844" width="14.7109375" customWidth="1"/>
    <col min="13845" max="13845" width="14.140625" customWidth="1"/>
    <col min="13846" max="13846" width="14.28515625" customWidth="1"/>
    <col min="13847" max="13847" width="12.7109375" customWidth="1"/>
    <col min="13848" max="13848" width="21.42578125" customWidth="1"/>
    <col min="13849" max="13849" width="12.28515625" customWidth="1"/>
    <col min="13850" max="13850" width="17.42578125" customWidth="1"/>
    <col min="14084" max="14084" width="4.7109375" customWidth="1"/>
    <col min="14085" max="14085" width="37.85546875" customWidth="1"/>
    <col min="14086" max="14086" width="8.140625" customWidth="1"/>
    <col min="14087" max="14087" width="16.85546875" customWidth="1"/>
    <col min="14088" max="14088" width="8.42578125" customWidth="1"/>
    <col min="14089" max="14089" width="12.5703125" customWidth="1"/>
    <col min="14090" max="14090" width="11.42578125" customWidth="1"/>
    <col min="14091" max="14091" width="10.28515625" customWidth="1"/>
    <col min="14092" max="14092" width="14.140625" customWidth="1"/>
    <col min="14093" max="14093" width="23" customWidth="1"/>
    <col min="14094" max="14094" width="9.140625" customWidth="1"/>
    <col min="14095" max="14095" width="7.7109375" customWidth="1"/>
    <col min="14096" max="14096" width="7" customWidth="1"/>
    <col min="14097" max="14097" width="15.28515625" customWidth="1"/>
    <col min="14098" max="14098" width="14.5703125" customWidth="1"/>
    <col min="14099" max="14099" width="7.5703125" customWidth="1"/>
    <col min="14100" max="14100" width="14.7109375" customWidth="1"/>
    <col min="14101" max="14101" width="14.140625" customWidth="1"/>
    <col min="14102" max="14102" width="14.28515625" customWidth="1"/>
    <col min="14103" max="14103" width="12.7109375" customWidth="1"/>
    <col min="14104" max="14104" width="21.42578125" customWidth="1"/>
    <col min="14105" max="14105" width="12.28515625" customWidth="1"/>
    <col min="14106" max="14106" width="17.42578125" customWidth="1"/>
    <col min="14340" max="14340" width="4.7109375" customWidth="1"/>
    <col min="14341" max="14341" width="37.85546875" customWidth="1"/>
    <col min="14342" max="14342" width="8.140625" customWidth="1"/>
    <col min="14343" max="14343" width="16.85546875" customWidth="1"/>
    <col min="14344" max="14344" width="8.42578125" customWidth="1"/>
    <col min="14345" max="14345" width="12.5703125" customWidth="1"/>
    <col min="14346" max="14346" width="11.42578125" customWidth="1"/>
    <col min="14347" max="14347" width="10.28515625" customWidth="1"/>
    <col min="14348" max="14348" width="14.140625" customWidth="1"/>
    <col min="14349" max="14349" width="23" customWidth="1"/>
    <col min="14350" max="14350" width="9.140625" customWidth="1"/>
    <col min="14351" max="14351" width="7.7109375" customWidth="1"/>
    <col min="14352" max="14352" width="7" customWidth="1"/>
    <col min="14353" max="14353" width="15.28515625" customWidth="1"/>
    <col min="14354" max="14354" width="14.5703125" customWidth="1"/>
    <col min="14355" max="14355" width="7.5703125" customWidth="1"/>
    <col min="14356" max="14356" width="14.7109375" customWidth="1"/>
    <col min="14357" max="14357" width="14.140625" customWidth="1"/>
    <col min="14358" max="14358" width="14.28515625" customWidth="1"/>
    <col min="14359" max="14359" width="12.7109375" customWidth="1"/>
    <col min="14360" max="14360" width="21.42578125" customWidth="1"/>
    <col min="14361" max="14361" width="12.28515625" customWidth="1"/>
    <col min="14362" max="14362" width="17.42578125" customWidth="1"/>
    <col min="14596" max="14596" width="4.7109375" customWidth="1"/>
    <col min="14597" max="14597" width="37.85546875" customWidth="1"/>
    <col min="14598" max="14598" width="8.140625" customWidth="1"/>
    <col min="14599" max="14599" width="16.85546875" customWidth="1"/>
    <col min="14600" max="14600" width="8.42578125" customWidth="1"/>
    <col min="14601" max="14601" width="12.5703125" customWidth="1"/>
    <col min="14602" max="14602" width="11.42578125" customWidth="1"/>
    <col min="14603" max="14603" width="10.28515625" customWidth="1"/>
    <col min="14604" max="14604" width="14.140625" customWidth="1"/>
    <col min="14605" max="14605" width="23" customWidth="1"/>
    <col min="14606" max="14606" width="9.140625" customWidth="1"/>
    <col min="14607" max="14607" width="7.7109375" customWidth="1"/>
    <col min="14608" max="14608" width="7" customWidth="1"/>
    <col min="14609" max="14609" width="15.28515625" customWidth="1"/>
    <col min="14610" max="14610" width="14.5703125" customWidth="1"/>
    <col min="14611" max="14611" width="7.5703125" customWidth="1"/>
    <col min="14612" max="14612" width="14.7109375" customWidth="1"/>
    <col min="14613" max="14613" width="14.140625" customWidth="1"/>
    <col min="14614" max="14614" width="14.28515625" customWidth="1"/>
    <col min="14615" max="14615" width="12.7109375" customWidth="1"/>
    <col min="14616" max="14616" width="21.42578125" customWidth="1"/>
    <col min="14617" max="14617" width="12.28515625" customWidth="1"/>
    <col min="14618" max="14618" width="17.42578125" customWidth="1"/>
    <col min="14852" max="14852" width="4.7109375" customWidth="1"/>
    <col min="14853" max="14853" width="37.85546875" customWidth="1"/>
    <col min="14854" max="14854" width="8.140625" customWidth="1"/>
    <col min="14855" max="14855" width="16.85546875" customWidth="1"/>
    <col min="14856" max="14856" width="8.42578125" customWidth="1"/>
    <col min="14857" max="14857" width="12.5703125" customWidth="1"/>
    <col min="14858" max="14858" width="11.42578125" customWidth="1"/>
    <col min="14859" max="14859" width="10.28515625" customWidth="1"/>
    <col min="14860" max="14860" width="14.140625" customWidth="1"/>
    <col min="14861" max="14861" width="23" customWidth="1"/>
    <col min="14862" max="14862" width="9.140625" customWidth="1"/>
    <col min="14863" max="14863" width="7.7109375" customWidth="1"/>
    <col min="14864" max="14864" width="7" customWidth="1"/>
    <col min="14865" max="14865" width="15.28515625" customWidth="1"/>
    <col min="14866" max="14866" width="14.5703125" customWidth="1"/>
    <col min="14867" max="14867" width="7.5703125" customWidth="1"/>
    <col min="14868" max="14868" width="14.7109375" customWidth="1"/>
    <col min="14869" max="14869" width="14.140625" customWidth="1"/>
    <col min="14870" max="14870" width="14.28515625" customWidth="1"/>
    <col min="14871" max="14871" width="12.7109375" customWidth="1"/>
    <col min="14872" max="14872" width="21.42578125" customWidth="1"/>
    <col min="14873" max="14873" width="12.28515625" customWidth="1"/>
    <col min="14874" max="14874" width="17.42578125" customWidth="1"/>
    <col min="15108" max="15108" width="4.7109375" customWidth="1"/>
    <col min="15109" max="15109" width="37.85546875" customWidth="1"/>
    <col min="15110" max="15110" width="8.140625" customWidth="1"/>
    <col min="15111" max="15111" width="16.85546875" customWidth="1"/>
    <col min="15112" max="15112" width="8.42578125" customWidth="1"/>
    <col min="15113" max="15113" width="12.5703125" customWidth="1"/>
    <col min="15114" max="15114" width="11.42578125" customWidth="1"/>
    <col min="15115" max="15115" width="10.28515625" customWidth="1"/>
    <col min="15116" max="15116" width="14.140625" customWidth="1"/>
    <col min="15117" max="15117" width="23" customWidth="1"/>
    <col min="15118" max="15118" width="9.140625" customWidth="1"/>
    <col min="15119" max="15119" width="7.7109375" customWidth="1"/>
    <col min="15120" max="15120" width="7" customWidth="1"/>
    <col min="15121" max="15121" width="15.28515625" customWidth="1"/>
    <col min="15122" max="15122" width="14.5703125" customWidth="1"/>
    <col min="15123" max="15123" width="7.5703125" customWidth="1"/>
    <col min="15124" max="15124" width="14.7109375" customWidth="1"/>
    <col min="15125" max="15125" width="14.140625" customWidth="1"/>
    <col min="15126" max="15126" width="14.28515625" customWidth="1"/>
    <col min="15127" max="15127" width="12.7109375" customWidth="1"/>
    <col min="15128" max="15128" width="21.42578125" customWidth="1"/>
    <col min="15129" max="15129" width="12.28515625" customWidth="1"/>
    <col min="15130" max="15130" width="17.42578125" customWidth="1"/>
    <col min="15364" max="15364" width="4.7109375" customWidth="1"/>
    <col min="15365" max="15365" width="37.85546875" customWidth="1"/>
    <col min="15366" max="15366" width="8.140625" customWidth="1"/>
    <col min="15367" max="15367" width="16.85546875" customWidth="1"/>
    <col min="15368" max="15368" width="8.42578125" customWidth="1"/>
    <col min="15369" max="15369" width="12.5703125" customWidth="1"/>
    <col min="15370" max="15370" width="11.42578125" customWidth="1"/>
    <col min="15371" max="15371" width="10.28515625" customWidth="1"/>
    <col min="15372" max="15372" width="14.140625" customWidth="1"/>
    <col min="15373" max="15373" width="23" customWidth="1"/>
    <col min="15374" max="15374" width="9.140625" customWidth="1"/>
    <col min="15375" max="15375" width="7.7109375" customWidth="1"/>
    <col min="15376" max="15376" width="7" customWidth="1"/>
    <col min="15377" max="15377" width="15.28515625" customWidth="1"/>
    <col min="15378" max="15378" width="14.5703125" customWidth="1"/>
    <col min="15379" max="15379" width="7.5703125" customWidth="1"/>
    <col min="15380" max="15380" width="14.7109375" customWidth="1"/>
    <col min="15381" max="15381" width="14.140625" customWidth="1"/>
    <col min="15382" max="15382" width="14.28515625" customWidth="1"/>
    <col min="15383" max="15383" width="12.7109375" customWidth="1"/>
    <col min="15384" max="15384" width="21.42578125" customWidth="1"/>
    <col min="15385" max="15385" width="12.28515625" customWidth="1"/>
    <col min="15386" max="15386" width="17.42578125" customWidth="1"/>
    <col min="15620" max="15620" width="4.7109375" customWidth="1"/>
    <col min="15621" max="15621" width="37.85546875" customWidth="1"/>
    <col min="15622" max="15622" width="8.140625" customWidth="1"/>
    <col min="15623" max="15623" width="16.85546875" customWidth="1"/>
    <col min="15624" max="15624" width="8.42578125" customWidth="1"/>
    <col min="15625" max="15625" width="12.5703125" customWidth="1"/>
    <col min="15626" max="15626" width="11.42578125" customWidth="1"/>
    <col min="15627" max="15627" width="10.28515625" customWidth="1"/>
    <col min="15628" max="15628" width="14.140625" customWidth="1"/>
    <col min="15629" max="15629" width="23" customWidth="1"/>
    <col min="15630" max="15630" width="9.140625" customWidth="1"/>
    <col min="15631" max="15631" width="7.7109375" customWidth="1"/>
    <col min="15632" max="15632" width="7" customWidth="1"/>
    <col min="15633" max="15633" width="15.28515625" customWidth="1"/>
    <col min="15634" max="15634" width="14.5703125" customWidth="1"/>
    <col min="15635" max="15635" width="7.5703125" customWidth="1"/>
    <col min="15636" max="15636" width="14.7109375" customWidth="1"/>
    <col min="15637" max="15637" width="14.140625" customWidth="1"/>
    <col min="15638" max="15638" width="14.28515625" customWidth="1"/>
    <col min="15639" max="15639" width="12.7109375" customWidth="1"/>
    <col min="15640" max="15640" width="21.42578125" customWidth="1"/>
    <col min="15641" max="15641" width="12.28515625" customWidth="1"/>
    <col min="15642" max="15642" width="17.42578125" customWidth="1"/>
    <col min="15876" max="15876" width="4.7109375" customWidth="1"/>
    <col min="15877" max="15877" width="37.85546875" customWidth="1"/>
    <col min="15878" max="15878" width="8.140625" customWidth="1"/>
    <col min="15879" max="15879" width="16.85546875" customWidth="1"/>
    <col min="15880" max="15880" width="8.42578125" customWidth="1"/>
    <col min="15881" max="15881" width="12.5703125" customWidth="1"/>
    <col min="15882" max="15882" width="11.42578125" customWidth="1"/>
    <col min="15883" max="15883" width="10.28515625" customWidth="1"/>
    <col min="15884" max="15884" width="14.140625" customWidth="1"/>
    <col min="15885" max="15885" width="23" customWidth="1"/>
    <col min="15886" max="15886" width="9.140625" customWidth="1"/>
    <col min="15887" max="15887" width="7.7109375" customWidth="1"/>
    <col min="15888" max="15888" width="7" customWidth="1"/>
    <col min="15889" max="15889" width="15.28515625" customWidth="1"/>
    <col min="15890" max="15890" width="14.5703125" customWidth="1"/>
    <col min="15891" max="15891" width="7.5703125" customWidth="1"/>
    <col min="15892" max="15892" width="14.7109375" customWidth="1"/>
    <col min="15893" max="15893" width="14.140625" customWidth="1"/>
    <col min="15894" max="15894" width="14.28515625" customWidth="1"/>
    <col min="15895" max="15895" width="12.7109375" customWidth="1"/>
    <col min="15896" max="15896" width="21.42578125" customWidth="1"/>
    <col min="15897" max="15897" width="12.28515625" customWidth="1"/>
    <col min="15898" max="15898" width="17.42578125" customWidth="1"/>
    <col min="16132" max="16132" width="4.7109375" customWidth="1"/>
    <col min="16133" max="16133" width="37.85546875" customWidth="1"/>
    <col min="16134" max="16134" width="8.140625" customWidth="1"/>
    <col min="16135" max="16135" width="16.85546875" customWidth="1"/>
    <col min="16136" max="16136" width="8.42578125" customWidth="1"/>
    <col min="16137" max="16137" width="12.5703125" customWidth="1"/>
    <col min="16138" max="16138" width="11.42578125" customWidth="1"/>
    <col min="16139" max="16139" width="10.28515625" customWidth="1"/>
    <col min="16140" max="16140" width="14.140625" customWidth="1"/>
    <col min="16141" max="16141" width="23" customWidth="1"/>
    <col min="16142" max="16142" width="9.140625" customWidth="1"/>
    <col min="16143" max="16143" width="7.7109375" customWidth="1"/>
    <col min="16144" max="16144" width="7" customWidth="1"/>
    <col min="16145" max="16145" width="15.28515625" customWidth="1"/>
    <col min="16146" max="16146" width="14.5703125" customWidth="1"/>
    <col min="16147" max="16147" width="7.5703125" customWidth="1"/>
    <col min="16148" max="16148" width="14.7109375" customWidth="1"/>
    <col min="16149" max="16149" width="14.140625" customWidth="1"/>
    <col min="16150" max="16150" width="14.28515625" customWidth="1"/>
    <col min="16151" max="16151" width="12.7109375" customWidth="1"/>
    <col min="16152" max="16152" width="21.42578125" customWidth="1"/>
    <col min="16153" max="16153" width="12.28515625" customWidth="1"/>
    <col min="16154" max="16154" width="17.42578125" customWidth="1"/>
  </cols>
  <sheetData>
    <row r="1" spans="1:3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1"/>
    </row>
    <row r="2" spans="1:34" ht="49.5" customHeight="1" thickBot="1" x14ac:dyDescent="0.3">
      <c r="A2" s="132" t="s">
        <v>0</v>
      </c>
      <c r="B2" s="133"/>
      <c r="C2" s="133"/>
      <c r="D2" s="133"/>
      <c r="E2" s="133"/>
      <c r="F2" s="134" t="s">
        <v>60</v>
      </c>
      <c r="G2" s="135"/>
      <c r="H2" s="135"/>
      <c r="I2" s="135"/>
      <c r="J2" s="135"/>
      <c r="K2" s="135"/>
      <c r="L2" s="135"/>
      <c r="M2" s="135"/>
      <c r="N2" s="135"/>
      <c r="O2" s="135"/>
      <c r="P2" s="136"/>
      <c r="Q2" s="81" t="s">
        <v>1</v>
      </c>
      <c r="R2" s="133" t="s">
        <v>506</v>
      </c>
      <c r="S2" s="133"/>
      <c r="T2" s="133"/>
      <c r="U2" s="133"/>
      <c r="V2" s="133"/>
      <c r="W2" s="81" t="s">
        <v>2</v>
      </c>
      <c r="X2" s="133" t="s">
        <v>507</v>
      </c>
      <c r="Y2" s="137"/>
    </row>
    <row r="3" spans="1:34" ht="18.75" customHeight="1" x14ac:dyDescent="0.25">
      <c r="A3" s="123" t="s">
        <v>3</v>
      </c>
      <c r="B3" s="125" t="s">
        <v>4</v>
      </c>
      <c r="C3" s="127" t="s">
        <v>62</v>
      </c>
      <c r="D3" s="127" t="s">
        <v>59</v>
      </c>
      <c r="E3" s="125" t="s">
        <v>5</v>
      </c>
      <c r="F3" s="125" t="s">
        <v>6</v>
      </c>
      <c r="G3" s="125" t="s">
        <v>7</v>
      </c>
      <c r="H3" s="125" t="s">
        <v>8</v>
      </c>
      <c r="I3" s="125" t="s">
        <v>9</v>
      </c>
      <c r="J3" s="125" t="s">
        <v>10</v>
      </c>
      <c r="K3" s="125" t="s">
        <v>11</v>
      </c>
      <c r="L3" s="138"/>
      <c r="M3" s="138"/>
      <c r="N3" s="138"/>
      <c r="O3" s="138"/>
      <c r="P3" s="138"/>
      <c r="Q3" s="138"/>
      <c r="R3" s="138"/>
      <c r="S3" s="138"/>
      <c r="T3" s="139" t="s">
        <v>12</v>
      </c>
      <c r="U3" s="139"/>
      <c r="V3" s="139"/>
      <c r="W3" s="77" t="s">
        <v>13</v>
      </c>
      <c r="X3" s="140" t="s">
        <v>14</v>
      </c>
      <c r="Y3" s="141"/>
      <c r="Z3" s="78">
        <f>ROUND((Y28/T29),5)</f>
        <v>0.16355</v>
      </c>
      <c r="AA3" s="70"/>
      <c r="AB3" s="71"/>
      <c r="AC3" s="122" t="s">
        <v>92</v>
      </c>
      <c r="AD3" s="121" t="s">
        <v>88</v>
      </c>
      <c r="AE3" s="122" t="s">
        <v>109</v>
      </c>
      <c r="AF3" s="121" t="s">
        <v>90</v>
      </c>
      <c r="AG3" s="119" t="s">
        <v>91</v>
      </c>
      <c r="AH3" s="121" t="s">
        <v>89</v>
      </c>
    </row>
    <row r="4" spans="1:34" ht="75" x14ac:dyDescent="0.25">
      <c r="A4" s="124"/>
      <c r="B4" s="126"/>
      <c r="C4" s="128"/>
      <c r="D4" s="128"/>
      <c r="E4" s="126"/>
      <c r="F4" s="143"/>
      <c r="G4" s="143"/>
      <c r="H4" s="126"/>
      <c r="I4" s="126"/>
      <c r="J4" s="126"/>
      <c r="K4" s="126"/>
      <c r="L4" s="23" t="s">
        <v>15</v>
      </c>
      <c r="M4" s="24" t="s">
        <v>16</v>
      </c>
      <c r="N4" s="24" t="s">
        <v>17</v>
      </c>
      <c r="O4" s="24" t="s">
        <v>18</v>
      </c>
      <c r="P4" s="25" t="s">
        <v>19</v>
      </c>
      <c r="Q4" s="25" t="s">
        <v>20</v>
      </c>
      <c r="R4" s="24" t="s">
        <v>21</v>
      </c>
      <c r="S4" s="23" t="s">
        <v>22</v>
      </c>
      <c r="T4" s="25" t="s">
        <v>105</v>
      </c>
      <c r="U4" s="25" t="s">
        <v>106</v>
      </c>
      <c r="V4" s="25" t="s">
        <v>25</v>
      </c>
      <c r="W4" s="26" t="s">
        <v>26</v>
      </c>
      <c r="X4" s="18" t="s">
        <v>27</v>
      </c>
      <c r="Y4" s="27" t="s">
        <v>58</v>
      </c>
      <c r="Z4" s="103" t="s">
        <v>66</v>
      </c>
      <c r="AA4" s="104" t="s">
        <v>67</v>
      </c>
      <c r="AB4" s="105" t="s">
        <v>68</v>
      </c>
      <c r="AC4" s="122"/>
      <c r="AD4" s="121"/>
      <c r="AE4" s="122"/>
      <c r="AF4" s="121"/>
      <c r="AG4" s="120"/>
      <c r="AH4" s="121"/>
    </row>
    <row r="5" spans="1:34" ht="72" customHeight="1" x14ac:dyDescent="0.35">
      <c r="A5" s="50">
        <v>1</v>
      </c>
      <c r="B5" s="37" t="s">
        <v>430</v>
      </c>
      <c r="C5" s="87" t="s">
        <v>428</v>
      </c>
      <c r="D5" s="37" t="s">
        <v>337</v>
      </c>
      <c r="E5" s="38" t="s">
        <v>64</v>
      </c>
      <c r="F5" s="37" t="s">
        <v>429</v>
      </c>
      <c r="G5" s="38" t="s">
        <v>31</v>
      </c>
      <c r="H5" s="37" t="s">
        <v>32</v>
      </c>
      <c r="I5" s="37" t="s">
        <v>317</v>
      </c>
      <c r="J5" s="37" t="s">
        <v>102</v>
      </c>
      <c r="K5" s="37" t="s">
        <v>292</v>
      </c>
      <c r="L5" s="88" t="s">
        <v>431</v>
      </c>
      <c r="M5" s="60">
        <v>15.95</v>
      </c>
      <c r="N5" s="41">
        <v>45</v>
      </c>
      <c r="O5" s="45">
        <v>42</v>
      </c>
      <c r="P5" s="43">
        <f t="shared" ref="P5:P6" si="0">SUM(M5*O5)</f>
        <v>669.9</v>
      </c>
      <c r="Q5" s="44">
        <f t="shared" ref="Q5:Q6" si="1">SUM(P5+N5)</f>
        <v>714.9</v>
      </c>
      <c r="R5" s="45">
        <v>2</v>
      </c>
      <c r="S5" s="42" t="s">
        <v>422</v>
      </c>
      <c r="T5" s="83">
        <f t="shared" ref="T5:T6" si="2">SUM(P5*R5)</f>
        <v>1339.8</v>
      </c>
      <c r="U5" s="83">
        <f t="shared" ref="U5:U6" si="3">SUM(Q5*R5)</f>
        <v>1429.8</v>
      </c>
      <c r="V5" s="83">
        <f t="shared" ref="V5:V6" si="4">SUM(O5*R5)</f>
        <v>84</v>
      </c>
      <c r="W5" s="40" t="s">
        <v>432</v>
      </c>
      <c r="X5" s="58">
        <v>84.55</v>
      </c>
      <c r="Y5" s="59">
        <f t="shared" ref="Y5:Y17" si="5">ROUND((X5*V5),2)</f>
        <v>7102.2</v>
      </c>
      <c r="Z5" s="93">
        <v>2.61</v>
      </c>
      <c r="AA5" s="94">
        <f t="shared" ref="AA5:AA17" si="6">+Z5+X5</f>
        <v>87.16</v>
      </c>
      <c r="AB5" s="95">
        <f t="shared" ref="AB5:AB17" si="7">ROUND((AA5*V5),2)</f>
        <v>7321.44</v>
      </c>
      <c r="AC5" s="90" t="s">
        <v>344</v>
      </c>
      <c r="AD5" s="91">
        <v>26</v>
      </c>
      <c r="AE5" s="91">
        <v>29</v>
      </c>
      <c r="AF5" s="37">
        <v>86.73</v>
      </c>
      <c r="AG5" s="37" t="s">
        <v>93</v>
      </c>
      <c r="AH5" s="37" t="s">
        <v>94</v>
      </c>
    </row>
    <row r="6" spans="1:34" ht="71.25" customHeight="1" x14ac:dyDescent="0.35">
      <c r="A6" s="50">
        <v>2</v>
      </c>
      <c r="B6" s="37" t="s">
        <v>433</v>
      </c>
      <c r="C6" s="87" t="s">
        <v>510</v>
      </c>
      <c r="D6" s="37" t="s">
        <v>337</v>
      </c>
      <c r="E6" s="38" t="s">
        <v>30</v>
      </c>
      <c r="F6" s="37" t="s">
        <v>434</v>
      </c>
      <c r="G6" s="38" t="s">
        <v>31</v>
      </c>
      <c r="H6" s="37" t="s">
        <v>32</v>
      </c>
      <c r="I6" s="37" t="s">
        <v>435</v>
      </c>
      <c r="J6" s="37" t="s">
        <v>291</v>
      </c>
      <c r="K6" s="37" t="s">
        <v>358</v>
      </c>
      <c r="L6" s="88" t="s">
        <v>436</v>
      </c>
      <c r="M6" s="41">
        <v>68.2</v>
      </c>
      <c r="N6" s="41">
        <v>45</v>
      </c>
      <c r="O6" s="45">
        <v>12</v>
      </c>
      <c r="P6" s="43">
        <f t="shared" si="0"/>
        <v>818.40000000000009</v>
      </c>
      <c r="Q6" s="44">
        <f t="shared" si="1"/>
        <v>863.40000000000009</v>
      </c>
      <c r="R6" s="45">
        <v>1</v>
      </c>
      <c r="S6" s="42" t="s">
        <v>220</v>
      </c>
      <c r="T6" s="83">
        <f t="shared" si="2"/>
        <v>818.40000000000009</v>
      </c>
      <c r="U6" s="83">
        <f t="shared" si="3"/>
        <v>863.40000000000009</v>
      </c>
      <c r="V6" s="83">
        <f t="shared" si="4"/>
        <v>12</v>
      </c>
      <c r="W6" s="40" t="s">
        <v>437</v>
      </c>
      <c r="X6" s="58">
        <v>320.5</v>
      </c>
      <c r="Y6" s="59">
        <f t="shared" si="5"/>
        <v>3846</v>
      </c>
      <c r="Z6" s="93">
        <v>11.15</v>
      </c>
      <c r="AA6" s="94">
        <f t="shared" si="6"/>
        <v>331.65</v>
      </c>
      <c r="AB6" s="95">
        <f t="shared" si="7"/>
        <v>3979.8</v>
      </c>
      <c r="AC6" s="90" t="s">
        <v>522</v>
      </c>
      <c r="AD6" s="91">
        <v>100.8</v>
      </c>
      <c r="AE6" s="91">
        <v>115</v>
      </c>
      <c r="AF6" s="37">
        <v>86.73</v>
      </c>
      <c r="AG6" s="37" t="s">
        <v>93</v>
      </c>
      <c r="AH6" s="37" t="s">
        <v>94</v>
      </c>
    </row>
    <row r="7" spans="1:34" ht="72" customHeight="1" x14ac:dyDescent="0.35">
      <c r="A7" s="50">
        <v>3</v>
      </c>
      <c r="B7" s="37" t="s">
        <v>515</v>
      </c>
      <c r="C7" s="87" t="s">
        <v>510</v>
      </c>
      <c r="D7" s="37" t="s">
        <v>337</v>
      </c>
      <c r="E7" s="38" t="s">
        <v>30</v>
      </c>
      <c r="F7" s="37" t="s">
        <v>434</v>
      </c>
      <c r="G7" s="38" t="s">
        <v>31</v>
      </c>
      <c r="H7" s="37" t="s">
        <v>32</v>
      </c>
      <c r="I7" s="37" t="s">
        <v>435</v>
      </c>
      <c r="J7" s="37" t="s">
        <v>291</v>
      </c>
      <c r="K7" s="37" t="s">
        <v>358</v>
      </c>
      <c r="L7" s="88" t="s">
        <v>436</v>
      </c>
      <c r="M7" s="41">
        <v>68.2</v>
      </c>
      <c r="N7" s="41">
        <v>45</v>
      </c>
      <c r="O7" s="45">
        <v>11</v>
      </c>
      <c r="P7" s="43">
        <f>SUM(M7*O7)</f>
        <v>750.2</v>
      </c>
      <c r="Q7" s="44">
        <f>SUM(P7+N7)</f>
        <v>795.2</v>
      </c>
      <c r="R7" s="42">
        <v>1</v>
      </c>
      <c r="S7" s="48" t="s">
        <v>221</v>
      </c>
      <c r="T7" s="83">
        <f>SUM(P7*R7)</f>
        <v>750.2</v>
      </c>
      <c r="U7" s="83">
        <f>SUM(Q7*R7)</f>
        <v>795.2</v>
      </c>
      <c r="V7" s="83">
        <f>SUM(O7*R7)</f>
        <v>11</v>
      </c>
      <c r="W7" s="40" t="s">
        <v>437</v>
      </c>
      <c r="X7" s="58">
        <v>320.5</v>
      </c>
      <c r="Y7" s="59">
        <f t="shared" si="5"/>
        <v>3525.5</v>
      </c>
      <c r="Z7" s="93">
        <v>11.15</v>
      </c>
      <c r="AA7" s="94">
        <f t="shared" si="6"/>
        <v>331.65</v>
      </c>
      <c r="AB7" s="95">
        <f t="shared" si="7"/>
        <v>3648.15</v>
      </c>
      <c r="AC7" s="90" t="s">
        <v>522</v>
      </c>
      <c r="AD7" s="91">
        <v>100.8</v>
      </c>
      <c r="AE7" s="91">
        <v>115</v>
      </c>
      <c r="AF7" s="37">
        <v>86.73</v>
      </c>
      <c r="AG7" s="37" t="s">
        <v>93</v>
      </c>
      <c r="AH7" s="37" t="s">
        <v>94</v>
      </c>
    </row>
    <row r="8" spans="1:34" s="32" customFormat="1" ht="72" customHeight="1" x14ac:dyDescent="0.35">
      <c r="A8" s="50">
        <v>4</v>
      </c>
      <c r="B8" s="37" t="s">
        <v>438</v>
      </c>
      <c r="C8" s="87" t="s">
        <v>439</v>
      </c>
      <c r="D8" s="37" t="s">
        <v>338</v>
      </c>
      <c r="E8" s="38" t="s">
        <v>64</v>
      </c>
      <c r="F8" s="37" t="s">
        <v>440</v>
      </c>
      <c r="G8" s="38" t="s">
        <v>31</v>
      </c>
      <c r="H8" s="37" t="s">
        <v>32</v>
      </c>
      <c r="I8" s="37" t="s">
        <v>441</v>
      </c>
      <c r="J8" s="37" t="s">
        <v>96</v>
      </c>
      <c r="K8" s="37" t="s">
        <v>442</v>
      </c>
      <c r="L8" s="88" t="s">
        <v>443</v>
      </c>
      <c r="M8" s="60">
        <v>7</v>
      </c>
      <c r="N8" s="41">
        <v>40</v>
      </c>
      <c r="O8" s="45">
        <v>71</v>
      </c>
      <c r="P8" s="43">
        <f>SUM(M8*O8)</f>
        <v>497</v>
      </c>
      <c r="Q8" s="44">
        <f>SUM(P8+N8)</f>
        <v>537</v>
      </c>
      <c r="R8" s="45">
        <v>1</v>
      </c>
      <c r="S8" s="49" t="s">
        <v>222</v>
      </c>
      <c r="T8" s="83">
        <f>SUM(P8*R8)</f>
        <v>497</v>
      </c>
      <c r="U8" s="83">
        <f>SUM(Q8*R8)</f>
        <v>537</v>
      </c>
      <c r="V8" s="83">
        <f>SUM(O8*R8)</f>
        <v>71</v>
      </c>
      <c r="W8" s="40" t="s">
        <v>444</v>
      </c>
      <c r="X8" s="58">
        <v>37</v>
      </c>
      <c r="Y8" s="59">
        <f t="shared" si="5"/>
        <v>2627</v>
      </c>
      <c r="Z8" s="93">
        <v>1.1299999999999999</v>
      </c>
      <c r="AA8" s="94">
        <f t="shared" si="6"/>
        <v>38.130000000000003</v>
      </c>
      <c r="AB8" s="95">
        <f t="shared" si="7"/>
        <v>2707.23</v>
      </c>
      <c r="AC8" s="90" t="s">
        <v>523</v>
      </c>
      <c r="AD8" s="68">
        <v>8.9</v>
      </c>
      <c r="AE8" s="68">
        <v>11.8</v>
      </c>
      <c r="AF8" s="37">
        <v>86.73</v>
      </c>
      <c r="AG8" s="37" t="s">
        <v>93</v>
      </c>
      <c r="AH8" s="37" t="s">
        <v>94</v>
      </c>
    </row>
    <row r="9" spans="1:34" s="32" customFormat="1" ht="95.25" customHeight="1" x14ac:dyDescent="0.35">
      <c r="A9" s="50">
        <v>5</v>
      </c>
      <c r="B9" s="37" t="s">
        <v>451</v>
      </c>
      <c r="C9" s="87" t="s">
        <v>511</v>
      </c>
      <c r="D9" s="37" t="s">
        <v>338</v>
      </c>
      <c r="E9" s="38" t="s">
        <v>64</v>
      </c>
      <c r="F9" s="37" t="s">
        <v>445</v>
      </c>
      <c r="G9" s="38" t="s">
        <v>31</v>
      </c>
      <c r="H9" s="37" t="s">
        <v>32</v>
      </c>
      <c r="I9" s="37" t="s">
        <v>446</v>
      </c>
      <c r="J9" s="37" t="s">
        <v>447</v>
      </c>
      <c r="K9" s="37" t="s">
        <v>448</v>
      </c>
      <c r="L9" s="88" t="s">
        <v>449</v>
      </c>
      <c r="M9" s="60">
        <v>22.8</v>
      </c>
      <c r="N9" s="41">
        <v>45</v>
      </c>
      <c r="O9" s="45">
        <v>32</v>
      </c>
      <c r="P9" s="43">
        <f t="shared" ref="P9" si="8">SUM(M9*O9)</f>
        <v>729.6</v>
      </c>
      <c r="Q9" s="44">
        <f t="shared" ref="Q9" si="9">SUM(P9+N9)</f>
        <v>774.6</v>
      </c>
      <c r="R9" s="45">
        <v>1</v>
      </c>
      <c r="S9" s="42" t="s">
        <v>223</v>
      </c>
      <c r="T9" s="83">
        <f t="shared" ref="T9" si="10">SUM(P9*R9)</f>
        <v>729.6</v>
      </c>
      <c r="U9" s="83">
        <f t="shared" ref="U9" si="11">SUM(Q9*R9)</f>
        <v>774.6</v>
      </c>
      <c r="V9" s="83">
        <f t="shared" ref="V9" si="12">SUM(O9*R9)</f>
        <v>32</v>
      </c>
      <c r="W9" s="40" t="s">
        <v>450</v>
      </c>
      <c r="X9" s="58">
        <v>148.5</v>
      </c>
      <c r="Y9" s="59">
        <f t="shared" si="5"/>
        <v>4752</v>
      </c>
      <c r="Z9" s="93">
        <v>3.73</v>
      </c>
      <c r="AA9" s="94">
        <f t="shared" si="6"/>
        <v>152.22999999999999</v>
      </c>
      <c r="AB9" s="95">
        <f t="shared" si="7"/>
        <v>4871.3599999999997</v>
      </c>
      <c r="AC9" s="37" t="s">
        <v>527</v>
      </c>
      <c r="AD9" s="37" t="s">
        <v>528</v>
      </c>
      <c r="AE9" s="37" t="s">
        <v>529</v>
      </c>
      <c r="AF9" s="37" t="s">
        <v>452</v>
      </c>
      <c r="AG9" s="37" t="s">
        <v>453</v>
      </c>
      <c r="AH9" s="37" t="s">
        <v>454</v>
      </c>
    </row>
    <row r="10" spans="1:34" ht="95.25" customHeight="1" x14ac:dyDescent="0.25">
      <c r="A10" s="50">
        <v>6</v>
      </c>
      <c r="B10" s="37" t="s">
        <v>455</v>
      </c>
      <c r="C10" s="87" t="s">
        <v>511</v>
      </c>
      <c r="D10" s="37" t="s">
        <v>338</v>
      </c>
      <c r="E10" s="38" t="s">
        <v>64</v>
      </c>
      <c r="F10" s="37" t="s">
        <v>445</v>
      </c>
      <c r="G10" s="38" t="s">
        <v>31</v>
      </c>
      <c r="H10" s="37" t="s">
        <v>32</v>
      </c>
      <c r="I10" s="37" t="s">
        <v>446</v>
      </c>
      <c r="J10" s="37" t="s">
        <v>447</v>
      </c>
      <c r="K10" s="37" t="s">
        <v>448</v>
      </c>
      <c r="L10" s="88" t="s">
        <v>456</v>
      </c>
      <c r="M10" s="60">
        <v>22.8</v>
      </c>
      <c r="N10" s="41">
        <v>45</v>
      </c>
      <c r="O10" s="45">
        <v>21</v>
      </c>
      <c r="P10" s="43">
        <f>SUM(M10*O10)</f>
        <v>478.8</v>
      </c>
      <c r="Q10" s="44">
        <f>SUM(P10+N10)</f>
        <v>523.79999999999995</v>
      </c>
      <c r="R10" s="42">
        <v>1</v>
      </c>
      <c r="S10" s="48" t="s">
        <v>224</v>
      </c>
      <c r="T10" s="83">
        <f>SUM(P10*R10)</f>
        <v>478.8</v>
      </c>
      <c r="U10" s="83">
        <f>SUM(Q10*R10)</f>
        <v>523.79999999999995</v>
      </c>
      <c r="V10" s="83">
        <f>SUM(O10*R10)</f>
        <v>21</v>
      </c>
      <c r="W10" s="40" t="s">
        <v>450</v>
      </c>
      <c r="X10" s="58">
        <v>148.5</v>
      </c>
      <c r="Y10" s="59">
        <f t="shared" si="5"/>
        <v>3118.5</v>
      </c>
      <c r="Z10" s="93">
        <v>3.73</v>
      </c>
      <c r="AA10" s="94">
        <f t="shared" si="6"/>
        <v>152.22999999999999</v>
      </c>
      <c r="AB10" s="95">
        <f t="shared" si="7"/>
        <v>3196.83</v>
      </c>
      <c r="AC10" s="37" t="s">
        <v>527</v>
      </c>
      <c r="AD10" s="37" t="s">
        <v>528</v>
      </c>
      <c r="AE10" s="37" t="s">
        <v>529</v>
      </c>
      <c r="AF10" s="37" t="s">
        <v>452</v>
      </c>
      <c r="AG10" s="37" t="s">
        <v>453</v>
      </c>
      <c r="AH10" s="37" t="s">
        <v>454</v>
      </c>
    </row>
    <row r="11" spans="1:34" ht="95.25" customHeight="1" x14ac:dyDescent="0.25">
      <c r="A11" s="50">
        <v>7</v>
      </c>
      <c r="B11" s="37" t="s">
        <v>466</v>
      </c>
      <c r="C11" s="87" t="s">
        <v>508</v>
      </c>
      <c r="D11" s="37" t="s">
        <v>338</v>
      </c>
      <c r="E11" s="38" t="s">
        <v>64</v>
      </c>
      <c r="F11" s="37" t="s">
        <v>465</v>
      </c>
      <c r="G11" s="38" t="s">
        <v>31</v>
      </c>
      <c r="H11" s="37" t="s">
        <v>32</v>
      </c>
      <c r="I11" s="37" t="s">
        <v>468</v>
      </c>
      <c r="J11" s="37" t="s">
        <v>467</v>
      </c>
      <c r="K11" s="37" t="s">
        <v>469</v>
      </c>
      <c r="L11" s="88" t="s">
        <v>470</v>
      </c>
      <c r="M11" s="41">
        <v>29.55</v>
      </c>
      <c r="N11" s="41">
        <v>45</v>
      </c>
      <c r="O11" s="45">
        <v>24</v>
      </c>
      <c r="P11" s="43">
        <f>SUM(M11*O11)</f>
        <v>709.2</v>
      </c>
      <c r="Q11" s="44">
        <f>SUM(P11+N11)</f>
        <v>754.2</v>
      </c>
      <c r="R11" s="42">
        <v>1</v>
      </c>
      <c r="S11" s="48" t="s">
        <v>225</v>
      </c>
      <c r="T11" s="83">
        <f>SUM(P11*R11)</f>
        <v>709.2</v>
      </c>
      <c r="U11" s="83">
        <f>SUM(Q11*R11)</f>
        <v>754.2</v>
      </c>
      <c r="V11" s="83">
        <f>SUM(O11*R11)</f>
        <v>24</v>
      </c>
      <c r="W11" s="40" t="s">
        <v>450</v>
      </c>
      <c r="X11" s="58">
        <v>209.7</v>
      </c>
      <c r="Y11" s="59">
        <f t="shared" si="5"/>
        <v>5032.8</v>
      </c>
      <c r="Z11" s="93">
        <v>4.82</v>
      </c>
      <c r="AA11" s="94">
        <f t="shared" si="6"/>
        <v>214.51999999999998</v>
      </c>
      <c r="AB11" s="95">
        <f t="shared" si="7"/>
        <v>5148.4799999999996</v>
      </c>
      <c r="AC11" s="37" t="s">
        <v>524</v>
      </c>
      <c r="AD11" s="37" t="s">
        <v>530</v>
      </c>
      <c r="AE11" s="37" t="s">
        <v>531</v>
      </c>
      <c r="AF11" s="37" t="s">
        <v>198</v>
      </c>
      <c r="AG11" s="37" t="s">
        <v>199</v>
      </c>
      <c r="AH11" s="37" t="s">
        <v>200</v>
      </c>
    </row>
    <row r="12" spans="1:34" s="32" customFormat="1" ht="95.25" customHeight="1" x14ac:dyDescent="0.35">
      <c r="A12" s="50">
        <v>8</v>
      </c>
      <c r="B12" s="37" t="s">
        <v>490</v>
      </c>
      <c r="C12" s="87" t="s">
        <v>509</v>
      </c>
      <c r="D12" s="37" t="s">
        <v>338</v>
      </c>
      <c r="E12" s="38" t="s">
        <v>64</v>
      </c>
      <c r="F12" s="37" t="s">
        <v>489</v>
      </c>
      <c r="G12" s="38" t="s">
        <v>31</v>
      </c>
      <c r="H12" s="37" t="s">
        <v>32</v>
      </c>
      <c r="I12" s="37" t="s">
        <v>491</v>
      </c>
      <c r="J12" s="37" t="s">
        <v>492</v>
      </c>
      <c r="K12" s="37" t="s">
        <v>493</v>
      </c>
      <c r="L12" s="42" t="s">
        <v>494</v>
      </c>
      <c r="M12" s="41">
        <v>21.85</v>
      </c>
      <c r="N12" s="41">
        <v>50</v>
      </c>
      <c r="O12" s="45">
        <v>46</v>
      </c>
      <c r="P12" s="43">
        <f>SUM(M12*O12)</f>
        <v>1005.1</v>
      </c>
      <c r="Q12" s="44">
        <f>SUM(P12+N12)</f>
        <v>1055.0999999999999</v>
      </c>
      <c r="R12" s="45">
        <v>1</v>
      </c>
      <c r="S12" s="42" t="s">
        <v>226</v>
      </c>
      <c r="T12" s="83">
        <f>SUM(P12*R12)</f>
        <v>1005.1</v>
      </c>
      <c r="U12" s="83">
        <f>SUM(Q12*R12)</f>
        <v>1055.0999999999999</v>
      </c>
      <c r="V12" s="83">
        <f>SUM(O12*R12)</f>
        <v>46</v>
      </c>
      <c r="W12" s="40" t="s">
        <v>450</v>
      </c>
      <c r="X12" s="58">
        <v>144</v>
      </c>
      <c r="Y12" s="59">
        <f>ROUND((X12*V12),2)</f>
        <v>6624</v>
      </c>
      <c r="Z12" s="93">
        <v>3.57</v>
      </c>
      <c r="AA12" s="94">
        <f>+Z12+X12</f>
        <v>147.57</v>
      </c>
      <c r="AB12" s="95">
        <f>ROUND((AA12*V12),2)</f>
        <v>6788.22</v>
      </c>
      <c r="AC12" s="37" t="s">
        <v>534</v>
      </c>
      <c r="AD12" s="37" t="s">
        <v>532</v>
      </c>
      <c r="AE12" s="37" t="s">
        <v>533</v>
      </c>
      <c r="AF12" s="37" t="s">
        <v>495</v>
      </c>
      <c r="AG12" s="37" t="s">
        <v>496</v>
      </c>
      <c r="AH12" s="37" t="s">
        <v>497</v>
      </c>
    </row>
    <row r="13" spans="1:34" s="32" customFormat="1" ht="72" customHeight="1" x14ac:dyDescent="0.35">
      <c r="A13" s="50">
        <v>9</v>
      </c>
      <c r="B13" s="37" t="s">
        <v>488</v>
      </c>
      <c r="C13" s="87" t="s">
        <v>480</v>
      </c>
      <c r="D13" s="37" t="s">
        <v>338</v>
      </c>
      <c r="E13" s="38" t="s">
        <v>64</v>
      </c>
      <c r="F13" s="37" t="s">
        <v>481</v>
      </c>
      <c r="G13" s="38" t="s">
        <v>31</v>
      </c>
      <c r="H13" s="37" t="s">
        <v>32</v>
      </c>
      <c r="I13" s="37" t="s">
        <v>483</v>
      </c>
      <c r="J13" s="37" t="s">
        <v>484</v>
      </c>
      <c r="K13" s="37" t="s">
        <v>311</v>
      </c>
      <c r="L13" s="88" t="s">
        <v>482</v>
      </c>
      <c r="M13" s="41">
        <v>3.5</v>
      </c>
      <c r="N13" s="41">
        <v>35</v>
      </c>
      <c r="O13" s="45">
        <v>55</v>
      </c>
      <c r="P13" s="43">
        <f>SUM(M13*O13)</f>
        <v>192.5</v>
      </c>
      <c r="Q13" s="44">
        <f>SUM(P13+N13)</f>
        <v>227.5</v>
      </c>
      <c r="R13" s="45">
        <v>1</v>
      </c>
      <c r="S13" s="42" t="s">
        <v>227</v>
      </c>
      <c r="T13" s="83">
        <f>SUM(P13*R13)</f>
        <v>192.5</v>
      </c>
      <c r="U13" s="83">
        <f>SUM(Q13*R13)</f>
        <v>227.5</v>
      </c>
      <c r="V13" s="83">
        <f>SUM(O13*R13)</f>
        <v>55</v>
      </c>
      <c r="W13" s="40" t="s">
        <v>485</v>
      </c>
      <c r="X13" s="58">
        <v>16.45</v>
      </c>
      <c r="Y13" s="59">
        <f t="shared" si="5"/>
        <v>904.75</v>
      </c>
      <c r="Z13" s="93">
        <v>0.56999999999999995</v>
      </c>
      <c r="AA13" s="94">
        <f t="shared" si="6"/>
        <v>17.02</v>
      </c>
      <c r="AB13" s="95">
        <f t="shared" si="7"/>
        <v>936.1</v>
      </c>
      <c r="AC13" s="75" t="s">
        <v>525</v>
      </c>
      <c r="AD13" s="68">
        <v>7.2</v>
      </c>
      <c r="AE13" s="68">
        <v>7.65</v>
      </c>
      <c r="AF13" s="37">
        <v>88.5</v>
      </c>
      <c r="AG13" s="37" t="s">
        <v>486</v>
      </c>
      <c r="AH13" s="37" t="s">
        <v>487</v>
      </c>
    </row>
    <row r="14" spans="1:34" s="32" customFormat="1" ht="70.5" customHeight="1" x14ac:dyDescent="0.35">
      <c r="A14" s="50">
        <v>10</v>
      </c>
      <c r="B14" s="37" t="s">
        <v>498</v>
      </c>
      <c r="C14" s="87" t="s">
        <v>499</v>
      </c>
      <c r="D14" s="37" t="s">
        <v>512</v>
      </c>
      <c r="E14" s="38" t="s">
        <v>64</v>
      </c>
      <c r="F14" s="37" t="s">
        <v>500</v>
      </c>
      <c r="G14" s="38" t="s">
        <v>31</v>
      </c>
      <c r="H14" s="37" t="s">
        <v>402</v>
      </c>
      <c r="I14" s="37" t="s">
        <v>502</v>
      </c>
      <c r="J14" s="37" t="s">
        <v>404</v>
      </c>
      <c r="K14" s="37" t="s">
        <v>65</v>
      </c>
      <c r="L14" s="40" t="s">
        <v>501</v>
      </c>
      <c r="M14" s="41">
        <v>12.4</v>
      </c>
      <c r="N14" s="41">
        <v>25</v>
      </c>
      <c r="O14" s="45">
        <v>90</v>
      </c>
      <c r="P14" s="43">
        <f>SUM(M14*O14)</f>
        <v>1116</v>
      </c>
      <c r="Q14" s="44">
        <f>SUM(P14+N14)</f>
        <v>1141</v>
      </c>
      <c r="R14" s="42">
        <v>5</v>
      </c>
      <c r="S14" s="48" t="s">
        <v>513</v>
      </c>
      <c r="T14" s="83">
        <f>SUM(P14*R14)</f>
        <v>5580</v>
      </c>
      <c r="U14" s="83">
        <f>SUM(Q14*R14)</f>
        <v>5705</v>
      </c>
      <c r="V14" s="83">
        <f>SUM(O14*R14)</f>
        <v>450</v>
      </c>
      <c r="W14" s="40" t="s">
        <v>503</v>
      </c>
      <c r="X14" s="58">
        <v>52.11</v>
      </c>
      <c r="Y14" s="59">
        <f t="shared" si="5"/>
        <v>23449.5</v>
      </c>
      <c r="Z14" s="93">
        <v>2.0299999999999998</v>
      </c>
      <c r="AA14" s="94">
        <f t="shared" si="6"/>
        <v>54.14</v>
      </c>
      <c r="AB14" s="95">
        <f t="shared" si="7"/>
        <v>24363</v>
      </c>
      <c r="AC14" s="54" t="s">
        <v>526</v>
      </c>
      <c r="AD14" s="54">
        <v>16.899999999999999</v>
      </c>
      <c r="AE14" s="54">
        <v>20.5</v>
      </c>
      <c r="AF14" s="38">
        <v>82.6</v>
      </c>
      <c r="AG14" s="38" t="s">
        <v>413</v>
      </c>
      <c r="AH14" s="38" t="s">
        <v>414</v>
      </c>
    </row>
    <row r="15" spans="1:34" ht="70.5" customHeight="1" x14ac:dyDescent="0.25">
      <c r="A15" s="50">
        <v>11</v>
      </c>
      <c r="B15" s="37" t="s">
        <v>498</v>
      </c>
      <c r="C15" s="87" t="s">
        <v>499</v>
      </c>
      <c r="D15" s="37" t="s">
        <v>512</v>
      </c>
      <c r="E15" s="38" t="s">
        <v>64</v>
      </c>
      <c r="F15" s="37" t="s">
        <v>500</v>
      </c>
      <c r="G15" s="38" t="s">
        <v>31</v>
      </c>
      <c r="H15" s="37" t="s">
        <v>402</v>
      </c>
      <c r="I15" s="37" t="s">
        <v>502</v>
      </c>
      <c r="J15" s="37" t="s">
        <v>404</v>
      </c>
      <c r="K15" s="37" t="s">
        <v>65</v>
      </c>
      <c r="L15" s="40" t="s">
        <v>504</v>
      </c>
      <c r="M15" s="41">
        <v>12.4</v>
      </c>
      <c r="N15" s="41">
        <v>25</v>
      </c>
      <c r="O15" s="45">
        <v>69</v>
      </c>
      <c r="P15" s="43">
        <f t="shared" ref="P15:P17" si="13">SUM(M15*O15)</f>
        <v>855.6</v>
      </c>
      <c r="Q15" s="44">
        <f t="shared" ref="Q15:Q17" si="14">SUM(P15+N15)</f>
        <v>880.6</v>
      </c>
      <c r="R15" s="45">
        <v>1</v>
      </c>
      <c r="S15" s="42" t="s">
        <v>232</v>
      </c>
      <c r="T15" s="83">
        <f t="shared" ref="T15:T17" si="15">SUM(P15*R15)</f>
        <v>855.6</v>
      </c>
      <c r="U15" s="83">
        <f t="shared" ref="U15:U17" si="16">SUM(Q15*R15)</f>
        <v>880.6</v>
      </c>
      <c r="V15" s="83">
        <f t="shared" ref="V15:V17" si="17">SUM(O15*R15)</f>
        <v>69</v>
      </c>
      <c r="W15" s="40" t="s">
        <v>503</v>
      </c>
      <c r="X15" s="58">
        <v>52.11</v>
      </c>
      <c r="Y15" s="59">
        <f t="shared" si="5"/>
        <v>3595.59</v>
      </c>
      <c r="Z15" s="93">
        <v>2.0299999999999998</v>
      </c>
      <c r="AA15" s="94">
        <f t="shared" si="6"/>
        <v>54.14</v>
      </c>
      <c r="AB15" s="95">
        <f t="shared" si="7"/>
        <v>3735.66</v>
      </c>
      <c r="AC15" s="54" t="s">
        <v>526</v>
      </c>
      <c r="AD15" s="54">
        <v>16.899999999999999</v>
      </c>
      <c r="AE15" s="54">
        <v>20.5</v>
      </c>
      <c r="AF15" s="38">
        <v>82.6</v>
      </c>
      <c r="AG15" s="38" t="s">
        <v>413</v>
      </c>
      <c r="AH15" s="38" t="s">
        <v>414</v>
      </c>
    </row>
    <row r="16" spans="1:34" s="32" customFormat="1" ht="75" customHeight="1" x14ac:dyDescent="0.35">
      <c r="A16" s="50">
        <v>12</v>
      </c>
      <c r="B16" s="37" t="s">
        <v>399</v>
      </c>
      <c r="C16" s="87" t="s">
        <v>400</v>
      </c>
      <c r="D16" s="37" t="s">
        <v>421</v>
      </c>
      <c r="E16" s="38" t="s">
        <v>64</v>
      </c>
      <c r="F16" s="54" t="s">
        <v>401</v>
      </c>
      <c r="G16" s="54" t="s">
        <v>31</v>
      </c>
      <c r="H16" s="37" t="s">
        <v>402</v>
      </c>
      <c r="I16" s="54" t="s">
        <v>403</v>
      </c>
      <c r="J16" s="54" t="s">
        <v>404</v>
      </c>
      <c r="K16" s="54" t="s">
        <v>65</v>
      </c>
      <c r="L16" s="88" t="s">
        <v>405</v>
      </c>
      <c r="M16" s="41">
        <v>13.25</v>
      </c>
      <c r="N16" s="41">
        <v>30</v>
      </c>
      <c r="O16" s="45">
        <v>78</v>
      </c>
      <c r="P16" s="43">
        <f t="shared" si="13"/>
        <v>1033.5</v>
      </c>
      <c r="Q16" s="44">
        <f t="shared" si="14"/>
        <v>1063.5</v>
      </c>
      <c r="R16" s="45">
        <v>1</v>
      </c>
      <c r="S16" s="42" t="s">
        <v>233</v>
      </c>
      <c r="T16" s="83">
        <f t="shared" si="15"/>
        <v>1033.5</v>
      </c>
      <c r="U16" s="83">
        <f t="shared" si="16"/>
        <v>1063.5</v>
      </c>
      <c r="V16" s="83">
        <f t="shared" si="17"/>
        <v>78</v>
      </c>
      <c r="W16" s="40" t="s">
        <v>503</v>
      </c>
      <c r="X16" s="58">
        <v>76.180000000000007</v>
      </c>
      <c r="Y16" s="59">
        <f t="shared" si="5"/>
        <v>5942.04</v>
      </c>
      <c r="Z16" s="93">
        <v>2.17</v>
      </c>
      <c r="AA16" s="94">
        <f t="shared" si="6"/>
        <v>78.350000000000009</v>
      </c>
      <c r="AB16" s="95">
        <f t="shared" si="7"/>
        <v>6111.3</v>
      </c>
      <c r="AC16" s="54" t="s">
        <v>462</v>
      </c>
      <c r="AD16" s="54">
        <v>20.5</v>
      </c>
      <c r="AE16" s="54">
        <v>28.5</v>
      </c>
      <c r="AF16" s="38">
        <v>82.6</v>
      </c>
      <c r="AG16" s="38" t="s">
        <v>413</v>
      </c>
      <c r="AH16" s="38" t="s">
        <v>414</v>
      </c>
    </row>
    <row r="17" spans="1:34" s="32" customFormat="1" ht="71.25" customHeight="1" x14ac:dyDescent="0.35">
      <c r="A17" s="50">
        <v>13</v>
      </c>
      <c r="B17" s="37" t="s">
        <v>399</v>
      </c>
      <c r="C17" s="87" t="s">
        <v>400</v>
      </c>
      <c r="D17" s="37" t="s">
        <v>421</v>
      </c>
      <c r="E17" s="38" t="s">
        <v>64</v>
      </c>
      <c r="F17" s="54" t="s">
        <v>401</v>
      </c>
      <c r="G17" s="54" t="s">
        <v>31</v>
      </c>
      <c r="H17" s="37" t="s">
        <v>402</v>
      </c>
      <c r="I17" s="54" t="s">
        <v>403</v>
      </c>
      <c r="J17" s="54" t="s">
        <v>404</v>
      </c>
      <c r="K17" s="54" t="s">
        <v>65</v>
      </c>
      <c r="L17" s="88" t="s">
        <v>505</v>
      </c>
      <c r="M17" s="41">
        <v>13.25</v>
      </c>
      <c r="N17" s="41">
        <v>30</v>
      </c>
      <c r="O17" s="45">
        <v>69</v>
      </c>
      <c r="P17" s="43">
        <f t="shared" si="13"/>
        <v>914.25</v>
      </c>
      <c r="Q17" s="44">
        <f t="shared" si="14"/>
        <v>944.25</v>
      </c>
      <c r="R17" s="45">
        <v>1</v>
      </c>
      <c r="S17" s="42" t="s">
        <v>234</v>
      </c>
      <c r="T17" s="83">
        <f t="shared" si="15"/>
        <v>914.25</v>
      </c>
      <c r="U17" s="83">
        <f t="shared" si="16"/>
        <v>944.25</v>
      </c>
      <c r="V17" s="83">
        <f t="shared" si="17"/>
        <v>69</v>
      </c>
      <c r="W17" s="40" t="s">
        <v>503</v>
      </c>
      <c r="X17" s="58">
        <v>76.180000000000007</v>
      </c>
      <c r="Y17" s="59">
        <f t="shared" si="5"/>
        <v>5256.42</v>
      </c>
      <c r="Z17" s="93">
        <v>2.17</v>
      </c>
      <c r="AA17" s="94">
        <f t="shared" si="6"/>
        <v>78.350000000000009</v>
      </c>
      <c r="AB17" s="95">
        <f t="shared" si="7"/>
        <v>5406.15</v>
      </c>
      <c r="AC17" s="54" t="s">
        <v>462</v>
      </c>
      <c r="AD17" s="91">
        <v>20.5</v>
      </c>
      <c r="AE17" s="91">
        <v>28.5</v>
      </c>
      <c r="AF17" s="38">
        <v>82.6</v>
      </c>
      <c r="AG17" s="38" t="s">
        <v>413</v>
      </c>
      <c r="AH17" s="38" t="s">
        <v>414</v>
      </c>
    </row>
    <row r="18" spans="1:34" s="32" customFormat="1" ht="72" customHeight="1" x14ac:dyDescent="0.35">
      <c r="A18" s="50">
        <v>14</v>
      </c>
      <c r="B18" s="37" t="s">
        <v>157</v>
      </c>
      <c r="C18" s="87" t="s">
        <v>277</v>
      </c>
      <c r="D18" s="37" t="s">
        <v>300</v>
      </c>
      <c r="E18" s="38" t="s">
        <v>64</v>
      </c>
      <c r="F18" s="37" t="s">
        <v>158</v>
      </c>
      <c r="G18" s="38" t="s">
        <v>83</v>
      </c>
      <c r="H18" s="37" t="s">
        <v>159</v>
      </c>
      <c r="I18" s="37" t="s">
        <v>286</v>
      </c>
      <c r="J18" s="37" t="s">
        <v>160</v>
      </c>
      <c r="K18" s="37" t="s">
        <v>161</v>
      </c>
      <c r="L18" s="88" t="s">
        <v>162</v>
      </c>
      <c r="M18" s="60">
        <v>25</v>
      </c>
      <c r="N18" s="41">
        <v>25</v>
      </c>
      <c r="O18" s="45">
        <v>54</v>
      </c>
      <c r="P18" s="43">
        <f>SUM(M18*O18)</f>
        <v>1350</v>
      </c>
      <c r="Q18" s="44">
        <f>SUM(P18+N18)</f>
        <v>1375</v>
      </c>
      <c r="R18" s="42">
        <v>3</v>
      </c>
      <c r="S18" s="48" t="s">
        <v>514</v>
      </c>
      <c r="T18" s="83">
        <f>SUM(P18*R18)</f>
        <v>4050</v>
      </c>
      <c r="U18" s="83">
        <f>SUM(Q18*R18)</f>
        <v>4125</v>
      </c>
      <c r="V18" s="83">
        <f>SUM(O18*R18)</f>
        <v>162</v>
      </c>
      <c r="W18" s="40" t="s">
        <v>503</v>
      </c>
      <c r="X18" s="58">
        <v>77.349999999999994</v>
      </c>
      <c r="Y18" s="59">
        <f>ROUND((X18*V18),2)</f>
        <v>12530.7</v>
      </c>
      <c r="Z18" s="93">
        <v>4.09</v>
      </c>
      <c r="AA18" s="94">
        <f>+Z18+X18</f>
        <v>81.44</v>
      </c>
      <c r="AB18" s="95">
        <f>ROUND((AA18*V18),2)</f>
        <v>13193.28</v>
      </c>
      <c r="AC18" s="90" t="s">
        <v>261</v>
      </c>
      <c r="AD18" s="91">
        <v>36.5</v>
      </c>
      <c r="AE18" s="91">
        <v>43.5</v>
      </c>
      <c r="AF18" s="37">
        <v>61.124000000000002</v>
      </c>
      <c r="AG18" s="38" t="s">
        <v>164</v>
      </c>
      <c r="AH18" s="37" t="s">
        <v>165</v>
      </c>
    </row>
    <row r="19" spans="1:34" s="32" customFormat="1" ht="75" customHeight="1" x14ac:dyDescent="0.35">
      <c r="A19" s="50"/>
      <c r="B19" s="37"/>
      <c r="C19" s="87"/>
      <c r="D19" s="37"/>
      <c r="E19" s="38"/>
      <c r="F19" s="37"/>
      <c r="G19" s="38"/>
      <c r="H19" s="37"/>
      <c r="I19" s="37"/>
      <c r="J19" s="37"/>
      <c r="K19" s="37"/>
      <c r="L19" s="88"/>
      <c r="M19" s="41"/>
      <c r="N19" s="41"/>
      <c r="O19" s="45"/>
      <c r="P19" s="44">
        <f t="shared" ref="P19:P20" si="18">SUM(M19*O19)</f>
        <v>0</v>
      </c>
      <c r="Q19" s="44">
        <f t="shared" ref="Q19:Q20" si="19">SUM(P19+N19)</f>
        <v>0</v>
      </c>
      <c r="R19" s="45"/>
      <c r="S19" s="48"/>
      <c r="T19" s="83">
        <f t="shared" ref="T19:T20" si="20">SUM(P19*R19)</f>
        <v>0</v>
      </c>
      <c r="U19" s="83">
        <f t="shared" ref="U19:U20" si="21">SUM(Q19*R19)</f>
        <v>0</v>
      </c>
      <c r="V19" s="83">
        <f t="shared" ref="V19:V20" si="22">SUM(O19*R19)</f>
        <v>0</v>
      </c>
      <c r="W19" s="40"/>
      <c r="X19" s="58">
        <v>0</v>
      </c>
      <c r="Y19" s="59">
        <f t="shared" ref="Y19:Y20" si="23">ROUND((X19*V19),2)</f>
        <v>0</v>
      </c>
      <c r="Z19" s="93">
        <f t="shared" ref="Z19:Z20" si="24">ROUND(($Z$3*M19),2)</f>
        <v>0</v>
      </c>
      <c r="AA19" s="94">
        <f t="shared" ref="AA19:AA20" si="25">+Z19+X19</f>
        <v>0</v>
      </c>
      <c r="AB19" s="95">
        <f t="shared" ref="AB19:AB20" si="26">ROUND((AA19*V19),2)</f>
        <v>0</v>
      </c>
      <c r="AC19" s="75"/>
      <c r="AD19" s="68"/>
      <c r="AE19" s="68"/>
      <c r="AF19" s="38"/>
      <c r="AG19" s="37"/>
      <c r="AH19" s="38"/>
    </row>
    <row r="20" spans="1:34" ht="72" customHeight="1" x14ac:dyDescent="0.25">
      <c r="A20" s="50"/>
      <c r="B20" s="37"/>
      <c r="C20" s="87"/>
      <c r="D20" s="37"/>
      <c r="E20" s="38"/>
      <c r="F20" s="37"/>
      <c r="G20" s="38"/>
      <c r="H20" s="37"/>
      <c r="I20" s="37"/>
      <c r="J20" s="37"/>
      <c r="K20" s="37"/>
      <c r="L20" s="88"/>
      <c r="M20" s="41"/>
      <c r="N20" s="41"/>
      <c r="O20" s="45"/>
      <c r="P20" s="43">
        <f t="shared" si="18"/>
        <v>0</v>
      </c>
      <c r="Q20" s="44">
        <f t="shared" si="19"/>
        <v>0</v>
      </c>
      <c r="R20" s="45"/>
      <c r="S20" s="42"/>
      <c r="T20" s="83">
        <f t="shared" si="20"/>
        <v>0</v>
      </c>
      <c r="U20" s="83">
        <f t="shared" si="21"/>
        <v>0</v>
      </c>
      <c r="V20" s="83">
        <f t="shared" si="22"/>
        <v>0</v>
      </c>
      <c r="W20" s="40"/>
      <c r="X20" s="58">
        <v>0</v>
      </c>
      <c r="Y20" s="59">
        <f t="shared" si="23"/>
        <v>0</v>
      </c>
      <c r="Z20" s="93">
        <f t="shared" si="24"/>
        <v>0</v>
      </c>
      <c r="AA20" s="94">
        <f t="shared" si="25"/>
        <v>0</v>
      </c>
      <c r="AB20" s="95">
        <f t="shared" si="26"/>
        <v>0</v>
      </c>
      <c r="AC20" s="76"/>
      <c r="AD20" s="67"/>
      <c r="AE20" s="67"/>
      <c r="AF20" s="37"/>
      <c r="AG20" s="37"/>
      <c r="AH20" s="37"/>
    </row>
    <row r="21" spans="1:34" ht="72" customHeight="1" x14ac:dyDescent="0.25">
      <c r="A21" s="50"/>
      <c r="B21" s="37"/>
      <c r="C21" s="87"/>
      <c r="D21" s="37"/>
      <c r="E21" s="38"/>
      <c r="F21" s="37"/>
      <c r="G21" s="38"/>
      <c r="H21" s="37"/>
      <c r="I21" s="37"/>
      <c r="J21" s="37"/>
      <c r="K21" s="37"/>
      <c r="L21" s="42"/>
      <c r="M21" s="60"/>
      <c r="N21" s="41"/>
      <c r="O21" s="45"/>
      <c r="P21" s="43">
        <f>SUM(M21*O21)</f>
        <v>0</v>
      </c>
      <c r="Q21" s="44">
        <f>SUM(P21+N21)</f>
        <v>0</v>
      </c>
      <c r="R21" s="45"/>
      <c r="S21" s="48"/>
      <c r="T21" s="83">
        <f>SUM(P21*R21)</f>
        <v>0</v>
      </c>
      <c r="U21" s="83">
        <f>SUM(Q21*R21)</f>
        <v>0</v>
      </c>
      <c r="V21" s="83">
        <f>SUM(O21*R21)</f>
        <v>0</v>
      </c>
      <c r="W21" s="40"/>
      <c r="X21" s="58">
        <v>0</v>
      </c>
      <c r="Y21" s="59">
        <f>ROUND((X21*V21),2)</f>
        <v>0</v>
      </c>
      <c r="Z21" s="93">
        <f>ROUND(($Z$3*M21),2)</f>
        <v>0</v>
      </c>
      <c r="AA21" s="94">
        <f>+Z21+X21</f>
        <v>0</v>
      </c>
      <c r="AB21" s="95">
        <f>ROUND((AA21*V21),2)</f>
        <v>0</v>
      </c>
      <c r="AC21" s="54"/>
      <c r="AD21" s="54"/>
      <c r="AE21" s="54"/>
      <c r="AF21" s="37"/>
      <c r="AG21" s="37"/>
      <c r="AH21" s="37"/>
    </row>
    <row r="22" spans="1:34" s="32" customFormat="1" ht="72" customHeight="1" x14ac:dyDescent="0.35">
      <c r="A22" s="50"/>
      <c r="B22" s="37"/>
      <c r="C22" s="87"/>
      <c r="D22" s="37"/>
      <c r="E22" s="38"/>
      <c r="F22" s="37"/>
      <c r="G22" s="38"/>
      <c r="H22" s="37"/>
      <c r="I22" s="37"/>
      <c r="J22" s="37"/>
      <c r="K22" s="37"/>
      <c r="L22" s="88"/>
      <c r="M22" s="60"/>
      <c r="N22" s="41"/>
      <c r="O22" s="45"/>
      <c r="P22" s="43">
        <f>SUM(M22*O22)</f>
        <v>0</v>
      </c>
      <c r="Q22" s="44">
        <f>SUM(P22+N22)</f>
        <v>0</v>
      </c>
      <c r="R22" s="45"/>
      <c r="S22" s="42"/>
      <c r="T22" s="83">
        <f>SUM(P22*R22)</f>
        <v>0</v>
      </c>
      <c r="U22" s="83">
        <f>SUM(Q22*R22)</f>
        <v>0</v>
      </c>
      <c r="V22" s="83">
        <f>SUM(O22*R22)</f>
        <v>0</v>
      </c>
      <c r="W22" s="40"/>
      <c r="X22" s="58">
        <v>0</v>
      </c>
      <c r="Y22" s="59">
        <f>ROUND((X22*V22),2)</f>
        <v>0</v>
      </c>
      <c r="Z22" s="93">
        <f>ROUND(($Z$3*M22),2)</f>
        <v>0</v>
      </c>
      <c r="AA22" s="94">
        <f>+Z22+X22</f>
        <v>0</v>
      </c>
      <c r="AB22" s="95">
        <f>ROUND((AA22*V22),2)</f>
        <v>0</v>
      </c>
      <c r="AC22" s="54"/>
      <c r="AD22" s="54"/>
      <c r="AE22" s="54"/>
      <c r="AF22" s="37"/>
      <c r="AG22" s="38"/>
      <c r="AH22" s="37"/>
    </row>
    <row r="23" spans="1:34" s="32" customFormat="1" ht="72" customHeight="1" x14ac:dyDescent="0.35">
      <c r="A23" s="50"/>
      <c r="B23" s="37"/>
      <c r="C23" s="87"/>
      <c r="D23" s="37"/>
      <c r="E23" s="38"/>
      <c r="F23" s="37"/>
      <c r="G23" s="38"/>
      <c r="H23" s="37"/>
      <c r="I23" s="37"/>
      <c r="J23" s="37"/>
      <c r="K23" s="37"/>
      <c r="L23" s="40"/>
      <c r="M23" s="60"/>
      <c r="N23" s="41"/>
      <c r="O23" s="45"/>
      <c r="P23" s="43">
        <f>SUM(M23*O23)</f>
        <v>0</v>
      </c>
      <c r="Q23" s="44">
        <f>SUM(P23+N23)</f>
        <v>0</v>
      </c>
      <c r="R23" s="42"/>
      <c r="S23" s="48"/>
      <c r="T23" s="83">
        <f>SUM(P23*R23)</f>
        <v>0</v>
      </c>
      <c r="U23" s="83">
        <f>SUM(Q23*R23)</f>
        <v>0</v>
      </c>
      <c r="V23" s="83">
        <f>SUM(O23*R23)</f>
        <v>0</v>
      </c>
      <c r="W23" s="40"/>
      <c r="X23" s="58">
        <v>0</v>
      </c>
      <c r="Y23" s="59">
        <f>ROUND((X23*V23),2)</f>
        <v>0</v>
      </c>
      <c r="Z23" s="93">
        <f>ROUND(($Z$3*M23),2)</f>
        <v>0</v>
      </c>
      <c r="AA23" s="94">
        <f>+Z23+X23</f>
        <v>0</v>
      </c>
      <c r="AB23" s="95">
        <f>ROUND((AA23*V23),2)</f>
        <v>0</v>
      </c>
      <c r="AC23" s="90"/>
      <c r="AD23" s="91"/>
      <c r="AE23" s="91"/>
      <c r="AF23" s="37"/>
      <c r="AG23" s="37"/>
      <c r="AH23" s="37"/>
    </row>
    <row r="24" spans="1:34" ht="72" customHeight="1" x14ac:dyDescent="0.35">
      <c r="A24" s="50"/>
      <c r="B24" s="37"/>
      <c r="C24" s="87"/>
      <c r="D24" s="37"/>
      <c r="E24" s="38"/>
      <c r="F24" s="37"/>
      <c r="G24" s="38"/>
      <c r="H24" s="37"/>
      <c r="I24" s="37"/>
      <c r="J24" s="37"/>
      <c r="K24" s="37"/>
      <c r="L24" s="40"/>
      <c r="M24" s="60"/>
      <c r="N24" s="41"/>
      <c r="O24" s="45"/>
      <c r="P24" s="43">
        <f>SUM(M24*O24)</f>
        <v>0</v>
      </c>
      <c r="Q24" s="44">
        <f>SUM(P24+N24)</f>
        <v>0</v>
      </c>
      <c r="R24" s="45"/>
      <c r="S24" s="42"/>
      <c r="T24" s="83">
        <f>SUM(P24*R24)</f>
        <v>0</v>
      </c>
      <c r="U24" s="83">
        <f>SUM(Q24*R24)</f>
        <v>0</v>
      </c>
      <c r="V24" s="83">
        <f>SUM(O24*R24)</f>
        <v>0</v>
      </c>
      <c r="W24" s="40"/>
      <c r="X24" s="58">
        <v>0</v>
      </c>
      <c r="Y24" s="59">
        <f t="shared" ref="Y24:Y27" si="27">ROUND((X24*V24),2)</f>
        <v>0</v>
      </c>
      <c r="Z24" s="93">
        <f t="shared" ref="Z24:Z28" si="28">ROUND(($Z$3*M24),2)</f>
        <v>0</v>
      </c>
      <c r="AA24" s="94">
        <f t="shared" ref="AA24:AA28" si="29">+Z24+X24</f>
        <v>0</v>
      </c>
      <c r="AB24" s="95">
        <f t="shared" ref="AB24:AB28" si="30">ROUND((AA24*V24),2)</f>
        <v>0</v>
      </c>
      <c r="AC24" s="90"/>
      <c r="AD24" s="91"/>
      <c r="AE24" s="91"/>
      <c r="AF24" s="38"/>
      <c r="AG24" s="37"/>
      <c r="AH24" s="38"/>
    </row>
    <row r="25" spans="1:34" ht="72" customHeight="1" x14ac:dyDescent="0.35">
      <c r="A25" s="50"/>
      <c r="B25" s="37"/>
      <c r="C25" s="87"/>
      <c r="D25" s="37"/>
      <c r="E25" s="38"/>
      <c r="F25" s="37"/>
      <c r="G25" s="38"/>
      <c r="H25" s="37"/>
      <c r="I25" s="37"/>
      <c r="J25" s="37"/>
      <c r="K25" s="37"/>
      <c r="L25" s="40"/>
      <c r="M25" s="41"/>
      <c r="N25" s="41"/>
      <c r="O25" s="45"/>
      <c r="P25" s="43">
        <f>SUM(M25*O25)</f>
        <v>0</v>
      </c>
      <c r="Q25" s="44">
        <f>SUM(P25+N25)</f>
        <v>0</v>
      </c>
      <c r="R25" s="45"/>
      <c r="S25" s="48"/>
      <c r="T25" s="83">
        <f>SUM(P25*R25)</f>
        <v>0</v>
      </c>
      <c r="U25" s="83">
        <f>SUM(Q25*R25)</f>
        <v>0</v>
      </c>
      <c r="V25" s="83">
        <f>SUM(O25*R25)</f>
        <v>0</v>
      </c>
      <c r="W25" s="40"/>
      <c r="X25" s="58">
        <v>0</v>
      </c>
      <c r="Y25" s="59">
        <f t="shared" si="27"/>
        <v>0</v>
      </c>
      <c r="Z25" s="93">
        <f t="shared" si="28"/>
        <v>0</v>
      </c>
      <c r="AA25" s="94">
        <f t="shared" si="29"/>
        <v>0</v>
      </c>
      <c r="AB25" s="95">
        <f t="shared" si="30"/>
        <v>0</v>
      </c>
      <c r="AC25" s="90"/>
      <c r="AD25" s="91"/>
      <c r="AE25" s="91"/>
      <c r="AF25" s="37"/>
      <c r="AG25" s="37"/>
      <c r="AH25" s="37"/>
    </row>
    <row r="26" spans="1:34" ht="72" customHeight="1" x14ac:dyDescent="0.35">
      <c r="A26" s="50"/>
      <c r="B26" s="37"/>
      <c r="C26" s="87"/>
      <c r="D26" s="37"/>
      <c r="E26" s="38"/>
      <c r="F26" s="37"/>
      <c r="G26" s="38"/>
      <c r="H26" s="37"/>
      <c r="I26" s="37"/>
      <c r="J26" s="37"/>
      <c r="K26" s="37"/>
      <c r="L26" s="88"/>
      <c r="M26" s="41"/>
      <c r="N26" s="41"/>
      <c r="O26" s="45"/>
      <c r="P26" s="43">
        <f t="shared" ref="P26:P28" si="31">SUM(M26*O26)</f>
        <v>0</v>
      </c>
      <c r="Q26" s="44">
        <f t="shared" ref="Q26:Q28" si="32">SUM(P26+N26)</f>
        <v>0</v>
      </c>
      <c r="R26" s="42"/>
      <c r="S26" s="48"/>
      <c r="T26" s="83">
        <f t="shared" ref="T26:T28" si="33">SUM(P26*R26)</f>
        <v>0</v>
      </c>
      <c r="U26" s="83">
        <f t="shared" ref="U26:U28" si="34">SUM(Q26*R26)</f>
        <v>0</v>
      </c>
      <c r="V26" s="83">
        <f t="shared" ref="V26:V28" si="35">SUM(O26*R26)</f>
        <v>0</v>
      </c>
      <c r="W26" s="40"/>
      <c r="X26" s="58">
        <v>0</v>
      </c>
      <c r="Y26" s="59">
        <f t="shared" si="27"/>
        <v>0</v>
      </c>
      <c r="Z26" s="93">
        <f t="shared" si="28"/>
        <v>0</v>
      </c>
      <c r="AA26" s="94">
        <f t="shared" si="29"/>
        <v>0</v>
      </c>
      <c r="AB26" s="95">
        <f t="shared" si="30"/>
        <v>0</v>
      </c>
      <c r="AC26" s="75"/>
      <c r="AD26" s="68"/>
      <c r="AE26" s="68"/>
      <c r="AF26" s="37"/>
      <c r="AG26" s="37"/>
      <c r="AH26" s="37"/>
    </row>
    <row r="27" spans="1:34" s="32" customFormat="1" ht="72" customHeight="1" x14ac:dyDescent="0.35">
      <c r="A27" s="50"/>
      <c r="B27" s="37"/>
      <c r="C27" s="87"/>
      <c r="D27" s="37"/>
      <c r="E27" s="38"/>
      <c r="F27" s="37"/>
      <c r="G27" s="38"/>
      <c r="H27" s="37"/>
      <c r="I27" s="37"/>
      <c r="J27" s="37"/>
      <c r="K27" s="37"/>
      <c r="L27" s="88"/>
      <c r="M27" s="41"/>
      <c r="N27" s="41"/>
      <c r="O27" s="45"/>
      <c r="P27" s="43">
        <f t="shared" si="31"/>
        <v>0</v>
      </c>
      <c r="Q27" s="44">
        <f t="shared" si="32"/>
        <v>0</v>
      </c>
      <c r="R27" s="42"/>
      <c r="S27" s="48"/>
      <c r="T27" s="83">
        <f t="shared" si="33"/>
        <v>0</v>
      </c>
      <c r="U27" s="83">
        <f t="shared" si="34"/>
        <v>0</v>
      </c>
      <c r="V27" s="83">
        <f t="shared" si="35"/>
        <v>0</v>
      </c>
      <c r="W27" s="40"/>
      <c r="X27" s="58">
        <v>0</v>
      </c>
      <c r="Y27" s="59">
        <f t="shared" si="27"/>
        <v>0</v>
      </c>
      <c r="Z27" s="93">
        <f t="shared" si="28"/>
        <v>0</v>
      </c>
      <c r="AA27" s="94">
        <f t="shared" si="29"/>
        <v>0</v>
      </c>
      <c r="AB27" s="95">
        <f t="shared" si="30"/>
        <v>0</v>
      </c>
      <c r="AC27" s="75"/>
      <c r="AD27" s="68"/>
      <c r="AE27" s="68"/>
      <c r="AF27" s="37"/>
      <c r="AG27" s="37"/>
      <c r="AH27" s="37"/>
    </row>
    <row r="28" spans="1:34" ht="72" customHeight="1" x14ac:dyDescent="0.35">
      <c r="A28" s="50"/>
      <c r="B28" s="37"/>
      <c r="C28" s="87"/>
      <c r="D28" s="37"/>
      <c r="E28" s="38"/>
      <c r="F28" s="38"/>
      <c r="G28" s="38"/>
      <c r="H28" s="37"/>
      <c r="I28" s="37"/>
      <c r="J28" s="37"/>
      <c r="K28" s="38"/>
      <c r="L28" s="42"/>
      <c r="M28" s="41"/>
      <c r="N28" s="41"/>
      <c r="O28" s="45"/>
      <c r="P28" s="43">
        <f t="shared" si="31"/>
        <v>0</v>
      </c>
      <c r="Q28" s="44">
        <f t="shared" si="32"/>
        <v>0</v>
      </c>
      <c r="R28" s="42"/>
      <c r="S28" s="48"/>
      <c r="T28" s="83">
        <f t="shared" si="33"/>
        <v>0</v>
      </c>
      <c r="U28" s="83">
        <f t="shared" si="34"/>
        <v>0</v>
      </c>
      <c r="V28" s="83">
        <f t="shared" si="35"/>
        <v>0</v>
      </c>
      <c r="W28" s="92" t="s">
        <v>217</v>
      </c>
      <c r="X28" s="58">
        <v>0</v>
      </c>
      <c r="Y28" s="59">
        <v>3100</v>
      </c>
      <c r="Z28" s="93">
        <f t="shared" si="28"/>
        <v>0</v>
      </c>
      <c r="AA28" s="94">
        <f t="shared" si="29"/>
        <v>0</v>
      </c>
      <c r="AB28" s="95">
        <f t="shared" si="30"/>
        <v>0</v>
      </c>
      <c r="AC28" s="75"/>
      <c r="AD28" s="68"/>
      <c r="AE28" s="68"/>
      <c r="AF28" s="37"/>
      <c r="AG28" s="37"/>
      <c r="AH28" s="37"/>
    </row>
    <row r="29" spans="1:34" ht="63" customHeight="1" thickBot="1" x14ac:dyDescent="0.4">
      <c r="A29" s="55"/>
      <c r="B29" s="52"/>
      <c r="C29" s="89"/>
      <c r="D29" s="52"/>
      <c r="E29" s="52"/>
      <c r="F29" s="53"/>
      <c r="G29" s="52"/>
      <c r="H29" s="52"/>
      <c r="I29" s="52"/>
      <c r="J29" s="52"/>
      <c r="K29" s="52"/>
      <c r="L29" s="142"/>
      <c r="M29" s="142"/>
      <c r="N29" s="142"/>
      <c r="O29" s="142"/>
      <c r="P29" s="142"/>
      <c r="Q29" s="142"/>
      <c r="R29" s="142"/>
      <c r="S29" s="142"/>
      <c r="T29" s="61">
        <f>SUM(T5:T28)</f>
        <v>18953.95</v>
      </c>
      <c r="U29" s="61">
        <f>SUM(U5:U28)</f>
        <v>19678.95</v>
      </c>
      <c r="V29" s="62">
        <f>SUM(V5:V28)</f>
        <v>1184</v>
      </c>
      <c r="W29" s="63"/>
      <c r="X29" s="64"/>
      <c r="Y29" s="65">
        <f>SUM(Y5:Y28)</f>
        <v>91406.999999999985</v>
      </c>
      <c r="Z29" s="106"/>
      <c r="AA29" s="107"/>
      <c r="AB29" s="108">
        <f>SUM(AB5:AB28)</f>
        <v>91406.999999999985</v>
      </c>
      <c r="AC29" s="75"/>
      <c r="AD29" s="68"/>
      <c r="AE29" s="32"/>
      <c r="AF29" s="67"/>
      <c r="AG29" s="67"/>
      <c r="AH29" s="67"/>
    </row>
    <row r="30" spans="1:34" ht="63" customHeight="1" x14ac:dyDescent="0.25">
      <c r="Z30" s="72"/>
      <c r="AA30" s="73"/>
      <c r="AB30" s="74"/>
      <c r="AC30" s="67"/>
      <c r="AD30" s="67"/>
      <c r="AF30" s="67"/>
      <c r="AG30" s="67"/>
    </row>
    <row r="31" spans="1:34" ht="37.5" customHeight="1" x14ac:dyDescent="0.25"/>
  </sheetData>
  <mergeCells count="26">
    <mergeCell ref="AF3:AF4"/>
    <mergeCell ref="AG3:AG4"/>
    <mergeCell ref="AH3:AH4"/>
    <mergeCell ref="L29:S29"/>
    <mergeCell ref="L3:S3"/>
    <mergeCell ref="T3:V3"/>
    <mergeCell ref="X3:Y3"/>
    <mergeCell ref="AC3:AC4"/>
    <mergeCell ref="AD3:AD4"/>
    <mergeCell ref="AE3:AE4"/>
    <mergeCell ref="K3:K4"/>
    <mergeCell ref="A1:Y1"/>
    <mergeCell ref="A2:E2"/>
    <mergeCell ref="F2:P2"/>
    <mergeCell ref="R2:V2"/>
    <mergeCell ref="X2:Y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70866141732283472" right="0.70866141732283472" top="0.74803149606299213" bottom="0.59055118110236227" header="0.31496062992125984" footer="0.31496062992125984"/>
  <pageSetup paperSize="8" scale="3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D85A-2C59-4401-8425-22BE43F95145}">
  <sheetPr>
    <tabColor rgb="FF00B050"/>
    <pageSetUpPr fitToPage="1"/>
  </sheetPr>
  <dimension ref="A1:AH31"/>
  <sheetViews>
    <sheetView zoomScale="70" zoomScaleNormal="70" workbookViewId="0">
      <pane xSplit="10" ySplit="4" topLeftCell="K8" activePane="bottomRight" state="frozen"/>
      <selection activeCell="B7" sqref="B7"/>
      <selection pane="topRight" activeCell="B7" sqref="B7"/>
      <selection pane="bottomLeft" activeCell="B7" sqref="B7"/>
      <selection pane="bottomRight" activeCell="B9" sqref="B9:N9"/>
    </sheetView>
  </sheetViews>
  <sheetFormatPr defaultRowHeight="15" x14ac:dyDescent="0.25"/>
  <cols>
    <col min="1" max="1" width="4.7109375" customWidth="1"/>
    <col min="2" max="2" width="53.7109375" customWidth="1"/>
    <col min="3" max="3" width="33.5703125" customWidth="1"/>
    <col min="4" max="4" width="25.85546875" customWidth="1"/>
    <col min="5" max="5" width="8.140625" customWidth="1"/>
    <col min="6" max="6" width="18.7109375" customWidth="1"/>
    <col min="7" max="7" width="8.42578125" customWidth="1"/>
    <col min="8" max="8" width="14.140625" customWidth="1"/>
    <col min="9" max="9" width="14.7109375" customWidth="1"/>
    <col min="10" max="10" width="16" customWidth="1"/>
    <col min="11" max="11" width="14.140625" customWidth="1"/>
    <col min="12" max="12" width="33" customWidth="1"/>
    <col min="13" max="13" width="10.42578125" customWidth="1"/>
    <col min="14" max="14" width="8.85546875" customWidth="1"/>
    <col min="15" max="15" width="7" customWidth="1"/>
    <col min="16" max="16" width="15.28515625" customWidth="1"/>
    <col min="17" max="17" width="14.5703125" customWidth="1"/>
    <col min="18" max="18" width="7.5703125" customWidth="1"/>
    <col min="19" max="19" width="14.7109375" customWidth="1"/>
    <col min="20" max="20" width="21.140625" customWidth="1"/>
    <col min="21" max="21" width="21.42578125" customWidth="1"/>
    <col min="22" max="22" width="17.5703125" customWidth="1"/>
    <col min="23" max="23" width="21.5703125" customWidth="1"/>
    <col min="24" max="24" width="12.28515625" customWidth="1"/>
    <col min="25" max="25" width="21.42578125" customWidth="1"/>
    <col min="26" max="26" width="15.7109375" customWidth="1"/>
    <col min="27" max="27" width="14.42578125" customWidth="1"/>
    <col min="28" max="28" width="19.28515625" customWidth="1"/>
    <col min="29" max="29" width="11" bestFit="1" customWidth="1"/>
    <col min="30" max="30" width="11.42578125" customWidth="1"/>
    <col min="31" max="31" width="11.140625" customWidth="1"/>
    <col min="32" max="32" width="10.85546875" customWidth="1"/>
    <col min="33" max="33" width="31.42578125" customWidth="1"/>
    <col min="34" max="34" width="11.5703125" customWidth="1"/>
    <col min="35" max="35" width="9.140625" customWidth="1"/>
    <col min="260" max="260" width="4.7109375" customWidth="1"/>
    <col min="261" max="261" width="37.85546875" customWidth="1"/>
    <col min="262" max="262" width="8.140625" customWidth="1"/>
    <col min="263" max="263" width="16.85546875" customWidth="1"/>
    <col min="264" max="264" width="8.42578125" customWidth="1"/>
    <col min="265" max="265" width="12.5703125" customWidth="1"/>
    <col min="266" max="266" width="11.42578125" customWidth="1"/>
    <col min="267" max="267" width="10.28515625" customWidth="1"/>
    <col min="268" max="268" width="14.140625" customWidth="1"/>
    <col min="269" max="269" width="23" customWidth="1"/>
    <col min="270" max="270" width="9.140625" customWidth="1"/>
    <col min="271" max="271" width="7.7109375" customWidth="1"/>
    <col min="272" max="272" width="7" customWidth="1"/>
    <col min="273" max="273" width="15.28515625" customWidth="1"/>
    <col min="274" max="274" width="14.5703125" customWidth="1"/>
    <col min="275" max="275" width="7.5703125" customWidth="1"/>
    <col min="276" max="276" width="14.7109375" customWidth="1"/>
    <col min="277" max="277" width="14.140625" customWidth="1"/>
    <col min="278" max="278" width="14.28515625" customWidth="1"/>
    <col min="279" max="279" width="12.7109375" customWidth="1"/>
    <col min="280" max="280" width="21.42578125" customWidth="1"/>
    <col min="281" max="281" width="12.28515625" customWidth="1"/>
    <col min="282" max="282" width="17.42578125" customWidth="1"/>
    <col min="516" max="516" width="4.7109375" customWidth="1"/>
    <col min="517" max="517" width="37.85546875" customWidth="1"/>
    <col min="518" max="518" width="8.140625" customWidth="1"/>
    <col min="519" max="519" width="16.85546875" customWidth="1"/>
    <col min="520" max="520" width="8.42578125" customWidth="1"/>
    <col min="521" max="521" width="12.5703125" customWidth="1"/>
    <col min="522" max="522" width="11.42578125" customWidth="1"/>
    <col min="523" max="523" width="10.28515625" customWidth="1"/>
    <col min="524" max="524" width="14.140625" customWidth="1"/>
    <col min="525" max="525" width="23" customWidth="1"/>
    <col min="526" max="526" width="9.140625" customWidth="1"/>
    <col min="527" max="527" width="7.7109375" customWidth="1"/>
    <col min="528" max="528" width="7" customWidth="1"/>
    <col min="529" max="529" width="15.28515625" customWidth="1"/>
    <col min="530" max="530" width="14.5703125" customWidth="1"/>
    <col min="531" max="531" width="7.5703125" customWidth="1"/>
    <col min="532" max="532" width="14.7109375" customWidth="1"/>
    <col min="533" max="533" width="14.140625" customWidth="1"/>
    <col min="534" max="534" width="14.28515625" customWidth="1"/>
    <col min="535" max="535" width="12.7109375" customWidth="1"/>
    <col min="536" max="536" width="21.42578125" customWidth="1"/>
    <col min="537" max="537" width="12.28515625" customWidth="1"/>
    <col min="538" max="538" width="17.42578125" customWidth="1"/>
    <col min="772" max="772" width="4.7109375" customWidth="1"/>
    <col min="773" max="773" width="37.85546875" customWidth="1"/>
    <col min="774" max="774" width="8.140625" customWidth="1"/>
    <col min="775" max="775" width="16.85546875" customWidth="1"/>
    <col min="776" max="776" width="8.42578125" customWidth="1"/>
    <col min="777" max="777" width="12.5703125" customWidth="1"/>
    <col min="778" max="778" width="11.42578125" customWidth="1"/>
    <col min="779" max="779" width="10.28515625" customWidth="1"/>
    <col min="780" max="780" width="14.140625" customWidth="1"/>
    <col min="781" max="781" width="23" customWidth="1"/>
    <col min="782" max="782" width="9.140625" customWidth="1"/>
    <col min="783" max="783" width="7.7109375" customWidth="1"/>
    <col min="784" max="784" width="7" customWidth="1"/>
    <col min="785" max="785" width="15.28515625" customWidth="1"/>
    <col min="786" max="786" width="14.5703125" customWidth="1"/>
    <col min="787" max="787" width="7.5703125" customWidth="1"/>
    <col min="788" max="788" width="14.7109375" customWidth="1"/>
    <col min="789" max="789" width="14.140625" customWidth="1"/>
    <col min="790" max="790" width="14.28515625" customWidth="1"/>
    <col min="791" max="791" width="12.7109375" customWidth="1"/>
    <col min="792" max="792" width="21.42578125" customWidth="1"/>
    <col min="793" max="793" width="12.28515625" customWidth="1"/>
    <col min="794" max="794" width="17.42578125" customWidth="1"/>
    <col min="1028" max="1028" width="4.7109375" customWidth="1"/>
    <col min="1029" max="1029" width="37.85546875" customWidth="1"/>
    <col min="1030" max="1030" width="8.140625" customWidth="1"/>
    <col min="1031" max="1031" width="16.85546875" customWidth="1"/>
    <col min="1032" max="1032" width="8.42578125" customWidth="1"/>
    <col min="1033" max="1033" width="12.5703125" customWidth="1"/>
    <col min="1034" max="1034" width="11.42578125" customWidth="1"/>
    <col min="1035" max="1035" width="10.28515625" customWidth="1"/>
    <col min="1036" max="1036" width="14.140625" customWidth="1"/>
    <col min="1037" max="1037" width="23" customWidth="1"/>
    <col min="1038" max="1038" width="9.140625" customWidth="1"/>
    <col min="1039" max="1039" width="7.7109375" customWidth="1"/>
    <col min="1040" max="1040" width="7" customWidth="1"/>
    <col min="1041" max="1041" width="15.28515625" customWidth="1"/>
    <col min="1042" max="1042" width="14.5703125" customWidth="1"/>
    <col min="1043" max="1043" width="7.5703125" customWidth="1"/>
    <col min="1044" max="1044" width="14.7109375" customWidth="1"/>
    <col min="1045" max="1045" width="14.140625" customWidth="1"/>
    <col min="1046" max="1046" width="14.28515625" customWidth="1"/>
    <col min="1047" max="1047" width="12.7109375" customWidth="1"/>
    <col min="1048" max="1048" width="21.42578125" customWidth="1"/>
    <col min="1049" max="1049" width="12.28515625" customWidth="1"/>
    <col min="1050" max="1050" width="17.42578125" customWidth="1"/>
    <col min="1284" max="1284" width="4.7109375" customWidth="1"/>
    <col min="1285" max="1285" width="37.85546875" customWidth="1"/>
    <col min="1286" max="1286" width="8.140625" customWidth="1"/>
    <col min="1287" max="1287" width="16.85546875" customWidth="1"/>
    <col min="1288" max="1288" width="8.42578125" customWidth="1"/>
    <col min="1289" max="1289" width="12.5703125" customWidth="1"/>
    <col min="1290" max="1290" width="11.42578125" customWidth="1"/>
    <col min="1291" max="1291" width="10.28515625" customWidth="1"/>
    <col min="1292" max="1292" width="14.140625" customWidth="1"/>
    <col min="1293" max="1293" width="23" customWidth="1"/>
    <col min="1294" max="1294" width="9.140625" customWidth="1"/>
    <col min="1295" max="1295" width="7.7109375" customWidth="1"/>
    <col min="1296" max="1296" width="7" customWidth="1"/>
    <col min="1297" max="1297" width="15.28515625" customWidth="1"/>
    <col min="1298" max="1298" width="14.5703125" customWidth="1"/>
    <col min="1299" max="1299" width="7.5703125" customWidth="1"/>
    <col min="1300" max="1300" width="14.7109375" customWidth="1"/>
    <col min="1301" max="1301" width="14.140625" customWidth="1"/>
    <col min="1302" max="1302" width="14.28515625" customWidth="1"/>
    <col min="1303" max="1303" width="12.7109375" customWidth="1"/>
    <col min="1304" max="1304" width="21.42578125" customWidth="1"/>
    <col min="1305" max="1305" width="12.28515625" customWidth="1"/>
    <col min="1306" max="1306" width="17.42578125" customWidth="1"/>
    <col min="1540" max="1540" width="4.7109375" customWidth="1"/>
    <col min="1541" max="1541" width="37.85546875" customWidth="1"/>
    <col min="1542" max="1542" width="8.140625" customWidth="1"/>
    <col min="1543" max="1543" width="16.85546875" customWidth="1"/>
    <col min="1544" max="1544" width="8.42578125" customWidth="1"/>
    <col min="1545" max="1545" width="12.5703125" customWidth="1"/>
    <col min="1546" max="1546" width="11.42578125" customWidth="1"/>
    <col min="1547" max="1547" width="10.28515625" customWidth="1"/>
    <col min="1548" max="1548" width="14.140625" customWidth="1"/>
    <col min="1549" max="1549" width="23" customWidth="1"/>
    <col min="1550" max="1550" width="9.140625" customWidth="1"/>
    <col min="1551" max="1551" width="7.7109375" customWidth="1"/>
    <col min="1552" max="1552" width="7" customWidth="1"/>
    <col min="1553" max="1553" width="15.28515625" customWidth="1"/>
    <col min="1554" max="1554" width="14.5703125" customWidth="1"/>
    <col min="1555" max="1555" width="7.5703125" customWidth="1"/>
    <col min="1556" max="1556" width="14.7109375" customWidth="1"/>
    <col min="1557" max="1557" width="14.140625" customWidth="1"/>
    <col min="1558" max="1558" width="14.28515625" customWidth="1"/>
    <col min="1559" max="1559" width="12.7109375" customWidth="1"/>
    <col min="1560" max="1560" width="21.42578125" customWidth="1"/>
    <col min="1561" max="1561" width="12.28515625" customWidth="1"/>
    <col min="1562" max="1562" width="17.42578125" customWidth="1"/>
    <col min="1796" max="1796" width="4.7109375" customWidth="1"/>
    <col min="1797" max="1797" width="37.85546875" customWidth="1"/>
    <col min="1798" max="1798" width="8.140625" customWidth="1"/>
    <col min="1799" max="1799" width="16.85546875" customWidth="1"/>
    <col min="1800" max="1800" width="8.42578125" customWidth="1"/>
    <col min="1801" max="1801" width="12.5703125" customWidth="1"/>
    <col min="1802" max="1802" width="11.42578125" customWidth="1"/>
    <col min="1803" max="1803" width="10.28515625" customWidth="1"/>
    <col min="1804" max="1804" width="14.140625" customWidth="1"/>
    <col min="1805" max="1805" width="23" customWidth="1"/>
    <col min="1806" max="1806" width="9.140625" customWidth="1"/>
    <col min="1807" max="1807" width="7.7109375" customWidth="1"/>
    <col min="1808" max="1808" width="7" customWidth="1"/>
    <col min="1809" max="1809" width="15.28515625" customWidth="1"/>
    <col min="1810" max="1810" width="14.5703125" customWidth="1"/>
    <col min="1811" max="1811" width="7.5703125" customWidth="1"/>
    <col min="1812" max="1812" width="14.7109375" customWidth="1"/>
    <col min="1813" max="1813" width="14.140625" customWidth="1"/>
    <col min="1814" max="1814" width="14.28515625" customWidth="1"/>
    <col min="1815" max="1815" width="12.7109375" customWidth="1"/>
    <col min="1816" max="1816" width="21.42578125" customWidth="1"/>
    <col min="1817" max="1817" width="12.28515625" customWidth="1"/>
    <col min="1818" max="1818" width="17.42578125" customWidth="1"/>
    <col min="2052" max="2052" width="4.7109375" customWidth="1"/>
    <col min="2053" max="2053" width="37.85546875" customWidth="1"/>
    <col min="2054" max="2054" width="8.140625" customWidth="1"/>
    <col min="2055" max="2055" width="16.85546875" customWidth="1"/>
    <col min="2056" max="2056" width="8.42578125" customWidth="1"/>
    <col min="2057" max="2057" width="12.5703125" customWidth="1"/>
    <col min="2058" max="2058" width="11.42578125" customWidth="1"/>
    <col min="2059" max="2059" width="10.28515625" customWidth="1"/>
    <col min="2060" max="2060" width="14.140625" customWidth="1"/>
    <col min="2061" max="2061" width="23" customWidth="1"/>
    <col min="2062" max="2062" width="9.140625" customWidth="1"/>
    <col min="2063" max="2063" width="7.7109375" customWidth="1"/>
    <col min="2064" max="2064" width="7" customWidth="1"/>
    <col min="2065" max="2065" width="15.28515625" customWidth="1"/>
    <col min="2066" max="2066" width="14.5703125" customWidth="1"/>
    <col min="2067" max="2067" width="7.5703125" customWidth="1"/>
    <col min="2068" max="2068" width="14.7109375" customWidth="1"/>
    <col min="2069" max="2069" width="14.140625" customWidth="1"/>
    <col min="2070" max="2070" width="14.28515625" customWidth="1"/>
    <col min="2071" max="2071" width="12.7109375" customWidth="1"/>
    <col min="2072" max="2072" width="21.42578125" customWidth="1"/>
    <col min="2073" max="2073" width="12.28515625" customWidth="1"/>
    <col min="2074" max="2074" width="17.42578125" customWidth="1"/>
    <col min="2308" max="2308" width="4.7109375" customWidth="1"/>
    <col min="2309" max="2309" width="37.85546875" customWidth="1"/>
    <col min="2310" max="2310" width="8.140625" customWidth="1"/>
    <col min="2311" max="2311" width="16.85546875" customWidth="1"/>
    <col min="2312" max="2312" width="8.42578125" customWidth="1"/>
    <col min="2313" max="2313" width="12.5703125" customWidth="1"/>
    <col min="2314" max="2314" width="11.42578125" customWidth="1"/>
    <col min="2315" max="2315" width="10.28515625" customWidth="1"/>
    <col min="2316" max="2316" width="14.140625" customWidth="1"/>
    <col min="2317" max="2317" width="23" customWidth="1"/>
    <col min="2318" max="2318" width="9.140625" customWidth="1"/>
    <col min="2319" max="2319" width="7.7109375" customWidth="1"/>
    <col min="2320" max="2320" width="7" customWidth="1"/>
    <col min="2321" max="2321" width="15.28515625" customWidth="1"/>
    <col min="2322" max="2322" width="14.5703125" customWidth="1"/>
    <col min="2323" max="2323" width="7.5703125" customWidth="1"/>
    <col min="2324" max="2324" width="14.7109375" customWidth="1"/>
    <col min="2325" max="2325" width="14.140625" customWidth="1"/>
    <col min="2326" max="2326" width="14.28515625" customWidth="1"/>
    <col min="2327" max="2327" width="12.7109375" customWidth="1"/>
    <col min="2328" max="2328" width="21.42578125" customWidth="1"/>
    <col min="2329" max="2329" width="12.28515625" customWidth="1"/>
    <col min="2330" max="2330" width="17.42578125" customWidth="1"/>
    <col min="2564" max="2564" width="4.7109375" customWidth="1"/>
    <col min="2565" max="2565" width="37.85546875" customWidth="1"/>
    <col min="2566" max="2566" width="8.140625" customWidth="1"/>
    <col min="2567" max="2567" width="16.85546875" customWidth="1"/>
    <col min="2568" max="2568" width="8.42578125" customWidth="1"/>
    <col min="2569" max="2569" width="12.5703125" customWidth="1"/>
    <col min="2570" max="2570" width="11.42578125" customWidth="1"/>
    <col min="2571" max="2571" width="10.28515625" customWidth="1"/>
    <col min="2572" max="2572" width="14.140625" customWidth="1"/>
    <col min="2573" max="2573" width="23" customWidth="1"/>
    <col min="2574" max="2574" width="9.140625" customWidth="1"/>
    <col min="2575" max="2575" width="7.7109375" customWidth="1"/>
    <col min="2576" max="2576" width="7" customWidth="1"/>
    <col min="2577" max="2577" width="15.28515625" customWidth="1"/>
    <col min="2578" max="2578" width="14.5703125" customWidth="1"/>
    <col min="2579" max="2579" width="7.5703125" customWidth="1"/>
    <col min="2580" max="2580" width="14.7109375" customWidth="1"/>
    <col min="2581" max="2581" width="14.140625" customWidth="1"/>
    <col min="2582" max="2582" width="14.28515625" customWidth="1"/>
    <col min="2583" max="2583" width="12.7109375" customWidth="1"/>
    <col min="2584" max="2584" width="21.42578125" customWidth="1"/>
    <col min="2585" max="2585" width="12.28515625" customWidth="1"/>
    <col min="2586" max="2586" width="17.42578125" customWidth="1"/>
    <col min="2820" max="2820" width="4.7109375" customWidth="1"/>
    <col min="2821" max="2821" width="37.85546875" customWidth="1"/>
    <col min="2822" max="2822" width="8.140625" customWidth="1"/>
    <col min="2823" max="2823" width="16.85546875" customWidth="1"/>
    <col min="2824" max="2824" width="8.42578125" customWidth="1"/>
    <col min="2825" max="2825" width="12.5703125" customWidth="1"/>
    <col min="2826" max="2826" width="11.42578125" customWidth="1"/>
    <col min="2827" max="2827" width="10.28515625" customWidth="1"/>
    <col min="2828" max="2828" width="14.140625" customWidth="1"/>
    <col min="2829" max="2829" width="23" customWidth="1"/>
    <col min="2830" max="2830" width="9.140625" customWidth="1"/>
    <col min="2831" max="2831" width="7.7109375" customWidth="1"/>
    <col min="2832" max="2832" width="7" customWidth="1"/>
    <col min="2833" max="2833" width="15.28515625" customWidth="1"/>
    <col min="2834" max="2834" width="14.5703125" customWidth="1"/>
    <col min="2835" max="2835" width="7.5703125" customWidth="1"/>
    <col min="2836" max="2836" width="14.7109375" customWidth="1"/>
    <col min="2837" max="2837" width="14.140625" customWidth="1"/>
    <col min="2838" max="2838" width="14.28515625" customWidth="1"/>
    <col min="2839" max="2839" width="12.7109375" customWidth="1"/>
    <col min="2840" max="2840" width="21.42578125" customWidth="1"/>
    <col min="2841" max="2841" width="12.28515625" customWidth="1"/>
    <col min="2842" max="2842" width="17.42578125" customWidth="1"/>
    <col min="3076" max="3076" width="4.7109375" customWidth="1"/>
    <col min="3077" max="3077" width="37.85546875" customWidth="1"/>
    <col min="3078" max="3078" width="8.140625" customWidth="1"/>
    <col min="3079" max="3079" width="16.85546875" customWidth="1"/>
    <col min="3080" max="3080" width="8.42578125" customWidth="1"/>
    <col min="3081" max="3081" width="12.5703125" customWidth="1"/>
    <col min="3082" max="3082" width="11.42578125" customWidth="1"/>
    <col min="3083" max="3083" width="10.28515625" customWidth="1"/>
    <col min="3084" max="3084" width="14.140625" customWidth="1"/>
    <col min="3085" max="3085" width="23" customWidth="1"/>
    <col min="3086" max="3086" width="9.140625" customWidth="1"/>
    <col min="3087" max="3087" width="7.7109375" customWidth="1"/>
    <col min="3088" max="3088" width="7" customWidth="1"/>
    <col min="3089" max="3089" width="15.28515625" customWidth="1"/>
    <col min="3090" max="3090" width="14.5703125" customWidth="1"/>
    <col min="3091" max="3091" width="7.5703125" customWidth="1"/>
    <col min="3092" max="3092" width="14.7109375" customWidth="1"/>
    <col min="3093" max="3093" width="14.140625" customWidth="1"/>
    <col min="3094" max="3094" width="14.28515625" customWidth="1"/>
    <col min="3095" max="3095" width="12.7109375" customWidth="1"/>
    <col min="3096" max="3096" width="21.42578125" customWidth="1"/>
    <col min="3097" max="3097" width="12.28515625" customWidth="1"/>
    <col min="3098" max="3098" width="17.42578125" customWidth="1"/>
    <col min="3332" max="3332" width="4.7109375" customWidth="1"/>
    <col min="3333" max="3333" width="37.85546875" customWidth="1"/>
    <col min="3334" max="3334" width="8.140625" customWidth="1"/>
    <col min="3335" max="3335" width="16.85546875" customWidth="1"/>
    <col min="3336" max="3336" width="8.42578125" customWidth="1"/>
    <col min="3337" max="3337" width="12.5703125" customWidth="1"/>
    <col min="3338" max="3338" width="11.42578125" customWidth="1"/>
    <col min="3339" max="3339" width="10.28515625" customWidth="1"/>
    <col min="3340" max="3340" width="14.140625" customWidth="1"/>
    <col min="3341" max="3341" width="23" customWidth="1"/>
    <col min="3342" max="3342" width="9.140625" customWidth="1"/>
    <col min="3343" max="3343" width="7.7109375" customWidth="1"/>
    <col min="3344" max="3344" width="7" customWidth="1"/>
    <col min="3345" max="3345" width="15.28515625" customWidth="1"/>
    <col min="3346" max="3346" width="14.5703125" customWidth="1"/>
    <col min="3347" max="3347" width="7.5703125" customWidth="1"/>
    <col min="3348" max="3348" width="14.7109375" customWidth="1"/>
    <col min="3349" max="3349" width="14.140625" customWidth="1"/>
    <col min="3350" max="3350" width="14.28515625" customWidth="1"/>
    <col min="3351" max="3351" width="12.7109375" customWidth="1"/>
    <col min="3352" max="3352" width="21.42578125" customWidth="1"/>
    <col min="3353" max="3353" width="12.28515625" customWidth="1"/>
    <col min="3354" max="3354" width="17.42578125" customWidth="1"/>
    <col min="3588" max="3588" width="4.7109375" customWidth="1"/>
    <col min="3589" max="3589" width="37.85546875" customWidth="1"/>
    <col min="3590" max="3590" width="8.140625" customWidth="1"/>
    <col min="3591" max="3591" width="16.85546875" customWidth="1"/>
    <col min="3592" max="3592" width="8.42578125" customWidth="1"/>
    <col min="3593" max="3593" width="12.5703125" customWidth="1"/>
    <col min="3594" max="3594" width="11.42578125" customWidth="1"/>
    <col min="3595" max="3595" width="10.28515625" customWidth="1"/>
    <col min="3596" max="3596" width="14.140625" customWidth="1"/>
    <col min="3597" max="3597" width="23" customWidth="1"/>
    <col min="3598" max="3598" width="9.140625" customWidth="1"/>
    <col min="3599" max="3599" width="7.7109375" customWidth="1"/>
    <col min="3600" max="3600" width="7" customWidth="1"/>
    <col min="3601" max="3601" width="15.28515625" customWidth="1"/>
    <col min="3602" max="3602" width="14.5703125" customWidth="1"/>
    <col min="3603" max="3603" width="7.5703125" customWidth="1"/>
    <col min="3604" max="3604" width="14.7109375" customWidth="1"/>
    <col min="3605" max="3605" width="14.140625" customWidth="1"/>
    <col min="3606" max="3606" width="14.28515625" customWidth="1"/>
    <col min="3607" max="3607" width="12.7109375" customWidth="1"/>
    <col min="3608" max="3608" width="21.42578125" customWidth="1"/>
    <col min="3609" max="3609" width="12.28515625" customWidth="1"/>
    <col min="3610" max="3610" width="17.42578125" customWidth="1"/>
    <col min="3844" max="3844" width="4.7109375" customWidth="1"/>
    <col min="3845" max="3845" width="37.85546875" customWidth="1"/>
    <col min="3846" max="3846" width="8.140625" customWidth="1"/>
    <col min="3847" max="3847" width="16.85546875" customWidth="1"/>
    <col min="3848" max="3848" width="8.42578125" customWidth="1"/>
    <col min="3849" max="3849" width="12.5703125" customWidth="1"/>
    <col min="3850" max="3850" width="11.42578125" customWidth="1"/>
    <col min="3851" max="3851" width="10.28515625" customWidth="1"/>
    <col min="3852" max="3852" width="14.140625" customWidth="1"/>
    <col min="3853" max="3853" width="23" customWidth="1"/>
    <col min="3854" max="3854" width="9.140625" customWidth="1"/>
    <col min="3855" max="3855" width="7.7109375" customWidth="1"/>
    <col min="3856" max="3856" width="7" customWidth="1"/>
    <col min="3857" max="3857" width="15.28515625" customWidth="1"/>
    <col min="3858" max="3858" width="14.5703125" customWidth="1"/>
    <col min="3859" max="3859" width="7.5703125" customWidth="1"/>
    <col min="3860" max="3860" width="14.7109375" customWidth="1"/>
    <col min="3861" max="3861" width="14.140625" customWidth="1"/>
    <col min="3862" max="3862" width="14.28515625" customWidth="1"/>
    <col min="3863" max="3863" width="12.7109375" customWidth="1"/>
    <col min="3864" max="3864" width="21.42578125" customWidth="1"/>
    <col min="3865" max="3865" width="12.28515625" customWidth="1"/>
    <col min="3866" max="3866" width="17.42578125" customWidth="1"/>
    <col min="4100" max="4100" width="4.7109375" customWidth="1"/>
    <col min="4101" max="4101" width="37.85546875" customWidth="1"/>
    <col min="4102" max="4102" width="8.140625" customWidth="1"/>
    <col min="4103" max="4103" width="16.85546875" customWidth="1"/>
    <col min="4104" max="4104" width="8.42578125" customWidth="1"/>
    <col min="4105" max="4105" width="12.5703125" customWidth="1"/>
    <col min="4106" max="4106" width="11.42578125" customWidth="1"/>
    <col min="4107" max="4107" width="10.28515625" customWidth="1"/>
    <col min="4108" max="4108" width="14.140625" customWidth="1"/>
    <col min="4109" max="4109" width="23" customWidth="1"/>
    <col min="4110" max="4110" width="9.140625" customWidth="1"/>
    <col min="4111" max="4111" width="7.7109375" customWidth="1"/>
    <col min="4112" max="4112" width="7" customWidth="1"/>
    <col min="4113" max="4113" width="15.28515625" customWidth="1"/>
    <col min="4114" max="4114" width="14.5703125" customWidth="1"/>
    <col min="4115" max="4115" width="7.5703125" customWidth="1"/>
    <col min="4116" max="4116" width="14.7109375" customWidth="1"/>
    <col min="4117" max="4117" width="14.140625" customWidth="1"/>
    <col min="4118" max="4118" width="14.28515625" customWidth="1"/>
    <col min="4119" max="4119" width="12.7109375" customWidth="1"/>
    <col min="4120" max="4120" width="21.42578125" customWidth="1"/>
    <col min="4121" max="4121" width="12.28515625" customWidth="1"/>
    <col min="4122" max="4122" width="17.42578125" customWidth="1"/>
    <col min="4356" max="4356" width="4.7109375" customWidth="1"/>
    <col min="4357" max="4357" width="37.85546875" customWidth="1"/>
    <col min="4358" max="4358" width="8.140625" customWidth="1"/>
    <col min="4359" max="4359" width="16.85546875" customWidth="1"/>
    <col min="4360" max="4360" width="8.42578125" customWidth="1"/>
    <col min="4361" max="4361" width="12.5703125" customWidth="1"/>
    <col min="4362" max="4362" width="11.42578125" customWidth="1"/>
    <col min="4363" max="4363" width="10.28515625" customWidth="1"/>
    <col min="4364" max="4364" width="14.140625" customWidth="1"/>
    <col min="4365" max="4365" width="23" customWidth="1"/>
    <col min="4366" max="4366" width="9.140625" customWidth="1"/>
    <col min="4367" max="4367" width="7.7109375" customWidth="1"/>
    <col min="4368" max="4368" width="7" customWidth="1"/>
    <col min="4369" max="4369" width="15.28515625" customWidth="1"/>
    <col min="4370" max="4370" width="14.5703125" customWidth="1"/>
    <col min="4371" max="4371" width="7.5703125" customWidth="1"/>
    <col min="4372" max="4372" width="14.7109375" customWidth="1"/>
    <col min="4373" max="4373" width="14.140625" customWidth="1"/>
    <col min="4374" max="4374" width="14.28515625" customWidth="1"/>
    <col min="4375" max="4375" width="12.7109375" customWidth="1"/>
    <col min="4376" max="4376" width="21.42578125" customWidth="1"/>
    <col min="4377" max="4377" width="12.28515625" customWidth="1"/>
    <col min="4378" max="4378" width="17.42578125" customWidth="1"/>
    <col min="4612" max="4612" width="4.7109375" customWidth="1"/>
    <col min="4613" max="4613" width="37.85546875" customWidth="1"/>
    <col min="4614" max="4614" width="8.140625" customWidth="1"/>
    <col min="4615" max="4615" width="16.85546875" customWidth="1"/>
    <col min="4616" max="4616" width="8.42578125" customWidth="1"/>
    <col min="4617" max="4617" width="12.5703125" customWidth="1"/>
    <col min="4618" max="4618" width="11.42578125" customWidth="1"/>
    <col min="4619" max="4619" width="10.28515625" customWidth="1"/>
    <col min="4620" max="4620" width="14.140625" customWidth="1"/>
    <col min="4621" max="4621" width="23" customWidth="1"/>
    <col min="4622" max="4622" width="9.140625" customWidth="1"/>
    <col min="4623" max="4623" width="7.7109375" customWidth="1"/>
    <col min="4624" max="4624" width="7" customWidth="1"/>
    <col min="4625" max="4625" width="15.28515625" customWidth="1"/>
    <col min="4626" max="4626" width="14.5703125" customWidth="1"/>
    <col min="4627" max="4627" width="7.5703125" customWidth="1"/>
    <col min="4628" max="4628" width="14.7109375" customWidth="1"/>
    <col min="4629" max="4629" width="14.140625" customWidth="1"/>
    <col min="4630" max="4630" width="14.28515625" customWidth="1"/>
    <col min="4631" max="4631" width="12.7109375" customWidth="1"/>
    <col min="4632" max="4632" width="21.42578125" customWidth="1"/>
    <col min="4633" max="4633" width="12.28515625" customWidth="1"/>
    <col min="4634" max="4634" width="17.42578125" customWidth="1"/>
    <col min="4868" max="4868" width="4.7109375" customWidth="1"/>
    <col min="4869" max="4869" width="37.85546875" customWidth="1"/>
    <col min="4870" max="4870" width="8.140625" customWidth="1"/>
    <col min="4871" max="4871" width="16.85546875" customWidth="1"/>
    <col min="4872" max="4872" width="8.42578125" customWidth="1"/>
    <col min="4873" max="4873" width="12.5703125" customWidth="1"/>
    <col min="4874" max="4874" width="11.42578125" customWidth="1"/>
    <col min="4875" max="4875" width="10.28515625" customWidth="1"/>
    <col min="4876" max="4876" width="14.140625" customWidth="1"/>
    <col min="4877" max="4877" width="23" customWidth="1"/>
    <col min="4878" max="4878" width="9.140625" customWidth="1"/>
    <col min="4879" max="4879" width="7.7109375" customWidth="1"/>
    <col min="4880" max="4880" width="7" customWidth="1"/>
    <col min="4881" max="4881" width="15.28515625" customWidth="1"/>
    <col min="4882" max="4882" width="14.5703125" customWidth="1"/>
    <col min="4883" max="4883" width="7.5703125" customWidth="1"/>
    <col min="4884" max="4884" width="14.7109375" customWidth="1"/>
    <col min="4885" max="4885" width="14.140625" customWidth="1"/>
    <col min="4886" max="4886" width="14.28515625" customWidth="1"/>
    <col min="4887" max="4887" width="12.7109375" customWidth="1"/>
    <col min="4888" max="4888" width="21.42578125" customWidth="1"/>
    <col min="4889" max="4889" width="12.28515625" customWidth="1"/>
    <col min="4890" max="4890" width="17.42578125" customWidth="1"/>
    <col min="5124" max="5124" width="4.7109375" customWidth="1"/>
    <col min="5125" max="5125" width="37.85546875" customWidth="1"/>
    <col min="5126" max="5126" width="8.140625" customWidth="1"/>
    <col min="5127" max="5127" width="16.85546875" customWidth="1"/>
    <col min="5128" max="5128" width="8.42578125" customWidth="1"/>
    <col min="5129" max="5129" width="12.5703125" customWidth="1"/>
    <col min="5130" max="5130" width="11.42578125" customWidth="1"/>
    <col min="5131" max="5131" width="10.28515625" customWidth="1"/>
    <col min="5132" max="5132" width="14.140625" customWidth="1"/>
    <col min="5133" max="5133" width="23" customWidth="1"/>
    <col min="5134" max="5134" width="9.140625" customWidth="1"/>
    <col min="5135" max="5135" width="7.7109375" customWidth="1"/>
    <col min="5136" max="5136" width="7" customWidth="1"/>
    <col min="5137" max="5137" width="15.28515625" customWidth="1"/>
    <col min="5138" max="5138" width="14.5703125" customWidth="1"/>
    <col min="5139" max="5139" width="7.5703125" customWidth="1"/>
    <col min="5140" max="5140" width="14.7109375" customWidth="1"/>
    <col min="5141" max="5141" width="14.140625" customWidth="1"/>
    <col min="5142" max="5142" width="14.28515625" customWidth="1"/>
    <col min="5143" max="5143" width="12.7109375" customWidth="1"/>
    <col min="5144" max="5144" width="21.42578125" customWidth="1"/>
    <col min="5145" max="5145" width="12.28515625" customWidth="1"/>
    <col min="5146" max="5146" width="17.42578125" customWidth="1"/>
    <col min="5380" max="5380" width="4.7109375" customWidth="1"/>
    <col min="5381" max="5381" width="37.85546875" customWidth="1"/>
    <col min="5382" max="5382" width="8.140625" customWidth="1"/>
    <col min="5383" max="5383" width="16.85546875" customWidth="1"/>
    <col min="5384" max="5384" width="8.42578125" customWidth="1"/>
    <col min="5385" max="5385" width="12.5703125" customWidth="1"/>
    <col min="5386" max="5386" width="11.42578125" customWidth="1"/>
    <col min="5387" max="5387" width="10.28515625" customWidth="1"/>
    <col min="5388" max="5388" width="14.140625" customWidth="1"/>
    <col min="5389" max="5389" width="23" customWidth="1"/>
    <col min="5390" max="5390" width="9.140625" customWidth="1"/>
    <col min="5391" max="5391" width="7.7109375" customWidth="1"/>
    <col min="5392" max="5392" width="7" customWidth="1"/>
    <col min="5393" max="5393" width="15.28515625" customWidth="1"/>
    <col min="5394" max="5394" width="14.5703125" customWidth="1"/>
    <col min="5395" max="5395" width="7.5703125" customWidth="1"/>
    <col min="5396" max="5396" width="14.7109375" customWidth="1"/>
    <col min="5397" max="5397" width="14.140625" customWidth="1"/>
    <col min="5398" max="5398" width="14.28515625" customWidth="1"/>
    <col min="5399" max="5399" width="12.7109375" customWidth="1"/>
    <col min="5400" max="5400" width="21.42578125" customWidth="1"/>
    <col min="5401" max="5401" width="12.28515625" customWidth="1"/>
    <col min="5402" max="5402" width="17.42578125" customWidth="1"/>
    <col min="5636" max="5636" width="4.7109375" customWidth="1"/>
    <col min="5637" max="5637" width="37.85546875" customWidth="1"/>
    <col min="5638" max="5638" width="8.140625" customWidth="1"/>
    <col min="5639" max="5639" width="16.85546875" customWidth="1"/>
    <col min="5640" max="5640" width="8.42578125" customWidth="1"/>
    <col min="5641" max="5641" width="12.5703125" customWidth="1"/>
    <col min="5642" max="5642" width="11.42578125" customWidth="1"/>
    <col min="5643" max="5643" width="10.28515625" customWidth="1"/>
    <col min="5644" max="5644" width="14.140625" customWidth="1"/>
    <col min="5645" max="5645" width="23" customWidth="1"/>
    <col min="5646" max="5646" width="9.140625" customWidth="1"/>
    <col min="5647" max="5647" width="7.7109375" customWidth="1"/>
    <col min="5648" max="5648" width="7" customWidth="1"/>
    <col min="5649" max="5649" width="15.28515625" customWidth="1"/>
    <col min="5650" max="5650" width="14.5703125" customWidth="1"/>
    <col min="5651" max="5651" width="7.5703125" customWidth="1"/>
    <col min="5652" max="5652" width="14.7109375" customWidth="1"/>
    <col min="5653" max="5653" width="14.140625" customWidth="1"/>
    <col min="5654" max="5654" width="14.28515625" customWidth="1"/>
    <col min="5655" max="5655" width="12.7109375" customWidth="1"/>
    <col min="5656" max="5656" width="21.42578125" customWidth="1"/>
    <col min="5657" max="5657" width="12.28515625" customWidth="1"/>
    <col min="5658" max="5658" width="17.42578125" customWidth="1"/>
    <col min="5892" max="5892" width="4.7109375" customWidth="1"/>
    <col min="5893" max="5893" width="37.85546875" customWidth="1"/>
    <col min="5894" max="5894" width="8.140625" customWidth="1"/>
    <col min="5895" max="5895" width="16.85546875" customWidth="1"/>
    <col min="5896" max="5896" width="8.42578125" customWidth="1"/>
    <col min="5897" max="5897" width="12.5703125" customWidth="1"/>
    <col min="5898" max="5898" width="11.42578125" customWidth="1"/>
    <col min="5899" max="5899" width="10.28515625" customWidth="1"/>
    <col min="5900" max="5900" width="14.140625" customWidth="1"/>
    <col min="5901" max="5901" width="23" customWidth="1"/>
    <col min="5902" max="5902" width="9.140625" customWidth="1"/>
    <col min="5903" max="5903" width="7.7109375" customWidth="1"/>
    <col min="5904" max="5904" width="7" customWidth="1"/>
    <col min="5905" max="5905" width="15.28515625" customWidth="1"/>
    <col min="5906" max="5906" width="14.5703125" customWidth="1"/>
    <col min="5907" max="5907" width="7.5703125" customWidth="1"/>
    <col min="5908" max="5908" width="14.7109375" customWidth="1"/>
    <col min="5909" max="5909" width="14.140625" customWidth="1"/>
    <col min="5910" max="5910" width="14.28515625" customWidth="1"/>
    <col min="5911" max="5911" width="12.7109375" customWidth="1"/>
    <col min="5912" max="5912" width="21.42578125" customWidth="1"/>
    <col min="5913" max="5913" width="12.28515625" customWidth="1"/>
    <col min="5914" max="5914" width="17.42578125" customWidth="1"/>
    <col min="6148" max="6148" width="4.7109375" customWidth="1"/>
    <col min="6149" max="6149" width="37.85546875" customWidth="1"/>
    <col min="6150" max="6150" width="8.140625" customWidth="1"/>
    <col min="6151" max="6151" width="16.85546875" customWidth="1"/>
    <col min="6152" max="6152" width="8.42578125" customWidth="1"/>
    <col min="6153" max="6153" width="12.5703125" customWidth="1"/>
    <col min="6154" max="6154" width="11.42578125" customWidth="1"/>
    <col min="6155" max="6155" width="10.28515625" customWidth="1"/>
    <col min="6156" max="6156" width="14.140625" customWidth="1"/>
    <col min="6157" max="6157" width="23" customWidth="1"/>
    <col min="6158" max="6158" width="9.140625" customWidth="1"/>
    <col min="6159" max="6159" width="7.7109375" customWidth="1"/>
    <col min="6160" max="6160" width="7" customWidth="1"/>
    <col min="6161" max="6161" width="15.28515625" customWidth="1"/>
    <col min="6162" max="6162" width="14.5703125" customWidth="1"/>
    <col min="6163" max="6163" width="7.5703125" customWidth="1"/>
    <col min="6164" max="6164" width="14.7109375" customWidth="1"/>
    <col min="6165" max="6165" width="14.140625" customWidth="1"/>
    <col min="6166" max="6166" width="14.28515625" customWidth="1"/>
    <col min="6167" max="6167" width="12.7109375" customWidth="1"/>
    <col min="6168" max="6168" width="21.42578125" customWidth="1"/>
    <col min="6169" max="6169" width="12.28515625" customWidth="1"/>
    <col min="6170" max="6170" width="17.42578125" customWidth="1"/>
    <col min="6404" max="6404" width="4.7109375" customWidth="1"/>
    <col min="6405" max="6405" width="37.85546875" customWidth="1"/>
    <col min="6406" max="6406" width="8.140625" customWidth="1"/>
    <col min="6407" max="6407" width="16.85546875" customWidth="1"/>
    <col min="6408" max="6408" width="8.42578125" customWidth="1"/>
    <col min="6409" max="6409" width="12.5703125" customWidth="1"/>
    <col min="6410" max="6410" width="11.42578125" customWidth="1"/>
    <col min="6411" max="6411" width="10.28515625" customWidth="1"/>
    <col min="6412" max="6412" width="14.140625" customWidth="1"/>
    <col min="6413" max="6413" width="23" customWidth="1"/>
    <col min="6414" max="6414" width="9.140625" customWidth="1"/>
    <col min="6415" max="6415" width="7.7109375" customWidth="1"/>
    <col min="6416" max="6416" width="7" customWidth="1"/>
    <col min="6417" max="6417" width="15.28515625" customWidth="1"/>
    <col min="6418" max="6418" width="14.5703125" customWidth="1"/>
    <col min="6419" max="6419" width="7.5703125" customWidth="1"/>
    <col min="6420" max="6420" width="14.7109375" customWidth="1"/>
    <col min="6421" max="6421" width="14.140625" customWidth="1"/>
    <col min="6422" max="6422" width="14.28515625" customWidth="1"/>
    <col min="6423" max="6423" width="12.7109375" customWidth="1"/>
    <col min="6424" max="6424" width="21.42578125" customWidth="1"/>
    <col min="6425" max="6425" width="12.28515625" customWidth="1"/>
    <col min="6426" max="6426" width="17.42578125" customWidth="1"/>
    <col min="6660" max="6660" width="4.7109375" customWidth="1"/>
    <col min="6661" max="6661" width="37.85546875" customWidth="1"/>
    <col min="6662" max="6662" width="8.140625" customWidth="1"/>
    <col min="6663" max="6663" width="16.85546875" customWidth="1"/>
    <col min="6664" max="6664" width="8.42578125" customWidth="1"/>
    <col min="6665" max="6665" width="12.5703125" customWidth="1"/>
    <col min="6666" max="6666" width="11.42578125" customWidth="1"/>
    <col min="6667" max="6667" width="10.28515625" customWidth="1"/>
    <col min="6668" max="6668" width="14.140625" customWidth="1"/>
    <col min="6669" max="6669" width="23" customWidth="1"/>
    <col min="6670" max="6670" width="9.140625" customWidth="1"/>
    <col min="6671" max="6671" width="7.7109375" customWidth="1"/>
    <col min="6672" max="6672" width="7" customWidth="1"/>
    <col min="6673" max="6673" width="15.28515625" customWidth="1"/>
    <col min="6674" max="6674" width="14.5703125" customWidth="1"/>
    <col min="6675" max="6675" width="7.5703125" customWidth="1"/>
    <col min="6676" max="6676" width="14.7109375" customWidth="1"/>
    <col min="6677" max="6677" width="14.140625" customWidth="1"/>
    <col min="6678" max="6678" width="14.28515625" customWidth="1"/>
    <col min="6679" max="6679" width="12.7109375" customWidth="1"/>
    <col min="6680" max="6680" width="21.42578125" customWidth="1"/>
    <col min="6681" max="6681" width="12.28515625" customWidth="1"/>
    <col min="6682" max="6682" width="17.42578125" customWidth="1"/>
    <col min="6916" max="6916" width="4.7109375" customWidth="1"/>
    <col min="6917" max="6917" width="37.85546875" customWidth="1"/>
    <col min="6918" max="6918" width="8.140625" customWidth="1"/>
    <col min="6919" max="6919" width="16.85546875" customWidth="1"/>
    <col min="6920" max="6920" width="8.42578125" customWidth="1"/>
    <col min="6921" max="6921" width="12.5703125" customWidth="1"/>
    <col min="6922" max="6922" width="11.42578125" customWidth="1"/>
    <col min="6923" max="6923" width="10.28515625" customWidth="1"/>
    <col min="6924" max="6924" width="14.140625" customWidth="1"/>
    <col min="6925" max="6925" width="23" customWidth="1"/>
    <col min="6926" max="6926" width="9.140625" customWidth="1"/>
    <col min="6927" max="6927" width="7.7109375" customWidth="1"/>
    <col min="6928" max="6928" width="7" customWidth="1"/>
    <col min="6929" max="6929" width="15.28515625" customWidth="1"/>
    <col min="6930" max="6930" width="14.5703125" customWidth="1"/>
    <col min="6931" max="6931" width="7.5703125" customWidth="1"/>
    <col min="6932" max="6932" width="14.7109375" customWidth="1"/>
    <col min="6933" max="6933" width="14.140625" customWidth="1"/>
    <col min="6934" max="6934" width="14.28515625" customWidth="1"/>
    <col min="6935" max="6935" width="12.7109375" customWidth="1"/>
    <col min="6936" max="6936" width="21.42578125" customWidth="1"/>
    <col min="6937" max="6937" width="12.28515625" customWidth="1"/>
    <col min="6938" max="6938" width="17.42578125" customWidth="1"/>
    <col min="7172" max="7172" width="4.7109375" customWidth="1"/>
    <col min="7173" max="7173" width="37.85546875" customWidth="1"/>
    <col min="7174" max="7174" width="8.140625" customWidth="1"/>
    <col min="7175" max="7175" width="16.85546875" customWidth="1"/>
    <col min="7176" max="7176" width="8.42578125" customWidth="1"/>
    <col min="7177" max="7177" width="12.5703125" customWidth="1"/>
    <col min="7178" max="7178" width="11.42578125" customWidth="1"/>
    <col min="7179" max="7179" width="10.28515625" customWidth="1"/>
    <col min="7180" max="7180" width="14.140625" customWidth="1"/>
    <col min="7181" max="7181" width="23" customWidth="1"/>
    <col min="7182" max="7182" width="9.140625" customWidth="1"/>
    <col min="7183" max="7183" width="7.7109375" customWidth="1"/>
    <col min="7184" max="7184" width="7" customWidth="1"/>
    <col min="7185" max="7185" width="15.28515625" customWidth="1"/>
    <col min="7186" max="7186" width="14.5703125" customWidth="1"/>
    <col min="7187" max="7187" width="7.5703125" customWidth="1"/>
    <col min="7188" max="7188" width="14.7109375" customWidth="1"/>
    <col min="7189" max="7189" width="14.140625" customWidth="1"/>
    <col min="7190" max="7190" width="14.28515625" customWidth="1"/>
    <col min="7191" max="7191" width="12.7109375" customWidth="1"/>
    <col min="7192" max="7192" width="21.42578125" customWidth="1"/>
    <col min="7193" max="7193" width="12.28515625" customWidth="1"/>
    <col min="7194" max="7194" width="17.42578125" customWidth="1"/>
    <col min="7428" max="7428" width="4.7109375" customWidth="1"/>
    <col min="7429" max="7429" width="37.85546875" customWidth="1"/>
    <col min="7430" max="7430" width="8.140625" customWidth="1"/>
    <col min="7431" max="7431" width="16.85546875" customWidth="1"/>
    <col min="7432" max="7432" width="8.42578125" customWidth="1"/>
    <col min="7433" max="7433" width="12.5703125" customWidth="1"/>
    <col min="7434" max="7434" width="11.42578125" customWidth="1"/>
    <col min="7435" max="7435" width="10.28515625" customWidth="1"/>
    <col min="7436" max="7436" width="14.140625" customWidth="1"/>
    <col min="7437" max="7437" width="23" customWidth="1"/>
    <col min="7438" max="7438" width="9.140625" customWidth="1"/>
    <col min="7439" max="7439" width="7.7109375" customWidth="1"/>
    <col min="7440" max="7440" width="7" customWidth="1"/>
    <col min="7441" max="7441" width="15.28515625" customWidth="1"/>
    <col min="7442" max="7442" width="14.5703125" customWidth="1"/>
    <col min="7443" max="7443" width="7.5703125" customWidth="1"/>
    <col min="7444" max="7444" width="14.7109375" customWidth="1"/>
    <col min="7445" max="7445" width="14.140625" customWidth="1"/>
    <col min="7446" max="7446" width="14.28515625" customWidth="1"/>
    <col min="7447" max="7447" width="12.7109375" customWidth="1"/>
    <col min="7448" max="7448" width="21.42578125" customWidth="1"/>
    <col min="7449" max="7449" width="12.28515625" customWidth="1"/>
    <col min="7450" max="7450" width="17.42578125" customWidth="1"/>
    <col min="7684" max="7684" width="4.7109375" customWidth="1"/>
    <col min="7685" max="7685" width="37.85546875" customWidth="1"/>
    <col min="7686" max="7686" width="8.140625" customWidth="1"/>
    <col min="7687" max="7687" width="16.85546875" customWidth="1"/>
    <col min="7688" max="7688" width="8.42578125" customWidth="1"/>
    <col min="7689" max="7689" width="12.5703125" customWidth="1"/>
    <col min="7690" max="7690" width="11.42578125" customWidth="1"/>
    <col min="7691" max="7691" width="10.28515625" customWidth="1"/>
    <col min="7692" max="7692" width="14.140625" customWidth="1"/>
    <col min="7693" max="7693" width="23" customWidth="1"/>
    <col min="7694" max="7694" width="9.140625" customWidth="1"/>
    <col min="7695" max="7695" width="7.7109375" customWidth="1"/>
    <col min="7696" max="7696" width="7" customWidth="1"/>
    <col min="7697" max="7697" width="15.28515625" customWidth="1"/>
    <col min="7698" max="7698" width="14.5703125" customWidth="1"/>
    <col min="7699" max="7699" width="7.5703125" customWidth="1"/>
    <col min="7700" max="7700" width="14.7109375" customWidth="1"/>
    <col min="7701" max="7701" width="14.140625" customWidth="1"/>
    <col min="7702" max="7702" width="14.28515625" customWidth="1"/>
    <col min="7703" max="7703" width="12.7109375" customWidth="1"/>
    <col min="7704" max="7704" width="21.42578125" customWidth="1"/>
    <col min="7705" max="7705" width="12.28515625" customWidth="1"/>
    <col min="7706" max="7706" width="17.42578125" customWidth="1"/>
    <col min="7940" max="7940" width="4.7109375" customWidth="1"/>
    <col min="7941" max="7941" width="37.85546875" customWidth="1"/>
    <col min="7942" max="7942" width="8.140625" customWidth="1"/>
    <col min="7943" max="7943" width="16.85546875" customWidth="1"/>
    <col min="7944" max="7944" width="8.42578125" customWidth="1"/>
    <col min="7945" max="7945" width="12.5703125" customWidth="1"/>
    <col min="7946" max="7946" width="11.42578125" customWidth="1"/>
    <col min="7947" max="7947" width="10.28515625" customWidth="1"/>
    <col min="7948" max="7948" width="14.140625" customWidth="1"/>
    <col min="7949" max="7949" width="23" customWidth="1"/>
    <col min="7950" max="7950" width="9.140625" customWidth="1"/>
    <col min="7951" max="7951" width="7.7109375" customWidth="1"/>
    <col min="7952" max="7952" width="7" customWidth="1"/>
    <col min="7953" max="7953" width="15.28515625" customWidth="1"/>
    <col min="7954" max="7954" width="14.5703125" customWidth="1"/>
    <col min="7955" max="7955" width="7.5703125" customWidth="1"/>
    <col min="7956" max="7956" width="14.7109375" customWidth="1"/>
    <col min="7957" max="7957" width="14.140625" customWidth="1"/>
    <col min="7958" max="7958" width="14.28515625" customWidth="1"/>
    <col min="7959" max="7959" width="12.7109375" customWidth="1"/>
    <col min="7960" max="7960" width="21.42578125" customWidth="1"/>
    <col min="7961" max="7961" width="12.28515625" customWidth="1"/>
    <col min="7962" max="7962" width="17.42578125" customWidth="1"/>
    <col min="8196" max="8196" width="4.7109375" customWidth="1"/>
    <col min="8197" max="8197" width="37.85546875" customWidth="1"/>
    <col min="8198" max="8198" width="8.140625" customWidth="1"/>
    <col min="8199" max="8199" width="16.85546875" customWidth="1"/>
    <col min="8200" max="8200" width="8.42578125" customWidth="1"/>
    <col min="8201" max="8201" width="12.5703125" customWidth="1"/>
    <col min="8202" max="8202" width="11.42578125" customWidth="1"/>
    <col min="8203" max="8203" width="10.28515625" customWidth="1"/>
    <col min="8204" max="8204" width="14.140625" customWidth="1"/>
    <col min="8205" max="8205" width="23" customWidth="1"/>
    <col min="8206" max="8206" width="9.140625" customWidth="1"/>
    <col min="8207" max="8207" width="7.7109375" customWidth="1"/>
    <col min="8208" max="8208" width="7" customWidth="1"/>
    <col min="8209" max="8209" width="15.28515625" customWidth="1"/>
    <col min="8210" max="8210" width="14.5703125" customWidth="1"/>
    <col min="8211" max="8211" width="7.5703125" customWidth="1"/>
    <col min="8212" max="8212" width="14.7109375" customWidth="1"/>
    <col min="8213" max="8213" width="14.140625" customWidth="1"/>
    <col min="8214" max="8214" width="14.28515625" customWidth="1"/>
    <col min="8215" max="8215" width="12.7109375" customWidth="1"/>
    <col min="8216" max="8216" width="21.42578125" customWidth="1"/>
    <col min="8217" max="8217" width="12.28515625" customWidth="1"/>
    <col min="8218" max="8218" width="17.42578125" customWidth="1"/>
    <col min="8452" max="8452" width="4.7109375" customWidth="1"/>
    <col min="8453" max="8453" width="37.85546875" customWidth="1"/>
    <col min="8454" max="8454" width="8.140625" customWidth="1"/>
    <col min="8455" max="8455" width="16.85546875" customWidth="1"/>
    <col min="8456" max="8456" width="8.42578125" customWidth="1"/>
    <col min="8457" max="8457" width="12.5703125" customWidth="1"/>
    <col min="8458" max="8458" width="11.42578125" customWidth="1"/>
    <col min="8459" max="8459" width="10.28515625" customWidth="1"/>
    <col min="8460" max="8460" width="14.140625" customWidth="1"/>
    <col min="8461" max="8461" width="23" customWidth="1"/>
    <col min="8462" max="8462" width="9.140625" customWidth="1"/>
    <col min="8463" max="8463" width="7.7109375" customWidth="1"/>
    <col min="8464" max="8464" width="7" customWidth="1"/>
    <col min="8465" max="8465" width="15.28515625" customWidth="1"/>
    <col min="8466" max="8466" width="14.5703125" customWidth="1"/>
    <col min="8467" max="8467" width="7.5703125" customWidth="1"/>
    <col min="8468" max="8468" width="14.7109375" customWidth="1"/>
    <col min="8469" max="8469" width="14.140625" customWidth="1"/>
    <col min="8470" max="8470" width="14.28515625" customWidth="1"/>
    <col min="8471" max="8471" width="12.7109375" customWidth="1"/>
    <col min="8472" max="8472" width="21.42578125" customWidth="1"/>
    <col min="8473" max="8473" width="12.28515625" customWidth="1"/>
    <col min="8474" max="8474" width="17.42578125" customWidth="1"/>
    <col min="8708" max="8708" width="4.7109375" customWidth="1"/>
    <col min="8709" max="8709" width="37.85546875" customWidth="1"/>
    <col min="8710" max="8710" width="8.140625" customWidth="1"/>
    <col min="8711" max="8711" width="16.85546875" customWidth="1"/>
    <col min="8712" max="8712" width="8.42578125" customWidth="1"/>
    <col min="8713" max="8713" width="12.5703125" customWidth="1"/>
    <col min="8714" max="8714" width="11.42578125" customWidth="1"/>
    <col min="8715" max="8715" width="10.28515625" customWidth="1"/>
    <col min="8716" max="8716" width="14.140625" customWidth="1"/>
    <col min="8717" max="8717" width="23" customWidth="1"/>
    <col min="8718" max="8718" width="9.140625" customWidth="1"/>
    <col min="8719" max="8719" width="7.7109375" customWidth="1"/>
    <col min="8720" max="8720" width="7" customWidth="1"/>
    <col min="8721" max="8721" width="15.28515625" customWidth="1"/>
    <col min="8722" max="8722" width="14.5703125" customWidth="1"/>
    <col min="8723" max="8723" width="7.5703125" customWidth="1"/>
    <col min="8724" max="8724" width="14.7109375" customWidth="1"/>
    <col min="8725" max="8725" width="14.140625" customWidth="1"/>
    <col min="8726" max="8726" width="14.28515625" customWidth="1"/>
    <col min="8727" max="8727" width="12.7109375" customWidth="1"/>
    <col min="8728" max="8728" width="21.42578125" customWidth="1"/>
    <col min="8729" max="8729" width="12.28515625" customWidth="1"/>
    <col min="8730" max="8730" width="17.42578125" customWidth="1"/>
    <col min="8964" max="8964" width="4.7109375" customWidth="1"/>
    <col min="8965" max="8965" width="37.85546875" customWidth="1"/>
    <col min="8966" max="8966" width="8.140625" customWidth="1"/>
    <col min="8967" max="8967" width="16.85546875" customWidth="1"/>
    <col min="8968" max="8968" width="8.42578125" customWidth="1"/>
    <col min="8969" max="8969" width="12.5703125" customWidth="1"/>
    <col min="8970" max="8970" width="11.42578125" customWidth="1"/>
    <col min="8971" max="8971" width="10.28515625" customWidth="1"/>
    <col min="8972" max="8972" width="14.140625" customWidth="1"/>
    <col min="8973" max="8973" width="23" customWidth="1"/>
    <col min="8974" max="8974" width="9.140625" customWidth="1"/>
    <col min="8975" max="8975" width="7.7109375" customWidth="1"/>
    <col min="8976" max="8976" width="7" customWidth="1"/>
    <col min="8977" max="8977" width="15.28515625" customWidth="1"/>
    <col min="8978" max="8978" width="14.5703125" customWidth="1"/>
    <col min="8979" max="8979" width="7.5703125" customWidth="1"/>
    <col min="8980" max="8980" width="14.7109375" customWidth="1"/>
    <col min="8981" max="8981" width="14.140625" customWidth="1"/>
    <col min="8982" max="8982" width="14.28515625" customWidth="1"/>
    <col min="8983" max="8983" width="12.7109375" customWidth="1"/>
    <col min="8984" max="8984" width="21.42578125" customWidth="1"/>
    <col min="8985" max="8985" width="12.28515625" customWidth="1"/>
    <col min="8986" max="8986" width="17.42578125" customWidth="1"/>
    <col min="9220" max="9220" width="4.7109375" customWidth="1"/>
    <col min="9221" max="9221" width="37.85546875" customWidth="1"/>
    <col min="9222" max="9222" width="8.140625" customWidth="1"/>
    <col min="9223" max="9223" width="16.85546875" customWidth="1"/>
    <col min="9224" max="9224" width="8.42578125" customWidth="1"/>
    <col min="9225" max="9225" width="12.5703125" customWidth="1"/>
    <col min="9226" max="9226" width="11.42578125" customWidth="1"/>
    <col min="9227" max="9227" width="10.28515625" customWidth="1"/>
    <col min="9228" max="9228" width="14.140625" customWidth="1"/>
    <col min="9229" max="9229" width="23" customWidth="1"/>
    <col min="9230" max="9230" width="9.140625" customWidth="1"/>
    <col min="9231" max="9231" width="7.7109375" customWidth="1"/>
    <col min="9232" max="9232" width="7" customWidth="1"/>
    <col min="9233" max="9233" width="15.28515625" customWidth="1"/>
    <col min="9234" max="9234" width="14.5703125" customWidth="1"/>
    <col min="9235" max="9235" width="7.5703125" customWidth="1"/>
    <col min="9236" max="9236" width="14.7109375" customWidth="1"/>
    <col min="9237" max="9237" width="14.140625" customWidth="1"/>
    <col min="9238" max="9238" width="14.28515625" customWidth="1"/>
    <col min="9239" max="9239" width="12.7109375" customWidth="1"/>
    <col min="9240" max="9240" width="21.42578125" customWidth="1"/>
    <col min="9241" max="9241" width="12.28515625" customWidth="1"/>
    <col min="9242" max="9242" width="17.42578125" customWidth="1"/>
    <col min="9476" max="9476" width="4.7109375" customWidth="1"/>
    <col min="9477" max="9477" width="37.85546875" customWidth="1"/>
    <col min="9478" max="9478" width="8.140625" customWidth="1"/>
    <col min="9479" max="9479" width="16.85546875" customWidth="1"/>
    <col min="9480" max="9480" width="8.42578125" customWidth="1"/>
    <col min="9481" max="9481" width="12.5703125" customWidth="1"/>
    <col min="9482" max="9482" width="11.42578125" customWidth="1"/>
    <col min="9483" max="9483" width="10.28515625" customWidth="1"/>
    <col min="9484" max="9484" width="14.140625" customWidth="1"/>
    <col min="9485" max="9485" width="23" customWidth="1"/>
    <col min="9486" max="9486" width="9.140625" customWidth="1"/>
    <col min="9487" max="9487" width="7.7109375" customWidth="1"/>
    <col min="9488" max="9488" width="7" customWidth="1"/>
    <col min="9489" max="9489" width="15.28515625" customWidth="1"/>
    <col min="9490" max="9490" width="14.5703125" customWidth="1"/>
    <col min="9491" max="9491" width="7.5703125" customWidth="1"/>
    <col min="9492" max="9492" width="14.7109375" customWidth="1"/>
    <col min="9493" max="9493" width="14.140625" customWidth="1"/>
    <col min="9494" max="9494" width="14.28515625" customWidth="1"/>
    <col min="9495" max="9495" width="12.7109375" customWidth="1"/>
    <col min="9496" max="9496" width="21.42578125" customWidth="1"/>
    <col min="9497" max="9497" width="12.28515625" customWidth="1"/>
    <col min="9498" max="9498" width="17.42578125" customWidth="1"/>
    <col min="9732" max="9732" width="4.7109375" customWidth="1"/>
    <col min="9733" max="9733" width="37.85546875" customWidth="1"/>
    <col min="9734" max="9734" width="8.140625" customWidth="1"/>
    <col min="9735" max="9735" width="16.85546875" customWidth="1"/>
    <col min="9736" max="9736" width="8.42578125" customWidth="1"/>
    <col min="9737" max="9737" width="12.5703125" customWidth="1"/>
    <col min="9738" max="9738" width="11.42578125" customWidth="1"/>
    <col min="9739" max="9739" width="10.28515625" customWidth="1"/>
    <col min="9740" max="9740" width="14.140625" customWidth="1"/>
    <col min="9741" max="9741" width="23" customWidth="1"/>
    <col min="9742" max="9742" width="9.140625" customWidth="1"/>
    <col min="9743" max="9743" width="7.7109375" customWidth="1"/>
    <col min="9744" max="9744" width="7" customWidth="1"/>
    <col min="9745" max="9745" width="15.28515625" customWidth="1"/>
    <col min="9746" max="9746" width="14.5703125" customWidth="1"/>
    <col min="9747" max="9747" width="7.5703125" customWidth="1"/>
    <col min="9748" max="9748" width="14.7109375" customWidth="1"/>
    <col min="9749" max="9749" width="14.140625" customWidth="1"/>
    <col min="9750" max="9750" width="14.28515625" customWidth="1"/>
    <col min="9751" max="9751" width="12.7109375" customWidth="1"/>
    <col min="9752" max="9752" width="21.42578125" customWidth="1"/>
    <col min="9753" max="9753" width="12.28515625" customWidth="1"/>
    <col min="9754" max="9754" width="17.42578125" customWidth="1"/>
    <col min="9988" max="9988" width="4.7109375" customWidth="1"/>
    <col min="9989" max="9989" width="37.85546875" customWidth="1"/>
    <col min="9990" max="9990" width="8.140625" customWidth="1"/>
    <col min="9991" max="9991" width="16.85546875" customWidth="1"/>
    <col min="9992" max="9992" width="8.42578125" customWidth="1"/>
    <col min="9993" max="9993" width="12.5703125" customWidth="1"/>
    <col min="9994" max="9994" width="11.42578125" customWidth="1"/>
    <col min="9995" max="9995" width="10.28515625" customWidth="1"/>
    <col min="9996" max="9996" width="14.140625" customWidth="1"/>
    <col min="9997" max="9997" width="23" customWidth="1"/>
    <col min="9998" max="9998" width="9.140625" customWidth="1"/>
    <col min="9999" max="9999" width="7.7109375" customWidth="1"/>
    <col min="10000" max="10000" width="7" customWidth="1"/>
    <col min="10001" max="10001" width="15.28515625" customWidth="1"/>
    <col min="10002" max="10002" width="14.5703125" customWidth="1"/>
    <col min="10003" max="10003" width="7.5703125" customWidth="1"/>
    <col min="10004" max="10004" width="14.7109375" customWidth="1"/>
    <col min="10005" max="10005" width="14.140625" customWidth="1"/>
    <col min="10006" max="10006" width="14.28515625" customWidth="1"/>
    <col min="10007" max="10007" width="12.7109375" customWidth="1"/>
    <col min="10008" max="10008" width="21.42578125" customWidth="1"/>
    <col min="10009" max="10009" width="12.28515625" customWidth="1"/>
    <col min="10010" max="10010" width="17.42578125" customWidth="1"/>
    <col min="10244" max="10244" width="4.7109375" customWidth="1"/>
    <col min="10245" max="10245" width="37.85546875" customWidth="1"/>
    <col min="10246" max="10246" width="8.140625" customWidth="1"/>
    <col min="10247" max="10247" width="16.85546875" customWidth="1"/>
    <col min="10248" max="10248" width="8.42578125" customWidth="1"/>
    <col min="10249" max="10249" width="12.5703125" customWidth="1"/>
    <col min="10250" max="10250" width="11.42578125" customWidth="1"/>
    <col min="10251" max="10251" width="10.28515625" customWidth="1"/>
    <col min="10252" max="10252" width="14.140625" customWidth="1"/>
    <col min="10253" max="10253" width="23" customWidth="1"/>
    <col min="10254" max="10254" width="9.140625" customWidth="1"/>
    <col min="10255" max="10255" width="7.7109375" customWidth="1"/>
    <col min="10256" max="10256" width="7" customWidth="1"/>
    <col min="10257" max="10257" width="15.28515625" customWidth="1"/>
    <col min="10258" max="10258" width="14.5703125" customWidth="1"/>
    <col min="10259" max="10259" width="7.5703125" customWidth="1"/>
    <col min="10260" max="10260" width="14.7109375" customWidth="1"/>
    <col min="10261" max="10261" width="14.140625" customWidth="1"/>
    <col min="10262" max="10262" width="14.28515625" customWidth="1"/>
    <col min="10263" max="10263" width="12.7109375" customWidth="1"/>
    <col min="10264" max="10264" width="21.42578125" customWidth="1"/>
    <col min="10265" max="10265" width="12.28515625" customWidth="1"/>
    <col min="10266" max="10266" width="17.42578125" customWidth="1"/>
    <col min="10500" max="10500" width="4.7109375" customWidth="1"/>
    <col min="10501" max="10501" width="37.85546875" customWidth="1"/>
    <col min="10502" max="10502" width="8.140625" customWidth="1"/>
    <col min="10503" max="10503" width="16.85546875" customWidth="1"/>
    <col min="10504" max="10504" width="8.42578125" customWidth="1"/>
    <col min="10505" max="10505" width="12.5703125" customWidth="1"/>
    <col min="10506" max="10506" width="11.42578125" customWidth="1"/>
    <col min="10507" max="10507" width="10.28515625" customWidth="1"/>
    <col min="10508" max="10508" width="14.140625" customWidth="1"/>
    <col min="10509" max="10509" width="23" customWidth="1"/>
    <col min="10510" max="10510" width="9.140625" customWidth="1"/>
    <col min="10511" max="10511" width="7.7109375" customWidth="1"/>
    <col min="10512" max="10512" width="7" customWidth="1"/>
    <col min="10513" max="10513" width="15.28515625" customWidth="1"/>
    <col min="10514" max="10514" width="14.5703125" customWidth="1"/>
    <col min="10515" max="10515" width="7.5703125" customWidth="1"/>
    <col min="10516" max="10516" width="14.7109375" customWidth="1"/>
    <col min="10517" max="10517" width="14.140625" customWidth="1"/>
    <col min="10518" max="10518" width="14.28515625" customWidth="1"/>
    <col min="10519" max="10519" width="12.7109375" customWidth="1"/>
    <col min="10520" max="10520" width="21.42578125" customWidth="1"/>
    <col min="10521" max="10521" width="12.28515625" customWidth="1"/>
    <col min="10522" max="10522" width="17.42578125" customWidth="1"/>
    <col min="10756" max="10756" width="4.7109375" customWidth="1"/>
    <col min="10757" max="10757" width="37.85546875" customWidth="1"/>
    <col min="10758" max="10758" width="8.140625" customWidth="1"/>
    <col min="10759" max="10759" width="16.85546875" customWidth="1"/>
    <col min="10760" max="10760" width="8.42578125" customWidth="1"/>
    <col min="10761" max="10761" width="12.5703125" customWidth="1"/>
    <col min="10762" max="10762" width="11.42578125" customWidth="1"/>
    <col min="10763" max="10763" width="10.28515625" customWidth="1"/>
    <col min="10764" max="10764" width="14.140625" customWidth="1"/>
    <col min="10765" max="10765" width="23" customWidth="1"/>
    <col min="10766" max="10766" width="9.140625" customWidth="1"/>
    <col min="10767" max="10767" width="7.7109375" customWidth="1"/>
    <col min="10768" max="10768" width="7" customWidth="1"/>
    <col min="10769" max="10769" width="15.28515625" customWidth="1"/>
    <col min="10770" max="10770" width="14.5703125" customWidth="1"/>
    <col min="10771" max="10771" width="7.5703125" customWidth="1"/>
    <col min="10772" max="10772" width="14.7109375" customWidth="1"/>
    <col min="10773" max="10773" width="14.140625" customWidth="1"/>
    <col min="10774" max="10774" width="14.28515625" customWidth="1"/>
    <col min="10775" max="10775" width="12.7109375" customWidth="1"/>
    <col min="10776" max="10776" width="21.42578125" customWidth="1"/>
    <col min="10777" max="10777" width="12.28515625" customWidth="1"/>
    <col min="10778" max="10778" width="17.42578125" customWidth="1"/>
    <col min="11012" max="11012" width="4.7109375" customWidth="1"/>
    <col min="11013" max="11013" width="37.85546875" customWidth="1"/>
    <col min="11014" max="11014" width="8.140625" customWidth="1"/>
    <col min="11015" max="11015" width="16.85546875" customWidth="1"/>
    <col min="11016" max="11016" width="8.42578125" customWidth="1"/>
    <col min="11017" max="11017" width="12.5703125" customWidth="1"/>
    <col min="11018" max="11018" width="11.42578125" customWidth="1"/>
    <col min="11019" max="11019" width="10.28515625" customWidth="1"/>
    <col min="11020" max="11020" width="14.140625" customWidth="1"/>
    <col min="11021" max="11021" width="23" customWidth="1"/>
    <col min="11022" max="11022" width="9.140625" customWidth="1"/>
    <col min="11023" max="11023" width="7.7109375" customWidth="1"/>
    <col min="11024" max="11024" width="7" customWidth="1"/>
    <col min="11025" max="11025" width="15.28515625" customWidth="1"/>
    <col min="11026" max="11026" width="14.5703125" customWidth="1"/>
    <col min="11027" max="11027" width="7.5703125" customWidth="1"/>
    <col min="11028" max="11028" width="14.7109375" customWidth="1"/>
    <col min="11029" max="11029" width="14.140625" customWidth="1"/>
    <col min="11030" max="11030" width="14.28515625" customWidth="1"/>
    <col min="11031" max="11031" width="12.7109375" customWidth="1"/>
    <col min="11032" max="11032" width="21.42578125" customWidth="1"/>
    <col min="11033" max="11033" width="12.28515625" customWidth="1"/>
    <col min="11034" max="11034" width="17.42578125" customWidth="1"/>
    <col min="11268" max="11268" width="4.7109375" customWidth="1"/>
    <col min="11269" max="11269" width="37.85546875" customWidth="1"/>
    <col min="11270" max="11270" width="8.140625" customWidth="1"/>
    <col min="11271" max="11271" width="16.85546875" customWidth="1"/>
    <col min="11272" max="11272" width="8.42578125" customWidth="1"/>
    <col min="11273" max="11273" width="12.5703125" customWidth="1"/>
    <col min="11274" max="11274" width="11.42578125" customWidth="1"/>
    <col min="11275" max="11275" width="10.28515625" customWidth="1"/>
    <col min="11276" max="11276" width="14.140625" customWidth="1"/>
    <col min="11277" max="11277" width="23" customWidth="1"/>
    <col min="11278" max="11278" width="9.140625" customWidth="1"/>
    <col min="11279" max="11279" width="7.7109375" customWidth="1"/>
    <col min="11280" max="11280" width="7" customWidth="1"/>
    <col min="11281" max="11281" width="15.28515625" customWidth="1"/>
    <col min="11282" max="11282" width="14.5703125" customWidth="1"/>
    <col min="11283" max="11283" width="7.5703125" customWidth="1"/>
    <col min="11284" max="11284" width="14.7109375" customWidth="1"/>
    <col min="11285" max="11285" width="14.140625" customWidth="1"/>
    <col min="11286" max="11286" width="14.28515625" customWidth="1"/>
    <col min="11287" max="11287" width="12.7109375" customWidth="1"/>
    <col min="11288" max="11288" width="21.42578125" customWidth="1"/>
    <col min="11289" max="11289" width="12.28515625" customWidth="1"/>
    <col min="11290" max="11290" width="17.42578125" customWidth="1"/>
    <col min="11524" max="11524" width="4.7109375" customWidth="1"/>
    <col min="11525" max="11525" width="37.85546875" customWidth="1"/>
    <col min="11526" max="11526" width="8.140625" customWidth="1"/>
    <col min="11527" max="11527" width="16.85546875" customWidth="1"/>
    <col min="11528" max="11528" width="8.42578125" customWidth="1"/>
    <col min="11529" max="11529" width="12.5703125" customWidth="1"/>
    <col min="11530" max="11530" width="11.42578125" customWidth="1"/>
    <col min="11531" max="11531" width="10.28515625" customWidth="1"/>
    <col min="11532" max="11532" width="14.140625" customWidth="1"/>
    <col min="11533" max="11533" width="23" customWidth="1"/>
    <col min="11534" max="11534" width="9.140625" customWidth="1"/>
    <col min="11535" max="11535" width="7.7109375" customWidth="1"/>
    <col min="11536" max="11536" width="7" customWidth="1"/>
    <col min="11537" max="11537" width="15.28515625" customWidth="1"/>
    <col min="11538" max="11538" width="14.5703125" customWidth="1"/>
    <col min="11539" max="11539" width="7.5703125" customWidth="1"/>
    <col min="11540" max="11540" width="14.7109375" customWidth="1"/>
    <col min="11541" max="11541" width="14.140625" customWidth="1"/>
    <col min="11542" max="11542" width="14.28515625" customWidth="1"/>
    <col min="11543" max="11543" width="12.7109375" customWidth="1"/>
    <col min="11544" max="11544" width="21.42578125" customWidth="1"/>
    <col min="11545" max="11545" width="12.28515625" customWidth="1"/>
    <col min="11546" max="11546" width="17.42578125" customWidth="1"/>
    <col min="11780" max="11780" width="4.7109375" customWidth="1"/>
    <col min="11781" max="11781" width="37.85546875" customWidth="1"/>
    <col min="11782" max="11782" width="8.140625" customWidth="1"/>
    <col min="11783" max="11783" width="16.85546875" customWidth="1"/>
    <col min="11784" max="11784" width="8.42578125" customWidth="1"/>
    <col min="11785" max="11785" width="12.5703125" customWidth="1"/>
    <col min="11786" max="11786" width="11.42578125" customWidth="1"/>
    <col min="11787" max="11787" width="10.28515625" customWidth="1"/>
    <col min="11788" max="11788" width="14.140625" customWidth="1"/>
    <col min="11789" max="11789" width="23" customWidth="1"/>
    <col min="11790" max="11790" width="9.140625" customWidth="1"/>
    <col min="11791" max="11791" width="7.7109375" customWidth="1"/>
    <col min="11792" max="11792" width="7" customWidth="1"/>
    <col min="11793" max="11793" width="15.28515625" customWidth="1"/>
    <col min="11794" max="11794" width="14.5703125" customWidth="1"/>
    <col min="11795" max="11795" width="7.5703125" customWidth="1"/>
    <col min="11796" max="11796" width="14.7109375" customWidth="1"/>
    <col min="11797" max="11797" width="14.140625" customWidth="1"/>
    <col min="11798" max="11798" width="14.28515625" customWidth="1"/>
    <col min="11799" max="11799" width="12.7109375" customWidth="1"/>
    <col min="11800" max="11800" width="21.42578125" customWidth="1"/>
    <col min="11801" max="11801" width="12.28515625" customWidth="1"/>
    <col min="11802" max="11802" width="17.42578125" customWidth="1"/>
    <col min="12036" max="12036" width="4.7109375" customWidth="1"/>
    <col min="12037" max="12037" width="37.85546875" customWidth="1"/>
    <col min="12038" max="12038" width="8.140625" customWidth="1"/>
    <col min="12039" max="12039" width="16.85546875" customWidth="1"/>
    <col min="12040" max="12040" width="8.42578125" customWidth="1"/>
    <col min="12041" max="12041" width="12.5703125" customWidth="1"/>
    <col min="12042" max="12042" width="11.42578125" customWidth="1"/>
    <col min="12043" max="12043" width="10.28515625" customWidth="1"/>
    <col min="12044" max="12044" width="14.140625" customWidth="1"/>
    <col min="12045" max="12045" width="23" customWidth="1"/>
    <col min="12046" max="12046" width="9.140625" customWidth="1"/>
    <col min="12047" max="12047" width="7.7109375" customWidth="1"/>
    <col min="12048" max="12048" width="7" customWidth="1"/>
    <col min="12049" max="12049" width="15.28515625" customWidth="1"/>
    <col min="12050" max="12050" width="14.5703125" customWidth="1"/>
    <col min="12051" max="12051" width="7.5703125" customWidth="1"/>
    <col min="12052" max="12052" width="14.7109375" customWidth="1"/>
    <col min="12053" max="12053" width="14.140625" customWidth="1"/>
    <col min="12054" max="12054" width="14.28515625" customWidth="1"/>
    <col min="12055" max="12055" width="12.7109375" customWidth="1"/>
    <col min="12056" max="12056" width="21.42578125" customWidth="1"/>
    <col min="12057" max="12057" width="12.28515625" customWidth="1"/>
    <col min="12058" max="12058" width="17.42578125" customWidth="1"/>
    <col min="12292" max="12292" width="4.7109375" customWidth="1"/>
    <col min="12293" max="12293" width="37.85546875" customWidth="1"/>
    <col min="12294" max="12294" width="8.140625" customWidth="1"/>
    <col min="12295" max="12295" width="16.85546875" customWidth="1"/>
    <col min="12296" max="12296" width="8.42578125" customWidth="1"/>
    <col min="12297" max="12297" width="12.5703125" customWidth="1"/>
    <col min="12298" max="12298" width="11.42578125" customWidth="1"/>
    <col min="12299" max="12299" width="10.28515625" customWidth="1"/>
    <col min="12300" max="12300" width="14.140625" customWidth="1"/>
    <col min="12301" max="12301" width="23" customWidth="1"/>
    <col min="12302" max="12302" width="9.140625" customWidth="1"/>
    <col min="12303" max="12303" width="7.7109375" customWidth="1"/>
    <col min="12304" max="12304" width="7" customWidth="1"/>
    <col min="12305" max="12305" width="15.28515625" customWidth="1"/>
    <col min="12306" max="12306" width="14.5703125" customWidth="1"/>
    <col min="12307" max="12307" width="7.5703125" customWidth="1"/>
    <col min="12308" max="12308" width="14.7109375" customWidth="1"/>
    <col min="12309" max="12309" width="14.140625" customWidth="1"/>
    <col min="12310" max="12310" width="14.28515625" customWidth="1"/>
    <col min="12311" max="12311" width="12.7109375" customWidth="1"/>
    <col min="12312" max="12312" width="21.42578125" customWidth="1"/>
    <col min="12313" max="12313" width="12.28515625" customWidth="1"/>
    <col min="12314" max="12314" width="17.42578125" customWidth="1"/>
    <col min="12548" max="12548" width="4.7109375" customWidth="1"/>
    <col min="12549" max="12549" width="37.85546875" customWidth="1"/>
    <col min="12550" max="12550" width="8.140625" customWidth="1"/>
    <col min="12551" max="12551" width="16.85546875" customWidth="1"/>
    <col min="12552" max="12552" width="8.42578125" customWidth="1"/>
    <col min="12553" max="12553" width="12.5703125" customWidth="1"/>
    <col min="12554" max="12554" width="11.42578125" customWidth="1"/>
    <col min="12555" max="12555" width="10.28515625" customWidth="1"/>
    <col min="12556" max="12556" width="14.140625" customWidth="1"/>
    <col min="12557" max="12557" width="23" customWidth="1"/>
    <col min="12558" max="12558" width="9.140625" customWidth="1"/>
    <col min="12559" max="12559" width="7.7109375" customWidth="1"/>
    <col min="12560" max="12560" width="7" customWidth="1"/>
    <col min="12561" max="12561" width="15.28515625" customWidth="1"/>
    <col min="12562" max="12562" width="14.5703125" customWidth="1"/>
    <col min="12563" max="12563" width="7.5703125" customWidth="1"/>
    <col min="12564" max="12564" width="14.7109375" customWidth="1"/>
    <col min="12565" max="12565" width="14.140625" customWidth="1"/>
    <col min="12566" max="12566" width="14.28515625" customWidth="1"/>
    <col min="12567" max="12567" width="12.7109375" customWidth="1"/>
    <col min="12568" max="12568" width="21.42578125" customWidth="1"/>
    <col min="12569" max="12569" width="12.28515625" customWidth="1"/>
    <col min="12570" max="12570" width="17.42578125" customWidth="1"/>
    <col min="12804" max="12804" width="4.7109375" customWidth="1"/>
    <col min="12805" max="12805" width="37.85546875" customWidth="1"/>
    <col min="12806" max="12806" width="8.140625" customWidth="1"/>
    <col min="12807" max="12807" width="16.85546875" customWidth="1"/>
    <col min="12808" max="12808" width="8.42578125" customWidth="1"/>
    <col min="12809" max="12809" width="12.5703125" customWidth="1"/>
    <col min="12810" max="12810" width="11.42578125" customWidth="1"/>
    <col min="12811" max="12811" width="10.28515625" customWidth="1"/>
    <col min="12812" max="12812" width="14.140625" customWidth="1"/>
    <col min="12813" max="12813" width="23" customWidth="1"/>
    <col min="12814" max="12814" width="9.140625" customWidth="1"/>
    <col min="12815" max="12815" width="7.7109375" customWidth="1"/>
    <col min="12816" max="12816" width="7" customWidth="1"/>
    <col min="12817" max="12817" width="15.28515625" customWidth="1"/>
    <col min="12818" max="12818" width="14.5703125" customWidth="1"/>
    <col min="12819" max="12819" width="7.5703125" customWidth="1"/>
    <col min="12820" max="12820" width="14.7109375" customWidth="1"/>
    <col min="12821" max="12821" width="14.140625" customWidth="1"/>
    <col min="12822" max="12822" width="14.28515625" customWidth="1"/>
    <col min="12823" max="12823" width="12.7109375" customWidth="1"/>
    <col min="12824" max="12824" width="21.42578125" customWidth="1"/>
    <col min="12825" max="12825" width="12.28515625" customWidth="1"/>
    <col min="12826" max="12826" width="17.42578125" customWidth="1"/>
    <col min="13060" max="13060" width="4.7109375" customWidth="1"/>
    <col min="13061" max="13061" width="37.85546875" customWidth="1"/>
    <col min="13062" max="13062" width="8.140625" customWidth="1"/>
    <col min="13063" max="13063" width="16.85546875" customWidth="1"/>
    <col min="13064" max="13064" width="8.42578125" customWidth="1"/>
    <col min="13065" max="13065" width="12.5703125" customWidth="1"/>
    <col min="13066" max="13066" width="11.42578125" customWidth="1"/>
    <col min="13067" max="13067" width="10.28515625" customWidth="1"/>
    <col min="13068" max="13068" width="14.140625" customWidth="1"/>
    <col min="13069" max="13069" width="23" customWidth="1"/>
    <col min="13070" max="13070" width="9.140625" customWidth="1"/>
    <col min="13071" max="13071" width="7.7109375" customWidth="1"/>
    <col min="13072" max="13072" width="7" customWidth="1"/>
    <col min="13073" max="13073" width="15.28515625" customWidth="1"/>
    <col min="13074" max="13074" width="14.5703125" customWidth="1"/>
    <col min="13075" max="13075" width="7.5703125" customWidth="1"/>
    <col min="13076" max="13076" width="14.7109375" customWidth="1"/>
    <col min="13077" max="13077" width="14.140625" customWidth="1"/>
    <col min="13078" max="13078" width="14.28515625" customWidth="1"/>
    <col min="13079" max="13079" width="12.7109375" customWidth="1"/>
    <col min="13080" max="13080" width="21.42578125" customWidth="1"/>
    <col min="13081" max="13081" width="12.28515625" customWidth="1"/>
    <col min="13082" max="13082" width="17.42578125" customWidth="1"/>
    <col min="13316" max="13316" width="4.7109375" customWidth="1"/>
    <col min="13317" max="13317" width="37.85546875" customWidth="1"/>
    <col min="13318" max="13318" width="8.140625" customWidth="1"/>
    <col min="13319" max="13319" width="16.85546875" customWidth="1"/>
    <col min="13320" max="13320" width="8.42578125" customWidth="1"/>
    <col min="13321" max="13321" width="12.5703125" customWidth="1"/>
    <col min="13322" max="13322" width="11.42578125" customWidth="1"/>
    <col min="13323" max="13323" width="10.28515625" customWidth="1"/>
    <col min="13324" max="13324" width="14.140625" customWidth="1"/>
    <col min="13325" max="13325" width="23" customWidth="1"/>
    <col min="13326" max="13326" width="9.140625" customWidth="1"/>
    <col min="13327" max="13327" width="7.7109375" customWidth="1"/>
    <col min="13328" max="13328" width="7" customWidth="1"/>
    <col min="13329" max="13329" width="15.28515625" customWidth="1"/>
    <col min="13330" max="13330" width="14.5703125" customWidth="1"/>
    <col min="13331" max="13331" width="7.5703125" customWidth="1"/>
    <col min="13332" max="13332" width="14.7109375" customWidth="1"/>
    <col min="13333" max="13333" width="14.140625" customWidth="1"/>
    <col min="13334" max="13334" width="14.28515625" customWidth="1"/>
    <col min="13335" max="13335" width="12.7109375" customWidth="1"/>
    <col min="13336" max="13336" width="21.42578125" customWidth="1"/>
    <col min="13337" max="13337" width="12.28515625" customWidth="1"/>
    <col min="13338" max="13338" width="17.42578125" customWidth="1"/>
    <col min="13572" max="13572" width="4.7109375" customWidth="1"/>
    <col min="13573" max="13573" width="37.85546875" customWidth="1"/>
    <col min="13574" max="13574" width="8.140625" customWidth="1"/>
    <col min="13575" max="13575" width="16.85546875" customWidth="1"/>
    <col min="13576" max="13576" width="8.42578125" customWidth="1"/>
    <col min="13577" max="13577" width="12.5703125" customWidth="1"/>
    <col min="13578" max="13578" width="11.42578125" customWidth="1"/>
    <col min="13579" max="13579" width="10.28515625" customWidth="1"/>
    <col min="13580" max="13580" width="14.140625" customWidth="1"/>
    <col min="13581" max="13581" width="23" customWidth="1"/>
    <col min="13582" max="13582" width="9.140625" customWidth="1"/>
    <col min="13583" max="13583" width="7.7109375" customWidth="1"/>
    <col min="13584" max="13584" width="7" customWidth="1"/>
    <col min="13585" max="13585" width="15.28515625" customWidth="1"/>
    <col min="13586" max="13586" width="14.5703125" customWidth="1"/>
    <col min="13587" max="13587" width="7.5703125" customWidth="1"/>
    <col min="13588" max="13588" width="14.7109375" customWidth="1"/>
    <col min="13589" max="13589" width="14.140625" customWidth="1"/>
    <col min="13590" max="13590" width="14.28515625" customWidth="1"/>
    <col min="13591" max="13591" width="12.7109375" customWidth="1"/>
    <col min="13592" max="13592" width="21.42578125" customWidth="1"/>
    <col min="13593" max="13593" width="12.28515625" customWidth="1"/>
    <col min="13594" max="13594" width="17.42578125" customWidth="1"/>
    <col min="13828" max="13828" width="4.7109375" customWidth="1"/>
    <col min="13829" max="13829" width="37.85546875" customWidth="1"/>
    <col min="13830" max="13830" width="8.140625" customWidth="1"/>
    <col min="13831" max="13831" width="16.85546875" customWidth="1"/>
    <col min="13832" max="13832" width="8.42578125" customWidth="1"/>
    <col min="13833" max="13833" width="12.5703125" customWidth="1"/>
    <col min="13834" max="13834" width="11.42578125" customWidth="1"/>
    <col min="13835" max="13835" width="10.28515625" customWidth="1"/>
    <col min="13836" max="13836" width="14.140625" customWidth="1"/>
    <col min="13837" max="13837" width="23" customWidth="1"/>
    <col min="13838" max="13838" width="9.140625" customWidth="1"/>
    <col min="13839" max="13839" width="7.7109375" customWidth="1"/>
    <col min="13840" max="13840" width="7" customWidth="1"/>
    <col min="13841" max="13841" width="15.28515625" customWidth="1"/>
    <col min="13842" max="13842" width="14.5703125" customWidth="1"/>
    <col min="13843" max="13843" width="7.5703125" customWidth="1"/>
    <col min="13844" max="13844" width="14.7109375" customWidth="1"/>
    <col min="13845" max="13845" width="14.140625" customWidth="1"/>
    <col min="13846" max="13846" width="14.28515625" customWidth="1"/>
    <col min="13847" max="13847" width="12.7109375" customWidth="1"/>
    <col min="13848" max="13848" width="21.42578125" customWidth="1"/>
    <col min="13849" max="13849" width="12.28515625" customWidth="1"/>
    <col min="13850" max="13850" width="17.42578125" customWidth="1"/>
    <col min="14084" max="14084" width="4.7109375" customWidth="1"/>
    <col min="14085" max="14085" width="37.85546875" customWidth="1"/>
    <col min="14086" max="14086" width="8.140625" customWidth="1"/>
    <col min="14087" max="14087" width="16.85546875" customWidth="1"/>
    <col min="14088" max="14088" width="8.42578125" customWidth="1"/>
    <col min="14089" max="14089" width="12.5703125" customWidth="1"/>
    <col min="14090" max="14090" width="11.42578125" customWidth="1"/>
    <col min="14091" max="14091" width="10.28515625" customWidth="1"/>
    <col min="14092" max="14092" width="14.140625" customWidth="1"/>
    <col min="14093" max="14093" width="23" customWidth="1"/>
    <col min="14094" max="14094" width="9.140625" customWidth="1"/>
    <col min="14095" max="14095" width="7.7109375" customWidth="1"/>
    <col min="14096" max="14096" width="7" customWidth="1"/>
    <col min="14097" max="14097" width="15.28515625" customWidth="1"/>
    <col min="14098" max="14098" width="14.5703125" customWidth="1"/>
    <col min="14099" max="14099" width="7.5703125" customWidth="1"/>
    <col min="14100" max="14100" width="14.7109375" customWidth="1"/>
    <col min="14101" max="14101" width="14.140625" customWidth="1"/>
    <col min="14102" max="14102" width="14.28515625" customWidth="1"/>
    <col min="14103" max="14103" width="12.7109375" customWidth="1"/>
    <col min="14104" max="14104" width="21.42578125" customWidth="1"/>
    <col min="14105" max="14105" width="12.28515625" customWidth="1"/>
    <col min="14106" max="14106" width="17.42578125" customWidth="1"/>
    <col min="14340" max="14340" width="4.7109375" customWidth="1"/>
    <col min="14341" max="14341" width="37.85546875" customWidth="1"/>
    <col min="14342" max="14342" width="8.140625" customWidth="1"/>
    <col min="14343" max="14343" width="16.85546875" customWidth="1"/>
    <col min="14344" max="14344" width="8.42578125" customWidth="1"/>
    <col min="14345" max="14345" width="12.5703125" customWidth="1"/>
    <col min="14346" max="14346" width="11.42578125" customWidth="1"/>
    <col min="14347" max="14347" width="10.28515625" customWidth="1"/>
    <col min="14348" max="14348" width="14.140625" customWidth="1"/>
    <col min="14349" max="14349" width="23" customWidth="1"/>
    <col min="14350" max="14350" width="9.140625" customWidth="1"/>
    <col min="14351" max="14351" width="7.7109375" customWidth="1"/>
    <col min="14352" max="14352" width="7" customWidth="1"/>
    <col min="14353" max="14353" width="15.28515625" customWidth="1"/>
    <col min="14354" max="14354" width="14.5703125" customWidth="1"/>
    <col min="14355" max="14355" width="7.5703125" customWidth="1"/>
    <col min="14356" max="14356" width="14.7109375" customWidth="1"/>
    <col min="14357" max="14357" width="14.140625" customWidth="1"/>
    <col min="14358" max="14358" width="14.28515625" customWidth="1"/>
    <col min="14359" max="14359" width="12.7109375" customWidth="1"/>
    <col min="14360" max="14360" width="21.42578125" customWidth="1"/>
    <col min="14361" max="14361" width="12.28515625" customWidth="1"/>
    <col min="14362" max="14362" width="17.42578125" customWidth="1"/>
    <col min="14596" max="14596" width="4.7109375" customWidth="1"/>
    <col min="14597" max="14597" width="37.85546875" customWidth="1"/>
    <col min="14598" max="14598" width="8.140625" customWidth="1"/>
    <col min="14599" max="14599" width="16.85546875" customWidth="1"/>
    <col min="14600" max="14600" width="8.42578125" customWidth="1"/>
    <col min="14601" max="14601" width="12.5703125" customWidth="1"/>
    <col min="14602" max="14602" width="11.42578125" customWidth="1"/>
    <col min="14603" max="14603" width="10.28515625" customWidth="1"/>
    <col min="14604" max="14604" width="14.140625" customWidth="1"/>
    <col min="14605" max="14605" width="23" customWidth="1"/>
    <col min="14606" max="14606" width="9.140625" customWidth="1"/>
    <col min="14607" max="14607" width="7.7109375" customWidth="1"/>
    <col min="14608" max="14608" width="7" customWidth="1"/>
    <col min="14609" max="14609" width="15.28515625" customWidth="1"/>
    <col min="14610" max="14610" width="14.5703125" customWidth="1"/>
    <col min="14611" max="14611" width="7.5703125" customWidth="1"/>
    <col min="14612" max="14612" width="14.7109375" customWidth="1"/>
    <col min="14613" max="14613" width="14.140625" customWidth="1"/>
    <col min="14614" max="14614" width="14.28515625" customWidth="1"/>
    <col min="14615" max="14615" width="12.7109375" customWidth="1"/>
    <col min="14616" max="14616" width="21.42578125" customWidth="1"/>
    <col min="14617" max="14617" width="12.28515625" customWidth="1"/>
    <col min="14618" max="14618" width="17.42578125" customWidth="1"/>
    <col min="14852" max="14852" width="4.7109375" customWidth="1"/>
    <col min="14853" max="14853" width="37.85546875" customWidth="1"/>
    <col min="14854" max="14854" width="8.140625" customWidth="1"/>
    <col min="14855" max="14855" width="16.85546875" customWidth="1"/>
    <col min="14856" max="14856" width="8.42578125" customWidth="1"/>
    <col min="14857" max="14857" width="12.5703125" customWidth="1"/>
    <col min="14858" max="14858" width="11.42578125" customWidth="1"/>
    <col min="14859" max="14859" width="10.28515625" customWidth="1"/>
    <col min="14860" max="14860" width="14.140625" customWidth="1"/>
    <col min="14861" max="14861" width="23" customWidth="1"/>
    <col min="14862" max="14862" width="9.140625" customWidth="1"/>
    <col min="14863" max="14863" width="7.7109375" customWidth="1"/>
    <col min="14864" max="14864" width="7" customWidth="1"/>
    <col min="14865" max="14865" width="15.28515625" customWidth="1"/>
    <col min="14866" max="14866" width="14.5703125" customWidth="1"/>
    <col min="14867" max="14867" width="7.5703125" customWidth="1"/>
    <col min="14868" max="14868" width="14.7109375" customWidth="1"/>
    <col min="14869" max="14869" width="14.140625" customWidth="1"/>
    <col min="14870" max="14870" width="14.28515625" customWidth="1"/>
    <col min="14871" max="14871" width="12.7109375" customWidth="1"/>
    <col min="14872" max="14872" width="21.42578125" customWidth="1"/>
    <col min="14873" max="14873" width="12.28515625" customWidth="1"/>
    <col min="14874" max="14874" width="17.42578125" customWidth="1"/>
    <col min="15108" max="15108" width="4.7109375" customWidth="1"/>
    <col min="15109" max="15109" width="37.85546875" customWidth="1"/>
    <col min="15110" max="15110" width="8.140625" customWidth="1"/>
    <col min="15111" max="15111" width="16.85546875" customWidth="1"/>
    <col min="15112" max="15112" width="8.42578125" customWidth="1"/>
    <col min="15113" max="15113" width="12.5703125" customWidth="1"/>
    <col min="15114" max="15114" width="11.42578125" customWidth="1"/>
    <col min="15115" max="15115" width="10.28515625" customWidth="1"/>
    <col min="15116" max="15116" width="14.140625" customWidth="1"/>
    <col min="15117" max="15117" width="23" customWidth="1"/>
    <col min="15118" max="15118" width="9.140625" customWidth="1"/>
    <col min="15119" max="15119" width="7.7109375" customWidth="1"/>
    <col min="15120" max="15120" width="7" customWidth="1"/>
    <col min="15121" max="15121" width="15.28515625" customWidth="1"/>
    <col min="15122" max="15122" width="14.5703125" customWidth="1"/>
    <col min="15123" max="15123" width="7.5703125" customWidth="1"/>
    <col min="15124" max="15124" width="14.7109375" customWidth="1"/>
    <col min="15125" max="15125" width="14.140625" customWidth="1"/>
    <col min="15126" max="15126" width="14.28515625" customWidth="1"/>
    <col min="15127" max="15127" width="12.7109375" customWidth="1"/>
    <col min="15128" max="15128" width="21.42578125" customWidth="1"/>
    <col min="15129" max="15129" width="12.28515625" customWidth="1"/>
    <col min="15130" max="15130" width="17.42578125" customWidth="1"/>
    <col min="15364" max="15364" width="4.7109375" customWidth="1"/>
    <col min="15365" max="15365" width="37.85546875" customWidth="1"/>
    <col min="15366" max="15366" width="8.140625" customWidth="1"/>
    <col min="15367" max="15367" width="16.85546875" customWidth="1"/>
    <col min="15368" max="15368" width="8.42578125" customWidth="1"/>
    <col min="15369" max="15369" width="12.5703125" customWidth="1"/>
    <col min="15370" max="15370" width="11.42578125" customWidth="1"/>
    <col min="15371" max="15371" width="10.28515625" customWidth="1"/>
    <col min="15372" max="15372" width="14.140625" customWidth="1"/>
    <col min="15373" max="15373" width="23" customWidth="1"/>
    <col min="15374" max="15374" width="9.140625" customWidth="1"/>
    <col min="15375" max="15375" width="7.7109375" customWidth="1"/>
    <col min="15376" max="15376" width="7" customWidth="1"/>
    <col min="15377" max="15377" width="15.28515625" customWidth="1"/>
    <col min="15378" max="15378" width="14.5703125" customWidth="1"/>
    <col min="15379" max="15379" width="7.5703125" customWidth="1"/>
    <col min="15380" max="15380" width="14.7109375" customWidth="1"/>
    <col min="15381" max="15381" width="14.140625" customWidth="1"/>
    <col min="15382" max="15382" width="14.28515625" customWidth="1"/>
    <col min="15383" max="15383" width="12.7109375" customWidth="1"/>
    <col min="15384" max="15384" width="21.42578125" customWidth="1"/>
    <col min="15385" max="15385" width="12.28515625" customWidth="1"/>
    <col min="15386" max="15386" width="17.42578125" customWidth="1"/>
    <col min="15620" max="15620" width="4.7109375" customWidth="1"/>
    <col min="15621" max="15621" width="37.85546875" customWidth="1"/>
    <col min="15622" max="15622" width="8.140625" customWidth="1"/>
    <col min="15623" max="15623" width="16.85546875" customWidth="1"/>
    <col min="15624" max="15624" width="8.42578125" customWidth="1"/>
    <col min="15625" max="15625" width="12.5703125" customWidth="1"/>
    <col min="15626" max="15626" width="11.42578125" customWidth="1"/>
    <col min="15627" max="15627" width="10.28515625" customWidth="1"/>
    <col min="15628" max="15628" width="14.140625" customWidth="1"/>
    <col min="15629" max="15629" width="23" customWidth="1"/>
    <col min="15630" max="15630" width="9.140625" customWidth="1"/>
    <col min="15631" max="15631" width="7.7109375" customWidth="1"/>
    <col min="15632" max="15632" width="7" customWidth="1"/>
    <col min="15633" max="15633" width="15.28515625" customWidth="1"/>
    <col min="15634" max="15634" width="14.5703125" customWidth="1"/>
    <col min="15635" max="15635" width="7.5703125" customWidth="1"/>
    <col min="15636" max="15636" width="14.7109375" customWidth="1"/>
    <col min="15637" max="15637" width="14.140625" customWidth="1"/>
    <col min="15638" max="15638" width="14.28515625" customWidth="1"/>
    <col min="15639" max="15639" width="12.7109375" customWidth="1"/>
    <col min="15640" max="15640" width="21.42578125" customWidth="1"/>
    <col min="15641" max="15641" width="12.28515625" customWidth="1"/>
    <col min="15642" max="15642" width="17.42578125" customWidth="1"/>
    <col min="15876" max="15876" width="4.7109375" customWidth="1"/>
    <col min="15877" max="15877" width="37.85546875" customWidth="1"/>
    <col min="15878" max="15878" width="8.140625" customWidth="1"/>
    <col min="15879" max="15879" width="16.85546875" customWidth="1"/>
    <col min="15880" max="15880" width="8.42578125" customWidth="1"/>
    <col min="15881" max="15881" width="12.5703125" customWidth="1"/>
    <col min="15882" max="15882" width="11.42578125" customWidth="1"/>
    <col min="15883" max="15883" width="10.28515625" customWidth="1"/>
    <col min="15884" max="15884" width="14.140625" customWidth="1"/>
    <col min="15885" max="15885" width="23" customWidth="1"/>
    <col min="15886" max="15886" width="9.140625" customWidth="1"/>
    <col min="15887" max="15887" width="7.7109375" customWidth="1"/>
    <col min="15888" max="15888" width="7" customWidth="1"/>
    <col min="15889" max="15889" width="15.28515625" customWidth="1"/>
    <col min="15890" max="15890" width="14.5703125" customWidth="1"/>
    <col min="15891" max="15891" width="7.5703125" customWidth="1"/>
    <col min="15892" max="15892" width="14.7109375" customWidth="1"/>
    <col min="15893" max="15893" width="14.140625" customWidth="1"/>
    <col min="15894" max="15894" width="14.28515625" customWidth="1"/>
    <col min="15895" max="15895" width="12.7109375" customWidth="1"/>
    <col min="15896" max="15896" width="21.42578125" customWidth="1"/>
    <col min="15897" max="15897" width="12.28515625" customWidth="1"/>
    <col min="15898" max="15898" width="17.42578125" customWidth="1"/>
    <col min="16132" max="16132" width="4.7109375" customWidth="1"/>
    <col min="16133" max="16133" width="37.85546875" customWidth="1"/>
    <col min="16134" max="16134" width="8.140625" customWidth="1"/>
    <col min="16135" max="16135" width="16.85546875" customWidth="1"/>
    <col min="16136" max="16136" width="8.42578125" customWidth="1"/>
    <col min="16137" max="16137" width="12.5703125" customWidth="1"/>
    <col min="16138" max="16138" width="11.42578125" customWidth="1"/>
    <col min="16139" max="16139" width="10.28515625" customWidth="1"/>
    <col min="16140" max="16140" width="14.140625" customWidth="1"/>
    <col min="16141" max="16141" width="23" customWidth="1"/>
    <col min="16142" max="16142" width="9.140625" customWidth="1"/>
    <col min="16143" max="16143" width="7.7109375" customWidth="1"/>
    <col min="16144" max="16144" width="7" customWidth="1"/>
    <col min="16145" max="16145" width="15.28515625" customWidth="1"/>
    <col min="16146" max="16146" width="14.5703125" customWidth="1"/>
    <col min="16147" max="16147" width="7.5703125" customWidth="1"/>
    <col min="16148" max="16148" width="14.7109375" customWidth="1"/>
    <col min="16149" max="16149" width="14.140625" customWidth="1"/>
    <col min="16150" max="16150" width="14.28515625" customWidth="1"/>
    <col min="16151" max="16151" width="12.7109375" customWidth="1"/>
    <col min="16152" max="16152" width="21.42578125" customWidth="1"/>
    <col min="16153" max="16153" width="12.28515625" customWidth="1"/>
    <col min="16154" max="16154" width="17.42578125" customWidth="1"/>
  </cols>
  <sheetData>
    <row r="1" spans="1:3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1"/>
      <c r="Z1" s="70"/>
      <c r="AA1" s="70"/>
      <c r="AB1" s="71"/>
    </row>
    <row r="2" spans="1:34" ht="49.5" customHeight="1" thickBot="1" x14ac:dyDescent="0.3">
      <c r="A2" s="132" t="s">
        <v>0</v>
      </c>
      <c r="B2" s="133"/>
      <c r="C2" s="133"/>
      <c r="D2" s="133"/>
      <c r="E2" s="133"/>
      <c r="F2" s="134" t="s">
        <v>60</v>
      </c>
      <c r="G2" s="135"/>
      <c r="H2" s="135"/>
      <c r="I2" s="135"/>
      <c r="J2" s="135"/>
      <c r="K2" s="135"/>
      <c r="L2" s="135"/>
      <c r="M2" s="135"/>
      <c r="N2" s="135"/>
      <c r="O2" s="135"/>
      <c r="P2" s="136"/>
      <c r="Q2" s="81" t="s">
        <v>1</v>
      </c>
      <c r="R2" s="133" t="s">
        <v>554</v>
      </c>
      <c r="S2" s="133"/>
      <c r="T2" s="133"/>
      <c r="U2" s="133"/>
      <c r="V2" s="133"/>
      <c r="W2" s="81" t="s">
        <v>2</v>
      </c>
      <c r="X2" s="133" t="s">
        <v>610</v>
      </c>
      <c r="Y2" s="137"/>
      <c r="AB2" s="115"/>
    </row>
    <row r="3" spans="1:34" ht="18.75" customHeight="1" x14ac:dyDescent="0.25">
      <c r="A3" s="123" t="s">
        <v>3</v>
      </c>
      <c r="B3" s="125" t="s">
        <v>4</v>
      </c>
      <c r="C3" s="127" t="s">
        <v>62</v>
      </c>
      <c r="D3" s="127" t="s">
        <v>59</v>
      </c>
      <c r="E3" s="125" t="s">
        <v>5</v>
      </c>
      <c r="F3" s="125" t="s">
        <v>6</v>
      </c>
      <c r="G3" s="125" t="s">
        <v>7</v>
      </c>
      <c r="H3" s="125" t="s">
        <v>8</v>
      </c>
      <c r="I3" s="125" t="s">
        <v>9</v>
      </c>
      <c r="J3" s="125" t="s">
        <v>10</v>
      </c>
      <c r="K3" s="125" t="s">
        <v>11</v>
      </c>
      <c r="L3" s="138"/>
      <c r="M3" s="138"/>
      <c r="N3" s="138"/>
      <c r="O3" s="138"/>
      <c r="P3" s="138"/>
      <c r="Q3" s="138"/>
      <c r="R3" s="138"/>
      <c r="S3" s="138"/>
      <c r="T3" s="139" t="s">
        <v>12</v>
      </c>
      <c r="U3" s="139"/>
      <c r="V3" s="139"/>
      <c r="W3" s="77" t="s">
        <v>13</v>
      </c>
      <c r="X3" s="140" t="s">
        <v>14</v>
      </c>
      <c r="Y3" s="141"/>
      <c r="Z3" s="78">
        <f>ROUND((Y28/T29),5)</f>
        <v>0.13344</v>
      </c>
      <c r="AA3" s="70"/>
      <c r="AB3" s="71"/>
      <c r="AC3" s="144" t="s">
        <v>92</v>
      </c>
      <c r="AD3" s="121" t="s">
        <v>88</v>
      </c>
      <c r="AE3" s="122" t="s">
        <v>109</v>
      </c>
      <c r="AF3" s="121" t="s">
        <v>90</v>
      </c>
      <c r="AG3" s="119" t="s">
        <v>91</v>
      </c>
      <c r="AH3" s="121" t="s">
        <v>89</v>
      </c>
    </row>
    <row r="4" spans="1:34" ht="75" x14ac:dyDescent="0.25">
      <c r="A4" s="124"/>
      <c r="B4" s="126"/>
      <c r="C4" s="128"/>
      <c r="D4" s="128"/>
      <c r="E4" s="126"/>
      <c r="F4" s="143"/>
      <c r="G4" s="143"/>
      <c r="H4" s="126"/>
      <c r="I4" s="126"/>
      <c r="J4" s="126"/>
      <c r="K4" s="126"/>
      <c r="L4" s="23" t="s">
        <v>15</v>
      </c>
      <c r="M4" s="24" t="s">
        <v>16</v>
      </c>
      <c r="N4" s="24" t="s">
        <v>17</v>
      </c>
      <c r="O4" s="24" t="s">
        <v>18</v>
      </c>
      <c r="P4" s="25" t="s">
        <v>19</v>
      </c>
      <c r="Q4" s="25" t="s">
        <v>20</v>
      </c>
      <c r="R4" s="24" t="s">
        <v>21</v>
      </c>
      <c r="S4" s="23" t="s">
        <v>22</v>
      </c>
      <c r="T4" s="25" t="s">
        <v>105</v>
      </c>
      <c r="U4" s="25" t="s">
        <v>106</v>
      </c>
      <c r="V4" s="25" t="s">
        <v>25</v>
      </c>
      <c r="W4" s="26" t="s">
        <v>26</v>
      </c>
      <c r="X4" s="18" t="s">
        <v>27</v>
      </c>
      <c r="Y4" s="27" t="s">
        <v>58</v>
      </c>
      <c r="Z4" s="103" t="s">
        <v>66</v>
      </c>
      <c r="AA4" s="104" t="s">
        <v>67</v>
      </c>
      <c r="AB4" s="105" t="s">
        <v>68</v>
      </c>
      <c r="AC4" s="144"/>
      <c r="AD4" s="121"/>
      <c r="AE4" s="122"/>
      <c r="AF4" s="121"/>
      <c r="AG4" s="120"/>
      <c r="AH4" s="121"/>
    </row>
    <row r="5" spans="1:34" s="32" customFormat="1" ht="97.5" customHeight="1" x14ac:dyDescent="0.35">
      <c r="A5" s="50">
        <v>1</v>
      </c>
      <c r="B5" s="37" t="s">
        <v>544</v>
      </c>
      <c r="C5" s="87" t="s">
        <v>190</v>
      </c>
      <c r="D5" s="37" t="s">
        <v>73</v>
      </c>
      <c r="E5" s="38" t="s">
        <v>64</v>
      </c>
      <c r="F5" s="37" t="s">
        <v>191</v>
      </c>
      <c r="G5" s="38" t="s">
        <v>31</v>
      </c>
      <c r="H5" s="37" t="s">
        <v>32</v>
      </c>
      <c r="I5" s="37" t="s">
        <v>192</v>
      </c>
      <c r="J5" s="37" t="s">
        <v>193</v>
      </c>
      <c r="K5" s="37" t="s">
        <v>194</v>
      </c>
      <c r="L5" s="88" t="s">
        <v>195</v>
      </c>
      <c r="M5" s="60">
        <v>32.049999999999997</v>
      </c>
      <c r="N5" s="41">
        <v>45</v>
      </c>
      <c r="O5" s="45">
        <v>32</v>
      </c>
      <c r="P5" s="43">
        <f t="shared" ref="P5:P12" si="0">SUM(M5*O5)</f>
        <v>1025.5999999999999</v>
      </c>
      <c r="Q5" s="44">
        <f t="shared" ref="Q5:Q12" si="1">SUM(P5+N5)</f>
        <v>1070.5999999999999</v>
      </c>
      <c r="R5" s="45">
        <v>3</v>
      </c>
      <c r="S5" s="42" t="s">
        <v>589</v>
      </c>
      <c r="T5" s="83">
        <f t="shared" ref="T5:T12" si="2">SUM(P5*R5)</f>
        <v>3076.7999999999997</v>
      </c>
      <c r="U5" s="83">
        <f t="shared" ref="U5:U12" si="3">SUM(Q5*R5)</f>
        <v>3211.7999999999997</v>
      </c>
      <c r="V5" s="83">
        <f t="shared" ref="V5:V12" si="4">SUM(O5*R5)</f>
        <v>96</v>
      </c>
      <c r="W5" s="40" t="s">
        <v>197</v>
      </c>
      <c r="X5" s="58">
        <v>178.2</v>
      </c>
      <c r="Y5" s="59">
        <f t="shared" ref="Y5:Y17" si="5">ROUND((X5*V5),2)</f>
        <v>17107.2</v>
      </c>
      <c r="Z5" s="109">
        <v>4.29</v>
      </c>
      <c r="AA5" s="110">
        <f t="shared" ref="AA5:AA17" si="6">+Z5+X5</f>
        <v>182.48999999999998</v>
      </c>
      <c r="AB5" s="111">
        <f t="shared" ref="AB5:AB17" si="7">ROUND((AA5*V5),2)</f>
        <v>17519.04</v>
      </c>
      <c r="AC5" s="112" t="s">
        <v>259</v>
      </c>
      <c r="AD5" s="37" t="s">
        <v>263</v>
      </c>
      <c r="AE5" s="37" t="s">
        <v>264</v>
      </c>
      <c r="AF5" s="37" t="s">
        <v>198</v>
      </c>
      <c r="AG5" s="37" t="s">
        <v>199</v>
      </c>
      <c r="AH5" s="37" t="s">
        <v>200</v>
      </c>
    </row>
    <row r="6" spans="1:34" s="32" customFormat="1" ht="97.5" customHeight="1" x14ac:dyDescent="0.35">
      <c r="A6" s="50">
        <v>2</v>
      </c>
      <c r="B6" s="37" t="s">
        <v>551</v>
      </c>
      <c r="C6" s="87" t="s">
        <v>575</v>
      </c>
      <c r="D6" s="37" t="s">
        <v>73</v>
      </c>
      <c r="E6" s="38" t="s">
        <v>64</v>
      </c>
      <c r="F6" s="37" t="s">
        <v>545</v>
      </c>
      <c r="G6" s="38" t="s">
        <v>31</v>
      </c>
      <c r="H6" s="37" t="s">
        <v>32</v>
      </c>
      <c r="I6" s="37" t="s">
        <v>547</v>
      </c>
      <c r="J6" s="37" t="s">
        <v>548</v>
      </c>
      <c r="K6" s="37" t="s">
        <v>549</v>
      </c>
      <c r="L6" s="88" t="s">
        <v>550</v>
      </c>
      <c r="M6" s="41">
        <v>25.65</v>
      </c>
      <c r="N6" s="41">
        <v>45</v>
      </c>
      <c r="O6" s="45">
        <v>32</v>
      </c>
      <c r="P6" s="43">
        <f t="shared" si="0"/>
        <v>820.8</v>
      </c>
      <c r="Q6" s="44">
        <f t="shared" si="1"/>
        <v>865.8</v>
      </c>
      <c r="R6" s="42">
        <v>1</v>
      </c>
      <c r="S6" s="48" t="s">
        <v>221</v>
      </c>
      <c r="T6" s="83">
        <f t="shared" si="2"/>
        <v>820.8</v>
      </c>
      <c r="U6" s="83">
        <f t="shared" si="3"/>
        <v>865.8</v>
      </c>
      <c r="V6" s="83">
        <f t="shared" si="4"/>
        <v>32</v>
      </c>
      <c r="W6" s="40" t="s">
        <v>546</v>
      </c>
      <c r="X6" s="58">
        <v>191.55</v>
      </c>
      <c r="Y6" s="59">
        <f t="shared" si="5"/>
        <v>6129.6</v>
      </c>
      <c r="Z6" s="109">
        <v>3.42</v>
      </c>
      <c r="AA6" s="110">
        <f t="shared" si="6"/>
        <v>194.97</v>
      </c>
      <c r="AB6" s="111">
        <f t="shared" si="7"/>
        <v>6239.04</v>
      </c>
      <c r="AC6" s="112" t="s">
        <v>577</v>
      </c>
      <c r="AD6" s="37" t="s">
        <v>578</v>
      </c>
      <c r="AE6" s="37" t="s">
        <v>579</v>
      </c>
      <c r="AF6" s="37" t="s">
        <v>452</v>
      </c>
      <c r="AG6" s="37" t="s">
        <v>552</v>
      </c>
      <c r="AH6" s="37" t="s">
        <v>553</v>
      </c>
    </row>
    <row r="7" spans="1:34" s="32" customFormat="1" ht="72" customHeight="1" x14ac:dyDescent="0.35">
      <c r="A7" s="50">
        <v>3</v>
      </c>
      <c r="B7" s="37" t="s">
        <v>555</v>
      </c>
      <c r="C7" s="87" t="s">
        <v>576</v>
      </c>
      <c r="D7" s="116" t="s">
        <v>611</v>
      </c>
      <c r="E7" s="38" t="s">
        <v>30</v>
      </c>
      <c r="F7" s="37" t="s">
        <v>537</v>
      </c>
      <c r="G7" s="38" t="s">
        <v>31</v>
      </c>
      <c r="H7" s="37" t="s">
        <v>32</v>
      </c>
      <c r="I7" s="37" t="s">
        <v>539</v>
      </c>
      <c r="J7" s="37" t="s">
        <v>540</v>
      </c>
      <c r="K7" s="37" t="s">
        <v>538</v>
      </c>
      <c r="L7" s="40" t="s">
        <v>541</v>
      </c>
      <c r="M7" s="41">
        <v>34.700000000000003</v>
      </c>
      <c r="N7" s="41">
        <v>45</v>
      </c>
      <c r="O7" s="45">
        <v>27</v>
      </c>
      <c r="P7" s="43">
        <f t="shared" si="0"/>
        <v>936.90000000000009</v>
      </c>
      <c r="Q7" s="44">
        <f t="shared" si="1"/>
        <v>981.90000000000009</v>
      </c>
      <c r="R7" s="45">
        <v>2</v>
      </c>
      <c r="S7" s="42" t="s">
        <v>590</v>
      </c>
      <c r="T7" s="83">
        <f t="shared" si="2"/>
        <v>1873.8000000000002</v>
      </c>
      <c r="U7" s="83">
        <f t="shared" si="3"/>
        <v>1963.8000000000002</v>
      </c>
      <c r="V7" s="83">
        <f t="shared" si="4"/>
        <v>54</v>
      </c>
      <c r="W7" s="40" t="s">
        <v>542</v>
      </c>
      <c r="X7" s="58">
        <v>232.2</v>
      </c>
      <c r="Y7" s="59">
        <f t="shared" si="5"/>
        <v>12538.8</v>
      </c>
      <c r="Z7" s="109">
        <v>4.63</v>
      </c>
      <c r="AA7" s="110">
        <f t="shared" si="6"/>
        <v>236.82999999999998</v>
      </c>
      <c r="AB7" s="111">
        <f t="shared" si="7"/>
        <v>12788.82</v>
      </c>
      <c r="AC7" s="90" t="s">
        <v>580</v>
      </c>
      <c r="AD7" s="91">
        <v>84.5</v>
      </c>
      <c r="AE7" s="91">
        <v>88</v>
      </c>
      <c r="AF7" s="37">
        <v>112.1</v>
      </c>
      <c r="AG7" s="37" t="s">
        <v>543</v>
      </c>
      <c r="AH7" s="37" t="s">
        <v>165</v>
      </c>
    </row>
    <row r="8" spans="1:34" ht="70.5" customHeight="1" x14ac:dyDescent="0.35">
      <c r="A8" s="50">
        <v>4</v>
      </c>
      <c r="B8" s="37" t="s">
        <v>519</v>
      </c>
      <c r="C8" s="87" t="s">
        <v>516</v>
      </c>
      <c r="D8" s="37" t="s">
        <v>78</v>
      </c>
      <c r="E8" s="38" t="s">
        <v>64</v>
      </c>
      <c r="F8" s="37" t="s">
        <v>517</v>
      </c>
      <c r="G8" s="38" t="s">
        <v>31</v>
      </c>
      <c r="H8" s="37" t="s">
        <v>32</v>
      </c>
      <c r="I8" s="37" t="s">
        <v>520</v>
      </c>
      <c r="J8" s="37" t="s">
        <v>170</v>
      </c>
      <c r="K8" s="37" t="s">
        <v>171</v>
      </c>
      <c r="L8" s="40" t="s">
        <v>518</v>
      </c>
      <c r="M8" s="41">
        <v>11.3</v>
      </c>
      <c r="N8" s="41">
        <v>45</v>
      </c>
      <c r="O8" s="45">
        <v>84</v>
      </c>
      <c r="P8" s="43">
        <f t="shared" si="0"/>
        <v>949.2</v>
      </c>
      <c r="Q8" s="44">
        <f t="shared" si="1"/>
        <v>994.2</v>
      </c>
      <c r="R8" s="42">
        <v>3</v>
      </c>
      <c r="S8" s="48" t="s">
        <v>591</v>
      </c>
      <c r="T8" s="83">
        <f t="shared" si="2"/>
        <v>2847.6000000000004</v>
      </c>
      <c r="U8" s="83">
        <f t="shared" si="3"/>
        <v>2982.6000000000004</v>
      </c>
      <c r="V8" s="83">
        <f t="shared" si="4"/>
        <v>252</v>
      </c>
      <c r="W8" s="40" t="s">
        <v>521</v>
      </c>
      <c r="X8" s="58">
        <v>120.7</v>
      </c>
      <c r="Y8" s="59">
        <f t="shared" si="5"/>
        <v>30416.400000000001</v>
      </c>
      <c r="Z8" s="109">
        <v>1.5</v>
      </c>
      <c r="AA8" s="110">
        <f t="shared" si="6"/>
        <v>122.2</v>
      </c>
      <c r="AB8" s="111">
        <f t="shared" si="7"/>
        <v>30794.400000000001</v>
      </c>
      <c r="AC8" s="90" t="s">
        <v>581</v>
      </c>
      <c r="AD8" s="91">
        <v>28</v>
      </c>
      <c r="AE8" s="91">
        <v>30.1</v>
      </c>
      <c r="AF8" s="37">
        <v>86.73</v>
      </c>
      <c r="AG8" s="37" t="s">
        <v>175</v>
      </c>
      <c r="AH8" s="37" t="s">
        <v>176</v>
      </c>
    </row>
    <row r="9" spans="1:34" ht="71.25" customHeight="1" x14ac:dyDescent="0.35">
      <c r="A9" s="50">
        <v>5</v>
      </c>
      <c r="B9" s="37" t="s">
        <v>535</v>
      </c>
      <c r="C9" s="87" t="s">
        <v>516</v>
      </c>
      <c r="D9" s="37" t="s">
        <v>78</v>
      </c>
      <c r="E9" s="38" t="s">
        <v>64</v>
      </c>
      <c r="F9" s="37" t="s">
        <v>517</v>
      </c>
      <c r="G9" s="38" t="s">
        <v>31</v>
      </c>
      <c r="H9" s="37" t="s">
        <v>32</v>
      </c>
      <c r="I9" s="37" t="s">
        <v>520</v>
      </c>
      <c r="J9" s="37" t="s">
        <v>170</v>
      </c>
      <c r="K9" s="37" t="s">
        <v>171</v>
      </c>
      <c r="L9" s="40" t="s">
        <v>536</v>
      </c>
      <c r="M9" s="41">
        <v>11.3</v>
      </c>
      <c r="N9" s="41">
        <v>45</v>
      </c>
      <c r="O9" s="45">
        <v>51</v>
      </c>
      <c r="P9" s="43">
        <f t="shared" si="0"/>
        <v>576.30000000000007</v>
      </c>
      <c r="Q9" s="44">
        <f t="shared" si="1"/>
        <v>621.30000000000007</v>
      </c>
      <c r="R9" s="42">
        <v>1</v>
      </c>
      <c r="S9" s="48" t="s">
        <v>227</v>
      </c>
      <c r="T9" s="83">
        <f t="shared" si="2"/>
        <v>576.30000000000007</v>
      </c>
      <c r="U9" s="83">
        <f t="shared" si="3"/>
        <v>621.30000000000007</v>
      </c>
      <c r="V9" s="83">
        <f t="shared" si="4"/>
        <v>51</v>
      </c>
      <c r="W9" s="40" t="s">
        <v>521</v>
      </c>
      <c r="X9" s="58">
        <v>120.7</v>
      </c>
      <c r="Y9" s="59">
        <f t="shared" si="5"/>
        <v>6155.7</v>
      </c>
      <c r="Z9" s="109">
        <v>1.5</v>
      </c>
      <c r="AA9" s="110">
        <f t="shared" si="6"/>
        <v>122.2</v>
      </c>
      <c r="AB9" s="111">
        <f t="shared" si="7"/>
        <v>6232.2</v>
      </c>
      <c r="AC9" s="90" t="s">
        <v>581</v>
      </c>
      <c r="AD9" s="91">
        <v>28</v>
      </c>
      <c r="AE9" s="91">
        <v>30.1</v>
      </c>
      <c r="AF9" s="37">
        <v>86.73</v>
      </c>
      <c r="AG9" s="37" t="s">
        <v>175</v>
      </c>
      <c r="AH9" s="37" t="s">
        <v>176</v>
      </c>
    </row>
    <row r="10" spans="1:34" s="32" customFormat="1" ht="72" customHeight="1" x14ac:dyDescent="0.35">
      <c r="A10" s="50">
        <v>6</v>
      </c>
      <c r="B10" s="37" t="s">
        <v>573</v>
      </c>
      <c r="C10" s="87" t="s">
        <v>570</v>
      </c>
      <c r="D10" s="37" t="s">
        <v>78</v>
      </c>
      <c r="E10" s="38" t="s">
        <v>64</v>
      </c>
      <c r="F10" s="37" t="s">
        <v>571</v>
      </c>
      <c r="G10" s="38" t="s">
        <v>31</v>
      </c>
      <c r="H10" s="37" t="s">
        <v>32</v>
      </c>
      <c r="I10" s="37" t="s">
        <v>574</v>
      </c>
      <c r="J10" s="37" t="s">
        <v>281</v>
      </c>
      <c r="K10" s="37" t="s">
        <v>242</v>
      </c>
      <c r="L10" s="40" t="s">
        <v>572</v>
      </c>
      <c r="M10" s="41">
        <v>41.75</v>
      </c>
      <c r="N10" s="41">
        <v>50</v>
      </c>
      <c r="O10" s="45">
        <v>20</v>
      </c>
      <c r="P10" s="43">
        <f t="shared" si="0"/>
        <v>835</v>
      </c>
      <c r="Q10" s="44">
        <f t="shared" si="1"/>
        <v>885</v>
      </c>
      <c r="R10" s="45">
        <v>2</v>
      </c>
      <c r="S10" s="49" t="s">
        <v>592</v>
      </c>
      <c r="T10" s="83">
        <f t="shared" si="2"/>
        <v>1670</v>
      </c>
      <c r="U10" s="83">
        <f t="shared" si="3"/>
        <v>1770</v>
      </c>
      <c r="V10" s="83">
        <f t="shared" si="4"/>
        <v>40</v>
      </c>
      <c r="W10" s="40" t="s">
        <v>588</v>
      </c>
      <c r="X10" s="58">
        <v>465.5</v>
      </c>
      <c r="Y10" s="59">
        <f t="shared" si="5"/>
        <v>18620</v>
      </c>
      <c r="Z10" s="109">
        <v>5.58</v>
      </c>
      <c r="AA10" s="110">
        <f t="shared" si="6"/>
        <v>471.08</v>
      </c>
      <c r="AB10" s="111">
        <f t="shared" si="7"/>
        <v>18843.2</v>
      </c>
      <c r="AC10" s="90" t="s">
        <v>582</v>
      </c>
      <c r="AD10" s="91">
        <v>79</v>
      </c>
      <c r="AE10" s="91">
        <v>102</v>
      </c>
      <c r="AF10" s="37">
        <v>86.73</v>
      </c>
      <c r="AG10" s="37" t="s">
        <v>93</v>
      </c>
      <c r="AH10" s="37" t="s">
        <v>94</v>
      </c>
    </row>
    <row r="11" spans="1:34" ht="72" customHeight="1" x14ac:dyDescent="0.35">
      <c r="A11" s="50">
        <v>7</v>
      </c>
      <c r="B11" s="37" t="s">
        <v>157</v>
      </c>
      <c r="C11" s="87" t="s">
        <v>277</v>
      </c>
      <c r="D11" s="37" t="s">
        <v>300</v>
      </c>
      <c r="E11" s="38" t="s">
        <v>64</v>
      </c>
      <c r="F11" s="37" t="s">
        <v>158</v>
      </c>
      <c r="G11" s="38" t="s">
        <v>83</v>
      </c>
      <c r="H11" s="37" t="s">
        <v>159</v>
      </c>
      <c r="I11" s="37" t="s">
        <v>286</v>
      </c>
      <c r="J11" s="37" t="s">
        <v>160</v>
      </c>
      <c r="K11" s="37" t="s">
        <v>161</v>
      </c>
      <c r="L11" s="88" t="s">
        <v>162</v>
      </c>
      <c r="M11" s="60">
        <v>25</v>
      </c>
      <c r="N11" s="41">
        <v>25</v>
      </c>
      <c r="O11" s="45">
        <v>54</v>
      </c>
      <c r="P11" s="43">
        <f t="shared" si="0"/>
        <v>1350</v>
      </c>
      <c r="Q11" s="44">
        <f t="shared" si="1"/>
        <v>1375</v>
      </c>
      <c r="R11" s="45">
        <v>2</v>
      </c>
      <c r="S11" s="42" t="s">
        <v>593</v>
      </c>
      <c r="T11" s="83">
        <f t="shared" si="2"/>
        <v>2700</v>
      </c>
      <c r="U11" s="83">
        <f t="shared" si="3"/>
        <v>2750</v>
      </c>
      <c r="V11" s="83">
        <f t="shared" si="4"/>
        <v>108</v>
      </c>
      <c r="W11" s="40" t="s">
        <v>166</v>
      </c>
      <c r="X11" s="58">
        <v>77.349999999999994</v>
      </c>
      <c r="Y11" s="59">
        <f t="shared" si="5"/>
        <v>8353.7999999999993</v>
      </c>
      <c r="Z11" s="109">
        <v>3.35</v>
      </c>
      <c r="AA11" s="110">
        <f t="shared" si="6"/>
        <v>80.699999999999989</v>
      </c>
      <c r="AB11" s="111">
        <f t="shared" si="7"/>
        <v>8715.6</v>
      </c>
      <c r="AC11" s="90" t="s">
        <v>261</v>
      </c>
      <c r="AD11" s="91">
        <v>36.5</v>
      </c>
      <c r="AE11" s="91">
        <v>43.5</v>
      </c>
      <c r="AF11" s="37">
        <v>61.124000000000002</v>
      </c>
      <c r="AG11" s="38" t="s">
        <v>164</v>
      </c>
      <c r="AH11" s="37" t="s">
        <v>165</v>
      </c>
    </row>
    <row r="12" spans="1:34" ht="71.25" customHeight="1" x14ac:dyDescent="0.35">
      <c r="A12" s="50">
        <v>8</v>
      </c>
      <c r="B12" s="37" t="s">
        <v>407</v>
      </c>
      <c r="C12" s="87" t="s">
        <v>408</v>
      </c>
      <c r="D12" s="37" t="s">
        <v>300</v>
      </c>
      <c r="E12" s="38" t="s">
        <v>64</v>
      </c>
      <c r="F12" s="39" t="s">
        <v>409</v>
      </c>
      <c r="G12" s="38" t="s">
        <v>83</v>
      </c>
      <c r="H12" s="37" t="s">
        <v>159</v>
      </c>
      <c r="I12" s="37" t="s">
        <v>410</v>
      </c>
      <c r="J12" s="37" t="s">
        <v>411</v>
      </c>
      <c r="K12" s="37" t="s">
        <v>242</v>
      </c>
      <c r="L12" s="40" t="s">
        <v>412</v>
      </c>
      <c r="M12" s="41">
        <v>31.5</v>
      </c>
      <c r="N12" s="41">
        <v>30</v>
      </c>
      <c r="O12" s="45">
        <v>45</v>
      </c>
      <c r="P12" s="43">
        <f t="shared" si="0"/>
        <v>1417.5</v>
      </c>
      <c r="Q12" s="44">
        <f t="shared" si="1"/>
        <v>1447.5</v>
      </c>
      <c r="R12" s="45">
        <v>3</v>
      </c>
      <c r="S12" s="42" t="s">
        <v>594</v>
      </c>
      <c r="T12" s="83">
        <f t="shared" si="2"/>
        <v>4252.5</v>
      </c>
      <c r="U12" s="83">
        <f t="shared" si="3"/>
        <v>4342.5</v>
      </c>
      <c r="V12" s="83">
        <f t="shared" si="4"/>
        <v>135</v>
      </c>
      <c r="W12" s="40" t="s">
        <v>406</v>
      </c>
      <c r="X12" s="58">
        <v>112.1</v>
      </c>
      <c r="Y12" s="59">
        <f t="shared" si="5"/>
        <v>15133.5</v>
      </c>
      <c r="Z12" s="109">
        <v>4.2</v>
      </c>
      <c r="AA12" s="110">
        <f t="shared" si="6"/>
        <v>116.3</v>
      </c>
      <c r="AB12" s="111">
        <f t="shared" si="7"/>
        <v>15700.5</v>
      </c>
      <c r="AC12" s="90" t="s">
        <v>461</v>
      </c>
      <c r="AD12" s="91">
        <v>50</v>
      </c>
      <c r="AE12" s="91">
        <v>63</v>
      </c>
      <c r="AF12" s="38">
        <v>61.36</v>
      </c>
      <c r="AG12" s="37" t="s">
        <v>164</v>
      </c>
      <c r="AH12" s="38" t="s">
        <v>165</v>
      </c>
    </row>
    <row r="13" spans="1:34" ht="72" customHeight="1" x14ac:dyDescent="0.35">
      <c r="A13" s="50">
        <v>9</v>
      </c>
      <c r="B13" s="37" t="s">
        <v>407</v>
      </c>
      <c r="C13" s="87" t="s">
        <v>408</v>
      </c>
      <c r="D13" s="37" t="s">
        <v>300</v>
      </c>
      <c r="E13" s="38" t="s">
        <v>64</v>
      </c>
      <c r="F13" s="39" t="s">
        <v>409</v>
      </c>
      <c r="G13" s="38" t="s">
        <v>83</v>
      </c>
      <c r="H13" s="37" t="s">
        <v>159</v>
      </c>
      <c r="I13" s="37" t="s">
        <v>410</v>
      </c>
      <c r="J13" s="37" t="s">
        <v>411</v>
      </c>
      <c r="K13" s="37" t="s">
        <v>242</v>
      </c>
      <c r="L13" s="40" t="s">
        <v>412</v>
      </c>
      <c r="M13" s="41">
        <v>31.5</v>
      </c>
      <c r="N13" s="41">
        <v>30</v>
      </c>
      <c r="O13" s="45">
        <v>41</v>
      </c>
      <c r="P13" s="43">
        <f>SUM(M13*O13)</f>
        <v>1291.5</v>
      </c>
      <c r="Q13" s="44">
        <f>SUM(P13+N13)</f>
        <v>1321.5</v>
      </c>
      <c r="R13" s="42">
        <v>1</v>
      </c>
      <c r="S13" s="48" t="s">
        <v>234</v>
      </c>
      <c r="T13" s="83">
        <f>SUM(P13*R13)</f>
        <v>1291.5</v>
      </c>
      <c r="U13" s="83">
        <f>SUM(Q13*R13)</f>
        <v>1321.5</v>
      </c>
      <c r="V13" s="83">
        <f>SUM(O13*R13)</f>
        <v>41</v>
      </c>
      <c r="W13" s="40" t="s">
        <v>406</v>
      </c>
      <c r="X13" s="58">
        <v>112.1</v>
      </c>
      <c r="Y13" s="59">
        <f t="shared" si="5"/>
        <v>4596.1000000000004</v>
      </c>
      <c r="Z13" s="109">
        <v>4.2</v>
      </c>
      <c r="AA13" s="110">
        <f t="shared" si="6"/>
        <v>116.3</v>
      </c>
      <c r="AB13" s="111">
        <f t="shared" si="7"/>
        <v>4768.3</v>
      </c>
      <c r="AC13" s="90" t="s">
        <v>461</v>
      </c>
      <c r="AD13" s="91">
        <v>50</v>
      </c>
      <c r="AE13" s="91">
        <v>63</v>
      </c>
      <c r="AF13" s="38">
        <v>61.36</v>
      </c>
      <c r="AG13" s="37" t="s">
        <v>164</v>
      </c>
      <c r="AH13" s="38" t="s">
        <v>165</v>
      </c>
    </row>
    <row r="14" spans="1:34" s="32" customFormat="1" ht="72" customHeight="1" x14ac:dyDescent="0.35">
      <c r="A14" s="50"/>
      <c r="B14" s="37"/>
      <c r="C14" s="87"/>
      <c r="D14" s="37"/>
      <c r="E14" s="38"/>
      <c r="F14" s="37"/>
      <c r="G14" s="38"/>
      <c r="H14" s="37"/>
      <c r="I14" s="37"/>
      <c r="J14" s="37"/>
      <c r="K14" s="37"/>
      <c r="L14" s="40"/>
      <c r="M14" s="41"/>
      <c r="N14" s="41"/>
      <c r="O14" s="45"/>
      <c r="P14" s="43">
        <f t="shared" ref="P14:P17" si="8">SUM(M14*O14)</f>
        <v>0</v>
      </c>
      <c r="Q14" s="44">
        <f t="shared" ref="Q14:Q17" si="9">SUM(P14+N14)</f>
        <v>0</v>
      </c>
      <c r="R14" s="45"/>
      <c r="S14" s="42"/>
      <c r="T14" s="83">
        <f t="shared" ref="T14:T17" si="10">SUM(P14*R14)</f>
        <v>0</v>
      </c>
      <c r="U14" s="83">
        <f t="shared" ref="U14:U17" si="11">SUM(Q14*R14)</f>
        <v>0</v>
      </c>
      <c r="V14" s="83">
        <f t="shared" ref="V14:V17" si="12">SUM(O14*R14)</f>
        <v>0</v>
      </c>
      <c r="W14" s="40"/>
      <c r="X14" s="58">
        <v>0</v>
      </c>
      <c r="Y14" s="59">
        <f t="shared" si="5"/>
        <v>0</v>
      </c>
      <c r="Z14" s="109">
        <f t="shared" ref="Z14:Z17" si="13">ROUND(($Z$3*M14),2)</f>
        <v>0</v>
      </c>
      <c r="AA14" s="110">
        <f t="shared" si="6"/>
        <v>0</v>
      </c>
      <c r="AB14" s="111">
        <f t="shared" si="7"/>
        <v>0</v>
      </c>
      <c r="AC14" s="90"/>
      <c r="AD14" s="91"/>
      <c r="AE14" s="91"/>
      <c r="AF14" s="37"/>
      <c r="AG14" s="37"/>
      <c r="AH14" s="37"/>
    </row>
    <row r="15" spans="1:34" ht="75" customHeight="1" x14ac:dyDescent="0.25">
      <c r="A15" s="50"/>
      <c r="B15" s="37"/>
      <c r="C15" s="87"/>
      <c r="D15" s="37"/>
      <c r="E15" s="38"/>
      <c r="F15" s="37"/>
      <c r="G15" s="38"/>
      <c r="H15" s="37"/>
      <c r="I15" s="37"/>
      <c r="J15" s="37"/>
      <c r="K15" s="37"/>
      <c r="L15" s="42"/>
      <c r="M15" s="41"/>
      <c r="N15" s="41"/>
      <c r="O15" s="45"/>
      <c r="P15" s="43">
        <f t="shared" si="8"/>
        <v>0</v>
      </c>
      <c r="Q15" s="44">
        <f t="shared" si="9"/>
        <v>0</v>
      </c>
      <c r="R15" s="45"/>
      <c r="S15" s="42"/>
      <c r="T15" s="83">
        <f t="shared" si="10"/>
        <v>0</v>
      </c>
      <c r="U15" s="83">
        <f t="shared" si="11"/>
        <v>0</v>
      </c>
      <c r="V15" s="83">
        <f t="shared" si="12"/>
        <v>0</v>
      </c>
      <c r="W15" s="40"/>
      <c r="X15" s="58">
        <v>0</v>
      </c>
      <c r="Y15" s="59">
        <f t="shared" si="5"/>
        <v>0</v>
      </c>
      <c r="Z15" s="109">
        <f t="shared" si="13"/>
        <v>0</v>
      </c>
      <c r="AA15" s="110">
        <f t="shared" si="6"/>
        <v>0</v>
      </c>
      <c r="AB15" s="111">
        <f t="shared" si="7"/>
        <v>0</v>
      </c>
      <c r="AC15" s="113"/>
      <c r="AD15" s="69"/>
      <c r="AE15" s="69"/>
      <c r="AF15" s="37"/>
      <c r="AG15" s="37"/>
      <c r="AH15" s="37"/>
    </row>
    <row r="16" spans="1:34" s="32" customFormat="1" ht="75" customHeight="1" x14ac:dyDescent="0.35">
      <c r="A16" s="50"/>
      <c r="B16" s="37"/>
      <c r="C16" s="87"/>
      <c r="D16" s="37"/>
      <c r="E16" s="38"/>
      <c r="F16" s="54"/>
      <c r="G16" s="54"/>
      <c r="H16" s="37"/>
      <c r="I16" s="54"/>
      <c r="J16" s="54"/>
      <c r="K16" s="54"/>
      <c r="L16" s="88"/>
      <c r="M16" s="41"/>
      <c r="N16" s="41"/>
      <c r="O16" s="45"/>
      <c r="P16" s="43">
        <f t="shared" si="8"/>
        <v>0</v>
      </c>
      <c r="Q16" s="44">
        <f t="shared" si="9"/>
        <v>0</v>
      </c>
      <c r="R16" s="45"/>
      <c r="S16" s="42"/>
      <c r="T16" s="83">
        <f t="shared" si="10"/>
        <v>0</v>
      </c>
      <c r="U16" s="83">
        <f t="shared" si="11"/>
        <v>0</v>
      </c>
      <c r="V16" s="83">
        <f t="shared" si="12"/>
        <v>0</v>
      </c>
      <c r="W16" s="40"/>
      <c r="X16" s="58">
        <v>0</v>
      </c>
      <c r="Y16" s="59">
        <f t="shared" si="5"/>
        <v>0</v>
      </c>
      <c r="Z16" s="109">
        <f t="shared" si="13"/>
        <v>0</v>
      </c>
      <c r="AA16" s="110">
        <f t="shared" si="6"/>
        <v>0</v>
      </c>
      <c r="AB16" s="111">
        <f t="shared" si="7"/>
        <v>0</v>
      </c>
      <c r="AC16" s="114"/>
      <c r="AD16" s="54"/>
      <c r="AE16" s="54"/>
      <c r="AF16" s="38"/>
      <c r="AG16" s="38"/>
      <c r="AH16" s="38"/>
    </row>
    <row r="17" spans="1:34" s="32" customFormat="1" ht="71.25" customHeight="1" x14ac:dyDescent="0.35">
      <c r="A17" s="50"/>
      <c r="B17" s="37"/>
      <c r="C17" s="87"/>
      <c r="D17" s="37"/>
      <c r="E17" s="38"/>
      <c r="F17" s="39"/>
      <c r="G17" s="38"/>
      <c r="H17" s="37"/>
      <c r="I17" s="37"/>
      <c r="J17" s="37"/>
      <c r="K17" s="37"/>
      <c r="L17" s="40"/>
      <c r="M17" s="41"/>
      <c r="N17" s="41"/>
      <c r="O17" s="45"/>
      <c r="P17" s="43">
        <f t="shared" si="8"/>
        <v>0</v>
      </c>
      <c r="Q17" s="44">
        <f t="shared" si="9"/>
        <v>0</v>
      </c>
      <c r="R17" s="45"/>
      <c r="S17" s="42"/>
      <c r="T17" s="83">
        <f t="shared" si="10"/>
        <v>0</v>
      </c>
      <c r="U17" s="83">
        <f t="shared" si="11"/>
        <v>0</v>
      </c>
      <c r="V17" s="83">
        <f t="shared" si="12"/>
        <v>0</v>
      </c>
      <c r="W17" s="40"/>
      <c r="X17" s="58">
        <v>0</v>
      </c>
      <c r="Y17" s="59">
        <f t="shared" si="5"/>
        <v>0</v>
      </c>
      <c r="Z17" s="109">
        <f t="shared" si="13"/>
        <v>0</v>
      </c>
      <c r="AA17" s="110">
        <f t="shared" si="6"/>
        <v>0</v>
      </c>
      <c r="AB17" s="111">
        <f t="shared" si="7"/>
        <v>0</v>
      </c>
      <c r="AC17" s="90"/>
      <c r="AD17" s="91"/>
      <c r="AE17" s="91"/>
      <c r="AF17" s="38"/>
      <c r="AG17" s="37"/>
      <c r="AH17" s="38"/>
    </row>
    <row r="18" spans="1:34" s="32" customFormat="1" ht="72" customHeight="1" x14ac:dyDescent="0.35">
      <c r="A18" s="50"/>
      <c r="B18" s="37"/>
      <c r="C18" s="87"/>
      <c r="D18" s="37"/>
      <c r="E18" s="38"/>
      <c r="F18" s="37"/>
      <c r="G18" s="38"/>
      <c r="H18" s="37"/>
      <c r="I18" s="37"/>
      <c r="J18" s="37"/>
      <c r="K18" s="37"/>
      <c r="L18" s="88"/>
      <c r="M18" s="41"/>
      <c r="N18" s="41"/>
      <c r="O18" s="45"/>
      <c r="P18" s="43">
        <f>SUM(M18*O18)</f>
        <v>0</v>
      </c>
      <c r="Q18" s="44">
        <f>SUM(P18+N18)</f>
        <v>0</v>
      </c>
      <c r="R18" s="42"/>
      <c r="S18" s="48"/>
      <c r="T18" s="83">
        <f>SUM(P18*R18)</f>
        <v>0</v>
      </c>
      <c r="U18" s="83">
        <f>SUM(Q18*R18)</f>
        <v>0</v>
      </c>
      <c r="V18" s="83">
        <f>SUM(O18*R18)</f>
        <v>0</v>
      </c>
      <c r="W18" s="40"/>
      <c r="X18" s="58">
        <v>0</v>
      </c>
      <c r="Y18" s="59">
        <f>ROUND((X18*V18),2)</f>
        <v>0</v>
      </c>
      <c r="Z18" s="109">
        <f>ROUND(($Z$3*M18),2)</f>
        <v>0</v>
      </c>
      <c r="AA18" s="110">
        <f>+Z18+X18</f>
        <v>0</v>
      </c>
      <c r="AB18" s="111">
        <f>ROUND((AA18*V18),2)</f>
        <v>0</v>
      </c>
      <c r="AC18" s="90"/>
      <c r="AD18" s="91"/>
      <c r="AE18" s="91"/>
      <c r="AF18" s="37"/>
      <c r="AG18" s="37"/>
      <c r="AH18" s="37"/>
    </row>
    <row r="19" spans="1:34" s="32" customFormat="1" ht="75" customHeight="1" x14ac:dyDescent="0.35">
      <c r="A19" s="50"/>
      <c r="B19" s="37"/>
      <c r="C19" s="87"/>
      <c r="D19" s="37"/>
      <c r="E19" s="38"/>
      <c r="F19" s="37"/>
      <c r="G19" s="38"/>
      <c r="H19" s="37"/>
      <c r="I19" s="37"/>
      <c r="J19" s="37"/>
      <c r="K19" s="37"/>
      <c r="L19" s="88"/>
      <c r="M19" s="41"/>
      <c r="N19" s="41"/>
      <c r="O19" s="45"/>
      <c r="P19" s="44">
        <f t="shared" ref="P19:P20" si="14">SUM(M19*O19)</f>
        <v>0</v>
      </c>
      <c r="Q19" s="44">
        <f t="shared" ref="Q19:Q20" si="15">SUM(P19+N19)</f>
        <v>0</v>
      </c>
      <c r="R19" s="45"/>
      <c r="S19" s="48"/>
      <c r="T19" s="83">
        <f t="shared" ref="T19:T20" si="16">SUM(P19*R19)</f>
        <v>0</v>
      </c>
      <c r="U19" s="83">
        <f t="shared" ref="U19:U20" si="17">SUM(Q19*R19)</f>
        <v>0</v>
      </c>
      <c r="V19" s="83">
        <f t="shared" ref="V19:V20" si="18">SUM(O19*R19)</f>
        <v>0</v>
      </c>
      <c r="W19" s="40"/>
      <c r="X19" s="58">
        <v>0</v>
      </c>
      <c r="Y19" s="59">
        <f t="shared" ref="Y19:Y20" si="19">ROUND((X19*V19),2)</f>
        <v>0</v>
      </c>
      <c r="Z19" s="109">
        <f t="shared" ref="Z19:Z20" si="20">ROUND(($Z$3*M19),2)</f>
        <v>0</v>
      </c>
      <c r="AA19" s="110">
        <f t="shared" ref="AA19:AA20" si="21">+Z19+X19</f>
        <v>0</v>
      </c>
      <c r="AB19" s="111">
        <f t="shared" ref="AB19:AB20" si="22">ROUND((AA19*V19),2)</f>
        <v>0</v>
      </c>
      <c r="AC19" s="75"/>
      <c r="AD19" s="68"/>
      <c r="AE19" s="68"/>
      <c r="AF19" s="38"/>
      <c r="AG19" s="37"/>
      <c r="AH19" s="38"/>
    </row>
    <row r="20" spans="1:34" ht="72" customHeight="1" x14ac:dyDescent="0.25">
      <c r="A20" s="50"/>
      <c r="B20" s="37"/>
      <c r="C20" s="87"/>
      <c r="D20" s="37"/>
      <c r="E20" s="38"/>
      <c r="F20" s="37"/>
      <c r="G20" s="38"/>
      <c r="H20" s="37"/>
      <c r="I20" s="37"/>
      <c r="J20" s="37"/>
      <c r="K20" s="37"/>
      <c r="L20" s="88"/>
      <c r="M20" s="41"/>
      <c r="N20" s="41"/>
      <c r="O20" s="45"/>
      <c r="P20" s="43">
        <f t="shared" si="14"/>
        <v>0</v>
      </c>
      <c r="Q20" s="44">
        <f t="shared" si="15"/>
        <v>0</v>
      </c>
      <c r="R20" s="45"/>
      <c r="S20" s="42"/>
      <c r="T20" s="83">
        <f t="shared" si="16"/>
        <v>0</v>
      </c>
      <c r="U20" s="83">
        <f t="shared" si="17"/>
        <v>0</v>
      </c>
      <c r="V20" s="83">
        <f t="shared" si="18"/>
        <v>0</v>
      </c>
      <c r="W20" s="40"/>
      <c r="X20" s="58">
        <v>0</v>
      </c>
      <c r="Y20" s="59">
        <f t="shared" si="19"/>
        <v>0</v>
      </c>
      <c r="Z20" s="109">
        <f t="shared" si="20"/>
        <v>0</v>
      </c>
      <c r="AA20" s="110">
        <f t="shared" si="21"/>
        <v>0</v>
      </c>
      <c r="AB20" s="111">
        <f t="shared" si="22"/>
        <v>0</v>
      </c>
      <c r="AC20" s="76"/>
      <c r="AD20" s="67"/>
      <c r="AE20" s="67"/>
      <c r="AF20" s="37"/>
      <c r="AG20" s="37"/>
      <c r="AH20" s="37"/>
    </row>
    <row r="21" spans="1:34" ht="72" customHeight="1" x14ac:dyDescent="0.25">
      <c r="A21" s="50"/>
      <c r="B21" s="37"/>
      <c r="C21" s="87"/>
      <c r="D21" s="37"/>
      <c r="E21" s="38"/>
      <c r="F21" s="37"/>
      <c r="G21" s="38"/>
      <c r="H21" s="37"/>
      <c r="I21" s="37"/>
      <c r="J21" s="37"/>
      <c r="K21" s="37"/>
      <c r="L21" s="42"/>
      <c r="M21" s="60"/>
      <c r="N21" s="41"/>
      <c r="O21" s="45"/>
      <c r="P21" s="43">
        <f>SUM(M21*O21)</f>
        <v>0</v>
      </c>
      <c r="Q21" s="44">
        <f>SUM(P21+N21)</f>
        <v>0</v>
      </c>
      <c r="R21" s="45"/>
      <c r="S21" s="48"/>
      <c r="T21" s="83">
        <f>SUM(P21*R21)</f>
        <v>0</v>
      </c>
      <c r="U21" s="83">
        <f>SUM(Q21*R21)</f>
        <v>0</v>
      </c>
      <c r="V21" s="83">
        <f>SUM(O21*R21)</f>
        <v>0</v>
      </c>
      <c r="W21" s="40"/>
      <c r="X21" s="58">
        <v>0</v>
      </c>
      <c r="Y21" s="59">
        <f>ROUND((X21*V21),2)</f>
        <v>0</v>
      </c>
      <c r="Z21" s="109">
        <f>ROUND(($Z$3*M21),2)</f>
        <v>0</v>
      </c>
      <c r="AA21" s="110">
        <f>+Z21+X21</f>
        <v>0</v>
      </c>
      <c r="AB21" s="111">
        <f>ROUND((AA21*V21),2)</f>
        <v>0</v>
      </c>
      <c r="AC21" s="114"/>
      <c r="AD21" s="54"/>
      <c r="AE21" s="54"/>
      <c r="AF21" s="37"/>
      <c r="AG21" s="37"/>
      <c r="AH21" s="37"/>
    </row>
    <row r="22" spans="1:34" s="32" customFormat="1" ht="72" customHeight="1" x14ac:dyDescent="0.35">
      <c r="A22" s="50"/>
      <c r="B22" s="37"/>
      <c r="C22" s="87"/>
      <c r="D22" s="37"/>
      <c r="E22" s="38"/>
      <c r="F22" s="37"/>
      <c r="G22" s="38"/>
      <c r="H22" s="37"/>
      <c r="I22" s="37"/>
      <c r="J22" s="37"/>
      <c r="K22" s="37"/>
      <c r="L22" s="88"/>
      <c r="M22" s="60"/>
      <c r="N22" s="41"/>
      <c r="O22" s="45"/>
      <c r="P22" s="43">
        <f>SUM(M22*O22)</f>
        <v>0</v>
      </c>
      <c r="Q22" s="44">
        <f>SUM(P22+N22)</f>
        <v>0</v>
      </c>
      <c r="R22" s="45"/>
      <c r="S22" s="42"/>
      <c r="T22" s="83">
        <f>SUM(P22*R22)</f>
        <v>0</v>
      </c>
      <c r="U22" s="83">
        <f>SUM(Q22*R22)</f>
        <v>0</v>
      </c>
      <c r="V22" s="83">
        <f>SUM(O22*R22)</f>
        <v>0</v>
      </c>
      <c r="W22" s="40"/>
      <c r="X22" s="58">
        <v>0</v>
      </c>
      <c r="Y22" s="59">
        <f>ROUND((X22*V22),2)</f>
        <v>0</v>
      </c>
      <c r="Z22" s="109">
        <f>ROUND(($Z$3*M22),2)</f>
        <v>0</v>
      </c>
      <c r="AA22" s="110">
        <f>+Z22+X22</f>
        <v>0</v>
      </c>
      <c r="AB22" s="111">
        <f>ROUND((AA22*V22),2)</f>
        <v>0</v>
      </c>
      <c r="AC22" s="114"/>
      <c r="AD22" s="54"/>
      <c r="AE22" s="54"/>
      <c r="AF22" s="37"/>
      <c r="AG22" s="38"/>
      <c r="AH22" s="37"/>
    </row>
    <row r="23" spans="1:34" s="32" customFormat="1" ht="72" customHeight="1" x14ac:dyDescent="0.35">
      <c r="A23" s="50"/>
      <c r="B23" s="37"/>
      <c r="C23" s="87"/>
      <c r="D23" s="37"/>
      <c r="E23" s="38"/>
      <c r="F23" s="37"/>
      <c r="G23" s="38"/>
      <c r="H23" s="37"/>
      <c r="I23" s="37"/>
      <c r="J23" s="37"/>
      <c r="K23" s="37"/>
      <c r="L23" s="40"/>
      <c r="M23" s="60"/>
      <c r="N23" s="41"/>
      <c r="O23" s="45"/>
      <c r="P23" s="43">
        <f>SUM(M23*O23)</f>
        <v>0</v>
      </c>
      <c r="Q23" s="44">
        <f>SUM(P23+N23)</f>
        <v>0</v>
      </c>
      <c r="R23" s="42"/>
      <c r="S23" s="48"/>
      <c r="T23" s="83">
        <f>SUM(P23*R23)</f>
        <v>0</v>
      </c>
      <c r="U23" s="83">
        <f>SUM(Q23*R23)</f>
        <v>0</v>
      </c>
      <c r="V23" s="83">
        <f>SUM(O23*R23)</f>
        <v>0</v>
      </c>
      <c r="W23" s="40"/>
      <c r="X23" s="58">
        <v>0</v>
      </c>
      <c r="Y23" s="59">
        <f>ROUND((X23*V23),2)</f>
        <v>0</v>
      </c>
      <c r="Z23" s="109">
        <f>ROUND(($Z$3*M23),2)</f>
        <v>0</v>
      </c>
      <c r="AA23" s="110">
        <f>+Z23+X23</f>
        <v>0</v>
      </c>
      <c r="AB23" s="111">
        <f>ROUND((AA23*V23),2)</f>
        <v>0</v>
      </c>
      <c r="AC23" s="90"/>
      <c r="AD23" s="91"/>
      <c r="AE23" s="91"/>
      <c r="AF23" s="37"/>
      <c r="AG23" s="37"/>
      <c r="AH23" s="37"/>
    </row>
    <row r="24" spans="1:34" ht="72" customHeight="1" x14ac:dyDescent="0.35">
      <c r="A24" s="50"/>
      <c r="B24" s="37"/>
      <c r="C24" s="87"/>
      <c r="D24" s="37"/>
      <c r="E24" s="38"/>
      <c r="F24" s="37"/>
      <c r="G24" s="38"/>
      <c r="H24" s="37"/>
      <c r="I24" s="37"/>
      <c r="J24" s="37"/>
      <c r="K24" s="37"/>
      <c r="L24" s="40"/>
      <c r="M24" s="60"/>
      <c r="N24" s="41"/>
      <c r="O24" s="45"/>
      <c r="P24" s="43">
        <f>SUM(M24*O24)</f>
        <v>0</v>
      </c>
      <c r="Q24" s="44">
        <f>SUM(P24+N24)</f>
        <v>0</v>
      </c>
      <c r="R24" s="45"/>
      <c r="S24" s="42"/>
      <c r="T24" s="83">
        <f>SUM(P24*R24)</f>
        <v>0</v>
      </c>
      <c r="U24" s="83">
        <f>SUM(Q24*R24)</f>
        <v>0</v>
      </c>
      <c r="V24" s="83">
        <f>SUM(O24*R24)</f>
        <v>0</v>
      </c>
      <c r="W24" s="40"/>
      <c r="X24" s="58">
        <v>0</v>
      </c>
      <c r="Y24" s="59">
        <f t="shared" ref="Y24:Y27" si="23">ROUND((X24*V24),2)</f>
        <v>0</v>
      </c>
      <c r="Z24" s="109">
        <f t="shared" ref="Z24:Z28" si="24">ROUND(($Z$3*M24),2)</f>
        <v>0</v>
      </c>
      <c r="AA24" s="110">
        <f t="shared" ref="AA24:AA28" si="25">+Z24+X24</f>
        <v>0</v>
      </c>
      <c r="AB24" s="111">
        <f t="shared" ref="AB24:AB28" si="26">ROUND((AA24*V24),2)</f>
        <v>0</v>
      </c>
      <c r="AC24" s="90"/>
      <c r="AD24" s="91"/>
      <c r="AE24" s="91"/>
      <c r="AF24" s="38"/>
      <c r="AG24" s="37"/>
      <c r="AH24" s="38"/>
    </row>
    <row r="25" spans="1:34" ht="72" customHeight="1" x14ac:dyDescent="0.35">
      <c r="A25" s="50"/>
      <c r="B25" s="37"/>
      <c r="C25" s="87"/>
      <c r="D25" s="37"/>
      <c r="E25" s="38"/>
      <c r="F25" s="37"/>
      <c r="G25" s="38"/>
      <c r="H25" s="37"/>
      <c r="I25" s="37"/>
      <c r="J25" s="37"/>
      <c r="K25" s="37"/>
      <c r="L25" s="40"/>
      <c r="M25" s="41"/>
      <c r="N25" s="41"/>
      <c r="O25" s="45"/>
      <c r="P25" s="43">
        <f>SUM(M25*O25)</f>
        <v>0</v>
      </c>
      <c r="Q25" s="44">
        <f>SUM(P25+N25)</f>
        <v>0</v>
      </c>
      <c r="R25" s="45"/>
      <c r="S25" s="48"/>
      <c r="T25" s="83">
        <f>SUM(P25*R25)</f>
        <v>0</v>
      </c>
      <c r="U25" s="83">
        <f>SUM(Q25*R25)</f>
        <v>0</v>
      </c>
      <c r="V25" s="83">
        <f>SUM(O25*R25)</f>
        <v>0</v>
      </c>
      <c r="W25" s="40"/>
      <c r="X25" s="58">
        <v>0</v>
      </c>
      <c r="Y25" s="59">
        <f t="shared" si="23"/>
        <v>0</v>
      </c>
      <c r="Z25" s="109">
        <f t="shared" si="24"/>
        <v>0</v>
      </c>
      <c r="AA25" s="110">
        <f t="shared" si="25"/>
        <v>0</v>
      </c>
      <c r="AB25" s="111">
        <f t="shared" si="26"/>
        <v>0</v>
      </c>
      <c r="AC25" s="90"/>
      <c r="AD25" s="91"/>
      <c r="AE25" s="91"/>
      <c r="AF25" s="37"/>
      <c r="AG25" s="37"/>
      <c r="AH25" s="37"/>
    </row>
    <row r="26" spans="1:34" ht="72" customHeight="1" x14ac:dyDescent="0.35">
      <c r="A26" s="50"/>
      <c r="B26" s="37"/>
      <c r="C26" s="87"/>
      <c r="D26" s="37"/>
      <c r="E26" s="38"/>
      <c r="F26" s="37"/>
      <c r="G26" s="38"/>
      <c r="H26" s="37"/>
      <c r="I26" s="37"/>
      <c r="J26" s="37"/>
      <c r="K26" s="37"/>
      <c r="L26" s="88"/>
      <c r="M26" s="41"/>
      <c r="N26" s="41"/>
      <c r="O26" s="45"/>
      <c r="P26" s="43">
        <f t="shared" ref="P26:P28" si="27">SUM(M26*O26)</f>
        <v>0</v>
      </c>
      <c r="Q26" s="44">
        <f t="shared" ref="Q26:Q28" si="28">SUM(P26+N26)</f>
        <v>0</v>
      </c>
      <c r="R26" s="42"/>
      <c r="S26" s="48"/>
      <c r="T26" s="83">
        <f t="shared" ref="T26:T28" si="29">SUM(P26*R26)</f>
        <v>0</v>
      </c>
      <c r="U26" s="83">
        <f t="shared" ref="U26:U28" si="30">SUM(Q26*R26)</f>
        <v>0</v>
      </c>
      <c r="V26" s="83">
        <f t="shared" ref="V26:V28" si="31">SUM(O26*R26)</f>
        <v>0</v>
      </c>
      <c r="W26" s="40"/>
      <c r="X26" s="58">
        <v>0</v>
      </c>
      <c r="Y26" s="59">
        <f t="shared" si="23"/>
        <v>0</v>
      </c>
      <c r="Z26" s="109">
        <f t="shared" si="24"/>
        <v>0</v>
      </c>
      <c r="AA26" s="110">
        <f t="shared" si="25"/>
        <v>0</v>
      </c>
      <c r="AB26" s="111">
        <f t="shared" si="26"/>
        <v>0</v>
      </c>
      <c r="AC26" s="75"/>
      <c r="AD26" s="68"/>
      <c r="AE26" s="68"/>
      <c r="AF26" s="37"/>
      <c r="AG26" s="37"/>
      <c r="AH26" s="37"/>
    </row>
    <row r="27" spans="1:34" s="32" customFormat="1" ht="72" customHeight="1" x14ac:dyDescent="0.35">
      <c r="A27" s="50"/>
      <c r="B27" s="37"/>
      <c r="C27" s="87"/>
      <c r="D27" s="37"/>
      <c r="E27" s="38"/>
      <c r="F27" s="37"/>
      <c r="G27" s="38"/>
      <c r="H27" s="37"/>
      <c r="I27" s="37"/>
      <c r="J27" s="37"/>
      <c r="K27" s="37"/>
      <c r="L27" s="88"/>
      <c r="M27" s="41"/>
      <c r="N27" s="41"/>
      <c r="O27" s="45"/>
      <c r="P27" s="43">
        <f t="shared" si="27"/>
        <v>0</v>
      </c>
      <c r="Q27" s="44">
        <f t="shared" si="28"/>
        <v>0</v>
      </c>
      <c r="R27" s="42"/>
      <c r="S27" s="48"/>
      <c r="T27" s="83">
        <f t="shared" si="29"/>
        <v>0</v>
      </c>
      <c r="U27" s="83">
        <f t="shared" si="30"/>
        <v>0</v>
      </c>
      <c r="V27" s="83">
        <f t="shared" si="31"/>
        <v>0</v>
      </c>
      <c r="W27" s="40"/>
      <c r="X27" s="58">
        <v>0</v>
      </c>
      <c r="Y27" s="59">
        <f t="shared" si="23"/>
        <v>0</v>
      </c>
      <c r="Z27" s="109">
        <f t="shared" si="24"/>
        <v>0</v>
      </c>
      <c r="AA27" s="110">
        <f t="shared" si="25"/>
        <v>0</v>
      </c>
      <c r="AB27" s="111">
        <f t="shared" si="26"/>
        <v>0</v>
      </c>
      <c r="AC27" s="75"/>
      <c r="AD27" s="68"/>
      <c r="AE27" s="68"/>
      <c r="AF27" s="37"/>
      <c r="AG27" s="37"/>
      <c r="AH27" s="37"/>
    </row>
    <row r="28" spans="1:34" ht="72" customHeight="1" x14ac:dyDescent="0.35">
      <c r="A28" s="50"/>
      <c r="B28" s="37"/>
      <c r="C28" s="87"/>
      <c r="D28" s="37"/>
      <c r="E28" s="38"/>
      <c r="F28" s="38"/>
      <c r="G28" s="38"/>
      <c r="H28" s="37"/>
      <c r="I28" s="37"/>
      <c r="J28" s="37"/>
      <c r="K28" s="38"/>
      <c r="L28" s="42"/>
      <c r="M28" s="41"/>
      <c r="N28" s="41"/>
      <c r="O28" s="45"/>
      <c r="P28" s="43">
        <f t="shared" si="27"/>
        <v>0</v>
      </c>
      <c r="Q28" s="44">
        <f t="shared" si="28"/>
        <v>0</v>
      </c>
      <c r="R28" s="42"/>
      <c r="S28" s="48"/>
      <c r="T28" s="83">
        <f t="shared" si="29"/>
        <v>0</v>
      </c>
      <c r="U28" s="83">
        <f t="shared" si="30"/>
        <v>0</v>
      </c>
      <c r="V28" s="83">
        <f t="shared" si="31"/>
        <v>0</v>
      </c>
      <c r="W28" s="92" t="s">
        <v>217</v>
      </c>
      <c r="X28" s="58">
        <v>0</v>
      </c>
      <c r="Y28" s="59">
        <v>2550</v>
      </c>
      <c r="Z28" s="109">
        <f t="shared" si="24"/>
        <v>0</v>
      </c>
      <c r="AA28" s="110">
        <f t="shared" si="25"/>
        <v>0</v>
      </c>
      <c r="AB28" s="111">
        <f t="shared" si="26"/>
        <v>0</v>
      </c>
      <c r="AC28" s="75"/>
      <c r="AD28" s="68"/>
      <c r="AE28" s="68"/>
      <c r="AF28" s="37"/>
      <c r="AG28" s="37"/>
      <c r="AH28" s="37"/>
    </row>
    <row r="29" spans="1:34" ht="63" customHeight="1" thickBot="1" x14ac:dyDescent="0.4">
      <c r="A29" s="55"/>
      <c r="B29" s="52"/>
      <c r="C29" s="89"/>
      <c r="D29" s="52"/>
      <c r="E29" s="52"/>
      <c r="F29" s="53"/>
      <c r="G29" s="52"/>
      <c r="H29" s="52"/>
      <c r="I29" s="52"/>
      <c r="J29" s="52"/>
      <c r="K29" s="52"/>
      <c r="L29" s="142"/>
      <c r="M29" s="142"/>
      <c r="N29" s="142"/>
      <c r="O29" s="142"/>
      <c r="P29" s="142"/>
      <c r="Q29" s="142"/>
      <c r="R29" s="142"/>
      <c r="S29" s="142"/>
      <c r="T29" s="61">
        <f>SUM(T5:T28)</f>
        <v>19109.3</v>
      </c>
      <c r="U29" s="61">
        <f>SUM(U5:U28)</f>
        <v>19829.3</v>
      </c>
      <c r="V29" s="62">
        <f>SUM(V5:V28)</f>
        <v>809</v>
      </c>
      <c r="W29" s="63"/>
      <c r="X29" s="64"/>
      <c r="Y29" s="65">
        <f>SUM(Y5:Y28)</f>
        <v>121601.1</v>
      </c>
      <c r="Z29" s="106"/>
      <c r="AA29" s="107"/>
      <c r="AB29" s="108">
        <f>SUM(AB5:AB28)</f>
        <v>121601.1</v>
      </c>
      <c r="AC29" s="75"/>
      <c r="AD29" s="68"/>
      <c r="AE29" s="32"/>
      <c r="AF29" s="67"/>
      <c r="AG29" s="67"/>
      <c r="AH29" s="67"/>
    </row>
    <row r="30" spans="1:34" ht="63" customHeight="1" x14ac:dyDescent="0.25">
      <c r="Z30" s="72"/>
      <c r="AA30" s="73"/>
      <c r="AB30" s="74"/>
      <c r="AC30" s="67"/>
      <c r="AD30" s="67"/>
      <c r="AF30" s="67"/>
      <c r="AG30" s="67"/>
    </row>
    <row r="31" spans="1:34" ht="37.5" customHeight="1" x14ac:dyDescent="0.25"/>
  </sheetData>
  <mergeCells count="26">
    <mergeCell ref="K3:K4"/>
    <mergeCell ref="A1:Y1"/>
    <mergeCell ref="A2:E2"/>
    <mergeCell ref="F2:P2"/>
    <mergeCell ref="R2:V2"/>
    <mergeCell ref="X2:Y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AF3:AF4"/>
    <mergeCell ref="AG3:AG4"/>
    <mergeCell ref="AH3:AH4"/>
    <mergeCell ref="L29:S29"/>
    <mergeCell ref="L3:S3"/>
    <mergeCell ref="T3:V3"/>
    <mergeCell ref="X3:Y3"/>
    <mergeCell ref="AC3:AC4"/>
    <mergeCell ref="AD3:AD4"/>
    <mergeCell ref="AE3:AE4"/>
  </mergeCells>
  <pageMargins left="0.70866141732283472" right="0.70866141732283472" top="0.74803149606299213" bottom="0.59055118110236227" header="0.31496062992125984" footer="0.31496062992125984"/>
  <pageSetup paperSize="8" scale="3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604-9CCD-4FFA-90D2-34F3C997B731}">
  <sheetPr>
    <tabColor rgb="FF00B050"/>
    <pageSetUpPr fitToPage="1"/>
  </sheetPr>
  <dimension ref="A1:AH31"/>
  <sheetViews>
    <sheetView zoomScale="70" zoomScaleNormal="70" workbookViewId="0">
      <pane xSplit="10" ySplit="4" topLeftCell="K14" activePane="bottomRight" state="frozen"/>
      <selection activeCell="B7" sqref="B7"/>
      <selection pane="topRight" activeCell="B7" sqref="B7"/>
      <selection pane="bottomLeft" activeCell="B7" sqref="B7"/>
      <selection pane="bottomRight" activeCell="B15" sqref="B15"/>
    </sheetView>
  </sheetViews>
  <sheetFormatPr defaultRowHeight="15" x14ac:dyDescent="0.25"/>
  <cols>
    <col min="1" max="1" width="4.7109375" customWidth="1"/>
    <col min="2" max="2" width="52.85546875" customWidth="1"/>
    <col min="3" max="3" width="34.7109375" customWidth="1"/>
    <col min="4" max="4" width="25.85546875" customWidth="1"/>
    <col min="5" max="5" width="8.140625" customWidth="1"/>
    <col min="6" max="6" width="18.7109375" customWidth="1"/>
    <col min="7" max="7" width="8.42578125" customWidth="1"/>
    <col min="8" max="8" width="14.140625" customWidth="1"/>
    <col min="9" max="9" width="14.7109375" customWidth="1"/>
    <col min="10" max="10" width="16" customWidth="1"/>
    <col min="11" max="11" width="14.140625" customWidth="1"/>
    <col min="12" max="12" width="33" customWidth="1"/>
    <col min="13" max="13" width="10.42578125" customWidth="1"/>
    <col min="14" max="14" width="8.85546875" customWidth="1"/>
    <col min="15" max="15" width="7" customWidth="1"/>
    <col min="16" max="16" width="15.28515625" customWidth="1"/>
    <col min="17" max="17" width="14.5703125" customWidth="1"/>
    <col min="18" max="18" width="7.5703125" customWidth="1"/>
    <col min="19" max="19" width="14.7109375" customWidth="1"/>
    <col min="20" max="20" width="21.140625" customWidth="1"/>
    <col min="21" max="21" width="21.42578125" customWidth="1"/>
    <col min="22" max="22" width="17.5703125" customWidth="1"/>
    <col min="23" max="23" width="21.5703125" customWidth="1"/>
    <col min="24" max="24" width="12.28515625" customWidth="1"/>
    <col min="25" max="25" width="21.42578125" customWidth="1"/>
    <col min="26" max="26" width="15.7109375" customWidth="1"/>
    <col min="27" max="27" width="14.42578125" customWidth="1"/>
    <col min="28" max="28" width="20.5703125" customWidth="1"/>
    <col min="29" max="30" width="11.42578125" customWidth="1"/>
    <col min="31" max="31" width="11.140625" customWidth="1"/>
    <col min="32" max="32" width="10.85546875" customWidth="1"/>
    <col min="33" max="33" width="31.42578125" customWidth="1"/>
    <col min="34" max="34" width="11.5703125" customWidth="1"/>
    <col min="35" max="35" width="9.140625" customWidth="1"/>
    <col min="260" max="260" width="4.7109375" customWidth="1"/>
    <col min="261" max="261" width="37.85546875" customWidth="1"/>
    <col min="262" max="262" width="8.140625" customWidth="1"/>
    <col min="263" max="263" width="16.85546875" customWidth="1"/>
    <col min="264" max="264" width="8.42578125" customWidth="1"/>
    <col min="265" max="265" width="12.5703125" customWidth="1"/>
    <col min="266" max="266" width="11.42578125" customWidth="1"/>
    <col min="267" max="267" width="10.28515625" customWidth="1"/>
    <col min="268" max="268" width="14.140625" customWidth="1"/>
    <col min="269" max="269" width="23" customWidth="1"/>
    <col min="270" max="270" width="9.140625" customWidth="1"/>
    <col min="271" max="271" width="7.7109375" customWidth="1"/>
    <col min="272" max="272" width="7" customWidth="1"/>
    <col min="273" max="273" width="15.28515625" customWidth="1"/>
    <col min="274" max="274" width="14.5703125" customWidth="1"/>
    <col min="275" max="275" width="7.5703125" customWidth="1"/>
    <col min="276" max="276" width="14.7109375" customWidth="1"/>
    <col min="277" max="277" width="14.140625" customWidth="1"/>
    <col min="278" max="278" width="14.28515625" customWidth="1"/>
    <col min="279" max="279" width="12.7109375" customWidth="1"/>
    <col min="280" max="280" width="21.42578125" customWidth="1"/>
    <col min="281" max="281" width="12.28515625" customWidth="1"/>
    <col min="282" max="282" width="17.42578125" customWidth="1"/>
    <col min="516" max="516" width="4.7109375" customWidth="1"/>
    <col min="517" max="517" width="37.85546875" customWidth="1"/>
    <col min="518" max="518" width="8.140625" customWidth="1"/>
    <col min="519" max="519" width="16.85546875" customWidth="1"/>
    <col min="520" max="520" width="8.42578125" customWidth="1"/>
    <col min="521" max="521" width="12.5703125" customWidth="1"/>
    <col min="522" max="522" width="11.42578125" customWidth="1"/>
    <col min="523" max="523" width="10.28515625" customWidth="1"/>
    <col min="524" max="524" width="14.140625" customWidth="1"/>
    <col min="525" max="525" width="23" customWidth="1"/>
    <col min="526" max="526" width="9.140625" customWidth="1"/>
    <col min="527" max="527" width="7.7109375" customWidth="1"/>
    <col min="528" max="528" width="7" customWidth="1"/>
    <col min="529" max="529" width="15.28515625" customWidth="1"/>
    <col min="530" max="530" width="14.5703125" customWidth="1"/>
    <col min="531" max="531" width="7.5703125" customWidth="1"/>
    <col min="532" max="532" width="14.7109375" customWidth="1"/>
    <col min="533" max="533" width="14.140625" customWidth="1"/>
    <col min="534" max="534" width="14.28515625" customWidth="1"/>
    <col min="535" max="535" width="12.7109375" customWidth="1"/>
    <col min="536" max="536" width="21.42578125" customWidth="1"/>
    <col min="537" max="537" width="12.28515625" customWidth="1"/>
    <col min="538" max="538" width="17.42578125" customWidth="1"/>
    <col min="772" max="772" width="4.7109375" customWidth="1"/>
    <col min="773" max="773" width="37.85546875" customWidth="1"/>
    <col min="774" max="774" width="8.140625" customWidth="1"/>
    <col min="775" max="775" width="16.85546875" customWidth="1"/>
    <col min="776" max="776" width="8.42578125" customWidth="1"/>
    <col min="777" max="777" width="12.5703125" customWidth="1"/>
    <col min="778" max="778" width="11.42578125" customWidth="1"/>
    <col min="779" max="779" width="10.28515625" customWidth="1"/>
    <col min="780" max="780" width="14.140625" customWidth="1"/>
    <col min="781" max="781" width="23" customWidth="1"/>
    <col min="782" max="782" width="9.140625" customWidth="1"/>
    <col min="783" max="783" width="7.7109375" customWidth="1"/>
    <col min="784" max="784" width="7" customWidth="1"/>
    <col min="785" max="785" width="15.28515625" customWidth="1"/>
    <col min="786" max="786" width="14.5703125" customWidth="1"/>
    <col min="787" max="787" width="7.5703125" customWidth="1"/>
    <col min="788" max="788" width="14.7109375" customWidth="1"/>
    <col min="789" max="789" width="14.140625" customWidth="1"/>
    <col min="790" max="790" width="14.28515625" customWidth="1"/>
    <col min="791" max="791" width="12.7109375" customWidth="1"/>
    <col min="792" max="792" width="21.42578125" customWidth="1"/>
    <col min="793" max="793" width="12.28515625" customWidth="1"/>
    <col min="794" max="794" width="17.42578125" customWidth="1"/>
    <col min="1028" max="1028" width="4.7109375" customWidth="1"/>
    <col min="1029" max="1029" width="37.85546875" customWidth="1"/>
    <col min="1030" max="1030" width="8.140625" customWidth="1"/>
    <col min="1031" max="1031" width="16.85546875" customWidth="1"/>
    <col min="1032" max="1032" width="8.42578125" customWidth="1"/>
    <col min="1033" max="1033" width="12.5703125" customWidth="1"/>
    <col min="1034" max="1034" width="11.42578125" customWidth="1"/>
    <col min="1035" max="1035" width="10.28515625" customWidth="1"/>
    <col min="1036" max="1036" width="14.140625" customWidth="1"/>
    <col min="1037" max="1037" width="23" customWidth="1"/>
    <col min="1038" max="1038" width="9.140625" customWidth="1"/>
    <col min="1039" max="1039" width="7.7109375" customWidth="1"/>
    <col min="1040" max="1040" width="7" customWidth="1"/>
    <col min="1041" max="1041" width="15.28515625" customWidth="1"/>
    <col min="1042" max="1042" width="14.5703125" customWidth="1"/>
    <col min="1043" max="1043" width="7.5703125" customWidth="1"/>
    <col min="1044" max="1044" width="14.7109375" customWidth="1"/>
    <col min="1045" max="1045" width="14.140625" customWidth="1"/>
    <col min="1046" max="1046" width="14.28515625" customWidth="1"/>
    <col min="1047" max="1047" width="12.7109375" customWidth="1"/>
    <col min="1048" max="1048" width="21.42578125" customWidth="1"/>
    <col min="1049" max="1049" width="12.28515625" customWidth="1"/>
    <col min="1050" max="1050" width="17.42578125" customWidth="1"/>
    <col min="1284" max="1284" width="4.7109375" customWidth="1"/>
    <col min="1285" max="1285" width="37.85546875" customWidth="1"/>
    <col min="1286" max="1286" width="8.140625" customWidth="1"/>
    <col min="1287" max="1287" width="16.85546875" customWidth="1"/>
    <col min="1288" max="1288" width="8.42578125" customWidth="1"/>
    <col min="1289" max="1289" width="12.5703125" customWidth="1"/>
    <col min="1290" max="1290" width="11.42578125" customWidth="1"/>
    <col min="1291" max="1291" width="10.28515625" customWidth="1"/>
    <col min="1292" max="1292" width="14.140625" customWidth="1"/>
    <col min="1293" max="1293" width="23" customWidth="1"/>
    <col min="1294" max="1294" width="9.140625" customWidth="1"/>
    <col min="1295" max="1295" width="7.7109375" customWidth="1"/>
    <col min="1296" max="1296" width="7" customWidth="1"/>
    <col min="1297" max="1297" width="15.28515625" customWidth="1"/>
    <col min="1298" max="1298" width="14.5703125" customWidth="1"/>
    <col min="1299" max="1299" width="7.5703125" customWidth="1"/>
    <col min="1300" max="1300" width="14.7109375" customWidth="1"/>
    <col min="1301" max="1301" width="14.140625" customWidth="1"/>
    <col min="1302" max="1302" width="14.28515625" customWidth="1"/>
    <col min="1303" max="1303" width="12.7109375" customWidth="1"/>
    <col min="1304" max="1304" width="21.42578125" customWidth="1"/>
    <col min="1305" max="1305" width="12.28515625" customWidth="1"/>
    <col min="1306" max="1306" width="17.42578125" customWidth="1"/>
    <col min="1540" max="1540" width="4.7109375" customWidth="1"/>
    <col min="1541" max="1541" width="37.85546875" customWidth="1"/>
    <col min="1542" max="1542" width="8.140625" customWidth="1"/>
    <col min="1543" max="1543" width="16.85546875" customWidth="1"/>
    <col min="1544" max="1544" width="8.42578125" customWidth="1"/>
    <col min="1545" max="1545" width="12.5703125" customWidth="1"/>
    <col min="1546" max="1546" width="11.42578125" customWidth="1"/>
    <col min="1547" max="1547" width="10.28515625" customWidth="1"/>
    <col min="1548" max="1548" width="14.140625" customWidth="1"/>
    <col min="1549" max="1549" width="23" customWidth="1"/>
    <col min="1550" max="1550" width="9.140625" customWidth="1"/>
    <col min="1551" max="1551" width="7.7109375" customWidth="1"/>
    <col min="1552" max="1552" width="7" customWidth="1"/>
    <col min="1553" max="1553" width="15.28515625" customWidth="1"/>
    <col min="1554" max="1554" width="14.5703125" customWidth="1"/>
    <col min="1555" max="1555" width="7.5703125" customWidth="1"/>
    <col min="1556" max="1556" width="14.7109375" customWidth="1"/>
    <col min="1557" max="1557" width="14.140625" customWidth="1"/>
    <col min="1558" max="1558" width="14.28515625" customWidth="1"/>
    <col min="1559" max="1559" width="12.7109375" customWidth="1"/>
    <col min="1560" max="1560" width="21.42578125" customWidth="1"/>
    <col min="1561" max="1561" width="12.28515625" customWidth="1"/>
    <col min="1562" max="1562" width="17.42578125" customWidth="1"/>
    <col min="1796" max="1796" width="4.7109375" customWidth="1"/>
    <col min="1797" max="1797" width="37.85546875" customWidth="1"/>
    <col min="1798" max="1798" width="8.140625" customWidth="1"/>
    <col min="1799" max="1799" width="16.85546875" customWidth="1"/>
    <col min="1800" max="1800" width="8.42578125" customWidth="1"/>
    <col min="1801" max="1801" width="12.5703125" customWidth="1"/>
    <col min="1802" max="1802" width="11.42578125" customWidth="1"/>
    <col min="1803" max="1803" width="10.28515625" customWidth="1"/>
    <col min="1804" max="1804" width="14.140625" customWidth="1"/>
    <col min="1805" max="1805" width="23" customWidth="1"/>
    <col min="1806" max="1806" width="9.140625" customWidth="1"/>
    <col min="1807" max="1807" width="7.7109375" customWidth="1"/>
    <col min="1808" max="1808" width="7" customWidth="1"/>
    <col min="1809" max="1809" width="15.28515625" customWidth="1"/>
    <col min="1810" max="1810" width="14.5703125" customWidth="1"/>
    <col min="1811" max="1811" width="7.5703125" customWidth="1"/>
    <col min="1812" max="1812" width="14.7109375" customWidth="1"/>
    <col min="1813" max="1813" width="14.140625" customWidth="1"/>
    <col min="1814" max="1814" width="14.28515625" customWidth="1"/>
    <col min="1815" max="1815" width="12.7109375" customWidth="1"/>
    <col min="1816" max="1816" width="21.42578125" customWidth="1"/>
    <col min="1817" max="1817" width="12.28515625" customWidth="1"/>
    <col min="1818" max="1818" width="17.42578125" customWidth="1"/>
    <col min="2052" max="2052" width="4.7109375" customWidth="1"/>
    <col min="2053" max="2053" width="37.85546875" customWidth="1"/>
    <col min="2054" max="2054" width="8.140625" customWidth="1"/>
    <col min="2055" max="2055" width="16.85546875" customWidth="1"/>
    <col min="2056" max="2056" width="8.42578125" customWidth="1"/>
    <col min="2057" max="2057" width="12.5703125" customWidth="1"/>
    <col min="2058" max="2058" width="11.42578125" customWidth="1"/>
    <col min="2059" max="2059" width="10.28515625" customWidth="1"/>
    <col min="2060" max="2060" width="14.140625" customWidth="1"/>
    <col min="2061" max="2061" width="23" customWidth="1"/>
    <col min="2062" max="2062" width="9.140625" customWidth="1"/>
    <col min="2063" max="2063" width="7.7109375" customWidth="1"/>
    <col min="2064" max="2064" width="7" customWidth="1"/>
    <col min="2065" max="2065" width="15.28515625" customWidth="1"/>
    <col min="2066" max="2066" width="14.5703125" customWidth="1"/>
    <col min="2067" max="2067" width="7.5703125" customWidth="1"/>
    <col min="2068" max="2068" width="14.7109375" customWidth="1"/>
    <col min="2069" max="2069" width="14.140625" customWidth="1"/>
    <col min="2070" max="2070" width="14.28515625" customWidth="1"/>
    <col min="2071" max="2071" width="12.7109375" customWidth="1"/>
    <col min="2072" max="2072" width="21.42578125" customWidth="1"/>
    <col min="2073" max="2073" width="12.28515625" customWidth="1"/>
    <col min="2074" max="2074" width="17.42578125" customWidth="1"/>
    <col min="2308" max="2308" width="4.7109375" customWidth="1"/>
    <col min="2309" max="2309" width="37.85546875" customWidth="1"/>
    <col min="2310" max="2310" width="8.140625" customWidth="1"/>
    <col min="2311" max="2311" width="16.85546875" customWidth="1"/>
    <col min="2312" max="2312" width="8.42578125" customWidth="1"/>
    <col min="2313" max="2313" width="12.5703125" customWidth="1"/>
    <col min="2314" max="2314" width="11.42578125" customWidth="1"/>
    <col min="2315" max="2315" width="10.28515625" customWidth="1"/>
    <col min="2316" max="2316" width="14.140625" customWidth="1"/>
    <col min="2317" max="2317" width="23" customWidth="1"/>
    <col min="2318" max="2318" width="9.140625" customWidth="1"/>
    <col min="2319" max="2319" width="7.7109375" customWidth="1"/>
    <col min="2320" max="2320" width="7" customWidth="1"/>
    <col min="2321" max="2321" width="15.28515625" customWidth="1"/>
    <col min="2322" max="2322" width="14.5703125" customWidth="1"/>
    <col min="2323" max="2323" width="7.5703125" customWidth="1"/>
    <col min="2324" max="2324" width="14.7109375" customWidth="1"/>
    <col min="2325" max="2325" width="14.140625" customWidth="1"/>
    <col min="2326" max="2326" width="14.28515625" customWidth="1"/>
    <col min="2327" max="2327" width="12.7109375" customWidth="1"/>
    <col min="2328" max="2328" width="21.42578125" customWidth="1"/>
    <col min="2329" max="2329" width="12.28515625" customWidth="1"/>
    <col min="2330" max="2330" width="17.42578125" customWidth="1"/>
    <col min="2564" max="2564" width="4.7109375" customWidth="1"/>
    <col min="2565" max="2565" width="37.85546875" customWidth="1"/>
    <col min="2566" max="2566" width="8.140625" customWidth="1"/>
    <col min="2567" max="2567" width="16.85546875" customWidth="1"/>
    <col min="2568" max="2568" width="8.42578125" customWidth="1"/>
    <col min="2569" max="2569" width="12.5703125" customWidth="1"/>
    <col min="2570" max="2570" width="11.42578125" customWidth="1"/>
    <col min="2571" max="2571" width="10.28515625" customWidth="1"/>
    <col min="2572" max="2572" width="14.140625" customWidth="1"/>
    <col min="2573" max="2573" width="23" customWidth="1"/>
    <col min="2574" max="2574" width="9.140625" customWidth="1"/>
    <col min="2575" max="2575" width="7.7109375" customWidth="1"/>
    <col min="2576" max="2576" width="7" customWidth="1"/>
    <col min="2577" max="2577" width="15.28515625" customWidth="1"/>
    <col min="2578" max="2578" width="14.5703125" customWidth="1"/>
    <col min="2579" max="2579" width="7.5703125" customWidth="1"/>
    <col min="2580" max="2580" width="14.7109375" customWidth="1"/>
    <col min="2581" max="2581" width="14.140625" customWidth="1"/>
    <col min="2582" max="2582" width="14.28515625" customWidth="1"/>
    <col min="2583" max="2583" width="12.7109375" customWidth="1"/>
    <col min="2584" max="2584" width="21.42578125" customWidth="1"/>
    <col min="2585" max="2585" width="12.28515625" customWidth="1"/>
    <col min="2586" max="2586" width="17.42578125" customWidth="1"/>
    <col min="2820" max="2820" width="4.7109375" customWidth="1"/>
    <col min="2821" max="2821" width="37.85546875" customWidth="1"/>
    <col min="2822" max="2822" width="8.140625" customWidth="1"/>
    <col min="2823" max="2823" width="16.85546875" customWidth="1"/>
    <col min="2824" max="2824" width="8.42578125" customWidth="1"/>
    <col min="2825" max="2825" width="12.5703125" customWidth="1"/>
    <col min="2826" max="2826" width="11.42578125" customWidth="1"/>
    <col min="2827" max="2827" width="10.28515625" customWidth="1"/>
    <col min="2828" max="2828" width="14.140625" customWidth="1"/>
    <col min="2829" max="2829" width="23" customWidth="1"/>
    <col min="2830" max="2830" width="9.140625" customWidth="1"/>
    <col min="2831" max="2831" width="7.7109375" customWidth="1"/>
    <col min="2832" max="2832" width="7" customWidth="1"/>
    <col min="2833" max="2833" width="15.28515625" customWidth="1"/>
    <col min="2834" max="2834" width="14.5703125" customWidth="1"/>
    <col min="2835" max="2835" width="7.5703125" customWidth="1"/>
    <col min="2836" max="2836" width="14.7109375" customWidth="1"/>
    <col min="2837" max="2837" width="14.140625" customWidth="1"/>
    <col min="2838" max="2838" width="14.28515625" customWidth="1"/>
    <col min="2839" max="2839" width="12.7109375" customWidth="1"/>
    <col min="2840" max="2840" width="21.42578125" customWidth="1"/>
    <col min="2841" max="2841" width="12.28515625" customWidth="1"/>
    <col min="2842" max="2842" width="17.42578125" customWidth="1"/>
    <col min="3076" max="3076" width="4.7109375" customWidth="1"/>
    <col min="3077" max="3077" width="37.85546875" customWidth="1"/>
    <col min="3078" max="3078" width="8.140625" customWidth="1"/>
    <col min="3079" max="3079" width="16.85546875" customWidth="1"/>
    <col min="3080" max="3080" width="8.42578125" customWidth="1"/>
    <col min="3081" max="3081" width="12.5703125" customWidth="1"/>
    <col min="3082" max="3082" width="11.42578125" customWidth="1"/>
    <col min="3083" max="3083" width="10.28515625" customWidth="1"/>
    <col min="3084" max="3084" width="14.140625" customWidth="1"/>
    <col min="3085" max="3085" width="23" customWidth="1"/>
    <col min="3086" max="3086" width="9.140625" customWidth="1"/>
    <col min="3087" max="3087" width="7.7109375" customWidth="1"/>
    <col min="3088" max="3088" width="7" customWidth="1"/>
    <col min="3089" max="3089" width="15.28515625" customWidth="1"/>
    <col min="3090" max="3090" width="14.5703125" customWidth="1"/>
    <col min="3091" max="3091" width="7.5703125" customWidth="1"/>
    <col min="3092" max="3092" width="14.7109375" customWidth="1"/>
    <col min="3093" max="3093" width="14.140625" customWidth="1"/>
    <col min="3094" max="3094" width="14.28515625" customWidth="1"/>
    <col min="3095" max="3095" width="12.7109375" customWidth="1"/>
    <col min="3096" max="3096" width="21.42578125" customWidth="1"/>
    <col min="3097" max="3097" width="12.28515625" customWidth="1"/>
    <col min="3098" max="3098" width="17.42578125" customWidth="1"/>
    <col min="3332" max="3332" width="4.7109375" customWidth="1"/>
    <col min="3333" max="3333" width="37.85546875" customWidth="1"/>
    <col min="3334" max="3334" width="8.140625" customWidth="1"/>
    <col min="3335" max="3335" width="16.85546875" customWidth="1"/>
    <col min="3336" max="3336" width="8.42578125" customWidth="1"/>
    <col min="3337" max="3337" width="12.5703125" customWidth="1"/>
    <col min="3338" max="3338" width="11.42578125" customWidth="1"/>
    <col min="3339" max="3339" width="10.28515625" customWidth="1"/>
    <col min="3340" max="3340" width="14.140625" customWidth="1"/>
    <col min="3341" max="3341" width="23" customWidth="1"/>
    <col min="3342" max="3342" width="9.140625" customWidth="1"/>
    <col min="3343" max="3343" width="7.7109375" customWidth="1"/>
    <col min="3344" max="3344" width="7" customWidth="1"/>
    <col min="3345" max="3345" width="15.28515625" customWidth="1"/>
    <col min="3346" max="3346" width="14.5703125" customWidth="1"/>
    <col min="3347" max="3347" width="7.5703125" customWidth="1"/>
    <col min="3348" max="3348" width="14.7109375" customWidth="1"/>
    <col min="3349" max="3349" width="14.140625" customWidth="1"/>
    <col min="3350" max="3350" width="14.28515625" customWidth="1"/>
    <col min="3351" max="3351" width="12.7109375" customWidth="1"/>
    <col min="3352" max="3352" width="21.42578125" customWidth="1"/>
    <col min="3353" max="3353" width="12.28515625" customWidth="1"/>
    <col min="3354" max="3354" width="17.42578125" customWidth="1"/>
    <col min="3588" max="3588" width="4.7109375" customWidth="1"/>
    <col min="3589" max="3589" width="37.85546875" customWidth="1"/>
    <col min="3590" max="3590" width="8.140625" customWidth="1"/>
    <col min="3591" max="3591" width="16.85546875" customWidth="1"/>
    <col min="3592" max="3592" width="8.42578125" customWidth="1"/>
    <col min="3593" max="3593" width="12.5703125" customWidth="1"/>
    <col min="3594" max="3594" width="11.42578125" customWidth="1"/>
    <col min="3595" max="3595" width="10.28515625" customWidth="1"/>
    <col min="3596" max="3596" width="14.140625" customWidth="1"/>
    <col min="3597" max="3597" width="23" customWidth="1"/>
    <col min="3598" max="3598" width="9.140625" customWidth="1"/>
    <col min="3599" max="3599" width="7.7109375" customWidth="1"/>
    <col min="3600" max="3600" width="7" customWidth="1"/>
    <col min="3601" max="3601" width="15.28515625" customWidth="1"/>
    <col min="3602" max="3602" width="14.5703125" customWidth="1"/>
    <col min="3603" max="3603" width="7.5703125" customWidth="1"/>
    <col min="3604" max="3604" width="14.7109375" customWidth="1"/>
    <col min="3605" max="3605" width="14.140625" customWidth="1"/>
    <col min="3606" max="3606" width="14.28515625" customWidth="1"/>
    <col min="3607" max="3607" width="12.7109375" customWidth="1"/>
    <col min="3608" max="3608" width="21.42578125" customWidth="1"/>
    <col min="3609" max="3609" width="12.28515625" customWidth="1"/>
    <col min="3610" max="3610" width="17.42578125" customWidth="1"/>
    <col min="3844" max="3844" width="4.7109375" customWidth="1"/>
    <col min="3845" max="3845" width="37.85546875" customWidth="1"/>
    <col min="3846" max="3846" width="8.140625" customWidth="1"/>
    <col min="3847" max="3847" width="16.85546875" customWidth="1"/>
    <col min="3848" max="3848" width="8.42578125" customWidth="1"/>
    <col min="3849" max="3849" width="12.5703125" customWidth="1"/>
    <col min="3850" max="3850" width="11.42578125" customWidth="1"/>
    <col min="3851" max="3851" width="10.28515625" customWidth="1"/>
    <col min="3852" max="3852" width="14.140625" customWidth="1"/>
    <col min="3853" max="3853" width="23" customWidth="1"/>
    <col min="3854" max="3854" width="9.140625" customWidth="1"/>
    <col min="3855" max="3855" width="7.7109375" customWidth="1"/>
    <col min="3856" max="3856" width="7" customWidth="1"/>
    <col min="3857" max="3857" width="15.28515625" customWidth="1"/>
    <col min="3858" max="3858" width="14.5703125" customWidth="1"/>
    <col min="3859" max="3859" width="7.5703125" customWidth="1"/>
    <col min="3860" max="3860" width="14.7109375" customWidth="1"/>
    <col min="3861" max="3861" width="14.140625" customWidth="1"/>
    <col min="3862" max="3862" width="14.28515625" customWidth="1"/>
    <col min="3863" max="3863" width="12.7109375" customWidth="1"/>
    <col min="3864" max="3864" width="21.42578125" customWidth="1"/>
    <col min="3865" max="3865" width="12.28515625" customWidth="1"/>
    <col min="3866" max="3866" width="17.42578125" customWidth="1"/>
    <col min="4100" max="4100" width="4.7109375" customWidth="1"/>
    <col min="4101" max="4101" width="37.85546875" customWidth="1"/>
    <col min="4102" max="4102" width="8.140625" customWidth="1"/>
    <col min="4103" max="4103" width="16.85546875" customWidth="1"/>
    <col min="4104" max="4104" width="8.42578125" customWidth="1"/>
    <col min="4105" max="4105" width="12.5703125" customWidth="1"/>
    <col min="4106" max="4106" width="11.42578125" customWidth="1"/>
    <col min="4107" max="4107" width="10.28515625" customWidth="1"/>
    <col min="4108" max="4108" width="14.140625" customWidth="1"/>
    <col min="4109" max="4109" width="23" customWidth="1"/>
    <col min="4110" max="4110" width="9.140625" customWidth="1"/>
    <col min="4111" max="4111" width="7.7109375" customWidth="1"/>
    <col min="4112" max="4112" width="7" customWidth="1"/>
    <col min="4113" max="4113" width="15.28515625" customWidth="1"/>
    <col min="4114" max="4114" width="14.5703125" customWidth="1"/>
    <col min="4115" max="4115" width="7.5703125" customWidth="1"/>
    <col min="4116" max="4116" width="14.7109375" customWidth="1"/>
    <col min="4117" max="4117" width="14.140625" customWidth="1"/>
    <col min="4118" max="4118" width="14.28515625" customWidth="1"/>
    <col min="4119" max="4119" width="12.7109375" customWidth="1"/>
    <col min="4120" max="4120" width="21.42578125" customWidth="1"/>
    <col min="4121" max="4121" width="12.28515625" customWidth="1"/>
    <col min="4122" max="4122" width="17.42578125" customWidth="1"/>
    <col min="4356" max="4356" width="4.7109375" customWidth="1"/>
    <col min="4357" max="4357" width="37.85546875" customWidth="1"/>
    <col min="4358" max="4358" width="8.140625" customWidth="1"/>
    <col min="4359" max="4359" width="16.85546875" customWidth="1"/>
    <col min="4360" max="4360" width="8.42578125" customWidth="1"/>
    <col min="4361" max="4361" width="12.5703125" customWidth="1"/>
    <col min="4362" max="4362" width="11.42578125" customWidth="1"/>
    <col min="4363" max="4363" width="10.28515625" customWidth="1"/>
    <col min="4364" max="4364" width="14.140625" customWidth="1"/>
    <col min="4365" max="4365" width="23" customWidth="1"/>
    <col min="4366" max="4366" width="9.140625" customWidth="1"/>
    <col min="4367" max="4367" width="7.7109375" customWidth="1"/>
    <col min="4368" max="4368" width="7" customWidth="1"/>
    <col min="4369" max="4369" width="15.28515625" customWidth="1"/>
    <col min="4370" max="4370" width="14.5703125" customWidth="1"/>
    <col min="4371" max="4371" width="7.5703125" customWidth="1"/>
    <col min="4372" max="4372" width="14.7109375" customWidth="1"/>
    <col min="4373" max="4373" width="14.140625" customWidth="1"/>
    <col min="4374" max="4374" width="14.28515625" customWidth="1"/>
    <col min="4375" max="4375" width="12.7109375" customWidth="1"/>
    <col min="4376" max="4376" width="21.42578125" customWidth="1"/>
    <col min="4377" max="4377" width="12.28515625" customWidth="1"/>
    <col min="4378" max="4378" width="17.42578125" customWidth="1"/>
    <col min="4612" max="4612" width="4.7109375" customWidth="1"/>
    <col min="4613" max="4613" width="37.85546875" customWidth="1"/>
    <col min="4614" max="4614" width="8.140625" customWidth="1"/>
    <col min="4615" max="4615" width="16.85546875" customWidth="1"/>
    <col min="4616" max="4616" width="8.42578125" customWidth="1"/>
    <col min="4617" max="4617" width="12.5703125" customWidth="1"/>
    <col min="4618" max="4618" width="11.42578125" customWidth="1"/>
    <col min="4619" max="4619" width="10.28515625" customWidth="1"/>
    <col min="4620" max="4620" width="14.140625" customWidth="1"/>
    <col min="4621" max="4621" width="23" customWidth="1"/>
    <col min="4622" max="4622" width="9.140625" customWidth="1"/>
    <col min="4623" max="4623" width="7.7109375" customWidth="1"/>
    <col min="4624" max="4624" width="7" customWidth="1"/>
    <col min="4625" max="4625" width="15.28515625" customWidth="1"/>
    <col min="4626" max="4626" width="14.5703125" customWidth="1"/>
    <col min="4627" max="4627" width="7.5703125" customWidth="1"/>
    <col min="4628" max="4628" width="14.7109375" customWidth="1"/>
    <col min="4629" max="4629" width="14.140625" customWidth="1"/>
    <col min="4630" max="4630" width="14.28515625" customWidth="1"/>
    <col min="4631" max="4631" width="12.7109375" customWidth="1"/>
    <col min="4632" max="4632" width="21.42578125" customWidth="1"/>
    <col min="4633" max="4633" width="12.28515625" customWidth="1"/>
    <col min="4634" max="4634" width="17.42578125" customWidth="1"/>
    <col min="4868" max="4868" width="4.7109375" customWidth="1"/>
    <col min="4869" max="4869" width="37.85546875" customWidth="1"/>
    <col min="4870" max="4870" width="8.140625" customWidth="1"/>
    <col min="4871" max="4871" width="16.85546875" customWidth="1"/>
    <col min="4872" max="4872" width="8.42578125" customWidth="1"/>
    <col min="4873" max="4873" width="12.5703125" customWidth="1"/>
    <col min="4874" max="4874" width="11.42578125" customWidth="1"/>
    <col min="4875" max="4875" width="10.28515625" customWidth="1"/>
    <col min="4876" max="4876" width="14.140625" customWidth="1"/>
    <col min="4877" max="4877" width="23" customWidth="1"/>
    <col min="4878" max="4878" width="9.140625" customWidth="1"/>
    <col min="4879" max="4879" width="7.7109375" customWidth="1"/>
    <col min="4880" max="4880" width="7" customWidth="1"/>
    <col min="4881" max="4881" width="15.28515625" customWidth="1"/>
    <col min="4882" max="4882" width="14.5703125" customWidth="1"/>
    <col min="4883" max="4883" width="7.5703125" customWidth="1"/>
    <col min="4884" max="4884" width="14.7109375" customWidth="1"/>
    <col min="4885" max="4885" width="14.140625" customWidth="1"/>
    <col min="4886" max="4886" width="14.28515625" customWidth="1"/>
    <col min="4887" max="4887" width="12.7109375" customWidth="1"/>
    <col min="4888" max="4888" width="21.42578125" customWidth="1"/>
    <col min="4889" max="4889" width="12.28515625" customWidth="1"/>
    <col min="4890" max="4890" width="17.42578125" customWidth="1"/>
    <col min="5124" max="5124" width="4.7109375" customWidth="1"/>
    <col min="5125" max="5125" width="37.85546875" customWidth="1"/>
    <col min="5126" max="5126" width="8.140625" customWidth="1"/>
    <col min="5127" max="5127" width="16.85546875" customWidth="1"/>
    <col min="5128" max="5128" width="8.42578125" customWidth="1"/>
    <col min="5129" max="5129" width="12.5703125" customWidth="1"/>
    <col min="5130" max="5130" width="11.42578125" customWidth="1"/>
    <col min="5131" max="5131" width="10.28515625" customWidth="1"/>
    <col min="5132" max="5132" width="14.140625" customWidth="1"/>
    <col min="5133" max="5133" width="23" customWidth="1"/>
    <col min="5134" max="5134" width="9.140625" customWidth="1"/>
    <col min="5135" max="5135" width="7.7109375" customWidth="1"/>
    <col min="5136" max="5136" width="7" customWidth="1"/>
    <col min="5137" max="5137" width="15.28515625" customWidth="1"/>
    <col min="5138" max="5138" width="14.5703125" customWidth="1"/>
    <col min="5139" max="5139" width="7.5703125" customWidth="1"/>
    <col min="5140" max="5140" width="14.7109375" customWidth="1"/>
    <col min="5141" max="5141" width="14.140625" customWidth="1"/>
    <col min="5142" max="5142" width="14.28515625" customWidth="1"/>
    <col min="5143" max="5143" width="12.7109375" customWidth="1"/>
    <col min="5144" max="5144" width="21.42578125" customWidth="1"/>
    <col min="5145" max="5145" width="12.28515625" customWidth="1"/>
    <col min="5146" max="5146" width="17.42578125" customWidth="1"/>
    <col min="5380" max="5380" width="4.7109375" customWidth="1"/>
    <col min="5381" max="5381" width="37.85546875" customWidth="1"/>
    <col min="5382" max="5382" width="8.140625" customWidth="1"/>
    <col min="5383" max="5383" width="16.85546875" customWidth="1"/>
    <col min="5384" max="5384" width="8.42578125" customWidth="1"/>
    <col min="5385" max="5385" width="12.5703125" customWidth="1"/>
    <col min="5386" max="5386" width="11.42578125" customWidth="1"/>
    <col min="5387" max="5387" width="10.28515625" customWidth="1"/>
    <col min="5388" max="5388" width="14.140625" customWidth="1"/>
    <col min="5389" max="5389" width="23" customWidth="1"/>
    <col min="5390" max="5390" width="9.140625" customWidth="1"/>
    <col min="5391" max="5391" width="7.7109375" customWidth="1"/>
    <col min="5392" max="5392" width="7" customWidth="1"/>
    <col min="5393" max="5393" width="15.28515625" customWidth="1"/>
    <col min="5394" max="5394" width="14.5703125" customWidth="1"/>
    <col min="5395" max="5395" width="7.5703125" customWidth="1"/>
    <col min="5396" max="5396" width="14.7109375" customWidth="1"/>
    <col min="5397" max="5397" width="14.140625" customWidth="1"/>
    <col min="5398" max="5398" width="14.28515625" customWidth="1"/>
    <col min="5399" max="5399" width="12.7109375" customWidth="1"/>
    <col min="5400" max="5400" width="21.42578125" customWidth="1"/>
    <col min="5401" max="5401" width="12.28515625" customWidth="1"/>
    <col min="5402" max="5402" width="17.42578125" customWidth="1"/>
    <col min="5636" max="5636" width="4.7109375" customWidth="1"/>
    <col min="5637" max="5637" width="37.85546875" customWidth="1"/>
    <col min="5638" max="5638" width="8.140625" customWidth="1"/>
    <col min="5639" max="5639" width="16.85546875" customWidth="1"/>
    <col min="5640" max="5640" width="8.42578125" customWidth="1"/>
    <col min="5641" max="5641" width="12.5703125" customWidth="1"/>
    <col min="5642" max="5642" width="11.42578125" customWidth="1"/>
    <col min="5643" max="5643" width="10.28515625" customWidth="1"/>
    <col min="5644" max="5644" width="14.140625" customWidth="1"/>
    <col min="5645" max="5645" width="23" customWidth="1"/>
    <col min="5646" max="5646" width="9.140625" customWidth="1"/>
    <col min="5647" max="5647" width="7.7109375" customWidth="1"/>
    <col min="5648" max="5648" width="7" customWidth="1"/>
    <col min="5649" max="5649" width="15.28515625" customWidth="1"/>
    <col min="5650" max="5650" width="14.5703125" customWidth="1"/>
    <col min="5651" max="5651" width="7.5703125" customWidth="1"/>
    <col min="5652" max="5652" width="14.7109375" customWidth="1"/>
    <col min="5653" max="5653" width="14.140625" customWidth="1"/>
    <col min="5654" max="5654" width="14.28515625" customWidth="1"/>
    <col min="5655" max="5655" width="12.7109375" customWidth="1"/>
    <col min="5656" max="5656" width="21.42578125" customWidth="1"/>
    <col min="5657" max="5657" width="12.28515625" customWidth="1"/>
    <col min="5658" max="5658" width="17.42578125" customWidth="1"/>
    <col min="5892" max="5892" width="4.7109375" customWidth="1"/>
    <col min="5893" max="5893" width="37.85546875" customWidth="1"/>
    <col min="5894" max="5894" width="8.140625" customWidth="1"/>
    <col min="5895" max="5895" width="16.85546875" customWidth="1"/>
    <col min="5896" max="5896" width="8.42578125" customWidth="1"/>
    <col min="5897" max="5897" width="12.5703125" customWidth="1"/>
    <col min="5898" max="5898" width="11.42578125" customWidth="1"/>
    <col min="5899" max="5899" width="10.28515625" customWidth="1"/>
    <col min="5900" max="5900" width="14.140625" customWidth="1"/>
    <col min="5901" max="5901" width="23" customWidth="1"/>
    <col min="5902" max="5902" width="9.140625" customWidth="1"/>
    <col min="5903" max="5903" width="7.7109375" customWidth="1"/>
    <col min="5904" max="5904" width="7" customWidth="1"/>
    <col min="5905" max="5905" width="15.28515625" customWidth="1"/>
    <col min="5906" max="5906" width="14.5703125" customWidth="1"/>
    <col min="5907" max="5907" width="7.5703125" customWidth="1"/>
    <col min="5908" max="5908" width="14.7109375" customWidth="1"/>
    <col min="5909" max="5909" width="14.140625" customWidth="1"/>
    <col min="5910" max="5910" width="14.28515625" customWidth="1"/>
    <col min="5911" max="5911" width="12.7109375" customWidth="1"/>
    <col min="5912" max="5912" width="21.42578125" customWidth="1"/>
    <col min="5913" max="5913" width="12.28515625" customWidth="1"/>
    <col min="5914" max="5914" width="17.42578125" customWidth="1"/>
    <col min="6148" max="6148" width="4.7109375" customWidth="1"/>
    <col min="6149" max="6149" width="37.85546875" customWidth="1"/>
    <col min="6150" max="6150" width="8.140625" customWidth="1"/>
    <col min="6151" max="6151" width="16.85546875" customWidth="1"/>
    <col min="6152" max="6152" width="8.42578125" customWidth="1"/>
    <col min="6153" max="6153" width="12.5703125" customWidth="1"/>
    <col min="6154" max="6154" width="11.42578125" customWidth="1"/>
    <col min="6155" max="6155" width="10.28515625" customWidth="1"/>
    <col min="6156" max="6156" width="14.140625" customWidth="1"/>
    <col min="6157" max="6157" width="23" customWidth="1"/>
    <col min="6158" max="6158" width="9.140625" customWidth="1"/>
    <col min="6159" max="6159" width="7.7109375" customWidth="1"/>
    <col min="6160" max="6160" width="7" customWidth="1"/>
    <col min="6161" max="6161" width="15.28515625" customWidth="1"/>
    <col min="6162" max="6162" width="14.5703125" customWidth="1"/>
    <col min="6163" max="6163" width="7.5703125" customWidth="1"/>
    <col min="6164" max="6164" width="14.7109375" customWidth="1"/>
    <col min="6165" max="6165" width="14.140625" customWidth="1"/>
    <col min="6166" max="6166" width="14.28515625" customWidth="1"/>
    <col min="6167" max="6167" width="12.7109375" customWidth="1"/>
    <col min="6168" max="6168" width="21.42578125" customWidth="1"/>
    <col min="6169" max="6169" width="12.28515625" customWidth="1"/>
    <col min="6170" max="6170" width="17.42578125" customWidth="1"/>
    <col min="6404" max="6404" width="4.7109375" customWidth="1"/>
    <col min="6405" max="6405" width="37.85546875" customWidth="1"/>
    <col min="6406" max="6406" width="8.140625" customWidth="1"/>
    <col min="6407" max="6407" width="16.85546875" customWidth="1"/>
    <col min="6408" max="6408" width="8.42578125" customWidth="1"/>
    <col min="6409" max="6409" width="12.5703125" customWidth="1"/>
    <col min="6410" max="6410" width="11.42578125" customWidth="1"/>
    <col min="6411" max="6411" width="10.28515625" customWidth="1"/>
    <col min="6412" max="6412" width="14.140625" customWidth="1"/>
    <col min="6413" max="6413" width="23" customWidth="1"/>
    <col min="6414" max="6414" width="9.140625" customWidth="1"/>
    <col min="6415" max="6415" width="7.7109375" customWidth="1"/>
    <col min="6416" max="6416" width="7" customWidth="1"/>
    <col min="6417" max="6417" width="15.28515625" customWidth="1"/>
    <col min="6418" max="6418" width="14.5703125" customWidth="1"/>
    <col min="6419" max="6419" width="7.5703125" customWidth="1"/>
    <col min="6420" max="6420" width="14.7109375" customWidth="1"/>
    <col min="6421" max="6421" width="14.140625" customWidth="1"/>
    <col min="6422" max="6422" width="14.28515625" customWidth="1"/>
    <col min="6423" max="6423" width="12.7109375" customWidth="1"/>
    <col min="6424" max="6424" width="21.42578125" customWidth="1"/>
    <col min="6425" max="6425" width="12.28515625" customWidth="1"/>
    <col min="6426" max="6426" width="17.42578125" customWidth="1"/>
    <col min="6660" max="6660" width="4.7109375" customWidth="1"/>
    <col min="6661" max="6661" width="37.85546875" customWidth="1"/>
    <col min="6662" max="6662" width="8.140625" customWidth="1"/>
    <col min="6663" max="6663" width="16.85546875" customWidth="1"/>
    <col min="6664" max="6664" width="8.42578125" customWidth="1"/>
    <col min="6665" max="6665" width="12.5703125" customWidth="1"/>
    <col min="6666" max="6666" width="11.42578125" customWidth="1"/>
    <col min="6667" max="6667" width="10.28515625" customWidth="1"/>
    <col min="6668" max="6668" width="14.140625" customWidth="1"/>
    <col min="6669" max="6669" width="23" customWidth="1"/>
    <col min="6670" max="6670" width="9.140625" customWidth="1"/>
    <col min="6671" max="6671" width="7.7109375" customWidth="1"/>
    <col min="6672" max="6672" width="7" customWidth="1"/>
    <col min="6673" max="6673" width="15.28515625" customWidth="1"/>
    <col min="6674" max="6674" width="14.5703125" customWidth="1"/>
    <col min="6675" max="6675" width="7.5703125" customWidth="1"/>
    <col min="6676" max="6676" width="14.7109375" customWidth="1"/>
    <col min="6677" max="6677" width="14.140625" customWidth="1"/>
    <col min="6678" max="6678" width="14.28515625" customWidth="1"/>
    <col min="6679" max="6679" width="12.7109375" customWidth="1"/>
    <col min="6680" max="6680" width="21.42578125" customWidth="1"/>
    <col min="6681" max="6681" width="12.28515625" customWidth="1"/>
    <col min="6682" max="6682" width="17.42578125" customWidth="1"/>
    <col min="6916" max="6916" width="4.7109375" customWidth="1"/>
    <col min="6917" max="6917" width="37.85546875" customWidth="1"/>
    <col min="6918" max="6918" width="8.140625" customWidth="1"/>
    <col min="6919" max="6919" width="16.85546875" customWidth="1"/>
    <col min="6920" max="6920" width="8.42578125" customWidth="1"/>
    <col min="6921" max="6921" width="12.5703125" customWidth="1"/>
    <col min="6922" max="6922" width="11.42578125" customWidth="1"/>
    <col min="6923" max="6923" width="10.28515625" customWidth="1"/>
    <col min="6924" max="6924" width="14.140625" customWidth="1"/>
    <col min="6925" max="6925" width="23" customWidth="1"/>
    <col min="6926" max="6926" width="9.140625" customWidth="1"/>
    <col min="6927" max="6927" width="7.7109375" customWidth="1"/>
    <col min="6928" max="6928" width="7" customWidth="1"/>
    <col min="6929" max="6929" width="15.28515625" customWidth="1"/>
    <col min="6930" max="6930" width="14.5703125" customWidth="1"/>
    <col min="6931" max="6931" width="7.5703125" customWidth="1"/>
    <col min="6932" max="6932" width="14.7109375" customWidth="1"/>
    <col min="6933" max="6933" width="14.140625" customWidth="1"/>
    <col min="6934" max="6934" width="14.28515625" customWidth="1"/>
    <col min="6935" max="6935" width="12.7109375" customWidth="1"/>
    <col min="6936" max="6936" width="21.42578125" customWidth="1"/>
    <col min="6937" max="6937" width="12.28515625" customWidth="1"/>
    <col min="6938" max="6938" width="17.42578125" customWidth="1"/>
    <col min="7172" max="7172" width="4.7109375" customWidth="1"/>
    <col min="7173" max="7173" width="37.85546875" customWidth="1"/>
    <col min="7174" max="7174" width="8.140625" customWidth="1"/>
    <col min="7175" max="7175" width="16.85546875" customWidth="1"/>
    <col min="7176" max="7176" width="8.42578125" customWidth="1"/>
    <col min="7177" max="7177" width="12.5703125" customWidth="1"/>
    <col min="7178" max="7178" width="11.42578125" customWidth="1"/>
    <col min="7179" max="7179" width="10.28515625" customWidth="1"/>
    <col min="7180" max="7180" width="14.140625" customWidth="1"/>
    <col min="7181" max="7181" width="23" customWidth="1"/>
    <col min="7182" max="7182" width="9.140625" customWidth="1"/>
    <col min="7183" max="7183" width="7.7109375" customWidth="1"/>
    <col min="7184" max="7184" width="7" customWidth="1"/>
    <col min="7185" max="7185" width="15.28515625" customWidth="1"/>
    <col min="7186" max="7186" width="14.5703125" customWidth="1"/>
    <col min="7187" max="7187" width="7.5703125" customWidth="1"/>
    <col min="7188" max="7188" width="14.7109375" customWidth="1"/>
    <col min="7189" max="7189" width="14.140625" customWidth="1"/>
    <col min="7190" max="7190" width="14.28515625" customWidth="1"/>
    <col min="7191" max="7191" width="12.7109375" customWidth="1"/>
    <col min="7192" max="7192" width="21.42578125" customWidth="1"/>
    <col min="7193" max="7193" width="12.28515625" customWidth="1"/>
    <col min="7194" max="7194" width="17.42578125" customWidth="1"/>
    <col min="7428" max="7428" width="4.7109375" customWidth="1"/>
    <col min="7429" max="7429" width="37.85546875" customWidth="1"/>
    <col min="7430" max="7430" width="8.140625" customWidth="1"/>
    <col min="7431" max="7431" width="16.85546875" customWidth="1"/>
    <col min="7432" max="7432" width="8.42578125" customWidth="1"/>
    <col min="7433" max="7433" width="12.5703125" customWidth="1"/>
    <col min="7434" max="7434" width="11.42578125" customWidth="1"/>
    <col min="7435" max="7435" width="10.28515625" customWidth="1"/>
    <col min="7436" max="7436" width="14.140625" customWidth="1"/>
    <col min="7437" max="7437" width="23" customWidth="1"/>
    <col min="7438" max="7438" width="9.140625" customWidth="1"/>
    <col min="7439" max="7439" width="7.7109375" customWidth="1"/>
    <col min="7440" max="7440" width="7" customWidth="1"/>
    <col min="7441" max="7441" width="15.28515625" customWidth="1"/>
    <col min="7442" max="7442" width="14.5703125" customWidth="1"/>
    <col min="7443" max="7443" width="7.5703125" customWidth="1"/>
    <col min="7444" max="7444" width="14.7109375" customWidth="1"/>
    <col min="7445" max="7445" width="14.140625" customWidth="1"/>
    <col min="7446" max="7446" width="14.28515625" customWidth="1"/>
    <col min="7447" max="7447" width="12.7109375" customWidth="1"/>
    <col min="7448" max="7448" width="21.42578125" customWidth="1"/>
    <col min="7449" max="7449" width="12.28515625" customWidth="1"/>
    <col min="7450" max="7450" width="17.42578125" customWidth="1"/>
    <col min="7684" max="7684" width="4.7109375" customWidth="1"/>
    <col min="7685" max="7685" width="37.85546875" customWidth="1"/>
    <col min="7686" max="7686" width="8.140625" customWidth="1"/>
    <col min="7687" max="7687" width="16.85546875" customWidth="1"/>
    <col min="7688" max="7688" width="8.42578125" customWidth="1"/>
    <col min="7689" max="7689" width="12.5703125" customWidth="1"/>
    <col min="7690" max="7690" width="11.42578125" customWidth="1"/>
    <col min="7691" max="7691" width="10.28515625" customWidth="1"/>
    <col min="7692" max="7692" width="14.140625" customWidth="1"/>
    <col min="7693" max="7693" width="23" customWidth="1"/>
    <col min="7694" max="7694" width="9.140625" customWidth="1"/>
    <col min="7695" max="7695" width="7.7109375" customWidth="1"/>
    <col min="7696" max="7696" width="7" customWidth="1"/>
    <col min="7697" max="7697" width="15.28515625" customWidth="1"/>
    <col min="7698" max="7698" width="14.5703125" customWidth="1"/>
    <col min="7699" max="7699" width="7.5703125" customWidth="1"/>
    <col min="7700" max="7700" width="14.7109375" customWidth="1"/>
    <col min="7701" max="7701" width="14.140625" customWidth="1"/>
    <col min="7702" max="7702" width="14.28515625" customWidth="1"/>
    <col min="7703" max="7703" width="12.7109375" customWidth="1"/>
    <col min="7704" max="7704" width="21.42578125" customWidth="1"/>
    <col min="7705" max="7705" width="12.28515625" customWidth="1"/>
    <col min="7706" max="7706" width="17.42578125" customWidth="1"/>
    <col min="7940" max="7940" width="4.7109375" customWidth="1"/>
    <col min="7941" max="7941" width="37.85546875" customWidth="1"/>
    <col min="7942" max="7942" width="8.140625" customWidth="1"/>
    <col min="7943" max="7943" width="16.85546875" customWidth="1"/>
    <col min="7944" max="7944" width="8.42578125" customWidth="1"/>
    <col min="7945" max="7945" width="12.5703125" customWidth="1"/>
    <col min="7946" max="7946" width="11.42578125" customWidth="1"/>
    <col min="7947" max="7947" width="10.28515625" customWidth="1"/>
    <col min="7948" max="7948" width="14.140625" customWidth="1"/>
    <col min="7949" max="7949" width="23" customWidth="1"/>
    <col min="7950" max="7950" width="9.140625" customWidth="1"/>
    <col min="7951" max="7951" width="7.7109375" customWidth="1"/>
    <col min="7952" max="7952" width="7" customWidth="1"/>
    <col min="7953" max="7953" width="15.28515625" customWidth="1"/>
    <col min="7954" max="7954" width="14.5703125" customWidth="1"/>
    <col min="7955" max="7955" width="7.5703125" customWidth="1"/>
    <col min="7956" max="7956" width="14.7109375" customWidth="1"/>
    <col min="7957" max="7957" width="14.140625" customWidth="1"/>
    <col min="7958" max="7958" width="14.28515625" customWidth="1"/>
    <col min="7959" max="7959" width="12.7109375" customWidth="1"/>
    <col min="7960" max="7960" width="21.42578125" customWidth="1"/>
    <col min="7961" max="7961" width="12.28515625" customWidth="1"/>
    <col min="7962" max="7962" width="17.42578125" customWidth="1"/>
    <col min="8196" max="8196" width="4.7109375" customWidth="1"/>
    <col min="8197" max="8197" width="37.85546875" customWidth="1"/>
    <col min="8198" max="8198" width="8.140625" customWidth="1"/>
    <col min="8199" max="8199" width="16.85546875" customWidth="1"/>
    <col min="8200" max="8200" width="8.42578125" customWidth="1"/>
    <col min="8201" max="8201" width="12.5703125" customWidth="1"/>
    <col min="8202" max="8202" width="11.42578125" customWidth="1"/>
    <col min="8203" max="8203" width="10.28515625" customWidth="1"/>
    <col min="8204" max="8204" width="14.140625" customWidth="1"/>
    <col min="8205" max="8205" width="23" customWidth="1"/>
    <col min="8206" max="8206" width="9.140625" customWidth="1"/>
    <col min="8207" max="8207" width="7.7109375" customWidth="1"/>
    <col min="8208" max="8208" width="7" customWidth="1"/>
    <col min="8209" max="8209" width="15.28515625" customWidth="1"/>
    <col min="8210" max="8210" width="14.5703125" customWidth="1"/>
    <col min="8211" max="8211" width="7.5703125" customWidth="1"/>
    <col min="8212" max="8212" width="14.7109375" customWidth="1"/>
    <col min="8213" max="8213" width="14.140625" customWidth="1"/>
    <col min="8214" max="8214" width="14.28515625" customWidth="1"/>
    <col min="8215" max="8215" width="12.7109375" customWidth="1"/>
    <col min="8216" max="8216" width="21.42578125" customWidth="1"/>
    <col min="8217" max="8217" width="12.28515625" customWidth="1"/>
    <col min="8218" max="8218" width="17.42578125" customWidth="1"/>
    <col min="8452" max="8452" width="4.7109375" customWidth="1"/>
    <col min="8453" max="8453" width="37.85546875" customWidth="1"/>
    <col min="8454" max="8454" width="8.140625" customWidth="1"/>
    <col min="8455" max="8455" width="16.85546875" customWidth="1"/>
    <col min="8456" max="8456" width="8.42578125" customWidth="1"/>
    <col min="8457" max="8457" width="12.5703125" customWidth="1"/>
    <col min="8458" max="8458" width="11.42578125" customWidth="1"/>
    <col min="8459" max="8459" width="10.28515625" customWidth="1"/>
    <col min="8460" max="8460" width="14.140625" customWidth="1"/>
    <col min="8461" max="8461" width="23" customWidth="1"/>
    <col min="8462" max="8462" width="9.140625" customWidth="1"/>
    <col min="8463" max="8463" width="7.7109375" customWidth="1"/>
    <col min="8464" max="8464" width="7" customWidth="1"/>
    <col min="8465" max="8465" width="15.28515625" customWidth="1"/>
    <col min="8466" max="8466" width="14.5703125" customWidth="1"/>
    <col min="8467" max="8467" width="7.5703125" customWidth="1"/>
    <col min="8468" max="8468" width="14.7109375" customWidth="1"/>
    <col min="8469" max="8469" width="14.140625" customWidth="1"/>
    <col min="8470" max="8470" width="14.28515625" customWidth="1"/>
    <col min="8471" max="8471" width="12.7109375" customWidth="1"/>
    <col min="8472" max="8472" width="21.42578125" customWidth="1"/>
    <col min="8473" max="8473" width="12.28515625" customWidth="1"/>
    <col min="8474" max="8474" width="17.42578125" customWidth="1"/>
    <col min="8708" max="8708" width="4.7109375" customWidth="1"/>
    <col min="8709" max="8709" width="37.85546875" customWidth="1"/>
    <col min="8710" max="8710" width="8.140625" customWidth="1"/>
    <col min="8711" max="8711" width="16.85546875" customWidth="1"/>
    <col min="8712" max="8712" width="8.42578125" customWidth="1"/>
    <col min="8713" max="8713" width="12.5703125" customWidth="1"/>
    <col min="8714" max="8714" width="11.42578125" customWidth="1"/>
    <col min="8715" max="8715" width="10.28515625" customWidth="1"/>
    <col min="8716" max="8716" width="14.140625" customWidth="1"/>
    <col min="8717" max="8717" width="23" customWidth="1"/>
    <col min="8718" max="8718" width="9.140625" customWidth="1"/>
    <col min="8719" max="8719" width="7.7109375" customWidth="1"/>
    <col min="8720" max="8720" width="7" customWidth="1"/>
    <col min="8721" max="8721" width="15.28515625" customWidth="1"/>
    <col min="8722" max="8722" width="14.5703125" customWidth="1"/>
    <col min="8723" max="8723" width="7.5703125" customWidth="1"/>
    <col min="8724" max="8724" width="14.7109375" customWidth="1"/>
    <col min="8725" max="8725" width="14.140625" customWidth="1"/>
    <col min="8726" max="8726" width="14.28515625" customWidth="1"/>
    <col min="8727" max="8727" width="12.7109375" customWidth="1"/>
    <col min="8728" max="8728" width="21.42578125" customWidth="1"/>
    <col min="8729" max="8729" width="12.28515625" customWidth="1"/>
    <col min="8730" max="8730" width="17.42578125" customWidth="1"/>
    <col min="8964" max="8964" width="4.7109375" customWidth="1"/>
    <col min="8965" max="8965" width="37.85546875" customWidth="1"/>
    <col min="8966" max="8966" width="8.140625" customWidth="1"/>
    <col min="8967" max="8967" width="16.85546875" customWidth="1"/>
    <col min="8968" max="8968" width="8.42578125" customWidth="1"/>
    <col min="8969" max="8969" width="12.5703125" customWidth="1"/>
    <col min="8970" max="8970" width="11.42578125" customWidth="1"/>
    <col min="8971" max="8971" width="10.28515625" customWidth="1"/>
    <col min="8972" max="8972" width="14.140625" customWidth="1"/>
    <col min="8973" max="8973" width="23" customWidth="1"/>
    <col min="8974" max="8974" width="9.140625" customWidth="1"/>
    <col min="8975" max="8975" width="7.7109375" customWidth="1"/>
    <col min="8976" max="8976" width="7" customWidth="1"/>
    <col min="8977" max="8977" width="15.28515625" customWidth="1"/>
    <col min="8978" max="8978" width="14.5703125" customWidth="1"/>
    <col min="8979" max="8979" width="7.5703125" customWidth="1"/>
    <col min="8980" max="8980" width="14.7109375" customWidth="1"/>
    <col min="8981" max="8981" width="14.140625" customWidth="1"/>
    <col min="8982" max="8982" width="14.28515625" customWidth="1"/>
    <col min="8983" max="8983" width="12.7109375" customWidth="1"/>
    <col min="8984" max="8984" width="21.42578125" customWidth="1"/>
    <col min="8985" max="8985" width="12.28515625" customWidth="1"/>
    <col min="8986" max="8986" width="17.42578125" customWidth="1"/>
    <col min="9220" max="9220" width="4.7109375" customWidth="1"/>
    <col min="9221" max="9221" width="37.85546875" customWidth="1"/>
    <col min="9222" max="9222" width="8.140625" customWidth="1"/>
    <col min="9223" max="9223" width="16.85546875" customWidth="1"/>
    <col min="9224" max="9224" width="8.42578125" customWidth="1"/>
    <col min="9225" max="9225" width="12.5703125" customWidth="1"/>
    <col min="9226" max="9226" width="11.42578125" customWidth="1"/>
    <col min="9227" max="9227" width="10.28515625" customWidth="1"/>
    <col min="9228" max="9228" width="14.140625" customWidth="1"/>
    <col min="9229" max="9229" width="23" customWidth="1"/>
    <col min="9230" max="9230" width="9.140625" customWidth="1"/>
    <col min="9231" max="9231" width="7.7109375" customWidth="1"/>
    <col min="9232" max="9232" width="7" customWidth="1"/>
    <col min="9233" max="9233" width="15.28515625" customWidth="1"/>
    <col min="9234" max="9234" width="14.5703125" customWidth="1"/>
    <col min="9235" max="9235" width="7.5703125" customWidth="1"/>
    <col min="9236" max="9236" width="14.7109375" customWidth="1"/>
    <col min="9237" max="9237" width="14.140625" customWidth="1"/>
    <col min="9238" max="9238" width="14.28515625" customWidth="1"/>
    <col min="9239" max="9239" width="12.7109375" customWidth="1"/>
    <col min="9240" max="9240" width="21.42578125" customWidth="1"/>
    <col min="9241" max="9241" width="12.28515625" customWidth="1"/>
    <col min="9242" max="9242" width="17.42578125" customWidth="1"/>
    <col min="9476" max="9476" width="4.7109375" customWidth="1"/>
    <col min="9477" max="9477" width="37.85546875" customWidth="1"/>
    <col min="9478" max="9478" width="8.140625" customWidth="1"/>
    <col min="9479" max="9479" width="16.85546875" customWidth="1"/>
    <col min="9480" max="9480" width="8.42578125" customWidth="1"/>
    <col min="9481" max="9481" width="12.5703125" customWidth="1"/>
    <col min="9482" max="9482" width="11.42578125" customWidth="1"/>
    <col min="9483" max="9483" width="10.28515625" customWidth="1"/>
    <col min="9484" max="9484" width="14.140625" customWidth="1"/>
    <col min="9485" max="9485" width="23" customWidth="1"/>
    <col min="9486" max="9486" width="9.140625" customWidth="1"/>
    <col min="9487" max="9487" width="7.7109375" customWidth="1"/>
    <col min="9488" max="9488" width="7" customWidth="1"/>
    <col min="9489" max="9489" width="15.28515625" customWidth="1"/>
    <col min="9490" max="9490" width="14.5703125" customWidth="1"/>
    <col min="9491" max="9491" width="7.5703125" customWidth="1"/>
    <col min="9492" max="9492" width="14.7109375" customWidth="1"/>
    <col min="9493" max="9493" width="14.140625" customWidth="1"/>
    <col min="9494" max="9494" width="14.28515625" customWidth="1"/>
    <col min="9495" max="9495" width="12.7109375" customWidth="1"/>
    <col min="9496" max="9496" width="21.42578125" customWidth="1"/>
    <col min="9497" max="9497" width="12.28515625" customWidth="1"/>
    <col min="9498" max="9498" width="17.42578125" customWidth="1"/>
    <col min="9732" max="9732" width="4.7109375" customWidth="1"/>
    <col min="9733" max="9733" width="37.85546875" customWidth="1"/>
    <col min="9734" max="9734" width="8.140625" customWidth="1"/>
    <col min="9735" max="9735" width="16.85546875" customWidth="1"/>
    <col min="9736" max="9736" width="8.42578125" customWidth="1"/>
    <col min="9737" max="9737" width="12.5703125" customWidth="1"/>
    <col min="9738" max="9738" width="11.42578125" customWidth="1"/>
    <col min="9739" max="9739" width="10.28515625" customWidth="1"/>
    <col min="9740" max="9740" width="14.140625" customWidth="1"/>
    <col min="9741" max="9741" width="23" customWidth="1"/>
    <col min="9742" max="9742" width="9.140625" customWidth="1"/>
    <col min="9743" max="9743" width="7.7109375" customWidth="1"/>
    <col min="9744" max="9744" width="7" customWidth="1"/>
    <col min="9745" max="9745" width="15.28515625" customWidth="1"/>
    <col min="9746" max="9746" width="14.5703125" customWidth="1"/>
    <col min="9747" max="9747" width="7.5703125" customWidth="1"/>
    <col min="9748" max="9748" width="14.7109375" customWidth="1"/>
    <col min="9749" max="9749" width="14.140625" customWidth="1"/>
    <col min="9750" max="9750" width="14.28515625" customWidth="1"/>
    <col min="9751" max="9751" width="12.7109375" customWidth="1"/>
    <col min="9752" max="9752" width="21.42578125" customWidth="1"/>
    <col min="9753" max="9753" width="12.28515625" customWidth="1"/>
    <col min="9754" max="9754" width="17.42578125" customWidth="1"/>
    <col min="9988" max="9988" width="4.7109375" customWidth="1"/>
    <col min="9989" max="9989" width="37.85546875" customWidth="1"/>
    <col min="9990" max="9990" width="8.140625" customWidth="1"/>
    <col min="9991" max="9991" width="16.85546875" customWidth="1"/>
    <col min="9992" max="9992" width="8.42578125" customWidth="1"/>
    <col min="9993" max="9993" width="12.5703125" customWidth="1"/>
    <col min="9994" max="9994" width="11.42578125" customWidth="1"/>
    <col min="9995" max="9995" width="10.28515625" customWidth="1"/>
    <col min="9996" max="9996" width="14.140625" customWidth="1"/>
    <col min="9997" max="9997" width="23" customWidth="1"/>
    <col min="9998" max="9998" width="9.140625" customWidth="1"/>
    <col min="9999" max="9999" width="7.7109375" customWidth="1"/>
    <col min="10000" max="10000" width="7" customWidth="1"/>
    <col min="10001" max="10001" width="15.28515625" customWidth="1"/>
    <col min="10002" max="10002" width="14.5703125" customWidth="1"/>
    <col min="10003" max="10003" width="7.5703125" customWidth="1"/>
    <col min="10004" max="10004" width="14.7109375" customWidth="1"/>
    <col min="10005" max="10005" width="14.140625" customWidth="1"/>
    <col min="10006" max="10006" width="14.28515625" customWidth="1"/>
    <col min="10007" max="10007" width="12.7109375" customWidth="1"/>
    <col min="10008" max="10008" width="21.42578125" customWidth="1"/>
    <col min="10009" max="10009" width="12.28515625" customWidth="1"/>
    <col min="10010" max="10010" width="17.42578125" customWidth="1"/>
    <col min="10244" max="10244" width="4.7109375" customWidth="1"/>
    <col min="10245" max="10245" width="37.85546875" customWidth="1"/>
    <col min="10246" max="10246" width="8.140625" customWidth="1"/>
    <col min="10247" max="10247" width="16.85546875" customWidth="1"/>
    <col min="10248" max="10248" width="8.42578125" customWidth="1"/>
    <col min="10249" max="10249" width="12.5703125" customWidth="1"/>
    <col min="10250" max="10250" width="11.42578125" customWidth="1"/>
    <col min="10251" max="10251" width="10.28515625" customWidth="1"/>
    <col min="10252" max="10252" width="14.140625" customWidth="1"/>
    <col min="10253" max="10253" width="23" customWidth="1"/>
    <col min="10254" max="10254" width="9.140625" customWidth="1"/>
    <col min="10255" max="10255" width="7.7109375" customWidth="1"/>
    <col min="10256" max="10256" width="7" customWidth="1"/>
    <col min="10257" max="10257" width="15.28515625" customWidth="1"/>
    <col min="10258" max="10258" width="14.5703125" customWidth="1"/>
    <col min="10259" max="10259" width="7.5703125" customWidth="1"/>
    <col min="10260" max="10260" width="14.7109375" customWidth="1"/>
    <col min="10261" max="10261" width="14.140625" customWidth="1"/>
    <col min="10262" max="10262" width="14.28515625" customWidth="1"/>
    <col min="10263" max="10263" width="12.7109375" customWidth="1"/>
    <col min="10264" max="10264" width="21.42578125" customWidth="1"/>
    <col min="10265" max="10265" width="12.28515625" customWidth="1"/>
    <col min="10266" max="10266" width="17.42578125" customWidth="1"/>
    <col min="10500" max="10500" width="4.7109375" customWidth="1"/>
    <col min="10501" max="10501" width="37.85546875" customWidth="1"/>
    <col min="10502" max="10502" width="8.140625" customWidth="1"/>
    <col min="10503" max="10503" width="16.85546875" customWidth="1"/>
    <col min="10504" max="10504" width="8.42578125" customWidth="1"/>
    <col min="10505" max="10505" width="12.5703125" customWidth="1"/>
    <col min="10506" max="10506" width="11.42578125" customWidth="1"/>
    <col min="10507" max="10507" width="10.28515625" customWidth="1"/>
    <col min="10508" max="10508" width="14.140625" customWidth="1"/>
    <col min="10509" max="10509" width="23" customWidth="1"/>
    <col min="10510" max="10510" width="9.140625" customWidth="1"/>
    <col min="10511" max="10511" width="7.7109375" customWidth="1"/>
    <col min="10512" max="10512" width="7" customWidth="1"/>
    <col min="10513" max="10513" width="15.28515625" customWidth="1"/>
    <col min="10514" max="10514" width="14.5703125" customWidth="1"/>
    <col min="10515" max="10515" width="7.5703125" customWidth="1"/>
    <col min="10516" max="10516" width="14.7109375" customWidth="1"/>
    <col min="10517" max="10517" width="14.140625" customWidth="1"/>
    <col min="10518" max="10518" width="14.28515625" customWidth="1"/>
    <col min="10519" max="10519" width="12.7109375" customWidth="1"/>
    <col min="10520" max="10520" width="21.42578125" customWidth="1"/>
    <col min="10521" max="10521" width="12.28515625" customWidth="1"/>
    <col min="10522" max="10522" width="17.42578125" customWidth="1"/>
    <col min="10756" max="10756" width="4.7109375" customWidth="1"/>
    <col min="10757" max="10757" width="37.85546875" customWidth="1"/>
    <col min="10758" max="10758" width="8.140625" customWidth="1"/>
    <col min="10759" max="10759" width="16.85546875" customWidth="1"/>
    <col min="10760" max="10760" width="8.42578125" customWidth="1"/>
    <col min="10761" max="10761" width="12.5703125" customWidth="1"/>
    <col min="10762" max="10762" width="11.42578125" customWidth="1"/>
    <col min="10763" max="10763" width="10.28515625" customWidth="1"/>
    <col min="10764" max="10764" width="14.140625" customWidth="1"/>
    <col min="10765" max="10765" width="23" customWidth="1"/>
    <col min="10766" max="10766" width="9.140625" customWidth="1"/>
    <col min="10767" max="10767" width="7.7109375" customWidth="1"/>
    <col min="10768" max="10768" width="7" customWidth="1"/>
    <col min="10769" max="10769" width="15.28515625" customWidth="1"/>
    <col min="10770" max="10770" width="14.5703125" customWidth="1"/>
    <col min="10771" max="10771" width="7.5703125" customWidth="1"/>
    <col min="10772" max="10772" width="14.7109375" customWidth="1"/>
    <col min="10773" max="10773" width="14.140625" customWidth="1"/>
    <col min="10774" max="10774" width="14.28515625" customWidth="1"/>
    <col min="10775" max="10775" width="12.7109375" customWidth="1"/>
    <col min="10776" max="10776" width="21.42578125" customWidth="1"/>
    <col min="10777" max="10777" width="12.28515625" customWidth="1"/>
    <col min="10778" max="10778" width="17.42578125" customWidth="1"/>
    <col min="11012" max="11012" width="4.7109375" customWidth="1"/>
    <col min="11013" max="11013" width="37.85546875" customWidth="1"/>
    <col min="11014" max="11014" width="8.140625" customWidth="1"/>
    <col min="11015" max="11015" width="16.85546875" customWidth="1"/>
    <col min="11016" max="11016" width="8.42578125" customWidth="1"/>
    <col min="11017" max="11017" width="12.5703125" customWidth="1"/>
    <col min="11018" max="11018" width="11.42578125" customWidth="1"/>
    <col min="11019" max="11019" width="10.28515625" customWidth="1"/>
    <col min="11020" max="11020" width="14.140625" customWidth="1"/>
    <col min="11021" max="11021" width="23" customWidth="1"/>
    <col min="11022" max="11022" width="9.140625" customWidth="1"/>
    <col min="11023" max="11023" width="7.7109375" customWidth="1"/>
    <col min="11024" max="11024" width="7" customWidth="1"/>
    <col min="11025" max="11025" width="15.28515625" customWidth="1"/>
    <col min="11026" max="11026" width="14.5703125" customWidth="1"/>
    <col min="11027" max="11027" width="7.5703125" customWidth="1"/>
    <col min="11028" max="11028" width="14.7109375" customWidth="1"/>
    <col min="11029" max="11029" width="14.140625" customWidth="1"/>
    <col min="11030" max="11030" width="14.28515625" customWidth="1"/>
    <col min="11031" max="11031" width="12.7109375" customWidth="1"/>
    <col min="11032" max="11032" width="21.42578125" customWidth="1"/>
    <col min="11033" max="11033" width="12.28515625" customWidth="1"/>
    <col min="11034" max="11034" width="17.42578125" customWidth="1"/>
    <col min="11268" max="11268" width="4.7109375" customWidth="1"/>
    <col min="11269" max="11269" width="37.85546875" customWidth="1"/>
    <col min="11270" max="11270" width="8.140625" customWidth="1"/>
    <col min="11271" max="11271" width="16.85546875" customWidth="1"/>
    <col min="11272" max="11272" width="8.42578125" customWidth="1"/>
    <col min="11273" max="11273" width="12.5703125" customWidth="1"/>
    <col min="11274" max="11274" width="11.42578125" customWidth="1"/>
    <col min="11275" max="11275" width="10.28515625" customWidth="1"/>
    <col min="11276" max="11276" width="14.140625" customWidth="1"/>
    <col min="11277" max="11277" width="23" customWidth="1"/>
    <col min="11278" max="11278" width="9.140625" customWidth="1"/>
    <col min="11279" max="11279" width="7.7109375" customWidth="1"/>
    <col min="11280" max="11280" width="7" customWidth="1"/>
    <col min="11281" max="11281" width="15.28515625" customWidth="1"/>
    <col min="11282" max="11282" width="14.5703125" customWidth="1"/>
    <col min="11283" max="11283" width="7.5703125" customWidth="1"/>
    <col min="11284" max="11284" width="14.7109375" customWidth="1"/>
    <col min="11285" max="11285" width="14.140625" customWidth="1"/>
    <col min="11286" max="11286" width="14.28515625" customWidth="1"/>
    <col min="11287" max="11287" width="12.7109375" customWidth="1"/>
    <col min="11288" max="11288" width="21.42578125" customWidth="1"/>
    <col min="11289" max="11289" width="12.28515625" customWidth="1"/>
    <col min="11290" max="11290" width="17.42578125" customWidth="1"/>
    <col min="11524" max="11524" width="4.7109375" customWidth="1"/>
    <col min="11525" max="11525" width="37.85546875" customWidth="1"/>
    <col min="11526" max="11526" width="8.140625" customWidth="1"/>
    <col min="11527" max="11527" width="16.85546875" customWidth="1"/>
    <col min="11528" max="11528" width="8.42578125" customWidth="1"/>
    <col min="11529" max="11529" width="12.5703125" customWidth="1"/>
    <col min="11530" max="11530" width="11.42578125" customWidth="1"/>
    <col min="11531" max="11531" width="10.28515625" customWidth="1"/>
    <col min="11532" max="11532" width="14.140625" customWidth="1"/>
    <col min="11533" max="11533" width="23" customWidth="1"/>
    <col min="11534" max="11534" width="9.140625" customWidth="1"/>
    <col min="11535" max="11535" width="7.7109375" customWidth="1"/>
    <col min="11536" max="11536" width="7" customWidth="1"/>
    <col min="11537" max="11537" width="15.28515625" customWidth="1"/>
    <col min="11538" max="11538" width="14.5703125" customWidth="1"/>
    <col min="11539" max="11539" width="7.5703125" customWidth="1"/>
    <col min="11540" max="11540" width="14.7109375" customWidth="1"/>
    <col min="11541" max="11541" width="14.140625" customWidth="1"/>
    <col min="11542" max="11542" width="14.28515625" customWidth="1"/>
    <col min="11543" max="11543" width="12.7109375" customWidth="1"/>
    <col min="11544" max="11544" width="21.42578125" customWidth="1"/>
    <col min="11545" max="11545" width="12.28515625" customWidth="1"/>
    <col min="11546" max="11546" width="17.42578125" customWidth="1"/>
    <col min="11780" max="11780" width="4.7109375" customWidth="1"/>
    <col min="11781" max="11781" width="37.85546875" customWidth="1"/>
    <col min="11782" max="11782" width="8.140625" customWidth="1"/>
    <col min="11783" max="11783" width="16.85546875" customWidth="1"/>
    <col min="11784" max="11784" width="8.42578125" customWidth="1"/>
    <col min="11785" max="11785" width="12.5703125" customWidth="1"/>
    <col min="11786" max="11786" width="11.42578125" customWidth="1"/>
    <col min="11787" max="11787" width="10.28515625" customWidth="1"/>
    <col min="11788" max="11788" width="14.140625" customWidth="1"/>
    <col min="11789" max="11789" width="23" customWidth="1"/>
    <col min="11790" max="11790" width="9.140625" customWidth="1"/>
    <col min="11791" max="11791" width="7.7109375" customWidth="1"/>
    <col min="11792" max="11792" width="7" customWidth="1"/>
    <col min="11793" max="11793" width="15.28515625" customWidth="1"/>
    <col min="11794" max="11794" width="14.5703125" customWidth="1"/>
    <col min="11795" max="11795" width="7.5703125" customWidth="1"/>
    <col min="11796" max="11796" width="14.7109375" customWidth="1"/>
    <col min="11797" max="11797" width="14.140625" customWidth="1"/>
    <col min="11798" max="11798" width="14.28515625" customWidth="1"/>
    <col min="11799" max="11799" width="12.7109375" customWidth="1"/>
    <col min="11800" max="11800" width="21.42578125" customWidth="1"/>
    <col min="11801" max="11801" width="12.28515625" customWidth="1"/>
    <col min="11802" max="11802" width="17.42578125" customWidth="1"/>
    <col min="12036" max="12036" width="4.7109375" customWidth="1"/>
    <col min="12037" max="12037" width="37.85546875" customWidth="1"/>
    <col min="12038" max="12038" width="8.140625" customWidth="1"/>
    <col min="12039" max="12039" width="16.85546875" customWidth="1"/>
    <col min="12040" max="12040" width="8.42578125" customWidth="1"/>
    <col min="12041" max="12041" width="12.5703125" customWidth="1"/>
    <col min="12042" max="12042" width="11.42578125" customWidth="1"/>
    <col min="12043" max="12043" width="10.28515625" customWidth="1"/>
    <col min="12044" max="12044" width="14.140625" customWidth="1"/>
    <col min="12045" max="12045" width="23" customWidth="1"/>
    <col min="12046" max="12046" width="9.140625" customWidth="1"/>
    <col min="12047" max="12047" width="7.7109375" customWidth="1"/>
    <col min="12048" max="12048" width="7" customWidth="1"/>
    <col min="12049" max="12049" width="15.28515625" customWidth="1"/>
    <col min="12050" max="12050" width="14.5703125" customWidth="1"/>
    <col min="12051" max="12051" width="7.5703125" customWidth="1"/>
    <col min="12052" max="12052" width="14.7109375" customWidth="1"/>
    <col min="12053" max="12053" width="14.140625" customWidth="1"/>
    <col min="12054" max="12054" width="14.28515625" customWidth="1"/>
    <col min="12055" max="12055" width="12.7109375" customWidth="1"/>
    <col min="12056" max="12056" width="21.42578125" customWidth="1"/>
    <col min="12057" max="12057" width="12.28515625" customWidth="1"/>
    <col min="12058" max="12058" width="17.42578125" customWidth="1"/>
    <col min="12292" max="12292" width="4.7109375" customWidth="1"/>
    <col min="12293" max="12293" width="37.85546875" customWidth="1"/>
    <col min="12294" max="12294" width="8.140625" customWidth="1"/>
    <col min="12295" max="12295" width="16.85546875" customWidth="1"/>
    <col min="12296" max="12296" width="8.42578125" customWidth="1"/>
    <col min="12297" max="12297" width="12.5703125" customWidth="1"/>
    <col min="12298" max="12298" width="11.42578125" customWidth="1"/>
    <col min="12299" max="12299" width="10.28515625" customWidth="1"/>
    <col min="12300" max="12300" width="14.140625" customWidth="1"/>
    <col min="12301" max="12301" width="23" customWidth="1"/>
    <col min="12302" max="12302" width="9.140625" customWidth="1"/>
    <col min="12303" max="12303" width="7.7109375" customWidth="1"/>
    <col min="12304" max="12304" width="7" customWidth="1"/>
    <col min="12305" max="12305" width="15.28515625" customWidth="1"/>
    <col min="12306" max="12306" width="14.5703125" customWidth="1"/>
    <col min="12307" max="12307" width="7.5703125" customWidth="1"/>
    <col min="12308" max="12308" width="14.7109375" customWidth="1"/>
    <col min="12309" max="12309" width="14.140625" customWidth="1"/>
    <col min="12310" max="12310" width="14.28515625" customWidth="1"/>
    <col min="12311" max="12311" width="12.7109375" customWidth="1"/>
    <col min="12312" max="12312" width="21.42578125" customWidth="1"/>
    <col min="12313" max="12313" width="12.28515625" customWidth="1"/>
    <col min="12314" max="12314" width="17.42578125" customWidth="1"/>
    <col min="12548" max="12548" width="4.7109375" customWidth="1"/>
    <col min="12549" max="12549" width="37.85546875" customWidth="1"/>
    <col min="12550" max="12550" width="8.140625" customWidth="1"/>
    <col min="12551" max="12551" width="16.85546875" customWidth="1"/>
    <col min="12552" max="12552" width="8.42578125" customWidth="1"/>
    <col min="12553" max="12553" width="12.5703125" customWidth="1"/>
    <col min="12554" max="12554" width="11.42578125" customWidth="1"/>
    <col min="12555" max="12555" width="10.28515625" customWidth="1"/>
    <col min="12556" max="12556" width="14.140625" customWidth="1"/>
    <col min="12557" max="12557" width="23" customWidth="1"/>
    <col min="12558" max="12558" width="9.140625" customWidth="1"/>
    <col min="12559" max="12559" width="7.7109375" customWidth="1"/>
    <col min="12560" max="12560" width="7" customWidth="1"/>
    <col min="12561" max="12561" width="15.28515625" customWidth="1"/>
    <col min="12562" max="12562" width="14.5703125" customWidth="1"/>
    <col min="12563" max="12563" width="7.5703125" customWidth="1"/>
    <col min="12564" max="12564" width="14.7109375" customWidth="1"/>
    <col min="12565" max="12565" width="14.140625" customWidth="1"/>
    <col min="12566" max="12566" width="14.28515625" customWidth="1"/>
    <col min="12567" max="12567" width="12.7109375" customWidth="1"/>
    <col min="12568" max="12568" width="21.42578125" customWidth="1"/>
    <col min="12569" max="12569" width="12.28515625" customWidth="1"/>
    <col min="12570" max="12570" width="17.42578125" customWidth="1"/>
    <col min="12804" max="12804" width="4.7109375" customWidth="1"/>
    <col min="12805" max="12805" width="37.85546875" customWidth="1"/>
    <col min="12806" max="12806" width="8.140625" customWidth="1"/>
    <col min="12807" max="12807" width="16.85546875" customWidth="1"/>
    <col min="12808" max="12808" width="8.42578125" customWidth="1"/>
    <col min="12809" max="12809" width="12.5703125" customWidth="1"/>
    <col min="12810" max="12810" width="11.42578125" customWidth="1"/>
    <col min="12811" max="12811" width="10.28515625" customWidth="1"/>
    <col min="12812" max="12812" width="14.140625" customWidth="1"/>
    <col min="12813" max="12813" width="23" customWidth="1"/>
    <col min="12814" max="12814" width="9.140625" customWidth="1"/>
    <col min="12815" max="12815" width="7.7109375" customWidth="1"/>
    <col min="12816" max="12816" width="7" customWidth="1"/>
    <col min="12817" max="12817" width="15.28515625" customWidth="1"/>
    <col min="12818" max="12818" width="14.5703125" customWidth="1"/>
    <col min="12819" max="12819" width="7.5703125" customWidth="1"/>
    <col min="12820" max="12820" width="14.7109375" customWidth="1"/>
    <col min="12821" max="12821" width="14.140625" customWidth="1"/>
    <col min="12822" max="12822" width="14.28515625" customWidth="1"/>
    <col min="12823" max="12823" width="12.7109375" customWidth="1"/>
    <col min="12824" max="12824" width="21.42578125" customWidth="1"/>
    <col min="12825" max="12825" width="12.28515625" customWidth="1"/>
    <col min="12826" max="12826" width="17.42578125" customWidth="1"/>
    <col min="13060" max="13060" width="4.7109375" customWidth="1"/>
    <col min="13061" max="13061" width="37.85546875" customWidth="1"/>
    <col min="13062" max="13062" width="8.140625" customWidth="1"/>
    <col min="13063" max="13063" width="16.85546875" customWidth="1"/>
    <col min="13064" max="13064" width="8.42578125" customWidth="1"/>
    <col min="13065" max="13065" width="12.5703125" customWidth="1"/>
    <col min="13066" max="13066" width="11.42578125" customWidth="1"/>
    <col min="13067" max="13067" width="10.28515625" customWidth="1"/>
    <col min="13068" max="13068" width="14.140625" customWidth="1"/>
    <col min="13069" max="13069" width="23" customWidth="1"/>
    <col min="13070" max="13070" width="9.140625" customWidth="1"/>
    <col min="13071" max="13071" width="7.7109375" customWidth="1"/>
    <col min="13072" max="13072" width="7" customWidth="1"/>
    <col min="13073" max="13073" width="15.28515625" customWidth="1"/>
    <col min="13074" max="13074" width="14.5703125" customWidth="1"/>
    <col min="13075" max="13075" width="7.5703125" customWidth="1"/>
    <col min="13076" max="13076" width="14.7109375" customWidth="1"/>
    <col min="13077" max="13077" width="14.140625" customWidth="1"/>
    <col min="13078" max="13078" width="14.28515625" customWidth="1"/>
    <col min="13079" max="13079" width="12.7109375" customWidth="1"/>
    <col min="13080" max="13080" width="21.42578125" customWidth="1"/>
    <col min="13081" max="13081" width="12.28515625" customWidth="1"/>
    <col min="13082" max="13082" width="17.42578125" customWidth="1"/>
    <col min="13316" max="13316" width="4.7109375" customWidth="1"/>
    <col min="13317" max="13317" width="37.85546875" customWidth="1"/>
    <col min="13318" max="13318" width="8.140625" customWidth="1"/>
    <col min="13319" max="13319" width="16.85546875" customWidth="1"/>
    <col min="13320" max="13320" width="8.42578125" customWidth="1"/>
    <col min="13321" max="13321" width="12.5703125" customWidth="1"/>
    <col min="13322" max="13322" width="11.42578125" customWidth="1"/>
    <col min="13323" max="13323" width="10.28515625" customWidth="1"/>
    <col min="13324" max="13324" width="14.140625" customWidth="1"/>
    <col min="13325" max="13325" width="23" customWidth="1"/>
    <col min="13326" max="13326" width="9.140625" customWidth="1"/>
    <col min="13327" max="13327" width="7.7109375" customWidth="1"/>
    <col min="13328" max="13328" width="7" customWidth="1"/>
    <col min="13329" max="13329" width="15.28515625" customWidth="1"/>
    <col min="13330" max="13330" width="14.5703125" customWidth="1"/>
    <col min="13331" max="13331" width="7.5703125" customWidth="1"/>
    <col min="13332" max="13332" width="14.7109375" customWidth="1"/>
    <col min="13333" max="13333" width="14.140625" customWidth="1"/>
    <col min="13334" max="13334" width="14.28515625" customWidth="1"/>
    <col min="13335" max="13335" width="12.7109375" customWidth="1"/>
    <col min="13336" max="13336" width="21.42578125" customWidth="1"/>
    <col min="13337" max="13337" width="12.28515625" customWidth="1"/>
    <col min="13338" max="13338" width="17.42578125" customWidth="1"/>
    <col min="13572" max="13572" width="4.7109375" customWidth="1"/>
    <col min="13573" max="13573" width="37.85546875" customWidth="1"/>
    <col min="13574" max="13574" width="8.140625" customWidth="1"/>
    <col min="13575" max="13575" width="16.85546875" customWidth="1"/>
    <col min="13576" max="13576" width="8.42578125" customWidth="1"/>
    <col min="13577" max="13577" width="12.5703125" customWidth="1"/>
    <col min="13578" max="13578" width="11.42578125" customWidth="1"/>
    <col min="13579" max="13579" width="10.28515625" customWidth="1"/>
    <col min="13580" max="13580" width="14.140625" customWidth="1"/>
    <col min="13581" max="13581" width="23" customWidth="1"/>
    <col min="13582" max="13582" width="9.140625" customWidth="1"/>
    <col min="13583" max="13583" width="7.7109375" customWidth="1"/>
    <col min="13584" max="13584" width="7" customWidth="1"/>
    <col min="13585" max="13585" width="15.28515625" customWidth="1"/>
    <col min="13586" max="13586" width="14.5703125" customWidth="1"/>
    <col min="13587" max="13587" width="7.5703125" customWidth="1"/>
    <col min="13588" max="13588" width="14.7109375" customWidth="1"/>
    <col min="13589" max="13589" width="14.140625" customWidth="1"/>
    <col min="13590" max="13590" width="14.28515625" customWidth="1"/>
    <col min="13591" max="13591" width="12.7109375" customWidth="1"/>
    <col min="13592" max="13592" width="21.42578125" customWidth="1"/>
    <col min="13593" max="13593" width="12.28515625" customWidth="1"/>
    <col min="13594" max="13594" width="17.42578125" customWidth="1"/>
    <col min="13828" max="13828" width="4.7109375" customWidth="1"/>
    <col min="13829" max="13829" width="37.85546875" customWidth="1"/>
    <col min="13830" max="13830" width="8.140625" customWidth="1"/>
    <col min="13831" max="13831" width="16.85546875" customWidth="1"/>
    <col min="13832" max="13832" width="8.42578125" customWidth="1"/>
    <col min="13833" max="13833" width="12.5703125" customWidth="1"/>
    <col min="13834" max="13834" width="11.42578125" customWidth="1"/>
    <col min="13835" max="13835" width="10.28515625" customWidth="1"/>
    <col min="13836" max="13836" width="14.140625" customWidth="1"/>
    <col min="13837" max="13837" width="23" customWidth="1"/>
    <col min="13838" max="13838" width="9.140625" customWidth="1"/>
    <col min="13839" max="13839" width="7.7109375" customWidth="1"/>
    <col min="13840" max="13840" width="7" customWidth="1"/>
    <col min="13841" max="13841" width="15.28515625" customWidth="1"/>
    <col min="13842" max="13842" width="14.5703125" customWidth="1"/>
    <col min="13843" max="13843" width="7.5703125" customWidth="1"/>
    <col min="13844" max="13844" width="14.7109375" customWidth="1"/>
    <col min="13845" max="13845" width="14.140625" customWidth="1"/>
    <col min="13846" max="13846" width="14.28515625" customWidth="1"/>
    <col min="13847" max="13847" width="12.7109375" customWidth="1"/>
    <col min="13848" max="13848" width="21.42578125" customWidth="1"/>
    <col min="13849" max="13849" width="12.28515625" customWidth="1"/>
    <col min="13850" max="13850" width="17.42578125" customWidth="1"/>
    <col min="14084" max="14084" width="4.7109375" customWidth="1"/>
    <col min="14085" max="14085" width="37.85546875" customWidth="1"/>
    <col min="14086" max="14086" width="8.140625" customWidth="1"/>
    <col min="14087" max="14087" width="16.85546875" customWidth="1"/>
    <col min="14088" max="14088" width="8.42578125" customWidth="1"/>
    <col min="14089" max="14089" width="12.5703125" customWidth="1"/>
    <col min="14090" max="14090" width="11.42578125" customWidth="1"/>
    <col min="14091" max="14091" width="10.28515625" customWidth="1"/>
    <col min="14092" max="14092" width="14.140625" customWidth="1"/>
    <col min="14093" max="14093" width="23" customWidth="1"/>
    <col min="14094" max="14094" width="9.140625" customWidth="1"/>
    <col min="14095" max="14095" width="7.7109375" customWidth="1"/>
    <col min="14096" max="14096" width="7" customWidth="1"/>
    <col min="14097" max="14097" width="15.28515625" customWidth="1"/>
    <col min="14098" max="14098" width="14.5703125" customWidth="1"/>
    <col min="14099" max="14099" width="7.5703125" customWidth="1"/>
    <col min="14100" max="14100" width="14.7109375" customWidth="1"/>
    <col min="14101" max="14101" width="14.140625" customWidth="1"/>
    <col min="14102" max="14102" width="14.28515625" customWidth="1"/>
    <col min="14103" max="14103" width="12.7109375" customWidth="1"/>
    <col min="14104" max="14104" width="21.42578125" customWidth="1"/>
    <col min="14105" max="14105" width="12.28515625" customWidth="1"/>
    <col min="14106" max="14106" width="17.42578125" customWidth="1"/>
    <col min="14340" max="14340" width="4.7109375" customWidth="1"/>
    <col min="14341" max="14341" width="37.85546875" customWidth="1"/>
    <col min="14342" max="14342" width="8.140625" customWidth="1"/>
    <col min="14343" max="14343" width="16.85546875" customWidth="1"/>
    <col min="14344" max="14344" width="8.42578125" customWidth="1"/>
    <col min="14345" max="14345" width="12.5703125" customWidth="1"/>
    <col min="14346" max="14346" width="11.42578125" customWidth="1"/>
    <col min="14347" max="14347" width="10.28515625" customWidth="1"/>
    <col min="14348" max="14348" width="14.140625" customWidth="1"/>
    <col min="14349" max="14349" width="23" customWidth="1"/>
    <col min="14350" max="14350" width="9.140625" customWidth="1"/>
    <col min="14351" max="14351" width="7.7109375" customWidth="1"/>
    <col min="14352" max="14352" width="7" customWidth="1"/>
    <col min="14353" max="14353" width="15.28515625" customWidth="1"/>
    <col min="14354" max="14354" width="14.5703125" customWidth="1"/>
    <col min="14355" max="14355" width="7.5703125" customWidth="1"/>
    <col min="14356" max="14356" width="14.7109375" customWidth="1"/>
    <col min="14357" max="14357" width="14.140625" customWidth="1"/>
    <col min="14358" max="14358" width="14.28515625" customWidth="1"/>
    <col min="14359" max="14359" width="12.7109375" customWidth="1"/>
    <col min="14360" max="14360" width="21.42578125" customWidth="1"/>
    <col min="14361" max="14361" width="12.28515625" customWidth="1"/>
    <col min="14362" max="14362" width="17.42578125" customWidth="1"/>
    <col min="14596" max="14596" width="4.7109375" customWidth="1"/>
    <col min="14597" max="14597" width="37.85546875" customWidth="1"/>
    <col min="14598" max="14598" width="8.140625" customWidth="1"/>
    <col min="14599" max="14599" width="16.85546875" customWidth="1"/>
    <col min="14600" max="14600" width="8.42578125" customWidth="1"/>
    <col min="14601" max="14601" width="12.5703125" customWidth="1"/>
    <col min="14602" max="14602" width="11.42578125" customWidth="1"/>
    <col min="14603" max="14603" width="10.28515625" customWidth="1"/>
    <col min="14604" max="14604" width="14.140625" customWidth="1"/>
    <col min="14605" max="14605" width="23" customWidth="1"/>
    <col min="14606" max="14606" width="9.140625" customWidth="1"/>
    <col min="14607" max="14607" width="7.7109375" customWidth="1"/>
    <col min="14608" max="14608" width="7" customWidth="1"/>
    <col min="14609" max="14609" width="15.28515625" customWidth="1"/>
    <col min="14610" max="14610" width="14.5703125" customWidth="1"/>
    <col min="14611" max="14611" width="7.5703125" customWidth="1"/>
    <col min="14612" max="14612" width="14.7109375" customWidth="1"/>
    <col min="14613" max="14613" width="14.140625" customWidth="1"/>
    <col min="14614" max="14614" width="14.28515625" customWidth="1"/>
    <col min="14615" max="14615" width="12.7109375" customWidth="1"/>
    <col min="14616" max="14616" width="21.42578125" customWidth="1"/>
    <col min="14617" max="14617" width="12.28515625" customWidth="1"/>
    <col min="14618" max="14618" width="17.42578125" customWidth="1"/>
    <col min="14852" max="14852" width="4.7109375" customWidth="1"/>
    <col min="14853" max="14853" width="37.85546875" customWidth="1"/>
    <col min="14854" max="14854" width="8.140625" customWidth="1"/>
    <col min="14855" max="14855" width="16.85546875" customWidth="1"/>
    <col min="14856" max="14856" width="8.42578125" customWidth="1"/>
    <col min="14857" max="14857" width="12.5703125" customWidth="1"/>
    <col min="14858" max="14858" width="11.42578125" customWidth="1"/>
    <col min="14859" max="14859" width="10.28515625" customWidth="1"/>
    <col min="14860" max="14860" width="14.140625" customWidth="1"/>
    <col min="14861" max="14861" width="23" customWidth="1"/>
    <col min="14862" max="14862" width="9.140625" customWidth="1"/>
    <col min="14863" max="14863" width="7.7109375" customWidth="1"/>
    <col min="14864" max="14864" width="7" customWidth="1"/>
    <col min="14865" max="14865" width="15.28515625" customWidth="1"/>
    <col min="14866" max="14866" width="14.5703125" customWidth="1"/>
    <col min="14867" max="14867" width="7.5703125" customWidth="1"/>
    <col min="14868" max="14868" width="14.7109375" customWidth="1"/>
    <col min="14869" max="14869" width="14.140625" customWidth="1"/>
    <col min="14870" max="14870" width="14.28515625" customWidth="1"/>
    <col min="14871" max="14871" width="12.7109375" customWidth="1"/>
    <col min="14872" max="14872" width="21.42578125" customWidth="1"/>
    <col min="14873" max="14873" width="12.28515625" customWidth="1"/>
    <col min="14874" max="14874" width="17.42578125" customWidth="1"/>
    <col min="15108" max="15108" width="4.7109375" customWidth="1"/>
    <col min="15109" max="15109" width="37.85546875" customWidth="1"/>
    <col min="15110" max="15110" width="8.140625" customWidth="1"/>
    <col min="15111" max="15111" width="16.85546875" customWidth="1"/>
    <col min="15112" max="15112" width="8.42578125" customWidth="1"/>
    <col min="15113" max="15113" width="12.5703125" customWidth="1"/>
    <col min="15114" max="15114" width="11.42578125" customWidth="1"/>
    <col min="15115" max="15115" width="10.28515625" customWidth="1"/>
    <col min="15116" max="15116" width="14.140625" customWidth="1"/>
    <col min="15117" max="15117" width="23" customWidth="1"/>
    <col min="15118" max="15118" width="9.140625" customWidth="1"/>
    <col min="15119" max="15119" width="7.7109375" customWidth="1"/>
    <col min="15120" max="15120" width="7" customWidth="1"/>
    <col min="15121" max="15121" width="15.28515625" customWidth="1"/>
    <col min="15122" max="15122" width="14.5703125" customWidth="1"/>
    <col min="15123" max="15123" width="7.5703125" customWidth="1"/>
    <col min="15124" max="15124" width="14.7109375" customWidth="1"/>
    <col min="15125" max="15125" width="14.140625" customWidth="1"/>
    <col min="15126" max="15126" width="14.28515625" customWidth="1"/>
    <col min="15127" max="15127" width="12.7109375" customWidth="1"/>
    <col min="15128" max="15128" width="21.42578125" customWidth="1"/>
    <col min="15129" max="15129" width="12.28515625" customWidth="1"/>
    <col min="15130" max="15130" width="17.42578125" customWidth="1"/>
    <col min="15364" max="15364" width="4.7109375" customWidth="1"/>
    <col min="15365" max="15365" width="37.85546875" customWidth="1"/>
    <col min="15366" max="15366" width="8.140625" customWidth="1"/>
    <col min="15367" max="15367" width="16.85546875" customWidth="1"/>
    <col min="15368" max="15368" width="8.42578125" customWidth="1"/>
    <col min="15369" max="15369" width="12.5703125" customWidth="1"/>
    <col min="15370" max="15370" width="11.42578125" customWidth="1"/>
    <col min="15371" max="15371" width="10.28515625" customWidth="1"/>
    <col min="15372" max="15372" width="14.140625" customWidth="1"/>
    <col min="15373" max="15373" width="23" customWidth="1"/>
    <col min="15374" max="15374" width="9.140625" customWidth="1"/>
    <col min="15375" max="15375" width="7.7109375" customWidth="1"/>
    <col min="15376" max="15376" width="7" customWidth="1"/>
    <col min="15377" max="15377" width="15.28515625" customWidth="1"/>
    <col min="15378" max="15378" width="14.5703125" customWidth="1"/>
    <col min="15379" max="15379" width="7.5703125" customWidth="1"/>
    <col min="15380" max="15380" width="14.7109375" customWidth="1"/>
    <col min="15381" max="15381" width="14.140625" customWidth="1"/>
    <col min="15382" max="15382" width="14.28515625" customWidth="1"/>
    <col min="15383" max="15383" width="12.7109375" customWidth="1"/>
    <col min="15384" max="15384" width="21.42578125" customWidth="1"/>
    <col min="15385" max="15385" width="12.28515625" customWidth="1"/>
    <col min="15386" max="15386" width="17.42578125" customWidth="1"/>
    <col min="15620" max="15620" width="4.7109375" customWidth="1"/>
    <col min="15621" max="15621" width="37.85546875" customWidth="1"/>
    <col min="15622" max="15622" width="8.140625" customWidth="1"/>
    <col min="15623" max="15623" width="16.85546875" customWidth="1"/>
    <col min="15624" max="15624" width="8.42578125" customWidth="1"/>
    <col min="15625" max="15625" width="12.5703125" customWidth="1"/>
    <col min="15626" max="15626" width="11.42578125" customWidth="1"/>
    <col min="15627" max="15627" width="10.28515625" customWidth="1"/>
    <col min="15628" max="15628" width="14.140625" customWidth="1"/>
    <col min="15629" max="15629" width="23" customWidth="1"/>
    <col min="15630" max="15630" width="9.140625" customWidth="1"/>
    <col min="15631" max="15631" width="7.7109375" customWidth="1"/>
    <col min="15632" max="15632" width="7" customWidth="1"/>
    <col min="15633" max="15633" width="15.28515625" customWidth="1"/>
    <col min="15634" max="15634" width="14.5703125" customWidth="1"/>
    <col min="15635" max="15635" width="7.5703125" customWidth="1"/>
    <col min="15636" max="15636" width="14.7109375" customWidth="1"/>
    <col min="15637" max="15637" width="14.140625" customWidth="1"/>
    <col min="15638" max="15638" width="14.28515625" customWidth="1"/>
    <col min="15639" max="15639" width="12.7109375" customWidth="1"/>
    <col min="15640" max="15640" width="21.42578125" customWidth="1"/>
    <col min="15641" max="15641" width="12.28515625" customWidth="1"/>
    <col min="15642" max="15642" width="17.42578125" customWidth="1"/>
    <col min="15876" max="15876" width="4.7109375" customWidth="1"/>
    <col min="15877" max="15877" width="37.85546875" customWidth="1"/>
    <col min="15878" max="15878" width="8.140625" customWidth="1"/>
    <col min="15879" max="15879" width="16.85546875" customWidth="1"/>
    <col min="15880" max="15880" width="8.42578125" customWidth="1"/>
    <col min="15881" max="15881" width="12.5703125" customWidth="1"/>
    <col min="15882" max="15882" width="11.42578125" customWidth="1"/>
    <col min="15883" max="15883" width="10.28515625" customWidth="1"/>
    <col min="15884" max="15884" width="14.140625" customWidth="1"/>
    <col min="15885" max="15885" width="23" customWidth="1"/>
    <col min="15886" max="15886" width="9.140625" customWidth="1"/>
    <col min="15887" max="15887" width="7.7109375" customWidth="1"/>
    <col min="15888" max="15888" width="7" customWidth="1"/>
    <col min="15889" max="15889" width="15.28515625" customWidth="1"/>
    <col min="15890" max="15890" width="14.5703125" customWidth="1"/>
    <col min="15891" max="15891" width="7.5703125" customWidth="1"/>
    <col min="15892" max="15892" width="14.7109375" customWidth="1"/>
    <col min="15893" max="15893" width="14.140625" customWidth="1"/>
    <col min="15894" max="15894" width="14.28515625" customWidth="1"/>
    <col min="15895" max="15895" width="12.7109375" customWidth="1"/>
    <col min="15896" max="15896" width="21.42578125" customWidth="1"/>
    <col min="15897" max="15897" width="12.28515625" customWidth="1"/>
    <col min="15898" max="15898" width="17.42578125" customWidth="1"/>
    <col min="16132" max="16132" width="4.7109375" customWidth="1"/>
    <col min="16133" max="16133" width="37.85546875" customWidth="1"/>
    <col min="16134" max="16134" width="8.140625" customWidth="1"/>
    <col min="16135" max="16135" width="16.85546875" customWidth="1"/>
    <col min="16136" max="16136" width="8.42578125" customWidth="1"/>
    <col min="16137" max="16137" width="12.5703125" customWidth="1"/>
    <col min="16138" max="16138" width="11.42578125" customWidth="1"/>
    <col min="16139" max="16139" width="10.28515625" customWidth="1"/>
    <col min="16140" max="16140" width="14.140625" customWidth="1"/>
    <col min="16141" max="16141" width="23" customWidth="1"/>
    <col min="16142" max="16142" width="9.140625" customWidth="1"/>
    <col min="16143" max="16143" width="7.7109375" customWidth="1"/>
    <col min="16144" max="16144" width="7" customWidth="1"/>
    <col min="16145" max="16145" width="15.28515625" customWidth="1"/>
    <col min="16146" max="16146" width="14.5703125" customWidth="1"/>
    <col min="16147" max="16147" width="7.5703125" customWidth="1"/>
    <col min="16148" max="16148" width="14.7109375" customWidth="1"/>
    <col min="16149" max="16149" width="14.140625" customWidth="1"/>
    <col min="16150" max="16150" width="14.28515625" customWidth="1"/>
    <col min="16151" max="16151" width="12.7109375" customWidth="1"/>
    <col min="16152" max="16152" width="21.42578125" customWidth="1"/>
    <col min="16153" max="16153" width="12.28515625" customWidth="1"/>
    <col min="16154" max="16154" width="17.42578125" customWidth="1"/>
  </cols>
  <sheetData>
    <row r="1" spans="1:3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1"/>
    </row>
    <row r="2" spans="1:34" ht="49.5" customHeight="1" thickBot="1" x14ac:dyDescent="0.3">
      <c r="A2" s="132" t="s">
        <v>0</v>
      </c>
      <c r="B2" s="133"/>
      <c r="C2" s="133"/>
      <c r="D2" s="133"/>
      <c r="E2" s="133"/>
      <c r="F2" s="134" t="s">
        <v>689</v>
      </c>
      <c r="G2" s="135"/>
      <c r="H2" s="135"/>
      <c r="I2" s="135"/>
      <c r="J2" s="135"/>
      <c r="K2" s="135"/>
      <c r="L2" s="135"/>
      <c r="M2" s="135"/>
      <c r="N2" s="135"/>
      <c r="O2" s="135"/>
      <c r="P2" s="136"/>
      <c r="Q2" s="81" t="s">
        <v>1</v>
      </c>
      <c r="R2" s="133" t="s">
        <v>657</v>
      </c>
      <c r="S2" s="133"/>
      <c r="T2" s="133"/>
      <c r="U2" s="133"/>
      <c r="V2" s="133"/>
      <c r="W2" s="81" t="s">
        <v>2</v>
      </c>
      <c r="X2" s="133" t="s">
        <v>671</v>
      </c>
      <c r="Y2" s="137"/>
    </row>
    <row r="3" spans="1:34" ht="18.75" customHeight="1" x14ac:dyDescent="0.25">
      <c r="A3" s="123" t="s">
        <v>3</v>
      </c>
      <c r="B3" s="125" t="s">
        <v>4</v>
      </c>
      <c r="C3" s="127" t="s">
        <v>690</v>
      </c>
      <c r="D3" s="127" t="s">
        <v>59</v>
      </c>
      <c r="E3" s="125" t="s">
        <v>5</v>
      </c>
      <c r="F3" s="125" t="s">
        <v>6</v>
      </c>
      <c r="G3" s="125" t="s">
        <v>7</v>
      </c>
      <c r="H3" s="125" t="s">
        <v>8</v>
      </c>
      <c r="I3" s="125" t="s">
        <v>9</v>
      </c>
      <c r="J3" s="125" t="s">
        <v>10</v>
      </c>
      <c r="K3" s="125" t="s">
        <v>11</v>
      </c>
      <c r="L3" s="138"/>
      <c r="M3" s="138"/>
      <c r="N3" s="138"/>
      <c r="O3" s="138"/>
      <c r="P3" s="138"/>
      <c r="Q3" s="138"/>
      <c r="R3" s="138"/>
      <c r="S3" s="138"/>
      <c r="T3" s="139" t="s">
        <v>12</v>
      </c>
      <c r="U3" s="139"/>
      <c r="V3" s="139"/>
      <c r="W3" s="77" t="s">
        <v>13</v>
      </c>
      <c r="X3" s="140" t="s">
        <v>14</v>
      </c>
      <c r="Y3" s="141"/>
      <c r="Z3" s="78">
        <f>ROUND((Y28/T29),5)</f>
        <v>0.13691999999999999</v>
      </c>
      <c r="AA3" s="70"/>
      <c r="AB3" s="71"/>
      <c r="AC3" s="122" t="s">
        <v>92</v>
      </c>
      <c r="AD3" s="121" t="s">
        <v>88</v>
      </c>
      <c r="AE3" s="122" t="s">
        <v>109</v>
      </c>
      <c r="AF3" s="121" t="s">
        <v>90</v>
      </c>
      <c r="AG3" s="119" t="s">
        <v>91</v>
      </c>
      <c r="AH3" s="121" t="s">
        <v>89</v>
      </c>
    </row>
    <row r="4" spans="1:34" ht="75" x14ac:dyDescent="0.25">
      <c r="A4" s="124"/>
      <c r="B4" s="126"/>
      <c r="C4" s="128"/>
      <c r="D4" s="128"/>
      <c r="E4" s="126"/>
      <c r="F4" s="143"/>
      <c r="G4" s="143"/>
      <c r="H4" s="126"/>
      <c r="I4" s="126"/>
      <c r="J4" s="126"/>
      <c r="K4" s="126"/>
      <c r="L4" s="23" t="s">
        <v>15</v>
      </c>
      <c r="M4" s="24" t="s">
        <v>16</v>
      </c>
      <c r="N4" s="24" t="s">
        <v>17</v>
      </c>
      <c r="O4" s="24" t="s">
        <v>18</v>
      </c>
      <c r="P4" s="25" t="s">
        <v>19</v>
      </c>
      <c r="Q4" s="25" t="s">
        <v>20</v>
      </c>
      <c r="R4" s="24" t="s">
        <v>21</v>
      </c>
      <c r="S4" s="23" t="s">
        <v>22</v>
      </c>
      <c r="T4" s="25" t="s">
        <v>105</v>
      </c>
      <c r="U4" s="25" t="s">
        <v>106</v>
      </c>
      <c r="V4" s="25" t="s">
        <v>25</v>
      </c>
      <c r="W4" s="26" t="s">
        <v>26</v>
      </c>
      <c r="X4" s="18" t="s">
        <v>27</v>
      </c>
      <c r="Y4" s="27" t="s">
        <v>58</v>
      </c>
      <c r="Z4" s="103" t="s">
        <v>66</v>
      </c>
      <c r="AA4" s="104" t="s">
        <v>67</v>
      </c>
      <c r="AB4" s="105" t="s">
        <v>68</v>
      </c>
      <c r="AC4" s="122"/>
      <c r="AD4" s="121"/>
      <c r="AE4" s="122"/>
      <c r="AF4" s="121"/>
      <c r="AG4" s="120"/>
      <c r="AH4" s="121"/>
    </row>
    <row r="5" spans="1:34" ht="70.5" customHeight="1" x14ac:dyDescent="0.35">
      <c r="A5" s="50">
        <v>1</v>
      </c>
      <c r="B5" s="37" t="s">
        <v>616</v>
      </c>
      <c r="C5" s="87" t="s">
        <v>584</v>
      </c>
      <c r="D5" s="37" t="s">
        <v>72</v>
      </c>
      <c r="E5" s="38" t="s">
        <v>64</v>
      </c>
      <c r="F5" s="37" t="s">
        <v>585</v>
      </c>
      <c r="G5" s="38" t="s">
        <v>31</v>
      </c>
      <c r="H5" s="37" t="s">
        <v>32</v>
      </c>
      <c r="I5" s="37" t="s">
        <v>270</v>
      </c>
      <c r="J5" s="37" t="s">
        <v>170</v>
      </c>
      <c r="K5" s="37" t="s">
        <v>81</v>
      </c>
      <c r="L5" s="40" t="s">
        <v>586</v>
      </c>
      <c r="M5" s="41">
        <v>16.2</v>
      </c>
      <c r="N5" s="41">
        <v>45</v>
      </c>
      <c r="O5" s="45">
        <v>44</v>
      </c>
      <c r="P5" s="117">
        <f>SUM(M5*O5)</f>
        <v>712.8</v>
      </c>
      <c r="Q5" s="58">
        <f>SUM(P5+N5)</f>
        <v>757.8</v>
      </c>
      <c r="R5" s="42">
        <v>1</v>
      </c>
      <c r="S5" s="48" t="s">
        <v>218</v>
      </c>
      <c r="T5" s="83">
        <f>SUM(P5*R5)</f>
        <v>712.8</v>
      </c>
      <c r="U5" s="83">
        <f>SUM(Q5*R5)</f>
        <v>757.8</v>
      </c>
      <c r="V5" s="83">
        <f>SUM(O5*R5)</f>
        <v>44</v>
      </c>
      <c r="W5" s="40" t="s">
        <v>587</v>
      </c>
      <c r="X5" s="58">
        <v>90.1</v>
      </c>
      <c r="Y5" s="59">
        <f>ROUND((X5*V5),2)</f>
        <v>3964.4</v>
      </c>
      <c r="Z5" s="93">
        <v>2.2200000000000002</v>
      </c>
      <c r="AA5" s="94">
        <f>+Z5+X5</f>
        <v>92.32</v>
      </c>
      <c r="AB5" s="95">
        <f>ROUND((AA5*V5),2)</f>
        <v>4062.08</v>
      </c>
      <c r="AC5" s="90" t="s">
        <v>346</v>
      </c>
      <c r="AD5" s="91">
        <v>27.9</v>
      </c>
      <c r="AE5" s="91">
        <v>31.5</v>
      </c>
      <c r="AF5" s="37">
        <v>86.73</v>
      </c>
      <c r="AG5" s="37" t="s">
        <v>175</v>
      </c>
      <c r="AH5" s="37" t="s">
        <v>176</v>
      </c>
    </row>
    <row r="6" spans="1:34" s="32" customFormat="1" ht="75" customHeight="1" x14ac:dyDescent="0.35">
      <c r="A6" s="50">
        <v>2</v>
      </c>
      <c r="B6" s="37" t="s">
        <v>617</v>
      </c>
      <c r="C6" s="87" t="s">
        <v>613</v>
      </c>
      <c r="D6" s="37" t="s">
        <v>72</v>
      </c>
      <c r="E6" s="38" t="s">
        <v>64</v>
      </c>
      <c r="F6" s="54" t="s">
        <v>614</v>
      </c>
      <c r="G6" s="54" t="s">
        <v>31</v>
      </c>
      <c r="H6" s="37" t="s">
        <v>32</v>
      </c>
      <c r="I6" s="54" t="s">
        <v>270</v>
      </c>
      <c r="J6" s="54" t="s">
        <v>170</v>
      </c>
      <c r="K6" s="54" t="s">
        <v>81</v>
      </c>
      <c r="L6" s="88" t="s">
        <v>615</v>
      </c>
      <c r="M6" s="41">
        <v>15.75</v>
      </c>
      <c r="N6" s="41">
        <v>40</v>
      </c>
      <c r="O6" s="45">
        <v>22</v>
      </c>
      <c r="P6" s="117">
        <f>SUM(M6*O6)</f>
        <v>346.5</v>
      </c>
      <c r="Q6" s="58">
        <f>SUM(P6+N6)</f>
        <v>386.5</v>
      </c>
      <c r="R6" s="45">
        <v>1</v>
      </c>
      <c r="S6" s="42" t="s">
        <v>219</v>
      </c>
      <c r="T6" s="83">
        <f>SUM(P6*R6)</f>
        <v>346.5</v>
      </c>
      <c r="U6" s="83">
        <f>SUM(Q6*R6)</f>
        <v>386.5</v>
      </c>
      <c r="V6" s="83">
        <f>SUM(O6*R6)</f>
        <v>22</v>
      </c>
      <c r="W6" s="40" t="s">
        <v>587</v>
      </c>
      <c r="X6" s="58">
        <v>99.25</v>
      </c>
      <c r="Y6" s="59">
        <f>ROUND((X6*V6),2)</f>
        <v>2183.5</v>
      </c>
      <c r="Z6" s="93">
        <v>2.16</v>
      </c>
      <c r="AA6" s="94">
        <f>+Z6+X6</f>
        <v>101.41</v>
      </c>
      <c r="AB6" s="95">
        <f>ROUND((AA6*V6),2)</f>
        <v>2231.02</v>
      </c>
      <c r="AC6" s="90" t="s">
        <v>346</v>
      </c>
      <c r="AD6" s="91">
        <v>27.9</v>
      </c>
      <c r="AE6" s="91">
        <v>31.5</v>
      </c>
      <c r="AF6" s="37">
        <v>86.73</v>
      </c>
      <c r="AG6" s="37" t="s">
        <v>175</v>
      </c>
      <c r="AH6" s="37" t="s">
        <v>176</v>
      </c>
    </row>
    <row r="7" spans="1:34" ht="72" customHeight="1" x14ac:dyDescent="0.35">
      <c r="A7" s="50">
        <v>3</v>
      </c>
      <c r="B7" s="37" t="s">
        <v>558</v>
      </c>
      <c r="C7" s="87" t="s">
        <v>556</v>
      </c>
      <c r="D7" s="37" t="s">
        <v>72</v>
      </c>
      <c r="E7" s="38" t="s">
        <v>64</v>
      </c>
      <c r="F7" s="37" t="s">
        <v>557</v>
      </c>
      <c r="G7" s="38" t="s">
        <v>31</v>
      </c>
      <c r="H7" s="37" t="s">
        <v>32</v>
      </c>
      <c r="I7" s="37" t="s">
        <v>559</v>
      </c>
      <c r="J7" s="37" t="s">
        <v>102</v>
      </c>
      <c r="K7" s="37" t="s">
        <v>292</v>
      </c>
      <c r="L7" s="88" t="s">
        <v>560</v>
      </c>
      <c r="M7" s="60">
        <v>22</v>
      </c>
      <c r="N7" s="41">
        <v>45</v>
      </c>
      <c r="O7" s="45">
        <v>36</v>
      </c>
      <c r="P7" s="117">
        <f t="shared" ref="P7:P15" si="0">SUM(M7*O7)</f>
        <v>792</v>
      </c>
      <c r="Q7" s="58">
        <f t="shared" ref="Q7:Q15" si="1">SUM(P7+N7)</f>
        <v>837</v>
      </c>
      <c r="R7" s="45">
        <v>3</v>
      </c>
      <c r="S7" s="42" t="s">
        <v>665</v>
      </c>
      <c r="T7" s="83">
        <f t="shared" ref="T7:T15" si="2">SUM(P7*R7)</f>
        <v>2376</v>
      </c>
      <c r="U7" s="83">
        <f t="shared" ref="U7:U15" si="3">SUM(Q7*R7)</f>
        <v>2511</v>
      </c>
      <c r="V7" s="83">
        <f t="shared" ref="V7:V15" si="4">SUM(O7*R7)</f>
        <v>108</v>
      </c>
      <c r="W7" s="40" t="s">
        <v>561</v>
      </c>
      <c r="X7" s="58">
        <v>126</v>
      </c>
      <c r="Y7" s="59">
        <f t="shared" ref="Y7:Y22" si="5">ROUND((X7*V7),2)</f>
        <v>13608</v>
      </c>
      <c r="Z7" s="93">
        <v>3.01</v>
      </c>
      <c r="AA7" s="94">
        <f t="shared" ref="AA7:AA22" si="6">+Z7+X7</f>
        <v>129.01</v>
      </c>
      <c r="AB7" s="95">
        <f t="shared" ref="AB7:AB22" si="7">ROUND((AA7*V7),2)</f>
        <v>13933.08</v>
      </c>
      <c r="AC7" s="90" t="s">
        <v>673</v>
      </c>
      <c r="AD7" s="91">
        <v>36.799999999999997</v>
      </c>
      <c r="AE7" s="91">
        <v>42.5</v>
      </c>
      <c r="AF7" s="37">
        <v>86.73</v>
      </c>
      <c r="AG7" s="37" t="s">
        <v>93</v>
      </c>
      <c r="AH7" s="37" t="s">
        <v>94</v>
      </c>
    </row>
    <row r="8" spans="1:34" ht="72" customHeight="1" x14ac:dyDescent="0.25">
      <c r="A8" s="50">
        <v>4</v>
      </c>
      <c r="B8" s="37" t="s">
        <v>644</v>
      </c>
      <c r="C8" s="87" t="s">
        <v>642</v>
      </c>
      <c r="D8" s="37" t="s">
        <v>87</v>
      </c>
      <c r="E8" s="38" t="s">
        <v>64</v>
      </c>
      <c r="F8" s="37" t="s">
        <v>643</v>
      </c>
      <c r="G8" s="38" t="s">
        <v>83</v>
      </c>
      <c r="H8" s="37" t="s">
        <v>85</v>
      </c>
      <c r="I8" s="37" t="s">
        <v>645</v>
      </c>
      <c r="J8" s="37">
        <v>2513337</v>
      </c>
      <c r="K8" s="37" t="s">
        <v>65</v>
      </c>
      <c r="L8" s="42" t="s">
        <v>646</v>
      </c>
      <c r="M8" s="60">
        <v>17.149999999999999</v>
      </c>
      <c r="N8" s="41">
        <v>45</v>
      </c>
      <c r="O8" s="45">
        <v>54</v>
      </c>
      <c r="P8" s="117">
        <f>SUM(M8*O8)</f>
        <v>926.09999999999991</v>
      </c>
      <c r="Q8" s="58">
        <f>SUM(P8+N8)</f>
        <v>971.09999999999991</v>
      </c>
      <c r="R8" s="45">
        <v>1</v>
      </c>
      <c r="S8" s="48" t="s">
        <v>223</v>
      </c>
      <c r="T8" s="83">
        <f>SUM(P8*R8)</f>
        <v>926.09999999999991</v>
      </c>
      <c r="U8" s="83">
        <f>SUM(Q8*R8)</f>
        <v>971.09999999999991</v>
      </c>
      <c r="V8" s="83">
        <f>SUM(O8*R8)</f>
        <v>54</v>
      </c>
      <c r="W8" s="40" t="s">
        <v>647</v>
      </c>
      <c r="X8" s="58">
        <v>58.5</v>
      </c>
      <c r="Y8" s="59">
        <f>ROUND((X8*V8),2)</f>
        <v>3159</v>
      </c>
      <c r="Z8" s="93">
        <v>2.36</v>
      </c>
      <c r="AA8" s="94">
        <f>+Z8+X8</f>
        <v>60.86</v>
      </c>
      <c r="AB8" s="95">
        <f>ROUND((AA8*V8),2)</f>
        <v>3286.44</v>
      </c>
      <c r="AC8" s="54" t="s">
        <v>256</v>
      </c>
      <c r="AD8" s="54">
        <v>26</v>
      </c>
      <c r="AE8" s="54">
        <v>30.5</v>
      </c>
      <c r="AF8" s="37">
        <v>68.400000000000006</v>
      </c>
      <c r="AG8" s="37" t="s">
        <v>369</v>
      </c>
      <c r="AH8" s="37" t="s">
        <v>370</v>
      </c>
    </row>
    <row r="9" spans="1:34" s="32" customFormat="1" ht="72" customHeight="1" x14ac:dyDescent="0.35">
      <c r="A9" s="50">
        <v>5</v>
      </c>
      <c r="B9" s="37" t="s">
        <v>583</v>
      </c>
      <c r="C9" s="87" t="s">
        <v>570</v>
      </c>
      <c r="D9" s="37" t="s">
        <v>78</v>
      </c>
      <c r="E9" s="38" t="s">
        <v>64</v>
      </c>
      <c r="F9" s="37" t="s">
        <v>571</v>
      </c>
      <c r="G9" s="38" t="s">
        <v>31</v>
      </c>
      <c r="H9" s="37" t="s">
        <v>32</v>
      </c>
      <c r="I9" s="37" t="s">
        <v>574</v>
      </c>
      <c r="J9" s="37" t="s">
        <v>281</v>
      </c>
      <c r="K9" s="37" t="s">
        <v>242</v>
      </c>
      <c r="L9" s="40" t="s">
        <v>572</v>
      </c>
      <c r="M9" s="41">
        <v>41.75</v>
      </c>
      <c r="N9" s="41">
        <v>50</v>
      </c>
      <c r="O9" s="45">
        <v>20</v>
      </c>
      <c r="P9" s="117">
        <f t="shared" ref="P9" si="8">SUM(M9*O9)</f>
        <v>835</v>
      </c>
      <c r="Q9" s="58">
        <f t="shared" ref="Q9" si="9">SUM(P9+N9)</f>
        <v>885</v>
      </c>
      <c r="R9" s="45">
        <v>2</v>
      </c>
      <c r="S9" s="42" t="s">
        <v>666</v>
      </c>
      <c r="T9" s="83">
        <f t="shared" ref="T9" si="10">SUM(P9*R9)</f>
        <v>1670</v>
      </c>
      <c r="U9" s="83">
        <f t="shared" ref="U9" si="11">SUM(Q9*R9)</f>
        <v>1770</v>
      </c>
      <c r="V9" s="83">
        <f t="shared" ref="V9" si="12">SUM(O9*R9)</f>
        <v>40</v>
      </c>
      <c r="W9" s="40" t="s">
        <v>588</v>
      </c>
      <c r="X9" s="58">
        <v>460.8</v>
      </c>
      <c r="Y9" s="59">
        <f>ROUND((X9*V9),2)</f>
        <v>18432</v>
      </c>
      <c r="Z9" s="93">
        <v>5.72</v>
      </c>
      <c r="AA9" s="94">
        <f>+Z9+X9</f>
        <v>466.52000000000004</v>
      </c>
      <c r="AB9" s="95">
        <f>ROUND((AA9*V9),2)</f>
        <v>18660.8</v>
      </c>
      <c r="AC9" s="90" t="s">
        <v>582</v>
      </c>
      <c r="AD9" s="91">
        <v>79</v>
      </c>
      <c r="AE9" s="91">
        <v>102</v>
      </c>
      <c r="AF9" s="37">
        <v>86.73</v>
      </c>
      <c r="AG9" s="37" t="s">
        <v>93</v>
      </c>
      <c r="AH9" s="37" t="s">
        <v>94</v>
      </c>
    </row>
    <row r="10" spans="1:34" s="32" customFormat="1" ht="75" customHeight="1" x14ac:dyDescent="0.35">
      <c r="A10" s="50">
        <v>6</v>
      </c>
      <c r="B10" s="37" t="s">
        <v>672</v>
      </c>
      <c r="C10" s="87" t="s">
        <v>570</v>
      </c>
      <c r="D10" s="37" t="s">
        <v>78</v>
      </c>
      <c r="E10" s="38" t="s">
        <v>64</v>
      </c>
      <c r="F10" s="37" t="s">
        <v>571</v>
      </c>
      <c r="G10" s="38" t="s">
        <v>31</v>
      </c>
      <c r="H10" s="37" t="s">
        <v>32</v>
      </c>
      <c r="I10" s="37" t="s">
        <v>627</v>
      </c>
      <c r="J10" s="37" t="s">
        <v>125</v>
      </c>
      <c r="K10" s="37" t="s">
        <v>242</v>
      </c>
      <c r="L10" s="40" t="s">
        <v>572</v>
      </c>
      <c r="M10" s="41">
        <v>41.75</v>
      </c>
      <c r="N10" s="41">
        <v>50</v>
      </c>
      <c r="O10" s="45">
        <v>20</v>
      </c>
      <c r="P10" s="58">
        <f>SUM(M10*O10)</f>
        <v>835</v>
      </c>
      <c r="Q10" s="58">
        <f>SUM(P10+N10)</f>
        <v>885</v>
      </c>
      <c r="R10" s="45">
        <v>2</v>
      </c>
      <c r="S10" s="48" t="s">
        <v>667</v>
      </c>
      <c r="T10" s="83">
        <f>SUM(P10*R10)</f>
        <v>1670</v>
      </c>
      <c r="U10" s="83">
        <f>SUM(Q10*R10)</f>
        <v>1770</v>
      </c>
      <c r="V10" s="83">
        <f>SUM(O10*R10)</f>
        <v>40</v>
      </c>
      <c r="W10" s="40" t="s">
        <v>588</v>
      </c>
      <c r="X10" s="58">
        <v>460.8</v>
      </c>
      <c r="Y10" s="59">
        <f>ROUND((X10*V10),2)</f>
        <v>18432</v>
      </c>
      <c r="Z10" s="93">
        <v>5.72</v>
      </c>
      <c r="AA10" s="94">
        <f>+Z10+X10</f>
        <v>466.52000000000004</v>
      </c>
      <c r="AB10" s="95">
        <f>ROUND((AA10*V10),2)</f>
        <v>18660.8</v>
      </c>
      <c r="AC10" s="90" t="s">
        <v>582</v>
      </c>
      <c r="AD10" s="91">
        <v>79</v>
      </c>
      <c r="AE10" s="91">
        <v>102</v>
      </c>
      <c r="AF10" s="37">
        <v>89.09</v>
      </c>
      <c r="AG10" s="37" t="s">
        <v>118</v>
      </c>
      <c r="AH10" s="37" t="s">
        <v>113</v>
      </c>
    </row>
    <row r="11" spans="1:34" s="32" customFormat="1" ht="71.25" customHeight="1" x14ac:dyDescent="0.35">
      <c r="A11" s="50">
        <v>7</v>
      </c>
      <c r="B11" s="37" t="s">
        <v>620</v>
      </c>
      <c r="C11" s="87" t="s">
        <v>618</v>
      </c>
      <c r="D11" s="37" t="s">
        <v>78</v>
      </c>
      <c r="E11" s="38" t="s">
        <v>64</v>
      </c>
      <c r="F11" s="39" t="s">
        <v>619</v>
      </c>
      <c r="G11" s="38" t="s">
        <v>31</v>
      </c>
      <c r="H11" s="37" t="s">
        <v>32</v>
      </c>
      <c r="I11" s="37" t="s">
        <v>621</v>
      </c>
      <c r="J11" s="37" t="s">
        <v>170</v>
      </c>
      <c r="K11" s="37" t="s">
        <v>171</v>
      </c>
      <c r="L11" s="40" t="s">
        <v>622</v>
      </c>
      <c r="M11" s="41">
        <v>8.6</v>
      </c>
      <c r="N11" s="41">
        <v>45</v>
      </c>
      <c r="O11" s="45">
        <v>84</v>
      </c>
      <c r="P11" s="117">
        <f>SUM(M11*O11)</f>
        <v>722.4</v>
      </c>
      <c r="Q11" s="58">
        <f>SUM(P11+N11)</f>
        <v>767.4</v>
      </c>
      <c r="R11" s="45">
        <v>1</v>
      </c>
      <c r="S11" s="42" t="s">
        <v>228</v>
      </c>
      <c r="T11" s="83">
        <f>SUM(P11*R11)</f>
        <v>722.4</v>
      </c>
      <c r="U11" s="83">
        <f>SUM(Q11*R11)</f>
        <v>767.4</v>
      </c>
      <c r="V11" s="83">
        <f>SUM(O11*R11)</f>
        <v>84</v>
      </c>
      <c r="W11" s="40" t="s">
        <v>623</v>
      </c>
      <c r="X11" s="58">
        <v>112.7</v>
      </c>
      <c r="Y11" s="59">
        <f>ROUND((X11*V11),2)</f>
        <v>9466.7999999999993</v>
      </c>
      <c r="Z11" s="93">
        <v>1.18</v>
      </c>
      <c r="AA11" s="94">
        <f>+Z11+X11</f>
        <v>113.88000000000001</v>
      </c>
      <c r="AB11" s="95">
        <f>ROUND((AA11*V11),2)</f>
        <v>9565.92</v>
      </c>
      <c r="AC11" s="90" t="s">
        <v>674</v>
      </c>
      <c r="AD11" s="91">
        <v>23.7</v>
      </c>
      <c r="AE11" s="91">
        <v>25.5</v>
      </c>
      <c r="AF11" s="37">
        <v>86.73</v>
      </c>
      <c r="AG11" s="37" t="s">
        <v>175</v>
      </c>
      <c r="AH11" s="37" t="s">
        <v>176</v>
      </c>
    </row>
    <row r="12" spans="1:34" s="32" customFormat="1" ht="72" customHeight="1" x14ac:dyDescent="0.35">
      <c r="A12" s="50">
        <v>8</v>
      </c>
      <c r="B12" s="37" t="s">
        <v>626</v>
      </c>
      <c r="C12" s="87" t="s">
        <v>618</v>
      </c>
      <c r="D12" s="37" t="s">
        <v>78</v>
      </c>
      <c r="E12" s="38" t="s">
        <v>64</v>
      </c>
      <c r="F12" s="39" t="s">
        <v>619</v>
      </c>
      <c r="G12" s="38" t="s">
        <v>31</v>
      </c>
      <c r="H12" s="37" t="s">
        <v>32</v>
      </c>
      <c r="I12" s="37" t="s">
        <v>621</v>
      </c>
      <c r="J12" s="37" t="s">
        <v>170</v>
      </c>
      <c r="K12" s="37" t="s">
        <v>171</v>
      </c>
      <c r="L12" s="40" t="s">
        <v>624</v>
      </c>
      <c r="M12" s="41">
        <v>8.6</v>
      </c>
      <c r="N12" s="41">
        <v>45</v>
      </c>
      <c r="O12" s="45">
        <v>69</v>
      </c>
      <c r="P12" s="117">
        <f>SUM(M12*O12)</f>
        <v>593.4</v>
      </c>
      <c r="Q12" s="58">
        <f>SUM(P12+N12)</f>
        <v>638.4</v>
      </c>
      <c r="R12" s="42">
        <v>1</v>
      </c>
      <c r="S12" s="48" t="s">
        <v>229</v>
      </c>
      <c r="T12" s="83">
        <f>SUM(P12*R12)</f>
        <v>593.4</v>
      </c>
      <c r="U12" s="83">
        <f>SUM(Q12*R12)</f>
        <v>638.4</v>
      </c>
      <c r="V12" s="83">
        <f>SUM(O12*R12)</f>
        <v>69</v>
      </c>
      <c r="W12" s="40" t="s">
        <v>625</v>
      </c>
      <c r="X12" s="58">
        <v>112.7</v>
      </c>
      <c r="Y12" s="59">
        <f>ROUND((X12*V12),2)</f>
        <v>7776.3</v>
      </c>
      <c r="Z12" s="93">
        <v>1.18</v>
      </c>
      <c r="AA12" s="94">
        <f>+Z12+X12</f>
        <v>113.88000000000001</v>
      </c>
      <c r="AB12" s="95">
        <f>ROUND((AA12*V12),2)</f>
        <v>7857.72</v>
      </c>
      <c r="AC12" s="90" t="s">
        <v>674</v>
      </c>
      <c r="AD12" s="91">
        <v>23.7</v>
      </c>
      <c r="AE12" s="91">
        <v>25.5</v>
      </c>
      <c r="AF12" s="37">
        <v>86.73</v>
      </c>
      <c r="AG12" s="37" t="s">
        <v>175</v>
      </c>
      <c r="AH12" s="37" t="s">
        <v>176</v>
      </c>
    </row>
    <row r="13" spans="1:34" ht="72" customHeight="1" x14ac:dyDescent="0.25">
      <c r="A13" s="50">
        <v>9</v>
      </c>
      <c r="B13" s="37" t="s">
        <v>307</v>
      </c>
      <c r="C13" s="87" t="s">
        <v>308</v>
      </c>
      <c r="D13" s="37" t="s">
        <v>338</v>
      </c>
      <c r="E13" s="38" t="s">
        <v>64</v>
      </c>
      <c r="F13" s="39" t="s">
        <v>309</v>
      </c>
      <c r="G13" s="38" t="s">
        <v>31</v>
      </c>
      <c r="H13" s="37" t="s">
        <v>32</v>
      </c>
      <c r="I13" s="37" t="s">
        <v>310</v>
      </c>
      <c r="J13" s="37" t="s">
        <v>125</v>
      </c>
      <c r="K13" s="37" t="s">
        <v>311</v>
      </c>
      <c r="L13" s="40" t="s">
        <v>312</v>
      </c>
      <c r="M13" s="41">
        <v>10.15</v>
      </c>
      <c r="N13" s="41">
        <v>45</v>
      </c>
      <c r="O13" s="45">
        <v>112</v>
      </c>
      <c r="P13" s="117">
        <f t="shared" ref="P13" si="13">SUM(M13*O13)</f>
        <v>1136.8</v>
      </c>
      <c r="Q13" s="58">
        <f t="shared" ref="Q13" si="14">SUM(P13+N13)</f>
        <v>1181.8</v>
      </c>
      <c r="R13" s="45">
        <v>2</v>
      </c>
      <c r="S13" s="42" t="s">
        <v>593</v>
      </c>
      <c r="T13" s="83">
        <f t="shared" ref="T13" si="15">SUM(P13*R13)</f>
        <v>2273.6</v>
      </c>
      <c r="U13" s="83">
        <f t="shared" ref="U13" si="16">SUM(Q13*R13)</f>
        <v>2363.6</v>
      </c>
      <c r="V13" s="83">
        <f t="shared" ref="V13" si="17">SUM(O13*R13)</f>
        <v>224</v>
      </c>
      <c r="W13" s="40" t="s">
        <v>628</v>
      </c>
      <c r="X13" s="58">
        <v>58</v>
      </c>
      <c r="Y13" s="59">
        <f t="shared" ref="Y13" si="18">ROUND((X13*V13),2)</f>
        <v>12992</v>
      </c>
      <c r="Z13" s="93">
        <v>1.39</v>
      </c>
      <c r="AA13" s="94">
        <f t="shared" ref="AA13" si="19">+Z13+X13</f>
        <v>59.39</v>
      </c>
      <c r="AB13" s="95">
        <f t="shared" ref="AB13" si="20">ROUND((AA13*V13),2)</f>
        <v>13303.36</v>
      </c>
      <c r="AC13" s="100" t="s">
        <v>349</v>
      </c>
      <c r="AD13" s="102">
        <v>13.5</v>
      </c>
      <c r="AE13" s="102">
        <v>18.5</v>
      </c>
      <c r="AF13" s="37">
        <v>89.09</v>
      </c>
      <c r="AG13" s="37" t="s">
        <v>118</v>
      </c>
      <c r="AH13" s="37" t="s">
        <v>113</v>
      </c>
    </row>
    <row r="14" spans="1:34" s="32" customFormat="1" ht="72" customHeight="1" x14ac:dyDescent="0.35">
      <c r="A14" s="50">
        <v>10</v>
      </c>
      <c r="B14" s="37" t="s">
        <v>648</v>
      </c>
      <c r="C14" s="87" t="s">
        <v>649</v>
      </c>
      <c r="D14" s="37" t="s">
        <v>338</v>
      </c>
      <c r="E14" s="38" t="s">
        <v>64</v>
      </c>
      <c r="F14" s="37" t="s">
        <v>650</v>
      </c>
      <c r="G14" s="38" t="s">
        <v>31</v>
      </c>
      <c r="H14" s="37" t="s">
        <v>32</v>
      </c>
      <c r="I14" s="37" t="s">
        <v>651</v>
      </c>
      <c r="J14" s="37" t="s">
        <v>652</v>
      </c>
      <c r="K14" s="37" t="s">
        <v>76</v>
      </c>
      <c r="L14" s="88" t="s">
        <v>653</v>
      </c>
      <c r="M14" s="60">
        <v>0.5</v>
      </c>
      <c r="N14" s="41">
        <v>30</v>
      </c>
      <c r="O14" s="45">
        <v>250</v>
      </c>
      <c r="P14" s="117">
        <f>SUM(M14*O14)</f>
        <v>125</v>
      </c>
      <c r="Q14" s="58">
        <f>SUM(P14+N14)</f>
        <v>155</v>
      </c>
      <c r="R14" s="45">
        <v>1</v>
      </c>
      <c r="S14" s="42" t="s">
        <v>351</v>
      </c>
      <c r="T14" s="83">
        <f>SUM(P14*R14)</f>
        <v>125</v>
      </c>
      <c r="U14" s="83">
        <f>SUM(Q14*R14)</f>
        <v>155</v>
      </c>
      <c r="V14" s="83">
        <f>SUM(O14*R14)</f>
        <v>250</v>
      </c>
      <c r="W14" s="40" t="s">
        <v>654</v>
      </c>
      <c r="X14" s="58">
        <v>8.1</v>
      </c>
      <c r="Y14" s="59">
        <f>ROUND((X14*V14),2)</f>
        <v>2025</v>
      </c>
      <c r="Z14" s="93">
        <v>7.0000000000000007E-2</v>
      </c>
      <c r="AA14" s="94">
        <f>+Z14+X14</f>
        <v>8.17</v>
      </c>
      <c r="AB14" s="95">
        <f>ROUND((AA14*V14),2)</f>
        <v>2042.5</v>
      </c>
      <c r="AC14" s="54" t="s">
        <v>675</v>
      </c>
      <c r="AD14" s="101">
        <v>1.42</v>
      </c>
      <c r="AE14" s="101">
        <v>1.6</v>
      </c>
      <c r="AF14" s="37">
        <v>87.32</v>
      </c>
      <c r="AG14" s="38" t="s">
        <v>655</v>
      </c>
      <c r="AH14" s="37" t="s">
        <v>656</v>
      </c>
    </row>
    <row r="15" spans="1:34" ht="85.5" customHeight="1" x14ac:dyDescent="0.25">
      <c r="A15" s="50">
        <v>11</v>
      </c>
      <c r="B15" s="37" t="s">
        <v>658</v>
      </c>
      <c r="C15" s="87" t="s">
        <v>660</v>
      </c>
      <c r="D15" s="37" t="s">
        <v>338</v>
      </c>
      <c r="E15" s="38" t="s">
        <v>64</v>
      </c>
      <c r="F15" s="54" t="s">
        <v>562</v>
      </c>
      <c r="G15" s="38" t="s">
        <v>31</v>
      </c>
      <c r="H15" s="37" t="s">
        <v>32</v>
      </c>
      <c r="I15" s="37" t="s">
        <v>563</v>
      </c>
      <c r="J15" s="37" t="s">
        <v>564</v>
      </c>
      <c r="K15" s="37" t="s">
        <v>565</v>
      </c>
      <c r="L15" s="40" t="s">
        <v>566</v>
      </c>
      <c r="M15" s="41">
        <v>23.3</v>
      </c>
      <c r="N15" s="41">
        <v>45</v>
      </c>
      <c r="O15" s="45">
        <v>32</v>
      </c>
      <c r="P15" s="117">
        <f t="shared" si="0"/>
        <v>745.6</v>
      </c>
      <c r="Q15" s="58">
        <f t="shared" si="1"/>
        <v>790.6</v>
      </c>
      <c r="R15" s="45">
        <v>1</v>
      </c>
      <c r="S15" s="42" t="s">
        <v>232</v>
      </c>
      <c r="T15" s="83">
        <f t="shared" si="2"/>
        <v>745.6</v>
      </c>
      <c r="U15" s="83">
        <f t="shared" si="3"/>
        <v>790.6</v>
      </c>
      <c r="V15" s="83">
        <f t="shared" si="4"/>
        <v>32</v>
      </c>
      <c r="W15" s="40" t="s">
        <v>450</v>
      </c>
      <c r="X15" s="58">
        <v>184.5</v>
      </c>
      <c r="Y15" s="59">
        <f t="shared" si="5"/>
        <v>5904</v>
      </c>
      <c r="Z15" s="93">
        <v>3.19</v>
      </c>
      <c r="AA15" s="94">
        <f t="shared" si="6"/>
        <v>187.69</v>
      </c>
      <c r="AB15" s="95">
        <f t="shared" si="7"/>
        <v>6006.08</v>
      </c>
      <c r="AC15" s="37" t="s">
        <v>676</v>
      </c>
      <c r="AD15" s="37" t="s">
        <v>678</v>
      </c>
      <c r="AE15" s="37" t="s">
        <v>679</v>
      </c>
      <c r="AF15" s="37" t="s">
        <v>567</v>
      </c>
      <c r="AG15" s="37" t="s">
        <v>568</v>
      </c>
      <c r="AH15" s="37" t="s">
        <v>569</v>
      </c>
    </row>
    <row r="16" spans="1:34" ht="91.5" customHeight="1" x14ac:dyDescent="0.25">
      <c r="A16" s="50">
        <v>12</v>
      </c>
      <c r="B16" s="37" t="s">
        <v>1024</v>
      </c>
      <c r="C16" s="87" t="s">
        <v>661</v>
      </c>
      <c r="D16" s="37" t="s">
        <v>659</v>
      </c>
      <c r="E16" s="38" t="s">
        <v>64</v>
      </c>
      <c r="F16" s="37" t="s">
        <v>595</v>
      </c>
      <c r="G16" s="38" t="s">
        <v>31</v>
      </c>
      <c r="H16" s="37" t="s">
        <v>32</v>
      </c>
      <c r="I16" s="37" t="s">
        <v>596</v>
      </c>
      <c r="J16" s="37" t="s">
        <v>597</v>
      </c>
      <c r="K16" s="37" t="s">
        <v>598</v>
      </c>
      <c r="L16" s="40" t="s">
        <v>599</v>
      </c>
      <c r="M16" s="41">
        <v>34.5</v>
      </c>
      <c r="N16" s="41">
        <v>40</v>
      </c>
      <c r="O16" s="45">
        <v>12</v>
      </c>
      <c r="P16" s="117">
        <f>SUM(M16*O16)</f>
        <v>414</v>
      </c>
      <c r="Q16" s="58">
        <f>SUM(P16+N16)</f>
        <v>454</v>
      </c>
      <c r="R16" s="42">
        <v>1</v>
      </c>
      <c r="S16" s="48" t="s">
        <v>233</v>
      </c>
      <c r="T16" s="83">
        <f>SUM(P16*R16)</f>
        <v>414</v>
      </c>
      <c r="U16" s="83">
        <f>SUM(Q16*R16)</f>
        <v>454</v>
      </c>
      <c r="V16" s="83">
        <f>SUM(O16*R16)</f>
        <v>12</v>
      </c>
      <c r="W16" s="40" t="s">
        <v>600</v>
      </c>
      <c r="X16" s="58">
        <v>222</v>
      </c>
      <c r="Y16" s="59">
        <f>ROUND((X16*V16),2)</f>
        <v>2664</v>
      </c>
      <c r="Z16" s="93">
        <v>4.72</v>
      </c>
      <c r="AA16" s="94">
        <f>+Z16+X16</f>
        <v>226.72</v>
      </c>
      <c r="AB16" s="95">
        <f>ROUND((AA16*V16),2)</f>
        <v>2720.64</v>
      </c>
      <c r="AC16" s="37" t="s">
        <v>682</v>
      </c>
      <c r="AD16" s="37" t="s">
        <v>680</v>
      </c>
      <c r="AE16" s="37" t="s">
        <v>681</v>
      </c>
      <c r="AF16" s="37" t="s">
        <v>605</v>
      </c>
      <c r="AG16" s="37" t="s">
        <v>606</v>
      </c>
      <c r="AH16" s="37" t="s">
        <v>607</v>
      </c>
    </row>
    <row r="17" spans="1:34" s="32" customFormat="1" ht="90.75" customHeight="1" x14ac:dyDescent="0.35">
      <c r="A17" s="50">
        <v>13</v>
      </c>
      <c r="B17" s="37" t="s">
        <v>1025</v>
      </c>
      <c r="C17" s="87" t="s">
        <v>662</v>
      </c>
      <c r="D17" s="37" t="s">
        <v>659</v>
      </c>
      <c r="E17" s="38" t="s">
        <v>64</v>
      </c>
      <c r="F17" s="37" t="s">
        <v>601</v>
      </c>
      <c r="G17" s="38" t="s">
        <v>31</v>
      </c>
      <c r="H17" s="37" t="s">
        <v>32</v>
      </c>
      <c r="I17" s="37" t="s">
        <v>596</v>
      </c>
      <c r="J17" s="37" t="s">
        <v>597</v>
      </c>
      <c r="K17" s="37" t="s">
        <v>598</v>
      </c>
      <c r="L17" s="40" t="s">
        <v>602</v>
      </c>
      <c r="M17" s="41">
        <v>38.200000000000003</v>
      </c>
      <c r="N17" s="41">
        <v>40</v>
      </c>
      <c r="O17" s="45">
        <v>12</v>
      </c>
      <c r="P17" s="117">
        <f>SUM(M17*O17)</f>
        <v>458.40000000000003</v>
      </c>
      <c r="Q17" s="58">
        <f>SUM(P17+N17)</f>
        <v>498.40000000000003</v>
      </c>
      <c r="R17" s="45">
        <v>1</v>
      </c>
      <c r="S17" s="42" t="s">
        <v>234</v>
      </c>
      <c r="T17" s="83">
        <f>SUM(P17*R17)</f>
        <v>458.40000000000003</v>
      </c>
      <c r="U17" s="83">
        <f>SUM(Q17*R17)</f>
        <v>498.40000000000003</v>
      </c>
      <c r="V17" s="83">
        <f>SUM(O17*R17)</f>
        <v>12</v>
      </c>
      <c r="W17" s="40" t="s">
        <v>600</v>
      </c>
      <c r="X17" s="58">
        <v>256</v>
      </c>
      <c r="Y17" s="59">
        <f>ROUND((X17*V17),2)</f>
        <v>3072</v>
      </c>
      <c r="Z17" s="93">
        <v>5.23</v>
      </c>
      <c r="AA17" s="94">
        <f>+Z17+X17</f>
        <v>261.23</v>
      </c>
      <c r="AB17" s="95">
        <f>ROUND((AA17*V17),2)</f>
        <v>3134.76</v>
      </c>
      <c r="AC17" s="37" t="s">
        <v>683</v>
      </c>
      <c r="AD17" s="37" t="s">
        <v>686</v>
      </c>
      <c r="AE17" s="37" t="s">
        <v>687</v>
      </c>
      <c r="AF17" s="37" t="s">
        <v>605</v>
      </c>
      <c r="AG17" s="37" t="s">
        <v>606</v>
      </c>
      <c r="AH17" s="37" t="s">
        <v>607</v>
      </c>
    </row>
    <row r="18" spans="1:34" s="32" customFormat="1" ht="90.75" customHeight="1" x14ac:dyDescent="0.35">
      <c r="A18" s="50">
        <v>14</v>
      </c>
      <c r="B18" s="37" t="s">
        <v>1026</v>
      </c>
      <c r="C18" s="87" t="s">
        <v>663</v>
      </c>
      <c r="D18" s="37" t="s">
        <v>659</v>
      </c>
      <c r="E18" s="38" t="s">
        <v>64</v>
      </c>
      <c r="F18" s="37" t="s">
        <v>603</v>
      </c>
      <c r="G18" s="38" t="s">
        <v>31</v>
      </c>
      <c r="H18" s="37" t="s">
        <v>32</v>
      </c>
      <c r="I18" s="37" t="s">
        <v>596</v>
      </c>
      <c r="J18" s="37" t="s">
        <v>597</v>
      </c>
      <c r="K18" s="37" t="s">
        <v>598</v>
      </c>
      <c r="L18" s="88" t="s">
        <v>604</v>
      </c>
      <c r="M18" s="60">
        <v>35.25</v>
      </c>
      <c r="N18" s="41">
        <v>45</v>
      </c>
      <c r="O18" s="45">
        <v>32</v>
      </c>
      <c r="P18" s="117">
        <f>SUM(M18*O18)</f>
        <v>1128</v>
      </c>
      <c r="Q18" s="58">
        <f>SUM(P18+N18)</f>
        <v>1173</v>
      </c>
      <c r="R18" s="45">
        <v>1</v>
      </c>
      <c r="S18" s="42" t="s">
        <v>235</v>
      </c>
      <c r="T18" s="83">
        <f>SUM(P18*R18)</f>
        <v>1128</v>
      </c>
      <c r="U18" s="83">
        <f>SUM(Q18*R18)</f>
        <v>1173</v>
      </c>
      <c r="V18" s="83">
        <f>SUM(O18*R18)</f>
        <v>32</v>
      </c>
      <c r="W18" s="40" t="s">
        <v>600</v>
      </c>
      <c r="X18" s="58">
        <v>256</v>
      </c>
      <c r="Y18" s="59">
        <f>ROUND((X18*V18),2)</f>
        <v>8192</v>
      </c>
      <c r="Z18" s="93">
        <v>4.84</v>
      </c>
      <c r="AA18" s="94">
        <f>+Z18+X18</f>
        <v>260.83999999999997</v>
      </c>
      <c r="AB18" s="95">
        <f>ROUND((AA18*V18),2)</f>
        <v>8346.8799999999992</v>
      </c>
      <c r="AC18" s="37" t="s">
        <v>688</v>
      </c>
      <c r="AD18" s="37" t="s">
        <v>686</v>
      </c>
      <c r="AE18" s="37" t="s">
        <v>687</v>
      </c>
      <c r="AF18" s="37" t="s">
        <v>605</v>
      </c>
      <c r="AG18" s="37" t="s">
        <v>606</v>
      </c>
      <c r="AH18" s="37" t="s">
        <v>607</v>
      </c>
    </row>
    <row r="19" spans="1:34" s="32" customFormat="1" ht="90.75" customHeight="1" x14ac:dyDescent="0.35">
      <c r="A19" s="50">
        <v>15</v>
      </c>
      <c r="B19" s="37" t="s">
        <v>1027</v>
      </c>
      <c r="C19" s="87" t="s">
        <v>664</v>
      </c>
      <c r="D19" s="37" t="s">
        <v>659</v>
      </c>
      <c r="E19" s="38" t="s">
        <v>64</v>
      </c>
      <c r="F19" s="37" t="s">
        <v>608</v>
      </c>
      <c r="G19" s="38" t="s">
        <v>31</v>
      </c>
      <c r="H19" s="37" t="s">
        <v>32</v>
      </c>
      <c r="I19" s="37" t="s">
        <v>596</v>
      </c>
      <c r="J19" s="37" t="s">
        <v>597</v>
      </c>
      <c r="K19" s="37" t="s">
        <v>598</v>
      </c>
      <c r="L19" s="88" t="s">
        <v>609</v>
      </c>
      <c r="M19" s="41">
        <v>31.85</v>
      </c>
      <c r="N19" s="41">
        <v>45</v>
      </c>
      <c r="O19" s="45">
        <v>32</v>
      </c>
      <c r="P19" s="117">
        <f>SUM(M19*O19)</f>
        <v>1019.2</v>
      </c>
      <c r="Q19" s="58">
        <f>SUM(P19+N19)</f>
        <v>1064.2</v>
      </c>
      <c r="R19" s="42">
        <v>2</v>
      </c>
      <c r="S19" s="48" t="s">
        <v>668</v>
      </c>
      <c r="T19" s="83">
        <f>SUM(P19*R19)</f>
        <v>2038.4</v>
      </c>
      <c r="U19" s="83">
        <f>SUM(Q19*R19)</f>
        <v>2128.4</v>
      </c>
      <c r="V19" s="83">
        <f>SUM(O19*R19)</f>
        <v>64</v>
      </c>
      <c r="W19" s="40" t="s">
        <v>600</v>
      </c>
      <c r="X19" s="58">
        <v>222</v>
      </c>
      <c r="Y19" s="59">
        <f>ROUND((X19*V19),2)</f>
        <v>14208</v>
      </c>
      <c r="Z19" s="93">
        <v>4.3499999999999996</v>
      </c>
      <c r="AA19" s="94">
        <f>+Z19+X19</f>
        <v>226.35</v>
      </c>
      <c r="AB19" s="95">
        <f>ROUND((AA19*V19),2)</f>
        <v>14486.4</v>
      </c>
      <c r="AC19" s="37" t="s">
        <v>684</v>
      </c>
      <c r="AD19" s="37" t="s">
        <v>680</v>
      </c>
      <c r="AE19" s="37" t="s">
        <v>681</v>
      </c>
      <c r="AF19" s="37" t="s">
        <v>605</v>
      </c>
      <c r="AG19" s="37" t="s">
        <v>606</v>
      </c>
      <c r="AH19" s="37" t="s">
        <v>607</v>
      </c>
    </row>
    <row r="20" spans="1:34" ht="90.75" customHeight="1" x14ac:dyDescent="0.25">
      <c r="A20" s="50">
        <v>16</v>
      </c>
      <c r="B20" s="37" t="s">
        <v>1028</v>
      </c>
      <c r="C20" s="87" t="s">
        <v>664</v>
      </c>
      <c r="D20" s="37" t="s">
        <v>659</v>
      </c>
      <c r="E20" s="38" t="s">
        <v>64</v>
      </c>
      <c r="F20" s="37" t="s">
        <v>608</v>
      </c>
      <c r="G20" s="38" t="s">
        <v>31</v>
      </c>
      <c r="H20" s="37" t="s">
        <v>32</v>
      </c>
      <c r="I20" s="37" t="s">
        <v>596</v>
      </c>
      <c r="J20" s="37" t="s">
        <v>597</v>
      </c>
      <c r="K20" s="37" t="s">
        <v>598</v>
      </c>
      <c r="L20" s="88" t="s">
        <v>612</v>
      </c>
      <c r="M20" s="41">
        <v>31.85</v>
      </c>
      <c r="N20" s="41">
        <v>40</v>
      </c>
      <c r="O20" s="45">
        <v>14</v>
      </c>
      <c r="P20" s="117">
        <f t="shared" ref="P20" si="21">SUM(M20*O20)</f>
        <v>445.90000000000003</v>
      </c>
      <c r="Q20" s="58">
        <f t="shared" ref="Q20" si="22">SUM(P20+N20)</f>
        <v>485.90000000000003</v>
      </c>
      <c r="R20" s="45">
        <v>1</v>
      </c>
      <c r="S20" s="42" t="s">
        <v>238</v>
      </c>
      <c r="T20" s="83">
        <f t="shared" ref="T20" si="23">SUM(P20*R20)</f>
        <v>445.90000000000003</v>
      </c>
      <c r="U20" s="83">
        <f t="shared" ref="U20" si="24">SUM(Q20*R20)</f>
        <v>485.90000000000003</v>
      </c>
      <c r="V20" s="83">
        <f t="shared" ref="V20" si="25">SUM(O20*R20)</f>
        <v>14</v>
      </c>
      <c r="W20" s="40" t="s">
        <v>600</v>
      </c>
      <c r="X20" s="58">
        <v>222</v>
      </c>
      <c r="Y20" s="59">
        <f>ROUND((X20*V20),2)</f>
        <v>3108</v>
      </c>
      <c r="Z20" s="93">
        <v>4.3499999999999996</v>
      </c>
      <c r="AA20" s="94">
        <f>+Z20+X20</f>
        <v>226.35</v>
      </c>
      <c r="AB20" s="95">
        <f>ROUND((AA20*V20),2)</f>
        <v>3168.9</v>
      </c>
      <c r="AC20" s="37" t="s">
        <v>685</v>
      </c>
      <c r="AD20" s="37" t="s">
        <v>680</v>
      </c>
      <c r="AE20" s="37" t="s">
        <v>681</v>
      </c>
      <c r="AF20" s="37" t="s">
        <v>605</v>
      </c>
      <c r="AG20" s="37" t="s">
        <v>606</v>
      </c>
      <c r="AH20" s="37" t="s">
        <v>607</v>
      </c>
    </row>
    <row r="21" spans="1:34" ht="72" customHeight="1" x14ac:dyDescent="0.35">
      <c r="A21" s="50">
        <v>17</v>
      </c>
      <c r="B21" s="37" t="s">
        <v>471</v>
      </c>
      <c r="C21" s="87" t="s">
        <v>472</v>
      </c>
      <c r="D21" s="37" t="s">
        <v>78</v>
      </c>
      <c r="E21" s="38" t="s">
        <v>64</v>
      </c>
      <c r="F21" s="37">
        <v>1237</v>
      </c>
      <c r="G21" s="38" t="s">
        <v>473</v>
      </c>
      <c r="H21" s="37" t="s">
        <v>474</v>
      </c>
      <c r="I21" s="37" t="s">
        <v>473</v>
      </c>
      <c r="J21" s="37" t="s">
        <v>473</v>
      </c>
      <c r="K21" s="37" t="s">
        <v>473</v>
      </c>
      <c r="L21" s="40" t="s">
        <v>475</v>
      </c>
      <c r="M21" s="41">
        <v>5.8</v>
      </c>
      <c r="N21" s="41">
        <v>40</v>
      </c>
      <c r="O21" s="45">
        <v>100</v>
      </c>
      <c r="P21" s="117">
        <f>SUM(M21*O21)</f>
        <v>580</v>
      </c>
      <c r="Q21" s="58">
        <f>SUM(P21+N21)</f>
        <v>620</v>
      </c>
      <c r="R21" s="42">
        <v>2</v>
      </c>
      <c r="S21" s="48" t="s">
        <v>669</v>
      </c>
      <c r="T21" s="83">
        <f>SUM(P21*R21)</f>
        <v>1160</v>
      </c>
      <c r="U21" s="83">
        <f>SUM(Q21*R21)</f>
        <v>1240</v>
      </c>
      <c r="V21" s="83">
        <f>SUM(O21*R21)</f>
        <v>200</v>
      </c>
      <c r="W21" s="40" t="s">
        <v>476</v>
      </c>
      <c r="X21" s="58">
        <v>33.9</v>
      </c>
      <c r="Y21" s="59">
        <f t="shared" si="5"/>
        <v>6780</v>
      </c>
      <c r="Z21" s="93">
        <v>0.79</v>
      </c>
      <c r="AA21" s="94">
        <f t="shared" si="6"/>
        <v>34.69</v>
      </c>
      <c r="AB21" s="95">
        <f t="shared" si="7"/>
        <v>6938</v>
      </c>
      <c r="AC21" s="90" t="s">
        <v>677</v>
      </c>
      <c r="AD21" s="91">
        <v>5.9</v>
      </c>
      <c r="AE21" s="91">
        <v>5.9</v>
      </c>
      <c r="AF21" s="37">
        <v>152</v>
      </c>
      <c r="AG21" s="37" t="s">
        <v>477</v>
      </c>
      <c r="AH21" s="37" t="s">
        <v>478</v>
      </c>
    </row>
    <row r="22" spans="1:34" s="32" customFormat="1" ht="72" customHeight="1" x14ac:dyDescent="0.35">
      <c r="A22" s="50">
        <v>18</v>
      </c>
      <c r="B22" s="37" t="s">
        <v>471</v>
      </c>
      <c r="C22" s="87" t="s">
        <v>472</v>
      </c>
      <c r="D22" s="37" t="s">
        <v>78</v>
      </c>
      <c r="E22" s="38" t="s">
        <v>64</v>
      </c>
      <c r="F22" s="37">
        <v>1237</v>
      </c>
      <c r="G22" s="38" t="s">
        <v>473</v>
      </c>
      <c r="H22" s="37" t="s">
        <v>474</v>
      </c>
      <c r="I22" s="37" t="s">
        <v>473</v>
      </c>
      <c r="J22" s="37" t="s">
        <v>473</v>
      </c>
      <c r="K22" s="37" t="s">
        <v>473</v>
      </c>
      <c r="L22" s="40" t="s">
        <v>479</v>
      </c>
      <c r="M22" s="41">
        <v>5.8</v>
      </c>
      <c r="N22" s="41">
        <v>40</v>
      </c>
      <c r="O22" s="45">
        <v>78</v>
      </c>
      <c r="P22" s="117">
        <f>SUM(M22*O22)</f>
        <v>452.4</v>
      </c>
      <c r="Q22" s="58">
        <f>SUM(P22+N22)</f>
        <v>492.4</v>
      </c>
      <c r="R22" s="45">
        <v>1</v>
      </c>
      <c r="S22" s="49" t="s">
        <v>670</v>
      </c>
      <c r="T22" s="83">
        <f>SUM(P22*R22)</f>
        <v>452.4</v>
      </c>
      <c r="U22" s="83">
        <f>SUM(Q22*R22)</f>
        <v>492.4</v>
      </c>
      <c r="V22" s="83">
        <f>SUM(O22*R22)</f>
        <v>78</v>
      </c>
      <c r="W22" s="40" t="s">
        <v>476</v>
      </c>
      <c r="X22" s="58">
        <v>33.9</v>
      </c>
      <c r="Y22" s="59">
        <f t="shared" si="5"/>
        <v>2644.2</v>
      </c>
      <c r="Z22" s="93">
        <v>0.79</v>
      </c>
      <c r="AA22" s="94">
        <f t="shared" si="6"/>
        <v>34.69</v>
      </c>
      <c r="AB22" s="95">
        <f t="shared" si="7"/>
        <v>2705.82</v>
      </c>
      <c r="AC22" s="90" t="s">
        <v>677</v>
      </c>
      <c r="AD22" s="91">
        <v>5.9</v>
      </c>
      <c r="AE22" s="91">
        <v>5.9</v>
      </c>
      <c r="AF22" s="37">
        <v>152</v>
      </c>
      <c r="AG22" s="37" t="s">
        <v>477</v>
      </c>
      <c r="AH22" s="37" t="s">
        <v>478</v>
      </c>
    </row>
    <row r="23" spans="1:34" s="32" customFormat="1" ht="72" customHeight="1" x14ac:dyDescent="0.35">
      <c r="A23" s="50"/>
      <c r="B23" s="37"/>
      <c r="C23" s="87"/>
      <c r="D23" s="37"/>
      <c r="E23" s="38"/>
      <c r="F23" s="37"/>
      <c r="G23" s="38"/>
      <c r="H23" s="37"/>
      <c r="I23" s="37"/>
      <c r="J23" s="37"/>
      <c r="K23" s="37"/>
      <c r="L23" s="40"/>
      <c r="M23" s="60"/>
      <c r="N23" s="41"/>
      <c r="O23" s="45"/>
      <c r="P23" s="117">
        <f>SUM(M23*O23)</f>
        <v>0</v>
      </c>
      <c r="Q23" s="58">
        <f>SUM(P23+N23)</f>
        <v>0</v>
      </c>
      <c r="R23" s="42"/>
      <c r="S23" s="48"/>
      <c r="T23" s="83">
        <f>SUM(P23*R23)</f>
        <v>0</v>
      </c>
      <c r="U23" s="83">
        <f>SUM(Q23*R23)</f>
        <v>0</v>
      </c>
      <c r="V23" s="83">
        <f>SUM(O23*R23)</f>
        <v>0</v>
      </c>
      <c r="W23" s="40"/>
      <c r="X23" s="58">
        <v>0</v>
      </c>
      <c r="Y23" s="59">
        <f>ROUND((X23*V23),2)</f>
        <v>0</v>
      </c>
      <c r="Z23" s="93">
        <f>ROUND(($Z$3*M23),2)</f>
        <v>0</v>
      </c>
      <c r="AA23" s="94">
        <f>+Z23+X23</f>
        <v>0</v>
      </c>
      <c r="AB23" s="95">
        <f>ROUND((AA23*V23),2)</f>
        <v>0</v>
      </c>
      <c r="AC23" s="90"/>
      <c r="AD23" s="91"/>
      <c r="AE23" s="91"/>
      <c r="AF23" s="37"/>
      <c r="AG23" s="37"/>
      <c r="AH23" s="37"/>
    </row>
    <row r="24" spans="1:34" ht="72" customHeight="1" x14ac:dyDescent="0.35">
      <c r="A24" s="50"/>
      <c r="B24" s="37"/>
      <c r="C24" s="87"/>
      <c r="D24" s="37"/>
      <c r="E24" s="38"/>
      <c r="F24" s="37"/>
      <c r="G24" s="38"/>
      <c r="H24" s="37"/>
      <c r="I24" s="37"/>
      <c r="J24" s="37"/>
      <c r="K24" s="37"/>
      <c r="L24" s="40"/>
      <c r="M24" s="60"/>
      <c r="N24" s="41"/>
      <c r="O24" s="45"/>
      <c r="P24" s="117">
        <f>SUM(M24*O24)</f>
        <v>0</v>
      </c>
      <c r="Q24" s="58">
        <f>SUM(P24+N24)</f>
        <v>0</v>
      </c>
      <c r="R24" s="45"/>
      <c r="S24" s="42"/>
      <c r="T24" s="83">
        <f>SUM(P24*R24)</f>
        <v>0</v>
      </c>
      <c r="U24" s="83">
        <f>SUM(Q24*R24)</f>
        <v>0</v>
      </c>
      <c r="V24" s="83">
        <f>SUM(O24*R24)</f>
        <v>0</v>
      </c>
      <c r="W24" s="40"/>
      <c r="X24" s="58">
        <v>0</v>
      </c>
      <c r="Y24" s="59">
        <f t="shared" ref="Y24:Y27" si="26">ROUND((X24*V24),2)</f>
        <v>0</v>
      </c>
      <c r="Z24" s="93">
        <f t="shared" ref="Z24:Z28" si="27">ROUND(($Z$3*M24),2)</f>
        <v>0</v>
      </c>
      <c r="AA24" s="94">
        <f t="shared" ref="AA24:AA28" si="28">+Z24+X24</f>
        <v>0</v>
      </c>
      <c r="AB24" s="95">
        <f t="shared" ref="AB24:AB28" si="29">ROUND((AA24*V24),2)</f>
        <v>0</v>
      </c>
      <c r="AC24" s="90"/>
      <c r="AD24" s="91"/>
      <c r="AE24" s="91"/>
      <c r="AF24" s="38"/>
      <c r="AG24" s="37"/>
      <c r="AH24" s="38"/>
    </row>
    <row r="25" spans="1:34" ht="72" customHeight="1" x14ac:dyDescent="0.35">
      <c r="A25" s="50"/>
      <c r="B25" s="37"/>
      <c r="C25" s="87"/>
      <c r="D25" s="37"/>
      <c r="E25" s="38"/>
      <c r="F25" s="37"/>
      <c r="G25" s="38"/>
      <c r="H25" s="37"/>
      <c r="I25" s="37"/>
      <c r="J25" s="37"/>
      <c r="K25" s="37"/>
      <c r="L25" s="40"/>
      <c r="M25" s="41"/>
      <c r="N25" s="41"/>
      <c r="O25" s="45"/>
      <c r="P25" s="117">
        <f>SUM(M25*O25)</f>
        <v>0</v>
      </c>
      <c r="Q25" s="58">
        <f>SUM(P25+N25)</f>
        <v>0</v>
      </c>
      <c r="R25" s="45"/>
      <c r="S25" s="48"/>
      <c r="T25" s="83">
        <f>SUM(P25*R25)</f>
        <v>0</v>
      </c>
      <c r="U25" s="83">
        <f>SUM(Q25*R25)</f>
        <v>0</v>
      </c>
      <c r="V25" s="83">
        <f>SUM(O25*R25)</f>
        <v>0</v>
      </c>
      <c r="W25" s="40"/>
      <c r="X25" s="58">
        <v>0</v>
      </c>
      <c r="Y25" s="59">
        <f t="shared" si="26"/>
        <v>0</v>
      </c>
      <c r="Z25" s="93">
        <f t="shared" si="27"/>
        <v>0</v>
      </c>
      <c r="AA25" s="94">
        <f t="shared" si="28"/>
        <v>0</v>
      </c>
      <c r="AB25" s="95">
        <f t="shared" si="29"/>
        <v>0</v>
      </c>
      <c r="AC25" s="90"/>
      <c r="AD25" s="91"/>
      <c r="AE25" s="91"/>
      <c r="AF25" s="37"/>
      <c r="AG25" s="37"/>
      <c r="AH25" s="37"/>
    </row>
    <row r="26" spans="1:34" ht="72" customHeight="1" x14ac:dyDescent="0.35">
      <c r="A26" s="50"/>
      <c r="B26" s="37"/>
      <c r="C26" s="87"/>
      <c r="D26" s="37"/>
      <c r="E26" s="38"/>
      <c r="F26" s="37"/>
      <c r="G26" s="38"/>
      <c r="H26" s="37"/>
      <c r="I26" s="37"/>
      <c r="J26" s="37"/>
      <c r="K26" s="37"/>
      <c r="L26" s="88"/>
      <c r="M26" s="41"/>
      <c r="N26" s="41"/>
      <c r="O26" s="45"/>
      <c r="P26" s="117">
        <f t="shared" ref="P26:P28" si="30">SUM(M26*O26)</f>
        <v>0</v>
      </c>
      <c r="Q26" s="58">
        <f t="shared" ref="Q26:Q28" si="31">SUM(P26+N26)</f>
        <v>0</v>
      </c>
      <c r="R26" s="42"/>
      <c r="S26" s="48"/>
      <c r="T26" s="83">
        <f t="shared" ref="T26:T28" si="32">SUM(P26*R26)</f>
        <v>0</v>
      </c>
      <c r="U26" s="83">
        <f t="shared" ref="U26:U28" si="33">SUM(Q26*R26)</f>
        <v>0</v>
      </c>
      <c r="V26" s="83">
        <f t="shared" ref="V26:V28" si="34">SUM(O26*R26)</f>
        <v>0</v>
      </c>
      <c r="W26" s="40"/>
      <c r="X26" s="58">
        <v>0</v>
      </c>
      <c r="Y26" s="59">
        <f t="shared" si="26"/>
        <v>0</v>
      </c>
      <c r="Z26" s="93">
        <f t="shared" si="27"/>
        <v>0</v>
      </c>
      <c r="AA26" s="94">
        <f t="shared" si="28"/>
        <v>0</v>
      </c>
      <c r="AB26" s="95">
        <f t="shared" si="29"/>
        <v>0</v>
      </c>
      <c r="AC26" s="75"/>
      <c r="AD26" s="68"/>
      <c r="AE26" s="68"/>
      <c r="AF26" s="37"/>
      <c r="AG26" s="37"/>
      <c r="AH26" s="37"/>
    </row>
    <row r="27" spans="1:34" s="32" customFormat="1" ht="72" customHeight="1" x14ac:dyDescent="0.35">
      <c r="A27" s="50"/>
      <c r="B27" s="37"/>
      <c r="C27" s="87"/>
      <c r="D27" s="37"/>
      <c r="E27" s="38"/>
      <c r="F27" s="37"/>
      <c r="G27" s="38"/>
      <c r="H27" s="37"/>
      <c r="I27" s="37"/>
      <c r="J27" s="37"/>
      <c r="K27" s="37"/>
      <c r="L27" s="88"/>
      <c r="M27" s="41"/>
      <c r="N27" s="41"/>
      <c r="O27" s="45"/>
      <c r="P27" s="117">
        <f t="shared" si="30"/>
        <v>0</v>
      </c>
      <c r="Q27" s="58">
        <f t="shared" si="31"/>
        <v>0</v>
      </c>
      <c r="R27" s="42"/>
      <c r="S27" s="48"/>
      <c r="T27" s="83">
        <f t="shared" si="32"/>
        <v>0</v>
      </c>
      <c r="U27" s="83">
        <f t="shared" si="33"/>
        <v>0</v>
      </c>
      <c r="V27" s="83">
        <f t="shared" si="34"/>
        <v>0</v>
      </c>
      <c r="W27" s="40"/>
      <c r="X27" s="58">
        <v>0</v>
      </c>
      <c r="Y27" s="59">
        <f t="shared" si="26"/>
        <v>0</v>
      </c>
      <c r="Z27" s="93">
        <f t="shared" si="27"/>
        <v>0</v>
      </c>
      <c r="AA27" s="94">
        <f t="shared" si="28"/>
        <v>0</v>
      </c>
      <c r="AB27" s="95">
        <f t="shared" si="29"/>
        <v>0</v>
      </c>
      <c r="AC27" s="75"/>
      <c r="AD27" s="68"/>
      <c r="AE27" s="68"/>
      <c r="AF27" s="37"/>
      <c r="AG27" s="37"/>
      <c r="AH27" s="37"/>
    </row>
    <row r="28" spans="1:34" ht="72" customHeight="1" x14ac:dyDescent="0.35">
      <c r="A28" s="50"/>
      <c r="B28" s="37"/>
      <c r="C28" s="87"/>
      <c r="D28" s="37"/>
      <c r="E28" s="38"/>
      <c r="F28" s="38"/>
      <c r="G28" s="38"/>
      <c r="H28" s="37"/>
      <c r="I28" s="37"/>
      <c r="J28" s="37"/>
      <c r="K28" s="38"/>
      <c r="L28" s="42"/>
      <c r="M28" s="41"/>
      <c r="N28" s="41"/>
      <c r="O28" s="45"/>
      <c r="P28" s="117">
        <f t="shared" si="30"/>
        <v>0</v>
      </c>
      <c r="Q28" s="58">
        <f t="shared" si="31"/>
        <v>0</v>
      </c>
      <c r="R28" s="42"/>
      <c r="S28" s="48"/>
      <c r="T28" s="83">
        <f t="shared" si="32"/>
        <v>0</v>
      </c>
      <c r="U28" s="83">
        <f t="shared" si="33"/>
        <v>0</v>
      </c>
      <c r="V28" s="83">
        <f t="shared" si="34"/>
        <v>0</v>
      </c>
      <c r="W28" s="92" t="s">
        <v>217</v>
      </c>
      <c r="X28" s="58">
        <v>0</v>
      </c>
      <c r="Y28" s="59">
        <v>2500</v>
      </c>
      <c r="Z28" s="93">
        <f t="shared" si="27"/>
        <v>0</v>
      </c>
      <c r="AA28" s="94">
        <f t="shared" si="28"/>
        <v>0</v>
      </c>
      <c r="AB28" s="95">
        <f t="shared" si="29"/>
        <v>0</v>
      </c>
      <c r="AC28" s="75"/>
      <c r="AD28" s="68"/>
      <c r="AE28" s="68"/>
      <c r="AF28" s="37"/>
      <c r="AG28" s="37"/>
      <c r="AH28" s="37"/>
    </row>
    <row r="29" spans="1:34" ht="63" customHeight="1" thickBot="1" x14ac:dyDescent="0.4">
      <c r="A29" s="55"/>
      <c r="B29" s="52"/>
      <c r="C29" s="89"/>
      <c r="D29" s="52"/>
      <c r="E29" s="52"/>
      <c r="F29" s="53"/>
      <c r="G29" s="52"/>
      <c r="H29" s="52"/>
      <c r="I29" s="52"/>
      <c r="J29" s="52"/>
      <c r="K29" s="52"/>
      <c r="L29" s="142"/>
      <c r="M29" s="142"/>
      <c r="N29" s="142"/>
      <c r="O29" s="142"/>
      <c r="P29" s="142"/>
      <c r="Q29" s="142"/>
      <c r="R29" s="142"/>
      <c r="S29" s="142"/>
      <c r="T29" s="61">
        <f>SUM(T5:T28)</f>
        <v>18258.5</v>
      </c>
      <c r="U29" s="61">
        <f>SUM(U5:U28)</f>
        <v>19353.500000000004</v>
      </c>
      <c r="V29" s="62">
        <f>SUM(V5:V28)</f>
        <v>1379</v>
      </c>
      <c r="W29" s="63"/>
      <c r="X29" s="64"/>
      <c r="Y29" s="65">
        <f>SUM(Y5:Y28)</f>
        <v>141111.20000000001</v>
      </c>
      <c r="Z29" s="106"/>
      <c r="AA29" s="107"/>
      <c r="AB29" s="108">
        <f>SUM(AB5:AB28)</f>
        <v>141111.20000000001</v>
      </c>
      <c r="AC29" s="75"/>
      <c r="AD29" s="68"/>
      <c r="AE29" s="32"/>
      <c r="AF29" s="67"/>
      <c r="AG29" s="67"/>
      <c r="AH29" s="67"/>
    </row>
    <row r="30" spans="1:34" ht="63" customHeight="1" x14ac:dyDescent="0.25">
      <c r="Z30" s="72"/>
      <c r="AA30" s="73"/>
      <c r="AB30" s="74"/>
      <c r="AC30" s="67"/>
      <c r="AD30" s="67"/>
      <c r="AF30" s="67"/>
      <c r="AG30" s="67"/>
    </row>
    <row r="31" spans="1:34" ht="37.5" customHeight="1" x14ac:dyDescent="0.25"/>
  </sheetData>
  <mergeCells count="26">
    <mergeCell ref="AF3:AF4"/>
    <mergeCell ref="AG3:AG4"/>
    <mergeCell ref="AH3:AH4"/>
    <mergeCell ref="L29:S29"/>
    <mergeCell ref="L3:S3"/>
    <mergeCell ref="T3:V3"/>
    <mergeCell ref="X3:Y3"/>
    <mergeCell ref="AC3:AC4"/>
    <mergeCell ref="AD3:AD4"/>
    <mergeCell ref="AE3:AE4"/>
    <mergeCell ref="K3:K4"/>
    <mergeCell ref="A1:Y1"/>
    <mergeCell ref="A2:E2"/>
    <mergeCell ref="F2:P2"/>
    <mergeCell ref="R2:V2"/>
    <mergeCell ref="X2:Y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70866141732283472" right="0.70866141732283472" top="0.74803149606299213" bottom="0.59055118110236227" header="0.31496062992125984" footer="0.31496062992125984"/>
  <pageSetup paperSize="8" scale="3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6559-EF78-4704-8ED3-07659A64DE25}">
  <sheetPr>
    <pageSetUpPr fitToPage="1"/>
  </sheetPr>
  <dimension ref="A1:AH12"/>
  <sheetViews>
    <sheetView zoomScale="70" zoomScaleNormal="70" workbookViewId="0">
      <pane xSplit="10" ySplit="4" topLeftCell="K5" activePane="bottomRight" state="frozen"/>
      <selection activeCell="B7" sqref="B7"/>
      <selection pane="topRight" activeCell="B7" sqref="B7"/>
      <selection pane="bottomLeft" activeCell="B7" sqref="B7"/>
      <selection pane="bottomRight" activeCell="AF5" sqref="AF5"/>
    </sheetView>
  </sheetViews>
  <sheetFormatPr defaultRowHeight="15" x14ac:dyDescent="0.25"/>
  <cols>
    <col min="1" max="1" width="4.7109375" customWidth="1"/>
    <col min="2" max="2" width="52.85546875" customWidth="1"/>
    <col min="3" max="3" width="30.7109375" customWidth="1"/>
    <col min="4" max="4" width="25.85546875" customWidth="1"/>
    <col min="5" max="5" width="8.140625" customWidth="1"/>
    <col min="6" max="6" width="18.7109375" customWidth="1"/>
    <col min="7" max="7" width="8.42578125" customWidth="1"/>
    <col min="8" max="8" width="14.140625" customWidth="1"/>
    <col min="9" max="9" width="14.7109375" customWidth="1"/>
    <col min="10" max="10" width="16" customWidth="1"/>
    <col min="11" max="11" width="14.140625" customWidth="1"/>
    <col min="12" max="12" width="33" customWidth="1"/>
    <col min="13" max="13" width="10.42578125" customWidth="1"/>
    <col min="14" max="14" width="8.85546875" customWidth="1"/>
    <col min="15" max="15" width="7" customWidth="1"/>
    <col min="16" max="16" width="15.28515625" customWidth="1"/>
    <col min="17" max="17" width="14.5703125" customWidth="1"/>
    <col min="18" max="18" width="7.5703125" customWidth="1"/>
    <col min="19" max="19" width="14.7109375" customWidth="1"/>
    <col min="20" max="20" width="21.140625" customWidth="1"/>
    <col min="21" max="21" width="21.42578125" customWidth="1"/>
    <col min="22" max="22" width="17.5703125" customWidth="1"/>
    <col min="23" max="23" width="21.5703125" customWidth="1"/>
    <col min="24" max="24" width="12.28515625" customWidth="1"/>
    <col min="25" max="25" width="21.42578125" customWidth="1"/>
    <col min="26" max="26" width="15.7109375" customWidth="1"/>
    <col min="27" max="27" width="14.42578125" customWidth="1"/>
    <col min="28" max="28" width="20.5703125" customWidth="1"/>
    <col min="29" max="30" width="11.42578125" customWidth="1"/>
    <col min="31" max="31" width="11.140625" customWidth="1"/>
    <col min="32" max="32" width="10.85546875" customWidth="1"/>
    <col min="33" max="33" width="31.42578125" customWidth="1"/>
    <col min="34" max="34" width="11.5703125" customWidth="1"/>
    <col min="35" max="35" width="9.140625" customWidth="1"/>
    <col min="260" max="260" width="4.7109375" customWidth="1"/>
    <col min="261" max="261" width="37.85546875" customWidth="1"/>
    <col min="262" max="262" width="8.140625" customWidth="1"/>
    <col min="263" max="263" width="16.85546875" customWidth="1"/>
    <col min="264" max="264" width="8.42578125" customWidth="1"/>
    <col min="265" max="265" width="12.5703125" customWidth="1"/>
    <col min="266" max="266" width="11.42578125" customWidth="1"/>
    <col min="267" max="267" width="10.28515625" customWidth="1"/>
    <col min="268" max="268" width="14.140625" customWidth="1"/>
    <col min="269" max="269" width="23" customWidth="1"/>
    <col min="270" max="270" width="9.140625" customWidth="1"/>
    <col min="271" max="271" width="7.7109375" customWidth="1"/>
    <col min="272" max="272" width="7" customWidth="1"/>
    <col min="273" max="273" width="15.28515625" customWidth="1"/>
    <col min="274" max="274" width="14.5703125" customWidth="1"/>
    <col min="275" max="275" width="7.5703125" customWidth="1"/>
    <col min="276" max="276" width="14.7109375" customWidth="1"/>
    <col min="277" max="277" width="14.140625" customWidth="1"/>
    <col min="278" max="278" width="14.28515625" customWidth="1"/>
    <col min="279" max="279" width="12.7109375" customWidth="1"/>
    <col min="280" max="280" width="21.42578125" customWidth="1"/>
    <col min="281" max="281" width="12.28515625" customWidth="1"/>
    <col min="282" max="282" width="17.42578125" customWidth="1"/>
    <col min="516" max="516" width="4.7109375" customWidth="1"/>
    <col min="517" max="517" width="37.85546875" customWidth="1"/>
    <col min="518" max="518" width="8.140625" customWidth="1"/>
    <col min="519" max="519" width="16.85546875" customWidth="1"/>
    <col min="520" max="520" width="8.42578125" customWidth="1"/>
    <col min="521" max="521" width="12.5703125" customWidth="1"/>
    <col min="522" max="522" width="11.42578125" customWidth="1"/>
    <col min="523" max="523" width="10.28515625" customWidth="1"/>
    <col min="524" max="524" width="14.140625" customWidth="1"/>
    <col min="525" max="525" width="23" customWidth="1"/>
    <col min="526" max="526" width="9.140625" customWidth="1"/>
    <col min="527" max="527" width="7.7109375" customWidth="1"/>
    <col min="528" max="528" width="7" customWidth="1"/>
    <col min="529" max="529" width="15.28515625" customWidth="1"/>
    <col min="530" max="530" width="14.5703125" customWidth="1"/>
    <col min="531" max="531" width="7.5703125" customWidth="1"/>
    <col min="532" max="532" width="14.7109375" customWidth="1"/>
    <col min="533" max="533" width="14.140625" customWidth="1"/>
    <col min="534" max="534" width="14.28515625" customWidth="1"/>
    <col min="535" max="535" width="12.7109375" customWidth="1"/>
    <col min="536" max="536" width="21.42578125" customWidth="1"/>
    <col min="537" max="537" width="12.28515625" customWidth="1"/>
    <col min="538" max="538" width="17.42578125" customWidth="1"/>
    <col min="772" max="772" width="4.7109375" customWidth="1"/>
    <col min="773" max="773" width="37.85546875" customWidth="1"/>
    <col min="774" max="774" width="8.140625" customWidth="1"/>
    <col min="775" max="775" width="16.85546875" customWidth="1"/>
    <col min="776" max="776" width="8.42578125" customWidth="1"/>
    <col min="777" max="777" width="12.5703125" customWidth="1"/>
    <col min="778" max="778" width="11.42578125" customWidth="1"/>
    <col min="779" max="779" width="10.28515625" customWidth="1"/>
    <col min="780" max="780" width="14.140625" customWidth="1"/>
    <col min="781" max="781" width="23" customWidth="1"/>
    <col min="782" max="782" width="9.140625" customWidth="1"/>
    <col min="783" max="783" width="7.7109375" customWidth="1"/>
    <col min="784" max="784" width="7" customWidth="1"/>
    <col min="785" max="785" width="15.28515625" customWidth="1"/>
    <col min="786" max="786" width="14.5703125" customWidth="1"/>
    <col min="787" max="787" width="7.5703125" customWidth="1"/>
    <col min="788" max="788" width="14.7109375" customWidth="1"/>
    <col min="789" max="789" width="14.140625" customWidth="1"/>
    <col min="790" max="790" width="14.28515625" customWidth="1"/>
    <col min="791" max="791" width="12.7109375" customWidth="1"/>
    <col min="792" max="792" width="21.42578125" customWidth="1"/>
    <col min="793" max="793" width="12.28515625" customWidth="1"/>
    <col min="794" max="794" width="17.42578125" customWidth="1"/>
    <col min="1028" max="1028" width="4.7109375" customWidth="1"/>
    <col min="1029" max="1029" width="37.85546875" customWidth="1"/>
    <col min="1030" max="1030" width="8.140625" customWidth="1"/>
    <col min="1031" max="1031" width="16.85546875" customWidth="1"/>
    <col min="1032" max="1032" width="8.42578125" customWidth="1"/>
    <col min="1033" max="1033" width="12.5703125" customWidth="1"/>
    <col min="1034" max="1034" width="11.42578125" customWidth="1"/>
    <col min="1035" max="1035" width="10.28515625" customWidth="1"/>
    <col min="1036" max="1036" width="14.140625" customWidth="1"/>
    <col min="1037" max="1037" width="23" customWidth="1"/>
    <col min="1038" max="1038" width="9.140625" customWidth="1"/>
    <col min="1039" max="1039" width="7.7109375" customWidth="1"/>
    <col min="1040" max="1040" width="7" customWidth="1"/>
    <col min="1041" max="1041" width="15.28515625" customWidth="1"/>
    <col min="1042" max="1042" width="14.5703125" customWidth="1"/>
    <col min="1043" max="1043" width="7.5703125" customWidth="1"/>
    <col min="1044" max="1044" width="14.7109375" customWidth="1"/>
    <col min="1045" max="1045" width="14.140625" customWidth="1"/>
    <col min="1046" max="1046" width="14.28515625" customWidth="1"/>
    <col min="1047" max="1047" width="12.7109375" customWidth="1"/>
    <col min="1048" max="1048" width="21.42578125" customWidth="1"/>
    <col min="1049" max="1049" width="12.28515625" customWidth="1"/>
    <col min="1050" max="1050" width="17.42578125" customWidth="1"/>
    <col min="1284" max="1284" width="4.7109375" customWidth="1"/>
    <col min="1285" max="1285" width="37.85546875" customWidth="1"/>
    <col min="1286" max="1286" width="8.140625" customWidth="1"/>
    <col min="1287" max="1287" width="16.85546875" customWidth="1"/>
    <col min="1288" max="1288" width="8.42578125" customWidth="1"/>
    <col min="1289" max="1289" width="12.5703125" customWidth="1"/>
    <col min="1290" max="1290" width="11.42578125" customWidth="1"/>
    <col min="1291" max="1291" width="10.28515625" customWidth="1"/>
    <col min="1292" max="1292" width="14.140625" customWidth="1"/>
    <col min="1293" max="1293" width="23" customWidth="1"/>
    <col min="1294" max="1294" width="9.140625" customWidth="1"/>
    <col min="1295" max="1295" width="7.7109375" customWidth="1"/>
    <col min="1296" max="1296" width="7" customWidth="1"/>
    <col min="1297" max="1297" width="15.28515625" customWidth="1"/>
    <col min="1298" max="1298" width="14.5703125" customWidth="1"/>
    <col min="1299" max="1299" width="7.5703125" customWidth="1"/>
    <col min="1300" max="1300" width="14.7109375" customWidth="1"/>
    <col min="1301" max="1301" width="14.140625" customWidth="1"/>
    <col min="1302" max="1302" width="14.28515625" customWidth="1"/>
    <col min="1303" max="1303" width="12.7109375" customWidth="1"/>
    <col min="1304" max="1304" width="21.42578125" customWidth="1"/>
    <col min="1305" max="1305" width="12.28515625" customWidth="1"/>
    <col min="1306" max="1306" width="17.42578125" customWidth="1"/>
    <col min="1540" max="1540" width="4.7109375" customWidth="1"/>
    <col min="1541" max="1541" width="37.85546875" customWidth="1"/>
    <col min="1542" max="1542" width="8.140625" customWidth="1"/>
    <col min="1543" max="1543" width="16.85546875" customWidth="1"/>
    <col min="1544" max="1544" width="8.42578125" customWidth="1"/>
    <col min="1545" max="1545" width="12.5703125" customWidth="1"/>
    <col min="1546" max="1546" width="11.42578125" customWidth="1"/>
    <col min="1547" max="1547" width="10.28515625" customWidth="1"/>
    <col min="1548" max="1548" width="14.140625" customWidth="1"/>
    <col min="1549" max="1549" width="23" customWidth="1"/>
    <col min="1550" max="1550" width="9.140625" customWidth="1"/>
    <col min="1551" max="1551" width="7.7109375" customWidth="1"/>
    <col min="1552" max="1552" width="7" customWidth="1"/>
    <col min="1553" max="1553" width="15.28515625" customWidth="1"/>
    <col min="1554" max="1554" width="14.5703125" customWidth="1"/>
    <col min="1555" max="1555" width="7.5703125" customWidth="1"/>
    <col min="1556" max="1556" width="14.7109375" customWidth="1"/>
    <col min="1557" max="1557" width="14.140625" customWidth="1"/>
    <col min="1558" max="1558" width="14.28515625" customWidth="1"/>
    <col min="1559" max="1559" width="12.7109375" customWidth="1"/>
    <col min="1560" max="1560" width="21.42578125" customWidth="1"/>
    <col min="1561" max="1561" width="12.28515625" customWidth="1"/>
    <col min="1562" max="1562" width="17.42578125" customWidth="1"/>
    <col min="1796" max="1796" width="4.7109375" customWidth="1"/>
    <col min="1797" max="1797" width="37.85546875" customWidth="1"/>
    <col min="1798" max="1798" width="8.140625" customWidth="1"/>
    <col min="1799" max="1799" width="16.85546875" customWidth="1"/>
    <col min="1800" max="1800" width="8.42578125" customWidth="1"/>
    <col min="1801" max="1801" width="12.5703125" customWidth="1"/>
    <col min="1802" max="1802" width="11.42578125" customWidth="1"/>
    <col min="1803" max="1803" width="10.28515625" customWidth="1"/>
    <col min="1804" max="1804" width="14.140625" customWidth="1"/>
    <col min="1805" max="1805" width="23" customWidth="1"/>
    <col min="1806" max="1806" width="9.140625" customWidth="1"/>
    <col min="1807" max="1807" width="7.7109375" customWidth="1"/>
    <col min="1808" max="1808" width="7" customWidth="1"/>
    <col min="1809" max="1809" width="15.28515625" customWidth="1"/>
    <col min="1810" max="1810" width="14.5703125" customWidth="1"/>
    <col min="1811" max="1811" width="7.5703125" customWidth="1"/>
    <col min="1812" max="1812" width="14.7109375" customWidth="1"/>
    <col min="1813" max="1813" width="14.140625" customWidth="1"/>
    <col min="1814" max="1814" width="14.28515625" customWidth="1"/>
    <col min="1815" max="1815" width="12.7109375" customWidth="1"/>
    <col min="1816" max="1816" width="21.42578125" customWidth="1"/>
    <col min="1817" max="1817" width="12.28515625" customWidth="1"/>
    <col min="1818" max="1818" width="17.42578125" customWidth="1"/>
    <col min="2052" max="2052" width="4.7109375" customWidth="1"/>
    <col min="2053" max="2053" width="37.85546875" customWidth="1"/>
    <col min="2054" max="2054" width="8.140625" customWidth="1"/>
    <col min="2055" max="2055" width="16.85546875" customWidth="1"/>
    <col min="2056" max="2056" width="8.42578125" customWidth="1"/>
    <col min="2057" max="2057" width="12.5703125" customWidth="1"/>
    <col min="2058" max="2058" width="11.42578125" customWidth="1"/>
    <col min="2059" max="2059" width="10.28515625" customWidth="1"/>
    <col min="2060" max="2060" width="14.140625" customWidth="1"/>
    <col min="2061" max="2061" width="23" customWidth="1"/>
    <col min="2062" max="2062" width="9.140625" customWidth="1"/>
    <col min="2063" max="2063" width="7.7109375" customWidth="1"/>
    <col min="2064" max="2064" width="7" customWidth="1"/>
    <col min="2065" max="2065" width="15.28515625" customWidth="1"/>
    <col min="2066" max="2066" width="14.5703125" customWidth="1"/>
    <col min="2067" max="2067" width="7.5703125" customWidth="1"/>
    <col min="2068" max="2068" width="14.7109375" customWidth="1"/>
    <col min="2069" max="2069" width="14.140625" customWidth="1"/>
    <col min="2070" max="2070" width="14.28515625" customWidth="1"/>
    <col min="2071" max="2071" width="12.7109375" customWidth="1"/>
    <col min="2072" max="2072" width="21.42578125" customWidth="1"/>
    <col min="2073" max="2073" width="12.28515625" customWidth="1"/>
    <col min="2074" max="2074" width="17.42578125" customWidth="1"/>
    <col min="2308" max="2308" width="4.7109375" customWidth="1"/>
    <col min="2309" max="2309" width="37.85546875" customWidth="1"/>
    <col min="2310" max="2310" width="8.140625" customWidth="1"/>
    <col min="2311" max="2311" width="16.85546875" customWidth="1"/>
    <col min="2312" max="2312" width="8.42578125" customWidth="1"/>
    <col min="2313" max="2313" width="12.5703125" customWidth="1"/>
    <col min="2314" max="2314" width="11.42578125" customWidth="1"/>
    <col min="2315" max="2315" width="10.28515625" customWidth="1"/>
    <col min="2316" max="2316" width="14.140625" customWidth="1"/>
    <col min="2317" max="2317" width="23" customWidth="1"/>
    <col min="2318" max="2318" width="9.140625" customWidth="1"/>
    <col min="2319" max="2319" width="7.7109375" customWidth="1"/>
    <col min="2320" max="2320" width="7" customWidth="1"/>
    <col min="2321" max="2321" width="15.28515625" customWidth="1"/>
    <col min="2322" max="2322" width="14.5703125" customWidth="1"/>
    <col min="2323" max="2323" width="7.5703125" customWidth="1"/>
    <col min="2324" max="2324" width="14.7109375" customWidth="1"/>
    <col min="2325" max="2325" width="14.140625" customWidth="1"/>
    <col min="2326" max="2326" width="14.28515625" customWidth="1"/>
    <col min="2327" max="2327" width="12.7109375" customWidth="1"/>
    <col min="2328" max="2328" width="21.42578125" customWidth="1"/>
    <col min="2329" max="2329" width="12.28515625" customWidth="1"/>
    <col min="2330" max="2330" width="17.42578125" customWidth="1"/>
    <col min="2564" max="2564" width="4.7109375" customWidth="1"/>
    <col min="2565" max="2565" width="37.85546875" customWidth="1"/>
    <col min="2566" max="2566" width="8.140625" customWidth="1"/>
    <col min="2567" max="2567" width="16.85546875" customWidth="1"/>
    <col min="2568" max="2568" width="8.42578125" customWidth="1"/>
    <col min="2569" max="2569" width="12.5703125" customWidth="1"/>
    <col min="2570" max="2570" width="11.42578125" customWidth="1"/>
    <col min="2571" max="2571" width="10.28515625" customWidth="1"/>
    <col min="2572" max="2572" width="14.140625" customWidth="1"/>
    <col min="2573" max="2573" width="23" customWidth="1"/>
    <col min="2574" max="2574" width="9.140625" customWidth="1"/>
    <col min="2575" max="2575" width="7.7109375" customWidth="1"/>
    <col min="2576" max="2576" width="7" customWidth="1"/>
    <col min="2577" max="2577" width="15.28515625" customWidth="1"/>
    <col min="2578" max="2578" width="14.5703125" customWidth="1"/>
    <col min="2579" max="2579" width="7.5703125" customWidth="1"/>
    <col min="2580" max="2580" width="14.7109375" customWidth="1"/>
    <col min="2581" max="2581" width="14.140625" customWidth="1"/>
    <col min="2582" max="2582" width="14.28515625" customWidth="1"/>
    <col min="2583" max="2583" width="12.7109375" customWidth="1"/>
    <col min="2584" max="2584" width="21.42578125" customWidth="1"/>
    <col min="2585" max="2585" width="12.28515625" customWidth="1"/>
    <col min="2586" max="2586" width="17.42578125" customWidth="1"/>
    <col min="2820" max="2820" width="4.7109375" customWidth="1"/>
    <col min="2821" max="2821" width="37.85546875" customWidth="1"/>
    <col min="2822" max="2822" width="8.140625" customWidth="1"/>
    <col min="2823" max="2823" width="16.85546875" customWidth="1"/>
    <col min="2824" max="2824" width="8.42578125" customWidth="1"/>
    <col min="2825" max="2825" width="12.5703125" customWidth="1"/>
    <col min="2826" max="2826" width="11.42578125" customWidth="1"/>
    <col min="2827" max="2827" width="10.28515625" customWidth="1"/>
    <col min="2828" max="2828" width="14.140625" customWidth="1"/>
    <col min="2829" max="2829" width="23" customWidth="1"/>
    <col min="2830" max="2830" width="9.140625" customWidth="1"/>
    <col min="2831" max="2831" width="7.7109375" customWidth="1"/>
    <col min="2832" max="2832" width="7" customWidth="1"/>
    <col min="2833" max="2833" width="15.28515625" customWidth="1"/>
    <col min="2834" max="2834" width="14.5703125" customWidth="1"/>
    <col min="2835" max="2835" width="7.5703125" customWidth="1"/>
    <col min="2836" max="2836" width="14.7109375" customWidth="1"/>
    <col min="2837" max="2837" width="14.140625" customWidth="1"/>
    <col min="2838" max="2838" width="14.28515625" customWidth="1"/>
    <col min="2839" max="2839" width="12.7109375" customWidth="1"/>
    <col min="2840" max="2840" width="21.42578125" customWidth="1"/>
    <col min="2841" max="2841" width="12.28515625" customWidth="1"/>
    <col min="2842" max="2842" width="17.42578125" customWidth="1"/>
    <col min="3076" max="3076" width="4.7109375" customWidth="1"/>
    <col min="3077" max="3077" width="37.85546875" customWidth="1"/>
    <col min="3078" max="3078" width="8.140625" customWidth="1"/>
    <col min="3079" max="3079" width="16.85546875" customWidth="1"/>
    <col min="3080" max="3080" width="8.42578125" customWidth="1"/>
    <col min="3081" max="3081" width="12.5703125" customWidth="1"/>
    <col min="3082" max="3082" width="11.42578125" customWidth="1"/>
    <col min="3083" max="3083" width="10.28515625" customWidth="1"/>
    <col min="3084" max="3084" width="14.140625" customWidth="1"/>
    <col min="3085" max="3085" width="23" customWidth="1"/>
    <col min="3086" max="3086" width="9.140625" customWidth="1"/>
    <col min="3087" max="3087" width="7.7109375" customWidth="1"/>
    <col min="3088" max="3088" width="7" customWidth="1"/>
    <col min="3089" max="3089" width="15.28515625" customWidth="1"/>
    <col min="3090" max="3090" width="14.5703125" customWidth="1"/>
    <col min="3091" max="3091" width="7.5703125" customWidth="1"/>
    <col min="3092" max="3092" width="14.7109375" customWidth="1"/>
    <col min="3093" max="3093" width="14.140625" customWidth="1"/>
    <col min="3094" max="3094" width="14.28515625" customWidth="1"/>
    <col min="3095" max="3095" width="12.7109375" customWidth="1"/>
    <col min="3096" max="3096" width="21.42578125" customWidth="1"/>
    <col min="3097" max="3097" width="12.28515625" customWidth="1"/>
    <col min="3098" max="3098" width="17.42578125" customWidth="1"/>
    <col min="3332" max="3332" width="4.7109375" customWidth="1"/>
    <col min="3333" max="3333" width="37.85546875" customWidth="1"/>
    <col min="3334" max="3334" width="8.140625" customWidth="1"/>
    <col min="3335" max="3335" width="16.85546875" customWidth="1"/>
    <col min="3336" max="3336" width="8.42578125" customWidth="1"/>
    <col min="3337" max="3337" width="12.5703125" customWidth="1"/>
    <col min="3338" max="3338" width="11.42578125" customWidth="1"/>
    <col min="3339" max="3339" width="10.28515625" customWidth="1"/>
    <col min="3340" max="3340" width="14.140625" customWidth="1"/>
    <col min="3341" max="3341" width="23" customWidth="1"/>
    <col min="3342" max="3342" width="9.140625" customWidth="1"/>
    <col min="3343" max="3343" width="7.7109375" customWidth="1"/>
    <col min="3344" max="3344" width="7" customWidth="1"/>
    <col min="3345" max="3345" width="15.28515625" customWidth="1"/>
    <col min="3346" max="3346" width="14.5703125" customWidth="1"/>
    <col min="3347" max="3347" width="7.5703125" customWidth="1"/>
    <col min="3348" max="3348" width="14.7109375" customWidth="1"/>
    <col min="3349" max="3349" width="14.140625" customWidth="1"/>
    <col min="3350" max="3350" width="14.28515625" customWidth="1"/>
    <col min="3351" max="3351" width="12.7109375" customWidth="1"/>
    <col min="3352" max="3352" width="21.42578125" customWidth="1"/>
    <col min="3353" max="3353" width="12.28515625" customWidth="1"/>
    <col min="3354" max="3354" width="17.42578125" customWidth="1"/>
    <col min="3588" max="3588" width="4.7109375" customWidth="1"/>
    <col min="3589" max="3589" width="37.85546875" customWidth="1"/>
    <col min="3590" max="3590" width="8.140625" customWidth="1"/>
    <col min="3591" max="3591" width="16.85546875" customWidth="1"/>
    <col min="3592" max="3592" width="8.42578125" customWidth="1"/>
    <col min="3593" max="3593" width="12.5703125" customWidth="1"/>
    <col min="3594" max="3594" width="11.42578125" customWidth="1"/>
    <col min="3595" max="3595" width="10.28515625" customWidth="1"/>
    <col min="3596" max="3596" width="14.140625" customWidth="1"/>
    <col min="3597" max="3597" width="23" customWidth="1"/>
    <col min="3598" max="3598" width="9.140625" customWidth="1"/>
    <col min="3599" max="3599" width="7.7109375" customWidth="1"/>
    <col min="3600" max="3600" width="7" customWidth="1"/>
    <col min="3601" max="3601" width="15.28515625" customWidth="1"/>
    <col min="3602" max="3602" width="14.5703125" customWidth="1"/>
    <col min="3603" max="3603" width="7.5703125" customWidth="1"/>
    <col min="3604" max="3604" width="14.7109375" customWidth="1"/>
    <col min="3605" max="3605" width="14.140625" customWidth="1"/>
    <col min="3606" max="3606" width="14.28515625" customWidth="1"/>
    <col min="3607" max="3607" width="12.7109375" customWidth="1"/>
    <col min="3608" max="3608" width="21.42578125" customWidth="1"/>
    <col min="3609" max="3609" width="12.28515625" customWidth="1"/>
    <col min="3610" max="3610" width="17.42578125" customWidth="1"/>
    <col min="3844" max="3844" width="4.7109375" customWidth="1"/>
    <col min="3845" max="3845" width="37.85546875" customWidth="1"/>
    <col min="3846" max="3846" width="8.140625" customWidth="1"/>
    <col min="3847" max="3847" width="16.85546875" customWidth="1"/>
    <col min="3848" max="3848" width="8.42578125" customWidth="1"/>
    <col min="3849" max="3849" width="12.5703125" customWidth="1"/>
    <col min="3850" max="3850" width="11.42578125" customWidth="1"/>
    <col min="3851" max="3851" width="10.28515625" customWidth="1"/>
    <col min="3852" max="3852" width="14.140625" customWidth="1"/>
    <col min="3853" max="3853" width="23" customWidth="1"/>
    <col min="3854" max="3854" width="9.140625" customWidth="1"/>
    <col min="3855" max="3855" width="7.7109375" customWidth="1"/>
    <col min="3856" max="3856" width="7" customWidth="1"/>
    <col min="3857" max="3857" width="15.28515625" customWidth="1"/>
    <col min="3858" max="3858" width="14.5703125" customWidth="1"/>
    <col min="3859" max="3859" width="7.5703125" customWidth="1"/>
    <col min="3860" max="3860" width="14.7109375" customWidth="1"/>
    <col min="3861" max="3861" width="14.140625" customWidth="1"/>
    <col min="3862" max="3862" width="14.28515625" customWidth="1"/>
    <col min="3863" max="3863" width="12.7109375" customWidth="1"/>
    <col min="3864" max="3864" width="21.42578125" customWidth="1"/>
    <col min="3865" max="3865" width="12.28515625" customWidth="1"/>
    <col min="3866" max="3866" width="17.42578125" customWidth="1"/>
    <col min="4100" max="4100" width="4.7109375" customWidth="1"/>
    <col min="4101" max="4101" width="37.85546875" customWidth="1"/>
    <col min="4102" max="4102" width="8.140625" customWidth="1"/>
    <col min="4103" max="4103" width="16.85546875" customWidth="1"/>
    <col min="4104" max="4104" width="8.42578125" customWidth="1"/>
    <col min="4105" max="4105" width="12.5703125" customWidth="1"/>
    <col min="4106" max="4106" width="11.42578125" customWidth="1"/>
    <col min="4107" max="4107" width="10.28515625" customWidth="1"/>
    <col min="4108" max="4108" width="14.140625" customWidth="1"/>
    <col min="4109" max="4109" width="23" customWidth="1"/>
    <col min="4110" max="4110" width="9.140625" customWidth="1"/>
    <col min="4111" max="4111" width="7.7109375" customWidth="1"/>
    <col min="4112" max="4112" width="7" customWidth="1"/>
    <col min="4113" max="4113" width="15.28515625" customWidth="1"/>
    <col min="4114" max="4114" width="14.5703125" customWidth="1"/>
    <col min="4115" max="4115" width="7.5703125" customWidth="1"/>
    <col min="4116" max="4116" width="14.7109375" customWidth="1"/>
    <col min="4117" max="4117" width="14.140625" customWidth="1"/>
    <col min="4118" max="4118" width="14.28515625" customWidth="1"/>
    <col min="4119" max="4119" width="12.7109375" customWidth="1"/>
    <col min="4120" max="4120" width="21.42578125" customWidth="1"/>
    <col min="4121" max="4121" width="12.28515625" customWidth="1"/>
    <col min="4122" max="4122" width="17.42578125" customWidth="1"/>
    <col min="4356" max="4356" width="4.7109375" customWidth="1"/>
    <col min="4357" max="4357" width="37.85546875" customWidth="1"/>
    <col min="4358" max="4358" width="8.140625" customWidth="1"/>
    <col min="4359" max="4359" width="16.85546875" customWidth="1"/>
    <col min="4360" max="4360" width="8.42578125" customWidth="1"/>
    <col min="4361" max="4361" width="12.5703125" customWidth="1"/>
    <col min="4362" max="4362" width="11.42578125" customWidth="1"/>
    <col min="4363" max="4363" width="10.28515625" customWidth="1"/>
    <col min="4364" max="4364" width="14.140625" customWidth="1"/>
    <col min="4365" max="4365" width="23" customWidth="1"/>
    <col min="4366" max="4366" width="9.140625" customWidth="1"/>
    <col min="4367" max="4367" width="7.7109375" customWidth="1"/>
    <col min="4368" max="4368" width="7" customWidth="1"/>
    <col min="4369" max="4369" width="15.28515625" customWidth="1"/>
    <col min="4370" max="4370" width="14.5703125" customWidth="1"/>
    <col min="4371" max="4371" width="7.5703125" customWidth="1"/>
    <col min="4372" max="4372" width="14.7109375" customWidth="1"/>
    <col min="4373" max="4373" width="14.140625" customWidth="1"/>
    <col min="4374" max="4374" width="14.28515625" customWidth="1"/>
    <col min="4375" max="4375" width="12.7109375" customWidth="1"/>
    <col min="4376" max="4376" width="21.42578125" customWidth="1"/>
    <col min="4377" max="4377" width="12.28515625" customWidth="1"/>
    <col min="4378" max="4378" width="17.42578125" customWidth="1"/>
    <col min="4612" max="4612" width="4.7109375" customWidth="1"/>
    <col min="4613" max="4613" width="37.85546875" customWidth="1"/>
    <col min="4614" max="4614" width="8.140625" customWidth="1"/>
    <col min="4615" max="4615" width="16.85546875" customWidth="1"/>
    <col min="4616" max="4616" width="8.42578125" customWidth="1"/>
    <col min="4617" max="4617" width="12.5703125" customWidth="1"/>
    <col min="4618" max="4618" width="11.42578125" customWidth="1"/>
    <col min="4619" max="4619" width="10.28515625" customWidth="1"/>
    <col min="4620" max="4620" width="14.140625" customWidth="1"/>
    <col min="4621" max="4621" width="23" customWidth="1"/>
    <col min="4622" max="4622" width="9.140625" customWidth="1"/>
    <col min="4623" max="4623" width="7.7109375" customWidth="1"/>
    <col min="4624" max="4624" width="7" customWidth="1"/>
    <col min="4625" max="4625" width="15.28515625" customWidth="1"/>
    <col min="4626" max="4626" width="14.5703125" customWidth="1"/>
    <col min="4627" max="4627" width="7.5703125" customWidth="1"/>
    <col min="4628" max="4628" width="14.7109375" customWidth="1"/>
    <col min="4629" max="4629" width="14.140625" customWidth="1"/>
    <col min="4630" max="4630" width="14.28515625" customWidth="1"/>
    <col min="4631" max="4631" width="12.7109375" customWidth="1"/>
    <col min="4632" max="4632" width="21.42578125" customWidth="1"/>
    <col min="4633" max="4633" width="12.28515625" customWidth="1"/>
    <col min="4634" max="4634" width="17.42578125" customWidth="1"/>
    <col min="4868" max="4868" width="4.7109375" customWidth="1"/>
    <col min="4869" max="4869" width="37.85546875" customWidth="1"/>
    <col min="4870" max="4870" width="8.140625" customWidth="1"/>
    <col min="4871" max="4871" width="16.85546875" customWidth="1"/>
    <col min="4872" max="4872" width="8.42578125" customWidth="1"/>
    <col min="4873" max="4873" width="12.5703125" customWidth="1"/>
    <col min="4874" max="4874" width="11.42578125" customWidth="1"/>
    <col min="4875" max="4875" width="10.28515625" customWidth="1"/>
    <col min="4876" max="4876" width="14.140625" customWidth="1"/>
    <col min="4877" max="4877" width="23" customWidth="1"/>
    <col min="4878" max="4878" width="9.140625" customWidth="1"/>
    <col min="4879" max="4879" width="7.7109375" customWidth="1"/>
    <col min="4880" max="4880" width="7" customWidth="1"/>
    <col min="4881" max="4881" width="15.28515625" customWidth="1"/>
    <col min="4882" max="4882" width="14.5703125" customWidth="1"/>
    <col min="4883" max="4883" width="7.5703125" customWidth="1"/>
    <col min="4884" max="4884" width="14.7109375" customWidth="1"/>
    <col min="4885" max="4885" width="14.140625" customWidth="1"/>
    <col min="4886" max="4886" width="14.28515625" customWidth="1"/>
    <col min="4887" max="4887" width="12.7109375" customWidth="1"/>
    <col min="4888" max="4888" width="21.42578125" customWidth="1"/>
    <col min="4889" max="4889" width="12.28515625" customWidth="1"/>
    <col min="4890" max="4890" width="17.42578125" customWidth="1"/>
    <col min="5124" max="5124" width="4.7109375" customWidth="1"/>
    <col min="5125" max="5125" width="37.85546875" customWidth="1"/>
    <col min="5126" max="5126" width="8.140625" customWidth="1"/>
    <col min="5127" max="5127" width="16.85546875" customWidth="1"/>
    <col min="5128" max="5128" width="8.42578125" customWidth="1"/>
    <col min="5129" max="5129" width="12.5703125" customWidth="1"/>
    <col min="5130" max="5130" width="11.42578125" customWidth="1"/>
    <col min="5131" max="5131" width="10.28515625" customWidth="1"/>
    <col min="5132" max="5132" width="14.140625" customWidth="1"/>
    <col min="5133" max="5133" width="23" customWidth="1"/>
    <col min="5134" max="5134" width="9.140625" customWidth="1"/>
    <col min="5135" max="5135" width="7.7109375" customWidth="1"/>
    <col min="5136" max="5136" width="7" customWidth="1"/>
    <col min="5137" max="5137" width="15.28515625" customWidth="1"/>
    <col min="5138" max="5138" width="14.5703125" customWidth="1"/>
    <col min="5139" max="5139" width="7.5703125" customWidth="1"/>
    <col min="5140" max="5140" width="14.7109375" customWidth="1"/>
    <col min="5141" max="5141" width="14.140625" customWidth="1"/>
    <col min="5142" max="5142" width="14.28515625" customWidth="1"/>
    <col min="5143" max="5143" width="12.7109375" customWidth="1"/>
    <col min="5144" max="5144" width="21.42578125" customWidth="1"/>
    <col min="5145" max="5145" width="12.28515625" customWidth="1"/>
    <col min="5146" max="5146" width="17.42578125" customWidth="1"/>
    <col min="5380" max="5380" width="4.7109375" customWidth="1"/>
    <col min="5381" max="5381" width="37.85546875" customWidth="1"/>
    <col min="5382" max="5382" width="8.140625" customWidth="1"/>
    <col min="5383" max="5383" width="16.85546875" customWidth="1"/>
    <col min="5384" max="5384" width="8.42578125" customWidth="1"/>
    <col min="5385" max="5385" width="12.5703125" customWidth="1"/>
    <col min="5386" max="5386" width="11.42578125" customWidth="1"/>
    <col min="5387" max="5387" width="10.28515625" customWidth="1"/>
    <col min="5388" max="5388" width="14.140625" customWidth="1"/>
    <col min="5389" max="5389" width="23" customWidth="1"/>
    <col min="5390" max="5390" width="9.140625" customWidth="1"/>
    <col min="5391" max="5391" width="7.7109375" customWidth="1"/>
    <col min="5392" max="5392" width="7" customWidth="1"/>
    <col min="5393" max="5393" width="15.28515625" customWidth="1"/>
    <col min="5394" max="5394" width="14.5703125" customWidth="1"/>
    <col min="5395" max="5395" width="7.5703125" customWidth="1"/>
    <col min="5396" max="5396" width="14.7109375" customWidth="1"/>
    <col min="5397" max="5397" width="14.140625" customWidth="1"/>
    <col min="5398" max="5398" width="14.28515625" customWidth="1"/>
    <col min="5399" max="5399" width="12.7109375" customWidth="1"/>
    <col min="5400" max="5400" width="21.42578125" customWidth="1"/>
    <col min="5401" max="5401" width="12.28515625" customWidth="1"/>
    <col min="5402" max="5402" width="17.42578125" customWidth="1"/>
    <col min="5636" max="5636" width="4.7109375" customWidth="1"/>
    <col min="5637" max="5637" width="37.85546875" customWidth="1"/>
    <col min="5638" max="5638" width="8.140625" customWidth="1"/>
    <col min="5639" max="5639" width="16.85546875" customWidth="1"/>
    <col min="5640" max="5640" width="8.42578125" customWidth="1"/>
    <col min="5641" max="5641" width="12.5703125" customWidth="1"/>
    <col min="5642" max="5642" width="11.42578125" customWidth="1"/>
    <col min="5643" max="5643" width="10.28515625" customWidth="1"/>
    <col min="5644" max="5644" width="14.140625" customWidth="1"/>
    <col min="5645" max="5645" width="23" customWidth="1"/>
    <col min="5646" max="5646" width="9.140625" customWidth="1"/>
    <col min="5647" max="5647" width="7.7109375" customWidth="1"/>
    <col min="5648" max="5648" width="7" customWidth="1"/>
    <col min="5649" max="5649" width="15.28515625" customWidth="1"/>
    <col min="5650" max="5650" width="14.5703125" customWidth="1"/>
    <col min="5651" max="5651" width="7.5703125" customWidth="1"/>
    <col min="5652" max="5652" width="14.7109375" customWidth="1"/>
    <col min="5653" max="5653" width="14.140625" customWidth="1"/>
    <col min="5654" max="5654" width="14.28515625" customWidth="1"/>
    <col min="5655" max="5655" width="12.7109375" customWidth="1"/>
    <col min="5656" max="5656" width="21.42578125" customWidth="1"/>
    <col min="5657" max="5657" width="12.28515625" customWidth="1"/>
    <col min="5658" max="5658" width="17.42578125" customWidth="1"/>
    <col min="5892" max="5892" width="4.7109375" customWidth="1"/>
    <col min="5893" max="5893" width="37.85546875" customWidth="1"/>
    <col min="5894" max="5894" width="8.140625" customWidth="1"/>
    <col min="5895" max="5895" width="16.85546875" customWidth="1"/>
    <col min="5896" max="5896" width="8.42578125" customWidth="1"/>
    <col min="5897" max="5897" width="12.5703125" customWidth="1"/>
    <col min="5898" max="5898" width="11.42578125" customWidth="1"/>
    <col min="5899" max="5899" width="10.28515625" customWidth="1"/>
    <col min="5900" max="5900" width="14.140625" customWidth="1"/>
    <col min="5901" max="5901" width="23" customWidth="1"/>
    <col min="5902" max="5902" width="9.140625" customWidth="1"/>
    <col min="5903" max="5903" width="7.7109375" customWidth="1"/>
    <col min="5904" max="5904" width="7" customWidth="1"/>
    <col min="5905" max="5905" width="15.28515625" customWidth="1"/>
    <col min="5906" max="5906" width="14.5703125" customWidth="1"/>
    <col min="5907" max="5907" width="7.5703125" customWidth="1"/>
    <col min="5908" max="5908" width="14.7109375" customWidth="1"/>
    <col min="5909" max="5909" width="14.140625" customWidth="1"/>
    <col min="5910" max="5910" width="14.28515625" customWidth="1"/>
    <col min="5911" max="5911" width="12.7109375" customWidth="1"/>
    <col min="5912" max="5912" width="21.42578125" customWidth="1"/>
    <col min="5913" max="5913" width="12.28515625" customWidth="1"/>
    <col min="5914" max="5914" width="17.42578125" customWidth="1"/>
    <col min="6148" max="6148" width="4.7109375" customWidth="1"/>
    <col min="6149" max="6149" width="37.85546875" customWidth="1"/>
    <col min="6150" max="6150" width="8.140625" customWidth="1"/>
    <col min="6151" max="6151" width="16.85546875" customWidth="1"/>
    <col min="6152" max="6152" width="8.42578125" customWidth="1"/>
    <col min="6153" max="6153" width="12.5703125" customWidth="1"/>
    <col min="6154" max="6154" width="11.42578125" customWidth="1"/>
    <col min="6155" max="6155" width="10.28515625" customWidth="1"/>
    <col min="6156" max="6156" width="14.140625" customWidth="1"/>
    <col min="6157" max="6157" width="23" customWidth="1"/>
    <col min="6158" max="6158" width="9.140625" customWidth="1"/>
    <col min="6159" max="6159" width="7.7109375" customWidth="1"/>
    <col min="6160" max="6160" width="7" customWidth="1"/>
    <col min="6161" max="6161" width="15.28515625" customWidth="1"/>
    <col min="6162" max="6162" width="14.5703125" customWidth="1"/>
    <col min="6163" max="6163" width="7.5703125" customWidth="1"/>
    <col min="6164" max="6164" width="14.7109375" customWidth="1"/>
    <col min="6165" max="6165" width="14.140625" customWidth="1"/>
    <col min="6166" max="6166" width="14.28515625" customWidth="1"/>
    <col min="6167" max="6167" width="12.7109375" customWidth="1"/>
    <col min="6168" max="6168" width="21.42578125" customWidth="1"/>
    <col min="6169" max="6169" width="12.28515625" customWidth="1"/>
    <col min="6170" max="6170" width="17.42578125" customWidth="1"/>
    <col min="6404" max="6404" width="4.7109375" customWidth="1"/>
    <col min="6405" max="6405" width="37.85546875" customWidth="1"/>
    <col min="6406" max="6406" width="8.140625" customWidth="1"/>
    <col min="6407" max="6407" width="16.85546875" customWidth="1"/>
    <col min="6408" max="6408" width="8.42578125" customWidth="1"/>
    <col min="6409" max="6409" width="12.5703125" customWidth="1"/>
    <col min="6410" max="6410" width="11.42578125" customWidth="1"/>
    <col min="6411" max="6411" width="10.28515625" customWidth="1"/>
    <col min="6412" max="6412" width="14.140625" customWidth="1"/>
    <col min="6413" max="6413" width="23" customWidth="1"/>
    <col min="6414" max="6414" width="9.140625" customWidth="1"/>
    <col min="6415" max="6415" width="7.7109375" customWidth="1"/>
    <col min="6416" max="6416" width="7" customWidth="1"/>
    <col min="6417" max="6417" width="15.28515625" customWidth="1"/>
    <col min="6418" max="6418" width="14.5703125" customWidth="1"/>
    <col min="6419" max="6419" width="7.5703125" customWidth="1"/>
    <col min="6420" max="6420" width="14.7109375" customWidth="1"/>
    <col min="6421" max="6421" width="14.140625" customWidth="1"/>
    <col min="6422" max="6422" width="14.28515625" customWidth="1"/>
    <col min="6423" max="6423" width="12.7109375" customWidth="1"/>
    <col min="6424" max="6424" width="21.42578125" customWidth="1"/>
    <col min="6425" max="6425" width="12.28515625" customWidth="1"/>
    <col min="6426" max="6426" width="17.42578125" customWidth="1"/>
    <col min="6660" max="6660" width="4.7109375" customWidth="1"/>
    <col min="6661" max="6661" width="37.85546875" customWidth="1"/>
    <col min="6662" max="6662" width="8.140625" customWidth="1"/>
    <col min="6663" max="6663" width="16.85546875" customWidth="1"/>
    <col min="6664" max="6664" width="8.42578125" customWidth="1"/>
    <col min="6665" max="6665" width="12.5703125" customWidth="1"/>
    <col min="6666" max="6666" width="11.42578125" customWidth="1"/>
    <col min="6667" max="6667" width="10.28515625" customWidth="1"/>
    <col min="6668" max="6668" width="14.140625" customWidth="1"/>
    <col min="6669" max="6669" width="23" customWidth="1"/>
    <col min="6670" max="6670" width="9.140625" customWidth="1"/>
    <col min="6671" max="6671" width="7.7109375" customWidth="1"/>
    <col min="6672" max="6672" width="7" customWidth="1"/>
    <col min="6673" max="6673" width="15.28515625" customWidth="1"/>
    <col min="6674" max="6674" width="14.5703125" customWidth="1"/>
    <col min="6675" max="6675" width="7.5703125" customWidth="1"/>
    <col min="6676" max="6676" width="14.7109375" customWidth="1"/>
    <col min="6677" max="6677" width="14.140625" customWidth="1"/>
    <col min="6678" max="6678" width="14.28515625" customWidth="1"/>
    <col min="6679" max="6679" width="12.7109375" customWidth="1"/>
    <col min="6680" max="6680" width="21.42578125" customWidth="1"/>
    <col min="6681" max="6681" width="12.28515625" customWidth="1"/>
    <col min="6682" max="6682" width="17.42578125" customWidth="1"/>
    <col min="6916" max="6916" width="4.7109375" customWidth="1"/>
    <col min="6917" max="6917" width="37.85546875" customWidth="1"/>
    <col min="6918" max="6918" width="8.140625" customWidth="1"/>
    <col min="6919" max="6919" width="16.85546875" customWidth="1"/>
    <col min="6920" max="6920" width="8.42578125" customWidth="1"/>
    <col min="6921" max="6921" width="12.5703125" customWidth="1"/>
    <col min="6922" max="6922" width="11.42578125" customWidth="1"/>
    <col min="6923" max="6923" width="10.28515625" customWidth="1"/>
    <col min="6924" max="6924" width="14.140625" customWidth="1"/>
    <col min="6925" max="6925" width="23" customWidth="1"/>
    <col min="6926" max="6926" width="9.140625" customWidth="1"/>
    <col min="6927" max="6927" width="7.7109375" customWidth="1"/>
    <col min="6928" max="6928" width="7" customWidth="1"/>
    <col min="6929" max="6929" width="15.28515625" customWidth="1"/>
    <col min="6930" max="6930" width="14.5703125" customWidth="1"/>
    <col min="6931" max="6931" width="7.5703125" customWidth="1"/>
    <col min="6932" max="6932" width="14.7109375" customWidth="1"/>
    <col min="6933" max="6933" width="14.140625" customWidth="1"/>
    <col min="6934" max="6934" width="14.28515625" customWidth="1"/>
    <col min="6935" max="6935" width="12.7109375" customWidth="1"/>
    <col min="6936" max="6936" width="21.42578125" customWidth="1"/>
    <col min="6937" max="6937" width="12.28515625" customWidth="1"/>
    <col min="6938" max="6938" width="17.42578125" customWidth="1"/>
    <col min="7172" max="7172" width="4.7109375" customWidth="1"/>
    <col min="7173" max="7173" width="37.85546875" customWidth="1"/>
    <col min="7174" max="7174" width="8.140625" customWidth="1"/>
    <col min="7175" max="7175" width="16.85546875" customWidth="1"/>
    <col min="7176" max="7176" width="8.42578125" customWidth="1"/>
    <col min="7177" max="7177" width="12.5703125" customWidth="1"/>
    <col min="7178" max="7178" width="11.42578125" customWidth="1"/>
    <col min="7179" max="7179" width="10.28515625" customWidth="1"/>
    <col min="7180" max="7180" width="14.140625" customWidth="1"/>
    <col min="7181" max="7181" width="23" customWidth="1"/>
    <col min="7182" max="7182" width="9.140625" customWidth="1"/>
    <col min="7183" max="7183" width="7.7109375" customWidth="1"/>
    <col min="7184" max="7184" width="7" customWidth="1"/>
    <col min="7185" max="7185" width="15.28515625" customWidth="1"/>
    <col min="7186" max="7186" width="14.5703125" customWidth="1"/>
    <col min="7187" max="7187" width="7.5703125" customWidth="1"/>
    <col min="7188" max="7188" width="14.7109375" customWidth="1"/>
    <col min="7189" max="7189" width="14.140625" customWidth="1"/>
    <col min="7190" max="7190" width="14.28515625" customWidth="1"/>
    <col min="7191" max="7191" width="12.7109375" customWidth="1"/>
    <col min="7192" max="7192" width="21.42578125" customWidth="1"/>
    <col min="7193" max="7193" width="12.28515625" customWidth="1"/>
    <col min="7194" max="7194" width="17.42578125" customWidth="1"/>
    <col min="7428" max="7428" width="4.7109375" customWidth="1"/>
    <col min="7429" max="7429" width="37.85546875" customWidth="1"/>
    <col min="7430" max="7430" width="8.140625" customWidth="1"/>
    <col min="7431" max="7431" width="16.85546875" customWidth="1"/>
    <col min="7432" max="7432" width="8.42578125" customWidth="1"/>
    <col min="7433" max="7433" width="12.5703125" customWidth="1"/>
    <col min="7434" max="7434" width="11.42578125" customWidth="1"/>
    <col min="7435" max="7435" width="10.28515625" customWidth="1"/>
    <col min="7436" max="7436" width="14.140625" customWidth="1"/>
    <col min="7437" max="7437" width="23" customWidth="1"/>
    <col min="7438" max="7438" width="9.140625" customWidth="1"/>
    <col min="7439" max="7439" width="7.7109375" customWidth="1"/>
    <col min="7440" max="7440" width="7" customWidth="1"/>
    <col min="7441" max="7441" width="15.28515625" customWidth="1"/>
    <col min="7442" max="7442" width="14.5703125" customWidth="1"/>
    <col min="7443" max="7443" width="7.5703125" customWidth="1"/>
    <col min="7444" max="7444" width="14.7109375" customWidth="1"/>
    <col min="7445" max="7445" width="14.140625" customWidth="1"/>
    <col min="7446" max="7446" width="14.28515625" customWidth="1"/>
    <col min="7447" max="7447" width="12.7109375" customWidth="1"/>
    <col min="7448" max="7448" width="21.42578125" customWidth="1"/>
    <col min="7449" max="7449" width="12.28515625" customWidth="1"/>
    <col min="7450" max="7450" width="17.42578125" customWidth="1"/>
    <col min="7684" max="7684" width="4.7109375" customWidth="1"/>
    <col min="7685" max="7685" width="37.85546875" customWidth="1"/>
    <col min="7686" max="7686" width="8.140625" customWidth="1"/>
    <col min="7687" max="7687" width="16.85546875" customWidth="1"/>
    <col min="7688" max="7688" width="8.42578125" customWidth="1"/>
    <col min="7689" max="7689" width="12.5703125" customWidth="1"/>
    <col min="7690" max="7690" width="11.42578125" customWidth="1"/>
    <col min="7691" max="7691" width="10.28515625" customWidth="1"/>
    <col min="7692" max="7692" width="14.140625" customWidth="1"/>
    <col min="7693" max="7693" width="23" customWidth="1"/>
    <col min="7694" max="7694" width="9.140625" customWidth="1"/>
    <col min="7695" max="7695" width="7.7109375" customWidth="1"/>
    <col min="7696" max="7696" width="7" customWidth="1"/>
    <col min="7697" max="7697" width="15.28515625" customWidth="1"/>
    <col min="7698" max="7698" width="14.5703125" customWidth="1"/>
    <col min="7699" max="7699" width="7.5703125" customWidth="1"/>
    <col min="7700" max="7700" width="14.7109375" customWidth="1"/>
    <col min="7701" max="7701" width="14.140625" customWidth="1"/>
    <col min="7702" max="7702" width="14.28515625" customWidth="1"/>
    <col min="7703" max="7703" width="12.7109375" customWidth="1"/>
    <col min="7704" max="7704" width="21.42578125" customWidth="1"/>
    <col min="7705" max="7705" width="12.28515625" customWidth="1"/>
    <col min="7706" max="7706" width="17.42578125" customWidth="1"/>
    <col min="7940" max="7940" width="4.7109375" customWidth="1"/>
    <col min="7941" max="7941" width="37.85546875" customWidth="1"/>
    <col min="7942" max="7942" width="8.140625" customWidth="1"/>
    <col min="7943" max="7943" width="16.85546875" customWidth="1"/>
    <col min="7944" max="7944" width="8.42578125" customWidth="1"/>
    <col min="7945" max="7945" width="12.5703125" customWidth="1"/>
    <col min="7946" max="7946" width="11.42578125" customWidth="1"/>
    <col min="7947" max="7947" width="10.28515625" customWidth="1"/>
    <col min="7948" max="7948" width="14.140625" customWidth="1"/>
    <col min="7949" max="7949" width="23" customWidth="1"/>
    <col min="7950" max="7950" width="9.140625" customWidth="1"/>
    <col min="7951" max="7951" width="7.7109375" customWidth="1"/>
    <col min="7952" max="7952" width="7" customWidth="1"/>
    <col min="7953" max="7953" width="15.28515625" customWidth="1"/>
    <col min="7954" max="7954" width="14.5703125" customWidth="1"/>
    <col min="7955" max="7955" width="7.5703125" customWidth="1"/>
    <col min="7956" max="7956" width="14.7109375" customWidth="1"/>
    <col min="7957" max="7957" width="14.140625" customWidth="1"/>
    <col min="7958" max="7958" width="14.28515625" customWidth="1"/>
    <col min="7959" max="7959" width="12.7109375" customWidth="1"/>
    <col min="7960" max="7960" width="21.42578125" customWidth="1"/>
    <col min="7961" max="7961" width="12.28515625" customWidth="1"/>
    <col min="7962" max="7962" width="17.42578125" customWidth="1"/>
    <col min="8196" max="8196" width="4.7109375" customWidth="1"/>
    <col min="8197" max="8197" width="37.85546875" customWidth="1"/>
    <col min="8198" max="8198" width="8.140625" customWidth="1"/>
    <col min="8199" max="8199" width="16.85546875" customWidth="1"/>
    <col min="8200" max="8200" width="8.42578125" customWidth="1"/>
    <col min="8201" max="8201" width="12.5703125" customWidth="1"/>
    <col min="8202" max="8202" width="11.42578125" customWidth="1"/>
    <col min="8203" max="8203" width="10.28515625" customWidth="1"/>
    <col min="8204" max="8204" width="14.140625" customWidth="1"/>
    <col min="8205" max="8205" width="23" customWidth="1"/>
    <col min="8206" max="8206" width="9.140625" customWidth="1"/>
    <col min="8207" max="8207" width="7.7109375" customWidth="1"/>
    <col min="8208" max="8208" width="7" customWidth="1"/>
    <col min="8209" max="8209" width="15.28515625" customWidth="1"/>
    <col min="8210" max="8210" width="14.5703125" customWidth="1"/>
    <col min="8211" max="8211" width="7.5703125" customWidth="1"/>
    <col min="8212" max="8212" width="14.7109375" customWidth="1"/>
    <col min="8213" max="8213" width="14.140625" customWidth="1"/>
    <col min="8214" max="8214" width="14.28515625" customWidth="1"/>
    <col min="8215" max="8215" width="12.7109375" customWidth="1"/>
    <col min="8216" max="8216" width="21.42578125" customWidth="1"/>
    <col min="8217" max="8217" width="12.28515625" customWidth="1"/>
    <col min="8218" max="8218" width="17.42578125" customWidth="1"/>
    <col min="8452" max="8452" width="4.7109375" customWidth="1"/>
    <col min="8453" max="8453" width="37.85546875" customWidth="1"/>
    <col min="8454" max="8454" width="8.140625" customWidth="1"/>
    <col min="8455" max="8455" width="16.85546875" customWidth="1"/>
    <col min="8456" max="8456" width="8.42578125" customWidth="1"/>
    <col min="8457" max="8457" width="12.5703125" customWidth="1"/>
    <col min="8458" max="8458" width="11.42578125" customWidth="1"/>
    <col min="8459" max="8459" width="10.28515625" customWidth="1"/>
    <col min="8460" max="8460" width="14.140625" customWidth="1"/>
    <col min="8461" max="8461" width="23" customWidth="1"/>
    <col min="8462" max="8462" width="9.140625" customWidth="1"/>
    <col min="8463" max="8463" width="7.7109375" customWidth="1"/>
    <col min="8464" max="8464" width="7" customWidth="1"/>
    <col min="8465" max="8465" width="15.28515625" customWidth="1"/>
    <col min="8466" max="8466" width="14.5703125" customWidth="1"/>
    <col min="8467" max="8467" width="7.5703125" customWidth="1"/>
    <col min="8468" max="8468" width="14.7109375" customWidth="1"/>
    <col min="8469" max="8469" width="14.140625" customWidth="1"/>
    <col min="8470" max="8470" width="14.28515625" customWidth="1"/>
    <col min="8471" max="8471" width="12.7109375" customWidth="1"/>
    <col min="8472" max="8472" width="21.42578125" customWidth="1"/>
    <col min="8473" max="8473" width="12.28515625" customWidth="1"/>
    <col min="8474" max="8474" width="17.42578125" customWidth="1"/>
    <col min="8708" max="8708" width="4.7109375" customWidth="1"/>
    <col min="8709" max="8709" width="37.85546875" customWidth="1"/>
    <col min="8710" max="8710" width="8.140625" customWidth="1"/>
    <col min="8711" max="8711" width="16.85546875" customWidth="1"/>
    <col min="8712" max="8712" width="8.42578125" customWidth="1"/>
    <col min="8713" max="8713" width="12.5703125" customWidth="1"/>
    <col min="8714" max="8714" width="11.42578125" customWidth="1"/>
    <col min="8715" max="8715" width="10.28515625" customWidth="1"/>
    <col min="8716" max="8716" width="14.140625" customWidth="1"/>
    <col min="8717" max="8717" width="23" customWidth="1"/>
    <col min="8718" max="8718" width="9.140625" customWidth="1"/>
    <col min="8719" max="8719" width="7.7109375" customWidth="1"/>
    <col min="8720" max="8720" width="7" customWidth="1"/>
    <col min="8721" max="8721" width="15.28515625" customWidth="1"/>
    <col min="8722" max="8722" width="14.5703125" customWidth="1"/>
    <col min="8723" max="8723" width="7.5703125" customWidth="1"/>
    <col min="8724" max="8724" width="14.7109375" customWidth="1"/>
    <col min="8725" max="8725" width="14.140625" customWidth="1"/>
    <col min="8726" max="8726" width="14.28515625" customWidth="1"/>
    <col min="8727" max="8727" width="12.7109375" customWidth="1"/>
    <col min="8728" max="8728" width="21.42578125" customWidth="1"/>
    <col min="8729" max="8729" width="12.28515625" customWidth="1"/>
    <col min="8730" max="8730" width="17.42578125" customWidth="1"/>
    <col min="8964" max="8964" width="4.7109375" customWidth="1"/>
    <col min="8965" max="8965" width="37.85546875" customWidth="1"/>
    <col min="8966" max="8966" width="8.140625" customWidth="1"/>
    <col min="8967" max="8967" width="16.85546875" customWidth="1"/>
    <col min="8968" max="8968" width="8.42578125" customWidth="1"/>
    <col min="8969" max="8969" width="12.5703125" customWidth="1"/>
    <col min="8970" max="8970" width="11.42578125" customWidth="1"/>
    <col min="8971" max="8971" width="10.28515625" customWidth="1"/>
    <col min="8972" max="8972" width="14.140625" customWidth="1"/>
    <col min="8973" max="8973" width="23" customWidth="1"/>
    <col min="8974" max="8974" width="9.140625" customWidth="1"/>
    <col min="8975" max="8975" width="7.7109375" customWidth="1"/>
    <col min="8976" max="8976" width="7" customWidth="1"/>
    <col min="8977" max="8977" width="15.28515625" customWidth="1"/>
    <col min="8978" max="8978" width="14.5703125" customWidth="1"/>
    <col min="8979" max="8979" width="7.5703125" customWidth="1"/>
    <col min="8980" max="8980" width="14.7109375" customWidth="1"/>
    <col min="8981" max="8981" width="14.140625" customWidth="1"/>
    <col min="8982" max="8982" width="14.28515625" customWidth="1"/>
    <col min="8983" max="8983" width="12.7109375" customWidth="1"/>
    <col min="8984" max="8984" width="21.42578125" customWidth="1"/>
    <col min="8985" max="8985" width="12.28515625" customWidth="1"/>
    <col min="8986" max="8986" width="17.42578125" customWidth="1"/>
    <col min="9220" max="9220" width="4.7109375" customWidth="1"/>
    <col min="9221" max="9221" width="37.85546875" customWidth="1"/>
    <col min="9222" max="9222" width="8.140625" customWidth="1"/>
    <col min="9223" max="9223" width="16.85546875" customWidth="1"/>
    <col min="9224" max="9224" width="8.42578125" customWidth="1"/>
    <col min="9225" max="9225" width="12.5703125" customWidth="1"/>
    <col min="9226" max="9226" width="11.42578125" customWidth="1"/>
    <col min="9227" max="9227" width="10.28515625" customWidth="1"/>
    <col min="9228" max="9228" width="14.140625" customWidth="1"/>
    <col min="9229" max="9229" width="23" customWidth="1"/>
    <col min="9230" max="9230" width="9.140625" customWidth="1"/>
    <col min="9231" max="9231" width="7.7109375" customWidth="1"/>
    <col min="9232" max="9232" width="7" customWidth="1"/>
    <col min="9233" max="9233" width="15.28515625" customWidth="1"/>
    <col min="9234" max="9234" width="14.5703125" customWidth="1"/>
    <col min="9235" max="9235" width="7.5703125" customWidth="1"/>
    <col min="9236" max="9236" width="14.7109375" customWidth="1"/>
    <col min="9237" max="9237" width="14.140625" customWidth="1"/>
    <col min="9238" max="9238" width="14.28515625" customWidth="1"/>
    <col min="9239" max="9239" width="12.7109375" customWidth="1"/>
    <col min="9240" max="9240" width="21.42578125" customWidth="1"/>
    <col min="9241" max="9241" width="12.28515625" customWidth="1"/>
    <col min="9242" max="9242" width="17.42578125" customWidth="1"/>
    <col min="9476" max="9476" width="4.7109375" customWidth="1"/>
    <col min="9477" max="9477" width="37.85546875" customWidth="1"/>
    <col min="9478" max="9478" width="8.140625" customWidth="1"/>
    <col min="9479" max="9479" width="16.85546875" customWidth="1"/>
    <col min="9480" max="9480" width="8.42578125" customWidth="1"/>
    <col min="9481" max="9481" width="12.5703125" customWidth="1"/>
    <col min="9482" max="9482" width="11.42578125" customWidth="1"/>
    <col min="9483" max="9483" width="10.28515625" customWidth="1"/>
    <col min="9484" max="9484" width="14.140625" customWidth="1"/>
    <col min="9485" max="9485" width="23" customWidth="1"/>
    <col min="9486" max="9486" width="9.140625" customWidth="1"/>
    <col min="9487" max="9487" width="7.7109375" customWidth="1"/>
    <col min="9488" max="9488" width="7" customWidth="1"/>
    <col min="9489" max="9489" width="15.28515625" customWidth="1"/>
    <col min="9490" max="9490" width="14.5703125" customWidth="1"/>
    <col min="9491" max="9491" width="7.5703125" customWidth="1"/>
    <col min="9492" max="9492" width="14.7109375" customWidth="1"/>
    <col min="9493" max="9493" width="14.140625" customWidth="1"/>
    <col min="9494" max="9494" width="14.28515625" customWidth="1"/>
    <col min="9495" max="9495" width="12.7109375" customWidth="1"/>
    <col min="9496" max="9496" width="21.42578125" customWidth="1"/>
    <col min="9497" max="9497" width="12.28515625" customWidth="1"/>
    <col min="9498" max="9498" width="17.42578125" customWidth="1"/>
    <col min="9732" max="9732" width="4.7109375" customWidth="1"/>
    <col min="9733" max="9733" width="37.85546875" customWidth="1"/>
    <col min="9734" max="9734" width="8.140625" customWidth="1"/>
    <col min="9735" max="9735" width="16.85546875" customWidth="1"/>
    <col min="9736" max="9736" width="8.42578125" customWidth="1"/>
    <col min="9737" max="9737" width="12.5703125" customWidth="1"/>
    <col min="9738" max="9738" width="11.42578125" customWidth="1"/>
    <col min="9739" max="9739" width="10.28515625" customWidth="1"/>
    <col min="9740" max="9740" width="14.140625" customWidth="1"/>
    <col min="9741" max="9741" width="23" customWidth="1"/>
    <col min="9742" max="9742" width="9.140625" customWidth="1"/>
    <col min="9743" max="9743" width="7.7109375" customWidth="1"/>
    <col min="9744" max="9744" width="7" customWidth="1"/>
    <col min="9745" max="9745" width="15.28515625" customWidth="1"/>
    <col min="9746" max="9746" width="14.5703125" customWidth="1"/>
    <col min="9747" max="9747" width="7.5703125" customWidth="1"/>
    <col min="9748" max="9748" width="14.7109375" customWidth="1"/>
    <col min="9749" max="9749" width="14.140625" customWidth="1"/>
    <col min="9750" max="9750" width="14.28515625" customWidth="1"/>
    <col min="9751" max="9751" width="12.7109375" customWidth="1"/>
    <col min="9752" max="9752" width="21.42578125" customWidth="1"/>
    <col min="9753" max="9753" width="12.28515625" customWidth="1"/>
    <col min="9754" max="9754" width="17.42578125" customWidth="1"/>
    <col min="9988" max="9988" width="4.7109375" customWidth="1"/>
    <col min="9989" max="9989" width="37.85546875" customWidth="1"/>
    <col min="9990" max="9990" width="8.140625" customWidth="1"/>
    <col min="9991" max="9991" width="16.85546875" customWidth="1"/>
    <col min="9992" max="9992" width="8.42578125" customWidth="1"/>
    <col min="9993" max="9993" width="12.5703125" customWidth="1"/>
    <col min="9994" max="9994" width="11.42578125" customWidth="1"/>
    <col min="9995" max="9995" width="10.28515625" customWidth="1"/>
    <col min="9996" max="9996" width="14.140625" customWidth="1"/>
    <col min="9997" max="9997" width="23" customWidth="1"/>
    <col min="9998" max="9998" width="9.140625" customWidth="1"/>
    <col min="9999" max="9999" width="7.7109375" customWidth="1"/>
    <col min="10000" max="10000" width="7" customWidth="1"/>
    <col min="10001" max="10001" width="15.28515625" customWidth="1"/>
    <col min="10002" max="10002" width="14.5703125" customWidth="1"/>
    <col min="10003" max="10003" width="7.5703125" customWidth="1"/>
    <col min="10004" max="10004" width="14.7109375" customWidth="1"/>
    <col min="10005" max="10005" width="14.140625" customWidth="1"/>
    <col min="10006" max="10006" width="14.28515625" customWidth="1"/>
    <col min="10007" max="10007" width="12.7109375" customWidth="1"/>
    <col min="10008" max="10008" width="21.42578125" customWidth="1"/>
    <col min="10009" max="10009" width="12.28515625" customWidth="1"/>
    <col min="10010" max="10010" width="17.42578125" customWidth="1"/>
    <col min="10244" max="10244" width="4.7109375" customWidth="1"/>
    <col min="10245" max="10245" width="37.85546875" customWidth="1"/>
    <col min="10246" max="10246" width="8.140625" customWidth="1"/>
    <col min="10247" max="10247" width="16.85546875" customWidth="1"/>
    <col min="10248" max="10248" width="8.42578125" customWidth="1"/>
    <col min="10249" max="10249" width="12.5703125" customWidth="1"/>
    <col min="10250" max="10250" width="11.42578125" customWidth="1"/>
    <col min="10251" max="10251" width="10.28515625" customWidth="1"/>
    <col min="10252" max="10252" width="14.140625" customWidth="1"/>
    <col min="10253" max="10253" width="23" customWidth="1"/>
    <col min="10254" max="10254" width="9.140625" customWidth="1"/>
    <col min="10255" max="10255" width="7.7109375" customWidth="1"/>
    <col min="10256" max="10256" width="7" customWidth="1"/>
    <col min="10257" max="10257" width="15.28515625" customWidth="1"/>
    <col min="10258" max="10258" width="14.5703125" customWidth="1"/>
    <col min="10259" max="10259" width="7.5703125" customWidth="1"/>
    <col min="10260" max="10260" width="14.7109375" customWidth="1"/>
    <col min="10261" max="10261" width="14.140625" customWidth="1"/>
    <col min="10262" max="10262" width="14.28515625" customWidth="1"/>
    <col min="10263" max="10263" width="12.7109375" customWidth="1"/>
    <col min="10264" max="10264" width="21.42578125" customWidth="1"/>
    <col min="10265" max="10265" width="12.28515625" customWidth="1"/>
    <col min="10266" max="10266" width="17.42578125" customWidth="1"/>
    <col min="10500" max="10500" width="4.7109375" customWidth="1"/>
    <col min="10501" max="10501" width="37.85546875" customWidth="1"/>
    <col min="10502" max="10502" width="8.140625" customWidth="1"/>
    <col min="10503" max="10503" width="16.85546875" customWidth="1"/>
    <col min="10504" max="10504" width="8.42578125" customWidth="1"/>
    <col min="10505" max="10505" width="12.5703125" customWidth="1"/>
    <col min="10506" max="10506" width="11.42578125" customWidth="1"/>
    <col min="10507" max="10507" width="10.28515625" customWidth="1"/>
    <col min="10508" max="10508" width="14.140625" customWidth="1"/>
    <col min="10509" max="10509" width="23" customWidth="1"/>
    <col min="10510" max="10510" width="9.140625" customWidth="1"/>
    <col min="10511" max="10511" width="7.7109375" customWidth="1"/>
    <col min="10512" max="10512" width="7" customWidth="1"/>
    <col min="10513" max="10513" width="15.28515625" customWidth="1"/>
    <col min="10514" max="10514" width="14.5703125" customWidth="1"/>
    <col min="10515" max="10515" width="7.5703125" customWidth="1"/>
    <col min="10516" max="10516" width="14.7109375" customWidth="1"/>
    <col min="10517" max="10517" width="14.140625" customWidth="1"/>
    <col min="10518" max="10518" width="14.28515625" customWidth="1"/>
    <col min="10519" max="10519" width="12.7109375" customWidth="1"/>
    <col min="10520" max="10520" width="21.42578125" customWidth="1"/>
    <col min="10521" max="10521" width="12.28515625" customWidth="1"/>
    <col min="10522" max="10522" width="17.42578125" customWidth="1"/>
    <col min="10756" max="10756" width="4.7109375" customWidth="1"/>
    <col min="10757" max="10757" width="37.85546875" customWidth="1"/>
    <col min="10758" max="10758" width="8.140625" customWidth="1"/>
    <col min="10759" max="10759" width="16.85546875" customWidth="1"/>
    <col min="10760" max="10760" width="8.42578125" customWidth="1"/>
    <col min="10761" max="10761" width="12.5703125" customWidth="1"/>
    <col min="10762" max="10762" width="11.42578125" customWidth="1"/>
    <col min="10763" max="10763" width="10.28515625" customWidth="1"/>
    <col min="10764" max="10764" width="14.140625" customWidth="1"/>
    <col min="10765" max="10765" width="23" customWidth="1"/>
    <col min="10766" max="10766" width="9.140625" customWidth="1"/>
    <col min="10767" max="10767" width="7.7109375" customWidth="1"/>
    <col min="10768" max="10768" width="7" customWidth="1"/>
    <col min="10769" max="10769" width="15.28515625" customWidth="1"/>
    <col min="10770" max="10770" width="14.5703125" customWidth="1"/>
    <col min="10771" max="10771" width="7.5703125" customWidth="1"/>
    <col min="10772" max="10772" width="14.7109375" customWidth="1"/>
    <col min="10773" max="10773" width="14.140625" customWidth="1"/>
    <col min="10774" max="10774" width="14.28515625" customWidth="1"/>
    <col min="10775" max="10775" width="12.7109375" customWidth="1"/>
    <col min="10776" max="10776" width="21.42578125" customWidth="1"/>
    <col min="10777" max="10777" width="12.28515625" customWidth="1"/>
    <col min="10778" max="10778" width="17.42578125" customWidth="1"/>
    <col min="11012" max="11012" width="4.7109375" customWidth="1"/>
    <col min="11013" max="11013" width="37.85546875" customWidth="1"/>
    <col min="11014" max="11014" width="8.140625" customWidth="1"/>
    <col min="11015" max="11015" width="16.85546875" customWidth="1"/>
    <col min="11016" max="11016" width="8.42578125" customWidth="1"/>
    <col min="11017" max="11017" width="12.5703125" customWidth="1"/>
    <col min="11018" max="11018" width="11.42578125" customWidth="1"/>
    <col min="11019" max="11019" width="10.28515625" customWidth="1"/>
    <col min="11020" max="11020" width="14.140625" customWidth="1"/>
    <col min="11021" max="11021" width="23" customWidth="1"/>
    <col min="11022" max="11022" width="9.140625" customWidth="1"/>
    <col min="11023" max="11023" width="7.7109375" customWidth="1"/>
    <col min="11024" max="11024" width="7" customWidth="1"/>
    <col min="11025" max="11025" width="15.28515625" customWidth="1"/>
    <col min="11026" max="11026" width="14.5703125" customWidth="1"/>
    <col min="11027" max="11027" width="7.5703125" customWidth="1"/>
    <col min="11028" max="11028" width="14.7109375" customWidth="1"/>
    <col min="11029" max="11029" width="14.140625" customWidth="1"/>
    <col min="11030" max="11030" width="14.28515625" customWidth="1"/>
    <col min="11031" max="11031" width="12.7109375" customWidth="1"/>
    <col min="11032" max="11032" width="21.42578125" customWidth="1"/>
    <col min="11033" max="11033" width="12.28515625" customWidth="1"/>
    <col min="11034" max="11034" width="17.42578125" customWidth="1"/>
    <col min="11268" max="11268" width="4.7109375" customWidth="1"/>
    <col min="11269" max="11269" width="37.85546875" customWidth="1"/>
    <col min="11270" max="11270" width="8.140625" customWidth="1"/>
    <col min="11271" max="11271" width="16.85546875" customWidth="1"/>
    <col min="11272" max="11272" width="8.42578125" customWidth="1"/>
    <col min="11273" max="11273" width="12.5703125" customWidth="1"/>
    <col min="11274" max="11274" width="11.42578125" customWidth="1"/>
    <col min="11275" max="11275" width="10.28515625" customWidth="1"/>
    <col min="11276" max="11276" width="14.140625" customWidth="1"/>
    <col min="11277" max="11277" width="23" customWidth="1"/>
    <col min="11278" max="11278" width="9.140625" customWidth="1"/>
    <col min="11279" max="11279" width="7.7109375" customWidth="1"/>
    <col min="11280" max="11280" width="7" customWidth="1"/>
    <col min="11281" max="11281" width="15.28515625" customWidth="1"/>
    <col min="11282" max="11282" width="14.5703125" customWidth="1"/>
    <col min="11283" max="11283" width="7.5703125" customWidth="1"/>
    <col min="11284" max="11284" width="14.7109375" customWidth="1"/>
    <col min="11285" max="11285" width="14.140625" customWidth="1"/>
    <col min="11286" max="11286" width="14.28515625" customWidth="1"/>
    <col min="11287" max="11287" width="12.7109375" customWidth="1"/>
    <col min="11288" max="11288" width="21.42578125" customWidth="1"/>
    <col min="11289" max="11289" width="12.28515625" customWidth="1"/>
    <col min="11290" max="11290" width="17.42578125" customWidth="1"/>
    <col min="11524" max="11524" width="4.7109375" customWidth="1"/>
    <col min="11525" max="11525" width="37.85546875" customWidth="1"/>
    <col min="11526" max="11526" width="8.140625" customWidth="1"/>
    <col min="11527" max="11527" width="16.85546875" customWidth="1"/>
    <col min="11528" max="11528" width="8.42578125" customWidth="1"/>
    <col min="11529" max="11529" width="12.5703125" customWidth="1"/>
    <col min="11530" max="11530" width="11.42578125" customWidth="1"/>
    <col min="11531" max="11531" width="10.28515625" customWidth="1"/>
    <col min="11532" max="11532" width="14.140625" customWidth="1"/>
    <col min="11533" max="11533" width="23" customWidth="1"/>
    <col min="11534" max="11534" width="9.140625" customWidth="1"/>
    <col min="11535" max="11535" width="7.7109375" customWidth="1"/>
    <col min="11536" max="11536" width="7" customWidth="1"/>
    <col min="11537" max="11537" width="15.28515625" customWidth="1"/>
    <col min="11538" max="11538" width="14.5703125" customWidth="1"/>
    <col min="11539" max="11539" width="7.5703125" customWidth="1"/>
    <col min="11540" max="11540" width="14.7109375" customWidth="1"/>
    <col min="11541" max="11541" width="14.140625" customWidth="1"/>
    <col min="11542" max="11542" width="14.28515625" customWidth="1"/>
    <col min="11543" max="11543" width="12.7109375" customWidth="1"/>
    <col min="11544" max="11544" width="21.42578125" customWidth="1"/>
    <col min="11545" max="11545" width="12.28515625" customWidth="1"/>
    <col min="11546" max="11546" width="17.42578125" customWidth="1"/>
    <col min="11780" max="11780" width="4.7109375" customWidth="1"/>
    <col min="11781" max="11781" width="37.85546875" customWidth="1"/>
    <col min="11782" max="11782" width="8.140625" customWidth="1"/>
    <col min="11783" max="11783" width="16.85546875" customWidth="1"/>
    <col min="11784" max="11784" width="8.42578125" customWidth="1"/>
    <col min="11785" max="11785" width="12.5703125" customWidth="1"/>
    <col min="11786" max="11786" width="11.42578125" customWidth="1"/>
    <col min="11787" max="11787" width="10.28515625" customWidth="1"/>
    <col min="11788" max="11788" width="14.140625" customWidth="1"/>
    <col min="11789" max="11789" width="23" customWidth="1"/>
    <col min="11790" max="11790" width="9.140625" customWidth="1"/>
    <col min="11791" max="11791" width="7.7109375" customWidth="1"/>
    <col min="11792" max="11792" width="7" customWidth="1"/>
    <col min="11793" max="11793" width="15.28515625" customWidth="1"/>
    <col min="11794" max="11794" width="14.5703125" customWidth="1"/>
    <col min="11795" max="11795" width="7.5703125" customWidth="1"/>
    <col min="11796" max="11796" width="14.7109375" customWidth="1"/>
    <col min="11797" max="11797" width="14.140625" customWidth="1"/>
    <col min="11798" max="11798" width="14.28515625" customWidth="1"/>
    <col min="11799" max="11799" width="12.7109375" customWidth="1"/>
    <col min="11800" max="11800" width="21.42578125" customWidth="1"/>
    <col min="11801" max="11801" width="12.28515625" customWidth="1"/>
    <col min="11802" max="11802" width="17.42578125" customWidth="1"/>
    <col min="12036" max="12036" width="4.7109375" customWidth="1"/>
    <col min="12037" max="12037" width="37.85546875" customWidth="1"/>
    <col min="12038" max="12038" width="8.140625" customWidth="1"/>
    <col min="12039" max="12039" width="16.85546875" customWidth="1"/>
    <col min="12040" max="12040" width="8.42578125" customWidth="1"/>
    <col min="12041" max="12041" width="12.5703125" customWidth="1"/>
    <col min="12042" max="12042" width="11.42578125" customWidth="1"/>
    <col min="12043" max="12043" width="10.28515625" customWidth="1"/>
    <col min="12044" max="12044" width="14.140625" customWidth="1"/>
    <col min="12045" max="12045" width="23" customWidth="1"/>
    <col min="12046" max="12046" width="9.140625" customWidth="1"/>
    <col min="12047" max="12047" width="7.7109375" customWidth="1"/>
    <col min="12048" max="12048" width="7" customWidth="1"/>
    <col min="12049" max="12049" width="15.28515625" customWidth="1"/>
    <col min="12050" max="12050" width="14.5703125" customWidth="1"/>
    <col min="12051" max="12051" width="7.5703125" customWidth="1"/>
    <col min="12052" max="12052" width="14.7109375" customWidth="1"/>
    <col min="12053" max="12053" width="14.140625" customWidth="1"/>
    <col min="12054" max="12054" width="14.28515625" customWidth="1"/>
    <col min="12055" max="12055" width="12.7109375" customWidth="1"/>
    <col min="12056" max="12056" width="21.42578125" customWidth="1"/>
    <col min="12057" max="12057" width="12.28515625" customWidth="1"/>
    <col min="12058" max="12058" width="17.42578125" customWidth="1"/>
    <col min="12292" max="12292" width="4.7109375" customWidth="1"/>
    <col min="12293" max="12293" width="37.85546875" customWidth="1"/>
    <col min="12294" max="12294" width="8.140625" customWidth="1"/>
    <col min="12295" max="12295" width="16.85546875" customWidth="1"/>
    <col min="12296" max="12296" width="8.42578125" customWidth="1"/>
    <col min="12297" max="12297" width="12.5703125" customWidth="1"/>
    <col min="12298" max="12298" width="11.42578125" customWidth="1"/>
    <col min="12299" max="12299" width="10.28515625" customWidth="1"/>
    <col min="12300" max="12300" width="14.140625" customWidth="1"/>
    <col min="12301" max="12301" width="23" customWidth="1"/>
    <col min="12302" max="12302" width="9.140625" customWidth="1"/>
    <col min="12303" max="12303" width="7.7109375" customWidth="1"/>
    <col min="12304" max="12304" width="7" customWidth="1"/>
    <col min="12305" max="12305" width="15.28515625" customWidth="1"/>
    <col min="12306" max="12306" width="14.5703125" customWidth="1"/>
    <col min="12307" max="12307" width="7.5703125" customWidth="1"/>
    <col min="12308" max="12308" width="14.7109375" customWidth="1"/>
    <col min="12309" max="12309" width="14.140625" customWidth="1"/>
    <col min="12310" max="12310" width="14.28515625" customWidth="1"/>
    <col min="12311" max="12311" width="12.7109375" customWidth="1"/>
    <col min="12312" max="12312" width="21.42578125" customWidth="1"/>
    <col min="12313" max="12313" width="12.28515625" customWidth="1"/>
    <col min="12314" max="12314" width="17.42578125" customWidth="1"/>
    <col min="12548" max="12548" width="4.7109375" customWidth="1"/>
    <col min="12549" max="12549" width="37.85546875" customWidth="1"/>
    <col min="12550" max="12550" width="8.140625" customWidth="1"/>
    <col min="12551" max="12551" width="16.85546875" customWidth="1"/>
    <col min="12552" max="12552" width="8.42578125" customWidth="1"/>
    <col min="12553" max="12553" width="12.5703125" customWidth="1"/>
    <col min="12554" max="12554" width="11.42578125" customWidth="1"/>
    <col min="12555" max="12555" width="10.28515625" customWidth="1"/>
    <col min="12556" max="12556" width="14.140625" customWidth="1"/>
    <col min="12557" max="12557" width="23" customWidth="1"/>
    <col min="12558" max="12558" width="9.140625" customWidth="1"/>
    <col min="12559" max="12559" width="7.7109375" customWidth="1"/>
    <col min="12560" max="12560" width="7" customWidth="1"/>
    <col min="12561" max="12561" width="15.28515625" customWidth="1"/>
    <col min="12562" max="12562" width="14.5703125" customWidth="1"/>
    <col min="12563" max="12563" width="7.5703125" customWidth="1"/>
    <col min="12564" max="12564" width="14.7109375" customWidth="1"/>
    <col min="12565" max="12565" width="14.140625" customWidth="1"/>
    <col min="12566" max="12566" width="14.28515625" customWidth="1"/>
    <col min="12567" max="12567" width="12.7109375" customWidth="1"/>
    <col min="12568" max="12568" width="21.42578125" customWidth="1"/>
    <col min="12569" max="12569" width="12.28515625" customWidth="1"/>
    <col min="12570" max="12570" width="17.42578125" customWidth="1"/>
    <col min="12804" max="12804" width="4.7109375" customWidth="1"/>
    <col min="12805" max="12805" width="37.85546875" customWidth="1"/>
    <col min="12806" max="12806" width="8.140625" customWidth="1"/>
    <col min="12807" max="12807" width="16.85546875" customWidth="1"/>
    <col min="12808" max="12808" width="8.42578125" customWidth="1"/>
    <col min="12809" max="12809" width="12.5703125" customWidth="1"/>
    <col min="12810" max="12810" width="11.42578125" customWidth="1"/>
    <col min="12811" max="12811" width="10.28515625" customWidth="1"/>
    <col min="12812" max="12812" width="14.140625" customWidth="1"/>
    <col min="12813" max="12813" width="23" customWidth="1"/>
    <col min="12814" max="12814" width="9.140625" customWidth="1"/>
    <col min="12815" max="12815" width="7.7109375" customWidth="1"/>
    <col min="12816" max="12816" width="7" customWidth="1"/>
    <col min="12817" max="12817" width="15.28515625" customWidth="1"/>
    <col min="12818" max="12818" width="14.5703125" customWidth="1"/>
    <col min="12819" max="12819" width="7.5703125" customWidth="1"/>
    <col min="12820" max="12820" width="14.7109375" customWidth="1"/>
    <col min="12821" max="12821" width="14.140625" customWidth="1"/>
    <col min="12822" max="12822" width="14.28515625" customWidth="1"/>
    <col min="12823" max="12823" width="12.7109375" customWidth="1"/>
    <col min="12824" max="12824" width="21.42578125" customWidth="1"/>
    <col min="12825" max="12825" width="12.28515625" customWidth="1"/>
    <col min="12826" max="12826" width="17.42578125" customWidth="1"/>
    <col min="13060" max="13060" width="4.7109375" customWidth="1"/>
    <col min="13061" max="13061" width="37.85546875" customWidth="1"/>
    <col min="13062" max="13062" width="8.140625" customWidth="1"/>
    <col min="13063" max="13063" width="16.85546875" customWidth="1"/>
    <col min="13064" max="13064" width="8.42578125" customWidth="1"/>
    <col min="13065" max="13065" width="12.5703125" customWidth="1"/>
    <col min="13066" max="13066" width="11.42578125" customWidth="1"/>
    <col min="13067" max="13067" width="10.28515625" customWidth="1"/>
    <col min="13068" max="13068" width="14.140625" customWidth="1"/>
    <col min="13069" max="13069" width="23" customWidth="1"/>
    <col min="13070" max="13070" width="9.140625" customWidth="1"/>
    <col min="13071" max="13071" width="7.7109375" customWidth="1"/>
    <col min="13072" max="13072" width="7" customWidth="1"/>
    <col min="13073" max="13073" width="15.28515625" customWidth="1"/>
    <col min="13074" max="13074" width="14.5703125" customWidth="1"/>
    <col min="13075" max="13075" width="7.5703125" customWidth="1"/>
    <col min="13076" max="13076" width="14.7109375" customWidth="1"/>
    <col min="13077" max="13077" width="14.140625" customWidth="1"/>
    <col min="13078" max="13078" width="14.28515625" customWidth="1"/>
    <col min="13079" max="13079" width="12.7109375" customWidth="1"/>
    <col min="13080" max="13080" width="21.42578125" customWidth="1"/>
    <col min="13081" max="13081" width="12.28515625" customWidth="1"/>
    <col min="13082" max="13082" width="17.42578125" customWidth="1"/>
    <col min="13316" max="13316" width="4.7109375" customWidth="1"/>
    <col min="13317" max="13317" width="37.85546875" customWidth="1"/>
    <col min="13318" max="13318" width="8.140625" customWidth="1"/>
    <col min="13319" max="13319" width="16.85546875" customWidth="1"/>
    <col min="13320" max="13320" width="8.42578125" customWidth="1"/>
    <col min="13321" max="13321" width="12.5703125" customWidth="1"/>
    <col min="13322" max="13322" width="11.42578125" customWidth="1"/>
    <col min="13323" max="13323" width="10.28515625" customWidth="1"/>
    <col min="13324" max="13324" width="14.140625" customWidth="1"/>
    <col min="13325" max="13325" width="23" customWidth="1"/>
    <col min="13326" max="13326" width="9.140625" customWidth="1"/>
    <col min="13327" max="13327" width="7.7109375" customWidth="1"/>
    <col min="13328" max="13328" width="7" customWidth="1"/>
    <col min="13329" max="13329" width="15.28515625" customWidth="1"/>
    <col min="13330" max="13330" width="14.5703125" customWidth="1"/>
    <col min="13331" max="13331" width="7.5703125" customWidth="1"/>
    <col min="13332" max="13332" width="14.7109375" customWidth="1"/>
    <col min="13333" max="13333" width="14.140625" customWidth="1"/>
    <col min="13334" max="13334" width="14.28515625" customWidth="1"/>
    <col min="13335" max="13335" width="12.7109375" customWidth="1"/>
    <col min="13336" max="13336" width="21.42578125" customWidth="1"/>
    <col min="13337" max="13337" width="12.28515625" customWidth="1"/>
    <col min="13338" max="13338" width="17.42578125" customWidth="1"/>
    <col min="13572" max="13572" width="4.7109375" customWidth="1"/>
    <col min="13573" max="13573" width="37.85546875" customWidth="1"/>
    <col min="13574" max="13574" width="8.140625" customWidth="1"/>
    <col min="13575" max="13575" width="16.85546875" customWidth="1"/>
    <col min="13576" max="13576" width="8.42578125" customWidth="1"/>
    <col min="13577" max="13577" width="12.5703125" customWidth="1"/>
    <col min="13578" max="13578" width="11.42578125" customWidth="1"/>
    <col min="13579" max="13579" width="10.28515625" customWidth="1"/>
    <col min="13580" max="13580" width="14.140625" customWidth="1"/>
    <col min="13581" max="13581" width="23" customWidth="1"/>
    <col min="13582" max="13582" width="9.140625" customWidth="1"/>
    <col min="13583" max="13583" width="7.7109375" customWidth="1"/>
    <col min="13584" max="13584" width="7" customWidth="1"/>
    <col min="13585" max="13585" width="15.28515625" customWidth="1"/>
    <col min="13586" max="13586" width="14.5703125" customWidth="1"/>
    <col min="13587" max="13587" width="7.5703125" customWidth="1"/>
    <col min="13588" max="13588" width="14.7109375" customWidth="1"/>
    <col min="13589" max="13589" width="14.140625" customWidth="1"/>
    <col min="13590" max="13590" width="14.28515625" customWidth="1"/>
    <col min="13591" max="13591" width="12.7109375" customWidth="1"/>
    <col min="13592" max="13592" width="21.42578125" customWidth="1"/>
    <col min="13593" max="13593" width="12.28515625" customWidth="1"/>
    <col min="13594" max="13594" width="17.42578125" customWidth="1"/>
    <col min="13828" max="13828" width="4.7109375" customWidth="1"/>
    <col min="13829" max="13829" width="37.85546875" customWidth="1"/>
    <col min="13830" max="13830" width="8.140625" customWidth="1"/>
    <col min="13831" max="13831" width="16.85546875" customWidth="1"/>
    <col min="13832" max="13832" width="8.42578125" customWidth="1"/>
    <col min="13833" max="13833" width="12.5703125" customWidth="1"/>
    <col min="13834" max="13834" width="11.42578125" customWidth="1"/>
    <col min="13835" max="13835" width="10.28515625" customWidth="1"/>
    <col min="13836" max="13836" width="14.140625" customWidth="1"/>
    <col min="13837" max="13837" width="23" customWidth="1"/>
    <col min="13838" max="13838" width="9.140625" customWidth="1"/>
    <col min="13839" max="13839" width="7.7109375" customWidth="1"/>
    <col min="13840" max="13840" width="7" customWidth="1"/>
    <col min="13841" max="13841" width="15.28515625" customWidth="1"/>
    <col min="13842" max="13842" width="14.5703125" customWidth="1"/>
    <col min="13843" max="13843" width="7.5703125" customWidth="1"/>
    <col min="13844" max="13844" width="14.7109375" customWidth="1"/>
    <col min="13845" max="13845" width="14.140625" customWidth="1"/>
    <col min="13846" max="13846" width="14.28515625" customWidth="1"/>
    <col min="13847" max="13847" width="12.7109375" customWidth="1"/>
    <col min="13848" max="13848" width="21.42578125" customWidth="1"/>
    <col min="13849" max="13849" width="12.28515625" customWidth="1"/>
    <col min="13850" max="13850" width="17.42578125" customWidth="1"/>
    <col min="14084" max="14084" width="4.7109375" customWidth="1"/>
    <col min="14085" max="14085" width="37.85546875" customWidth="1"/>
    <col min="14086" max="14086" width="8.140625" customWidth="1"/>
    <col min="14087" max="14087" width="16.85546875" customWidth="1"/>
    <col min="14088" max="14088" width="8.42578125" customWidth="1"/>
    <col min="14089" max="14089" width="12.5703125" customWidth="1"/>
    <col min="14090" max="14090" width="11.42578125" customWidth="1"/>
    <col min="14091" max="14091" width="10.28515625" customWidth="1"/>
    <col min="14092" max="14092" width="14.140625" customWidth="1"/>
    <col min="14093" max="14093" width="23" customWidth="1"/>
    <col min="14094" max="14094" width="9.140625" customWidth="1"/>
    <col min="14095" max="14095" width="7.7109375" customWidth="1"/>
    <col min="14096" max="14096" width="7" customWidth="1"/>
    <col min="14097" max="14097" width="15.28515625" customWidth="1"/>
    <col min="14098" max="14098" width="14.5703125" customWidth="1"/>
    <col min="14099" max="14099" width="7.5703125" customWidth="1"/>
    <col min="14100" max="14100" width="14.7109375" customWidth="1"/>
    <col min="14101" max="14101" width="14.140625" customWidth="1"/>
    <col min="14102" max="14102" width="14.28515625" customWidth="1"/>
    <col min="14103" max="14103" width="12.7109375" customWidth="1"/>
    <col min="14104" max="14104" width="21.42578125" customWidth="1"/>
    <col min="14105" max="14105" width="12.28515625" customWidth="1"/>
    <col min="14106" max="14106" width="17.42578125" customWidth="1"/>
    <col min="14340" max="14340" width="4.7109375" customWidth="1"/>
    <col min="14341" max="14341" width="37.85546875" customWidth="1"/>
    <col min="14342" max="14342" width="8.140625" customWidth="1"/>
    <col min="14343" max="14343" width="16.85546875" customWidth="1"/>
    <col min="14344" max="14344" width="8.42578125" customWidth="1"/>
    <col min="14345" max="14345" width="12.5703125" customWidth="1"/>
    <col min="14346" max="14346" width="11.42578125" customWidth="1"/>
    <col min="14347" max="14347" width="10.28515625" customWidth="1"/>
    <col min="14348" max="14348" width="14.140625" customWidth="1"/>
    <col min="14349" max="14349" width="23" customWidth="1"/>
    <col min="14350" max="14350" width="9.140625" customWidth="1"/>
    <col min="14351" max="14351" width="7.7109375" customWidth="1"/>
    <col min="14352" max="14352" width="7" customWidth="1"/>
    <col min="14353" max="14353" width="15.28515625" customWidth="1"/>
    <col min="14354" max="14354" width="14.5703125" customWidth="1"/>
    <col min="14355" max="14355" width="7.5703125" customWidth="1"/>
    <col min="14356" max="14356" width="14.7109375" customWidth="1"/>
    <col min="14357" max="14357" width="14.140625" customWidth="1"/>
    <col min="14358" max="14358" width="14.28515625" customWidth="1"/>
    <col min="14359" max="14359" width="12.7109375" customWidth="1"/>
    <col min="14360" max="14360" width="21.42578125" customWidth="1"/>
    <col min="14361" max="14361" width="12.28515625" customWidth="1"/>
    <col min="14362" max="14362" width="17.42578125" customWidth="1"/>
    <col min="14596" max="14596" width="4.7109375" customWidth="1"/>
    <col min="14597" max="14597" width="37.85546875" customWidth="1"/>
    <col min="14598" max="14598" width="8.140625" customWidth="1"/>
    <col min="14599" max="14599" width="16.85546875" customWidth="1"/>
    <col min="14600" max="14600" width="8.42578125" customWidth="1"/>
    <col min="14601" max="14601" width="12.5703125" customWidth="1"/>
    <col min="14602" max="14602" width="11.42578125" customWidth="1"/>
    <col min="14603" max="14603" width="10.28515625" customWidth="1"/>
    <col min="14604" max="14604" width="14.140625" customWidth="1"/>
    <col min="14605" max="14605" width="23" customWidth="1"/>
    <col min="14606" max="14606" width="9.140625" customWidth="1"/>
    <col min="14607" max="14607" width="7.7109375" customWidth="1"/>
    <col min="14608" max="14608" width="7" customWidth="1"/>
    <col min="14609" max="14609" width="15.28515625" customWidth="1"/>
    <col min="14610" max="14610" width="14.5703125" customWidth="1"/>
    <col min="14611" max="14611" width="7.5703125" customWidth="1"/>
    <col min="14612" max="14612" width="14.7109375" customWidth="1"/>
    <col min="14613" max="14613" width="14.140625" customWidth="1"/>
    <col min="14614" max="14614" width="14.28515625" customWidth="1"/>
    <col min="14615" max="14615" width="12.7109375" customWidth="1"/>
    <col min="14616" max="14616" width="21.42578125" customWidth="1"/>
    <col min="14617" max="14617" width="12.28515625" customWidth="1"/>
    <col min="14618" max="14618" width="17.42578125" customWidth="1"/>
    <col min="14852" max="14852" width="4.7109375" customWidth="1"/>
    <col min="14853" max="14853" width="37.85546875" customWidth="1"/>
    <col min="14854" max="14854" width="8.140625" customWidth="1"/>
    <col min="14855" max="14855" width="16.85546875" customWidth="1"/>
    <col min="14856" max="14856" width="8.42578125" customWidth="1"/>
    <col min="14857" max="14857" width="12.5703125" customWidth="1"/>
    <col min="14858" max="14858" width="11.42578125" customWidth="1"/>
    <col min="14859" max="14859" width="10.28515625" customWidth="1"/>
    <col min="14860" max="14860" width="14.140625" customWidth="1"/>
    <col min="14861" max="14861" width="23" customWidth="1"/>
    <col min="14862" max="14862" width="9.140625" customWidth="1"/>
    <col min="14863" max="14863" width="7.7109375" customWidth="1"/>
    <col min="14864" max="14864" width="7" customWidth="1"/>
    <col min="14865" max="14865" width="15.28515625" customWidth="1"/>
    <col min="14866" max="14866" width="14.5703125" customWidth="1"/>
    <col min="14867" max="14867" width="7.5703125" customWidth="1"/>
    <col min="14868" max="14868" width="14.7109375" customWidth="1"/>
    <col min="14869" max="14869" width="14.140625" customWidth="1"/>
    <col min="14870" max="14870" width="14.28515625" customWidth="1"/>
    <col min="14871" max="14871" width="12.7109375" customWidth="1"/>
    <col min="14872" max="14872" width="21.42578125" customWidth="1"/>
    <col min="14873" max="14873" width="12.28515625" customWidth="1"/>
    <col min="14874" max="14874" width="17.42578125" customWidth="1"/>
    <col min="15108" max="15108" width="4.7109375" customWidth="1"/>
    <col min="15109" max="15109" width="37.85546875" customWidth="1"/>
    <col min="15110" max="15110" width="8.140625" customWidth="1"/>
    <col min="15111" max="15111" width="16.85546875" customWidth="1"/>
    <col min="15112" max="15112" width="8.42578125" customWidth="1"/>
    <col min="15113" max="15113" width="12.5703125" customWidth="1"/>
    <col min="15114" max="15114" width="11.42578125" customWidth="1"/>
    <col min="15115" max="15115" width="10.28515625" customWidth="1"/>
    <col min="15116" max="15116" width="14.140625" customWidth="1"/>
    <col min="15117" max="15117" width="23" customWidth="1"/>
    <col min="15118" max="15118" width="9.140625" customWidth="1"/>
    <col min="15119" max="15119" width="7.7109375" customWidth="1"/>
    <col min="15120" max="15120" width="7" customWidth="1"/>
    <col min="15121" max="15121" width="15.28515625" customWidth="1"/>
    <col min="15122" max="15122" width="14.5703125" customWidth="1"/>
    <col min="15123" max="15123" width="7.5703125" customWidth="1"/>
    <col min="15124" max="15124" width="14.7109375" customWidth="1"/>
    <col min="15125" max="15125" width="14.140625" customWidth="1"/>
    <col min="15126" max="15126" width="14.28515625" customWidth="1"/>
    <col min="15127" max="15127" width="12.7109375" customWidth="1"/>
    <col min="15128" max="15128" width="21.42578125" customWidth="1"/>
    <col min="15129" max="15129" width="12.28515625" customWidth="1"/>
    <col min="15130" max="15130" width="17.42578125" customWidth="1"/>
    <col min="15364" max="15364" width="4.7109375" customWidth="1"/>
    <col min="15365" max="15365" width="37.85546875" customWidth="1"/>
    <col min="15366" max="15366" width="8.140625" customWidth="1"/>
    <col min="15367" max="15367" width="16.85546875" customWidth="1"/>
    <col min="15368" max="15368" width="8.42578125" customWidth="1"/>
    <col min="15369" max="15369" width="12.5703125" customWidth="1"/>
    <col min="15370" max="15370" width="11.42578125" customWidth="1"/>
    <col min="15371" max="15371" width="10.28515625" customWidth="1"/>
    <col min="15372" max="15372" width="14.140625" customWidth="1"/>
    <col min="15373" max="15373" width="23" customWidth="1"/>
    <col min="15374" max="15374" width="9.140625" customWidth="1"/>
    <col min="15375" max="15375" width="7.7109375" customWidth="1"/>
    <col min="15376" max="15376" width="7" customWidth="1"/>
    <col min="15377" max="15377" width="15.28515625" customWidth="1"/>
    <col min="15378" max="15378" width="14.5703125" customWidth="1"/>
    <col min="15379" max="15379" width="7.5703125" customWidth="1"/>
    <col min="15380" max="15380" width="14.7109375" customWidth="1"/>
    <col min="15381" max="15381" width="14.140625" customWidth="1"/>
    <col min="15382" max="15382" width="14.28515625" customWidth="1"/>
    <col min="15383" max="15383" width="12.7109375" customWidth="1"/>
    <col min="15384" max="15384" width="21.42578125" customWidth="1"/>
    <col min="15385" max="15385" width="12.28515625" customWidth="1"/>
    <col min="15386" max="15386" width="17.42578125" customWidth="1"/>
    <col min="15620" max="15620" width="4.7109375" customWidth="1"/>
    <col min="15621" max="15621" width="37.85546875" customWidth="1"/>
    <col min="15622" max="15622" width="8.140625" customWidth="1"/>
    <col min="15623" max="15623" width="16.85546875" customWidth="1"/>
    <col min="15624" max="15624" width="8.42578125" customWidth="1"/>
    <col min="15625" max="15625" width="12.5703125" customWidth="1"/>
    <col min="15626" max="15626" width="11.42578125" customWidth="1"/>
    <col min="15627" max="15627" width="10.28515625" customWidth="1"/>
    <col min="15628" max="15628" width="14.140625" customWidth="1"/>
    <col min="15629" max="15629" width="23" customWidth="1"/>
    <col min="15630" max="15630" width="9.140625" customWidth="1"/>
    <col min="15631" max="15631" width="7.7109375" customWidth="1"/>
    <col min="15632" max="15632" width="7" customWidth="1"/>
    <col min="15633" max="15633" width="15.28515625" customWidth="1"/>
    <col min="15634" max="15634" width="14.5703125" customWidth="1"/>
    <col min="15635" max="15635" width="7.5703125" customWidth="1"/>
    <col min="15636" max="15636" width="14.7109375" customWidth="1"/>
    <col min="15637" max="15637" width="14.140625" customWidth="1"/>
    <col min="15638" max="15638" width="14.28515625" customWidth="1"/>
    <col min="15639" max="15639" width="12.7109375" customWidth="1"/>
    <col min="15640" max="15640" width="21.42578125" customWidth="1"/>
    <col min="15641" max="15641" width="12.28515625" customWidth="1"/>
    <col min="15642" max="15642" width="17.42578125" customWidth="1"/>
    <col min="15876" max="15876" width="4.7109375" customWidth="1"/>
    <col min="15877" max="15877" width="37.85546875" customWidth="1"/>
    <col min="15878" max="15878" width="8.140625" customWidth="1"/>
    <col min="15879" max="15879" width="16.85546875" customWidth="1"/>
    <col min="15880" max="15880" width="8.42578125" customWidth="1"/>
    <col min="15881" max="15881" width="12.5703125" customWidth="1"/>
    <col min="15882" max="15882" width="11.42578125" customWidth="1"/>
    <col min="15883" max="15883" width="10.28515625" customWidth="1"/>
    <col min="15884" max="15884" width="14.140625" customWidth="1"/>
    <col min="15885" max="15885" width="23" customWidth="1"/>
    <col min="15886" max="15886" width="9.140625" customWidth="1"/>
    <col min="15887" max="15887" width="7.7109375" customWidth="1"/>
    <col min="15888" max="15888" width="7" customWidth="1"/>
    <col min="15889" max="15889" width="15.28515625" customWidth="1"/>
    <col min="15890" max="15890" width="14.5703125" customWidth="1"/>
    <col min="15891" max="15891" width="7.5703125" customWidth="1"/>
    <col min="15892" max="15892" width="14.7109375" customWidth="1"/>
    <col min="15893" max="15893" width="14.140625" customWidth="1"/>
    <col min="15894" max="15894" width="14.28515625" customWidth="1"/>
    <col min="15895" max="15895" width="12.7109375" customWidth="1"/>
    <col min="15896" max="15896" width="21.42578125" customWidth="1"/>
    <col min="15897" max="15897" width="12.28515625" customWidth="1"/>
    <col min="15898" max="15898" width="17.42578125" customWidth="1"/>
    <col min="16132" max="16132" width="4.7109375" customWidth="1"/>
    <col min="16133" max="16133" width="37.85546875" customWidth="1"/>
    <col min="16134" max="16134" width="8.140625" customWidth="1"/>
    <col min="16135" max="16135" width="16.85546875" customWidth="1"/>
    <col min="16136" max="16136" width="8.42578125" customWidth="1"/>
    <col min="16137" max="16137" width="12.5703125" customWidth="1"/>
    <col min="16138" max="16138" width="11.42578125" customWidth="1"/>
    <col min="16139" max="16139" width="10.28515625" customWidth="1"/>
    <col min="16140" max="16140" width="14.140625" customWidth="1"/>
    <col min="16141" max="16141" width="23" customWidth="1"/>
    <col min="16142" max="16142" width="9.140625" customWidth="1"/>
    <col min="16143" max="16143" width="7.7109375" customWidth="1"/>
    <col min="16144" max="16144" width="7" customWidth="1"/>
    <col min="16145" max="16145" width="15.28515625" customWidth="1"/>
    <col min="16146" max="16146" width="14.5703125" customWidth="1"/>
    <col min="16147" max="16147" width="7.5703125" customWidth="1"/>
    <col min="16148" max="16148" width="14.7109375" customWidth="1"/>
    <col min="16149" max="16149" width="14.140625" customWidth="1"/>
    <col min="16150" max="16150" width="14.28515625" customWidth="1"/>
    <col min="16151" max="16151" width="12.7109375" customWidth="1"/>
    <col min="16152" max="16152" width="21.42578125" customWidth="1"/>
    <col min="16153" max="16153" width="12.28515625" customWidth="1"/>
    <col min="16154" max="16154" width="17.42578125" customWidth="1"/>
  </cols>
  <sheetData>
    <row r="1" spans="1:3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1"/>
    </row>
    <row r="2" spans="1:34" ht="49.5" customHeight="1" thickBot="1" x14ac:dyDescent="0.3">
      <c r="A2" s="132" t="s">
        <v>0</v>
      </c>
      <c r="B2" s="133"/>
      <c r="C2" s="133"/>
      <c r="D2" s="133"/>
      <c r="E2" s="133"/>
      <c r="F2" s="134" t="s">
        <v>689</v>
      </c>
      <c r="G2" s="135"/>
      <c r="H2" s="135"/>
      <c r="I2" s="135"/>
      <c r="J2" s="135"/>
      <c r="K2" s="135"/>
      <c r="L2" s="135"/>
      <c r="M2" s="135"/>
      <c r="N2" s="135"/>
      <c r="O2" s="135"/>
      <c r="P2" s="136"/>
      <c r="Q2" s="81" t="s">
        <v>1</v>
      </c>
      <c r="R2" s="133" t="s">
        <v>829</v>
      </c>
      <c r="S2" s="133"/>
      <c r="T2" s="133"/>
      <c r="U2" s="133"/>
      <c r="V2" s="133"/>
      <c r="W2" s="81" t="s">
        <v>2</v>
      </c>
      <c r="X2" s="133" t="s">
        <v>830</v>
      </c>
      <c r="Y2" s="137"/>
    </row>
    <row r="3" spans="1:34" ht="18.75" customHeight="1" x14ac:dyDescent="0.25">
      <c r="A3" s="123" t="s">
        <v>3</v>
      </c>
      <c r="B3" s="125" t="s">
        <v>4</v>
      </c>
      <c r="C3" s="127" t="s">
        <v>837</v>
      </c>
      <c r="D3" s="127" t="s">
        <v>59</v>
      </c>
      <c r="E3" s="125" t="s">
        <v>5</v>
      </c>
      <c r="F3" s="125" t="s">
        <v>6</v>
      </c>
      <c r="G3" s="125" t="s">
        <v>7</v>
      </c>
      <c r="H3" s="125" t="s">
        <v>8</v>
      </c>
      <c r="I3" s="125" t="s">
        <v>9</v>
      </c>
      <c r="J3" s="125" t="s">
        <v>10</v>
      </c>
      <c r="K3" s="125" t="s">
        <v>11</v>
      </c>
      <c r="L3" s="138"/>
      <c r="M3" s="138"/>
      <c r="N3" s="138"/>
      <c r="O3" s="138"/>
      <c r="P3" s="138"/>
      <c r="Q3" s="138"/>
      <c r="R3" s="138"/>
      <c r="S3" s="138"/>
      <c r="T3" s="139" t="s">
        <v>12</v>
      </c>
      <c r="U3" s="139"/>
      <c r="V3" s="139"/>
      <c r="W3" s="77" t="s">
        <v>13</v>
      </c>
      <c r="X3" s="140" t="s">
        <v>14</v>
      </c>
      <c r="Y3" s="141"/>
      <c r="Z3" s="78">
        <f>ROUND((Y9/T10),5)</f>
        <v>11.02286</v>
      </c>
      <c r="AA3" s="70"/>
      <c r="AB3" s="71"/>
      <c r="AC3" s="122" t="s">
        <v>92</v>
      </c>
      <c r="AD3" s="121" t="s">
        <v>88</v>
      </c>
      <c r="AE3" s="122" t="s">
        <v>109</v>
      </c>
      <c r="AF3" s="121" t="s">
        <v>90</v>
      </c>
      <c r="AG3" s="119" t="s">
        <v>91</v>
      </c>
      <c r="AH3" s="121" t="s">
        <v>89</v>
      </c>
    </row>
    <row r="4" spans="1:34" ht="75" x14ac:dyDescent="0.25">
      <c r="A4" s="124"/>
      <c r="B4" s="126"/>
      <c r="C4" s="128"/>
      <c r="D4" s="128"/>
      <c r="E4" s="126"/>
      <c r="F4" s="143"/>
      <c r="G4" s="143"/>
      <c r="H4" s="126"/>
      <c r="I4" s="126"/>
      <c r="J4" s="126"/>
      <c r="K4" s="126"/>
      <c r="L4" s="23" t="s">
        <v>15</v>
      </c>
      <c r="M4" s="24" t="s">
        <v>16</v>
      </c>
      <c r="N4" s="24" t="s">
        <v>17</v>
      </c>
      <c r="O4" s="24" t="s">
        <v>18</v>
      </c>
      <c r="P4" s="25" t="s">
        <v>19</v>
      </c>
      <c r="Q4" s="25" t="s">
        <v>20</v>
      </c>
      <c r="R4" s="24" t="s">
        <v>21</v>
      </c>
      <c r="S4" s="23" t="s">
        <v>22</v>
      </c>
      <c r="T4" s="25" t="s">
        <v>105</v>
      </c>
      <c r="U4" s="25" t="s">
        <v>106</v>
      </c>
      <c r="V4" s="25" t="s">
        <v>25</v>
      </c>
      <c r="W4" s="26" t="s">
        <v>26</v>
      </c>
      <c r="X4" s="18" t="s">
        <v>27</v>
      </c>
      <c r="Y4" s="27" t="s">
        <v>58</v>
      </c>
      <c r="Z4" s="57" t="s">
        <v>66</v>
      </c>
      <c r="AA4" s="56" t="s">
        <v>67</v>
      </c>
      <c r="AB4" s="82" t="s">
        <v>68</v>
      </c>
      <c r="AC4" s="122"/>
      <c r="AD4" s="121"/>
      <c r="AE4" s="122"/>
      <c r="AF4" s="121"/>
      <c r="AG4" s="120"/>
      <c r="AH4" s="121"/>
    </row>
    <row r="5" spans="1:34" ht="72" customHeight="1" x14ac:dyDescent="0.35">
      <c r="A5" s="50">
        <v>1</v>
      </c>
      <c r="B5" s="37" t="s">
        <v>753</v>
      </c>
      <c r="C5" s="87" t="s">
        <v>754</v>
      </c>
      <c r="D5" s="37" t="s">
        <v>78</v>
      </c>
      <c r="E5" s="38" t="s">
        <v>64</v>
      </c>
      <c r="F5" s="54" t="s">
        <v>828</v>
      </c>
      <c r="G5" s="38" t="s">
        <v>473</v>
      </c>
      <c r="H5" s="37" t="s">
        <v>755</v>
      </c>
      <c r="I5" s="37" t="s">
        <v>473</v>
      </c>
      <c r="J5" s="37" t="s">
        <v>473</v>
      </c>
      <c r="K5" s="37" t="s">
        <v>473</v>
      </c>
      <c r="L5" s="40" t="s">
        <v>827</v>
      </c>
      <c r="M5" s="41">
        <v>3.5</v>
      </c>
      <c r="N5" s="41">
        <v>30</v>
      </c>
      <c r="O5" s="45">
        <v>81</v>
      </c>
      <c r="P5" s="43">
        <f t="shared" ref="P5:P6" si="0">SUM(M5*O5)</f>
        <v>283.5</v>
      </c>
      <c r="Q5" s="44">
        <f t="shared" ref="Q5:Q6" si="1">SUM(P5+N5)</f>
        <v>313.5</v>
      </c>
      <c r="R5" s="45">
        <v>1</v>
      </c>
      <c r="S5" s="42" t="s">
        <v>218</v>
      </c>
      <c r="T5" s="83">
        <f t="shared" ref="T5:T6" si="2">SUM(P5*R5)</f>
        <v>283.5</v>
      </c>
      <c r="U5" s="83">
        <f t="shared" ref="U5:U6" si="3">SUM(Q5*R5)</f>
        <v>313.5</v>
      </c>
      <c r="V5" s="83">
        <f t="shared" ref="V5:V6" si="4">SUM(O5*R5)</f>
        <v>81</v>
      </c>
      <c r="W5" s="40" t="s">
        <v>756</v>
      </c>
      <c r="X5" s="58">
        <v>12.55</v>
      </c>
      <c r="Y5" s="59">
        <f t="shared" ref="Y5:Y8" si="5">ROUND((X5*V5),2)</f>
        <v>1016.55</v>
      </c>
      <c r="Z5" s="84">
        <f t="shared" ref="Z5:Z8" si="6">ROUND(($Z$3*M5),2)</f>
        <v>38.58</v>
      </c>
      <c r="AA5" s="85">
        <f t="shared" ref="AA5:AA8" si="7">+Z5+X5</f>
        <v>51.129999999999995</v>
      </c>
      <c r="AB5" s="86">
        <f t="shared" ref="AB5:AB8" si="8">ROUND((AA5*V5),2)</f>
        <v>4141.53</v>
      </c>
      <c r="AC5" s="90" t="s">
        <v>828</v>
      </c>
      <c r="AD5" s="91">
        <v>3.5</v>
      </c>
      <c r="AE5" s="91">
        <v>3.5</v>
      </c>
      <c r="AF5" s="37">
        <v>172.28</v>
      </c>
      <c r="AG5" s="37" t="s">
        <v>757</v>
      </c>
      <c r="AH5" s="37" t="s">
        <v>758</v>
      </c>
    </row>
    <row r="6" spans="1:34" ht="71.25" customHeight="1" x14ac:dyDescent="0.35">
      <c r="A6" s="50"/>
      <c r="B6" s="37"/>
      <c r="C6" s="87"/>
      <c r="D6" s="37"/>
      <c r="E6" s="38"/>
      <c r="F6" s="37"/>
      <c r="G6" s="38"/>
      <c r="H6" s="37"/>
      <c r="I6" s="37"/>
      <c r="J6" s="37"/>
      <c r="K6" s="37"/>
      <c r="L6" s="42"/>
      <c r="M6" s="60"/>
      <c r="N6" s="41"/>
      <c r="O6" s="45"/>
      <c r="P6" s="43">
        <f t="shared" si="0"/>
        <v>0</v>
      </c>
      <c r="Q6" s="44">
        <f t="shared" si="1"/>
        <v>0</v>
      </c>
      <c r="R6" s="45"/>
      <c r="S6" s="42"/>
      <c r="T6" s="83">
        <f t="shared" si="2"/>
        <v>0</v>
      </c>
      <c r="U6" s="83">
        <f t="shared" si="3"/>
        <v>0</v>
      </c>
      <c r="V6" s="83">
        <f t="shared" si="4"/>
        <v>0</v>
      </c>
      <c r="W6" s="40"/>
      <c r="X6" s="58">
        <v>0</v>
      </c>
      <c r="Y6" s="59">
        <f t="shared" si="5"/>
        <v>0</v>
      </c>
      <c r="Z6" s="84">
        <f t="shared" si="6"/>
        <v>0</v>
      </c>
      <c r="AA6" s="85">
        <f t="shared" si="7"/>
        <v>0</v>
      </c>
      <c r="AB6" s="86">
        <f t="shared" si="8"/>
        <v>0</v>
      </c>
      <c r="AC6" s="90"/>
      <c r="AD6" s="91"/>
      <c r="AE6" s="91"/>
      <c r="AF6" s="37"/>
      <c r="AG6" s="37"/>
      <c r="AH6" s="37"/>
    </row>
    <row r="7" spans="1:34" ht="72" customHeight="1" x14ac:dyDescent="0.35">
      <c r="A7" s="50"/>
      <c r="B7" s="37"/>
      <c r="C7" s="87"/>
      <c r="D7" s="37"/>
      <c r="E7" s="38"/>
      <c r="F7" s="37"/>
      <c r="G7" s="38"/>
      <c r="H7" s="37"/>
      <c r="I7" s="37"/>
      <c r="J7" s="37"/>
      <c r="K7" s="37"/>
      <c r="L7" s="88"/>
      <c r="M7" s="41"/>
      <c r="N7" s="41"/>
      <c r="O7" s="45"/>
      <c r="P7" s="43">
        <f>SUM(M7*O7)</f>
        <v>0</v>
      </c>
      <c r="Q7" s="44">
        <f>SUM(P7+N7)</f>
        <v>0</v>
      </c>
      <c r="R7" s="42"/>
      <c r="S7" s="48"/>
      <c r="T7" s="83">
        <f>SUM(P7*R7)</f>
        <v>0</v>
      </c>
      <c r="U7" s="83">
        <f>SUM(Q7*R7)</f>
        <v>0</v>
      </c>
      <c r="V7" s="83">
        <f>SUM(O7*R7)</f>
        <v>0</v>
      </c>
      <c r="W7" s="40"/>
      <c r="X7" s="58">
        <v>0</v>
      </c>
      <c r="Y7" s="59">
        <f t="shared" si="5"/>
        <v>0</v>
      </c>
      <c r="Z7" s="84">
        <f t="shared" si="6"/>
        <v>0</v>
      </c>
      <c r="AA7" s="85">
        <f t="shared" si="7"/>
        <v>0</v>
      </c>
      <c r="AB7" s="86">
        <f t="shared" si="8"/>
        <v>0</v>
      </c>
      <c r="AC7" s="90"/>
      <c r="AD7" s="91"/>
      <c r="AE7" s="91"/>
      <c r="AF7" s="37"/>
      <c r="AG7" s="37"/>
      <c r="AH7" s="37"/>
    </row>
    <row r="8" spans="1:34" s="32" customFormat="1" ht="72" customHeight="1" x14ac:dyDescent="0.35">
      <c r="A8" s="50"/>
      <c r="B8" s="37"/>
      <c r="C8" s="87"/>
      <c r="D8" s="37"/>
      <c r="E8" s="38"/>
      <c r="F8" s="37"/>
      <c r="G8" s="38"/>
      <c r="H8" s="37"/>
      <c r="I8" s="37"/>
      <c r="J8" s="37"/>
      <c r="K8" s="37"/>
      <c r="L8" s="88"/>
      <c r="M8" s="60"/>
      <c r="N8" s="41"/>
      <c r="O8" s="45"/>
      <c r="P8" s="43">
        <f>SUM(M8*O8)</f>
        <v>0</v>
      </c>
      <c r="Q8" s="44">
        <f>SUM(P8+N8)</f>
        <v>0</v>
      </c>
      <c r="R8" s="45"/>
      <c r="S8" s="49"/>
      <c r="T8" s="83">
        <f>SUM(P8*R8)</f>
        <v>0</v>
      </c>
      <c r="U8" s="83">
        <f>SUM(Q8*R8)</f>
        <v>0</v>
      </c>
      <c r="V8" s="83">
        <f>SUM(O8*R8)</f>
        <v>0</v>
      </c>
      <c r="W8" s="40"/>
      <c r="X8" s="58">
        <v>0</v>
      </c>
      <c r="Y8" s="59">
        <f t="shared" si="5"/>
        <v>0</v>
      </c>
      <c r="Z8" s="84">
        <f t="shared" si="6"/>
        <v>0</v>
      </c>
      <c r="AA8" s="85">
        <f t="shared" si="7"/>
        <v>0</v>
      </c>
      <c r="AB8" s="86">
        <f t="shared" si="8"/>
        <v>0</v>
      </c>
      <c r="AC8" s="75"/>
      <c r="AD8" s="68"/>
      <c r="AE8" s="68"/>
      <c r="AF8" s="37"/>
      <c r="AG8" s="38"/>
      <c r="AH8" s="37"/>
    </row>
    <row r="9" spans="1:34" ht="72" customHeight="1" x14ac:dyDescent="0.35">
      <c r="A9" s="50"/>
      <c r="B9" s="37"/>
      <c r="C9" s="87"/>
      <c r="D9" s="37"/>
      <c r="E9" s="38"/>
      <c r="F9" s="38"/>
      <c r="G9" s="38"/>
      <c r="H9" s="37"/>
      <c r="I9" s="37"/>
      <c r="J9" s="37"/>
      <c r="K9" s="38"/>
      <c r="L9" s="42"/>
      <c r="M9" s="41"/>
      <c r="N9" s="41"/>
      <c r="O9" s="45"/>
      <c r="P9" s="43">
        <f t="shared" ref="P9" si="9">SUM(M9*O9)</f>
        <v>0</v>
      </c>
      <c r="Q9" s="44">
        <f t="shared" ref="Q9" si="10">SUM(P9+N9)</f>
        <v>0</v>
      </c>
      <c r="R9" s="42"/>
      <c r="S9" s="48"/>
      <c r="T9" s="83">
        <f t="shared" ref="T9" si="11">SUM(P9*R9)</f>
        <v>0</v>
      </c>
      <c r="U9" s="83">
        <f t="shared" ref="U9" si="12">SUM(Q9*R9)</f>
        <v>0</v>
      </c>
      <c r="V9" s="83">
        <f t="shared" ref="V9" si="13">SUM(O9*R9)</f>
        <v>0</v>
      </c>
      <c r="W9" s="92" t="s">
        <v>831</v>
      </c>
      <c r="X9" s="58">
        <v>0</v>
      </c>
      <c r="Y9" s="59">
        <v>3124.98</v>
      </c>
      <c r="Z9" s="84">
        <f t="shared" ref="Z9" si="14">ROUND(($Z$3*M9),2)</f>
        <v>0</v>
      </c>
      <c r="AA9" s="85">
        <f t="shared" ref="AA9" si="15">+Z9+X9</f>
        <v>0</v>
      </c>
      <c r="AB9" s="86">
        <f t="shared" ref="AB9" si="16">ROUND((AA9*V9),2)</f>
        <v>0</v>
      </c>
      <c r="AC9" s="75"/>
      <c r="AD9" s="68"/>
      <c r="AE9" s="68"/>
      <c r="AF9" s="37"/>
      <c r="AG9" s="37"/>
      <c r="AH9" s="37"/>
    </row>
    <row r="10" spans="1:34" ht="63" customHeight="1" thickBot="1" x14ac:dyDescent="0.4">
      <c r="A10" s="55"/>
      <c r="B10" s="52"/>
      <c r="C10" s="89"/>
      <c r="D10" s="52"/>
      <c r="E10" s="52"/>
      <c r="F10" s="53"/>
      <c r="G10" s="52"/>
      <c r="H10" s="52"/>
      <c r="I10" s="52"/>
      <c r="J10" s="52"/>
      <c r="K10" s="52"/>
      <c r="L10" s="142"/>
      <c r="M10" s="142"/>
      <c r="N10" s="142"/>
      <c r="O10" s="142"/>
      <c r="P10" s="142"/>
      <c r="Q10" s="142"/>
      <c r="R10" s="142"/>
      <c r="S10" s="142"/>
      <c r="T10" s="61">
        <f>SUM(T5:T9)</f>
        <v>283.5</v>
      </c>
      <c r="U10" s="61">
        <f>SUM(U5:U9)</f>
        <v>313.5</v>
      </c>
      <c r="V10" s="62">
        <f>SUM(V5:V9)</f>
        <v>81</v>
      </c>
      <c r="W10" s="63"/>
      <c r="X10" s="64"/>
      <c r="Y10" s="65">
        <f>SUM(Y5:Y9)</f>
        <v>4141.53</v>
      </c>
      <c r="Z10" s="79"/>
      <c r="AA10" s="80"/>
      <c r="AB10" s="66">
        <f>SUM(AB5:AB9)</f>
        <v>4141.53</v>
      </c>
      <c r="AC10" s="75"/>
      <c r="AD10" s="68"/>
      <c r="AE10" s="32"/>
      <c r="AF10" s="67"/>
      <c r="AG10" s="67"/>
      <c r="AH10" s="67"/>
    </row>
    <row r="11" spans="1:34" ht="63" customHeight="1" x14ac:dyDescent="0.25">
      <c r="Z11" s="72"/>
      <c r="AA11" s="73"/>
      <c r="AB11" s="74"/>
      <c r="AC11" s="67"/>
      <c r="AD11" s="67"/>
      <c r="AF11" s="67"/>
      <c r="AG11" s="67"/>
    </row>
    <row r="12" spans="1:34" ht="37.5" customHeight="1" x14ac:dyDescent="0.25"/>
  </sheetData>
  <mergeCells count="26">
    <mergeCell ref="K3:K4"/>
    <mergeCell ref="A1:Y1"/>
    <mergeCell ref="A2:E2"/>
    <mergeCell ref="F2:P2"/>
    <mergeCell ref="R2:V2"/>
    <mergeCell ref="X2:Y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AF3:AF4"/>
    <mergeCell ref="AG3:AG4"/>
    <mergeCell ref="AH3:AH4"/>
    <mergeCell ref="L10:S10"/>
    <mergeCell ref="L3:S3"/>
    <mergeCell ref="T3:V3"/>
    <mergeCell ref="X3:Y3"/>
    <mergeCell ref="AC3:AC4"/>
    <mergeCell ref="AD3:AD4"/>
    <mergeCell ref="AE3:AE4"/>
  </mergeCells>
  <pageMargins left="0.70866141732283472" right="0.70866141732283472" top="0.74803149606299213" bottom="0.59055118110236227" header="0.31496062992125984" footer="0.31496062992125984"/>
  <pageSetup paperSize="8" scale="3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3ACE-5DC9-4A8C-B404-4A60F141C485}">
  <sheetPr>
    <tabColor rgb="FF00B050"/>
    <pageSetUpPr fitToPage="1"/>
  </sheetPr>
  <dimension ref="A1:AH28"/>
  <sheetViews>
    <sheetView zoomScale="70" zoomScaleNormal="70" workbookViewId="0">
      <pane xSplit="10" ySplit="4" topLeftCell="V11" activePane="bottomRight" state="frozen"/>
      <selection activeCell="B7" sqref="B7"/>
      <selection pane="topRight" activeCell="B7" sqref="B7"/>
      <selection pane="bottomLeft" activeCell="B7" sqref="B7"/>
      <selection pane="bottomRight" activeCell="D13" sqref="D13"/>
    </sheetView>
  </sheetViews>
  <sheetFormatPr defaultRowHeight="15" x14ac:dyDescent="0.25"/>
  <cols>
    <col min="1" max="1" width="4.7109375" customWidth="1"/>
    <col min="2" max="2" width="55.28515625" customWidth="1"/>
    <col min="3" max="3" width="30.7109375" customWidth="1"/>
    <col min="4" max="4" width="25.85546875" customWidth="1"/>
    <col min="5" max="5" width="8.140625" customWidth="1"/>
    <col min="6" max="6" width="18.28515625" customWidth="1"/>
    <col min="7" max="7" width="8.42578125" customWidth="1"/>
    <col min="8" max="8" width="14.140625" customWidth="1"/>
    <col min="9" max="9" width="14.7109375" customWidth="1"/>
    <col min="10" max="10" width="16" customWidth="1"/>
    <col min="11" max="11" width="14.140625" customWidth="1"/>
    <col min="12" max="12" width="33" customWidth="1"/>
    <col min="13" max="13" width="10.42578125" customWidth="1"/>
    <col min="14" max="14" width="8.85546875" customWidth="1"/>
    <col min="15" max="15" width="7" customWidth="1"/>
    <col min="16" max="16" width="15.28515625" customWidth="1"/>
    <col min="17" max="17" width="14.5703125" customWidth="1"/>
    <col min="18" max="18" width="7.5703125" customWidth="1"/>
    <col min="19" max="19" width="14.7109375" customWidth="1"/>
    <col min="20" max="20" width="21.140625" customWidth="1"/>
    <col min="21" max="21" width="21.42578125" customWidth="1"/>
    <col min="22" max="22" width="17.5703125" customWidth="1"/>
    <col min="23" max="23" width="22.85546875" customWidth="1"/>
    <col min="24" max="24" width="12.28515625" customWidth="1"/>
    <col min="25" max="25" width="21.42578125" customWidth="1"/>
    <col min="26" max="26" width="15.7109375" customWidth="1"/>
    <col min="27" max="27" width="14.42578125" customWidth="1"/>
    <col min="28" max="28" width="20.5703125" customWidth="1"/>
    <col min="29" max="30" width="11.42578125" customWidth="1"/>
    <col min="31" max="31" width="11.140625" customWidth="1"/>
    <col min="32" max="32" width="10.85546875" customWidth="1"/>
    <col min="33" max="33" width="31.42578125" customWidth="1"/>
    <col min="34" max="34" width="11.5703125" customWidth="1"/>
    <col min="35" max="35" width="9.140625" customWidth="1"/>
    <col min="260" max="260" width="4.7109375" customWidth="1"/>
    <col min="261" max="261" width="37.85546875" customWidth="1"/>
    <col min="262" max="262" width="8.140625" customWidth="1"/>
    <col min="263" max="263" width="16.85546875" customWidth="1"/>
    <col min="264" max="264" width="8.42578125" customWidth="1"/>
    <col min="265" max="265" width="12.5703125" customWidth="1"/>
    <col min="266" max="266" width="11.42578125" customWidth="1"/>
    <col min="267" max="267" width="10.28515625" customWidth="1"/>
    <col min="268" max="268" width="14.140625" customWidth="1"/>
    <col min="269" max="269" width="23" customWidth="1"/>
    <col min="270" max="270" width="9.140625" customWidth="1"/>
    <col min="271" max="271" width="7.7109375" customWidth="1"/>
    <col min="272" max="272" width="7" customWidth="1"/>
    <col min="273" max="273" width="15.28515625" customWidth="1"/>
    <col min="274" max="274" width="14.5703125" customWidth="1"/>
    <col min="275" max="275" width="7.5703125" customWidth="1"/>
    <col min="276" max="276" width="14.7109375" customWidth="1"/>
    <col min="277" max="277" width="14.140625" customWidth="1"/>
    <col min="278" max="278" width="14.28515625" customWidth="1"/>
    <col min="279" max="279" width="12.7109375" customWidth="1"/>
    <col min="280" max="280" width="21.42578125" customWidth="1"/>
    <col min="281" max="281" width="12.28515625" customWidth="1"/>
    <col min="282" max="282" width="17.42578125" customWidth="1"/>
    <col min="516" max="516" width="4.7109375" customWidth="1"/>
    <col min="517" max="517" width="37.85546875" customWidth="1"/>
    <col min="518" max="518" width="8.140625" customWidth="1"/>
    <col min="519" max="519" width="16.85546875" customWidth="1"/>
    <col min="520" max="520" width="8.42578125" customWidth="1"/>
    <col min="521" max="521" width="12.5703125" customWidth="1"/>
    <col min="522" max="522" width="11.42578125" customWidth="1"/>
    <col min="523" max="523" width="10.28515625" customWidth="1"/>
    <col min="524" max="524" width="14.140625" customWidth="1"/>
    <col min="525" max="525" width="23" customWidth="1"/>
    <col min="526" max="526" width="9.140625" customWidth="1"/>
    <col min="527" max="527" width="7.7109375" customWidth="1"/>
    <col min="528" max="528" width="7" customWidth="1"/>
    <col min="529" max="529" width="15.28515625" customWidth="1"/>
    <col min="530" max="530" width="14.5703125" customWidth="1"/>
    <col min="531" max="531" width="7.5703125" customWidth="1"/>
    <col min="532" max="532" width="14.7109375" customWidth="1"/>
    <col min="533" max="533" width="14.140625" customWidth="1"/>
    <col min="534" max="534" width="14.28515625" customWidth="1"/>
    <col min="535" max="535" width="12.7109375" customWidth="1"/>
    <col min="536" max="536" width="21.42578125" customWidth="1"/>
    <col min="537" max="537" width="12.28515625" customWidth="1"/>
    <col min="538" max="538" width="17.42578125" customWidth="1"/>
    <col min="772" max="772" width="4.7109375" customWidth="1"/>
    <col min="773" max="773" width="37.85546875" customWidth="1"/>
    <col min="774" max="774" width="8.140625" customWidth="1"/>
    <col min="775" max="775" width="16.85546875" customWidth="1"/>
    <col min="776" max="776" width="8.42578125" customWidth="1"/>
    <col min="777" max="777" width="12.5703125" customWidth="1"/>
    <col min="778" max="778" width="11.42578125" customWidth="1"/>
    <col min="779" max="779" width="10.28515625" customWidth="1"/>
    <col min="780" max="780" width="14.140625" customWidth="1"/>
    <col min="781" max="781" width="23" customWidth="1"/>
    <col min="782" max="782" width="9.140625" customWidth="1"/>
    <col min="783" max="783" width="7.7109375" customWidth="1"/>
    <col min="784" max="784" width="7" customWidth="1"/>
    <col min="785" max="785" width="15.28515625" customWidth="1"/>
    <col min="786" max="786" width="14.5703125" customWidth="1"/>
    <col min="787" max="787" width="7.5703125" customWidth="1"/>
    <col min="788" max="788" width="14.7109375" customWidth="1"/>
    <col min="789" max="789" width="14.140625" customWidth="1"/>
    <col min="790" max="790" width="14.28515625" customWidth="1"/>
    <col min="791" max="791" width="12.7109375" customWidth="1"/>
    <col min="792" max="792" width="21.42578125" customWidth="1"/>
    <col min="793" max="793" width="12.28515625" customWidth="1"/>
    <col min="794" max="794" width="17.42578125" customWidth="1"/>
    <col min="1028" max="1028" width="4.7109375" customWidth="1"/>
    <col min="1029" max="1029" width="37.85546875" customWidth="1"/>
    <col min="1030" max="1030" width="8.140625" customWidth="1"/>
    <col min="1031" max="1031" width="16.85546875" customWidth="1"/>
    <col min="1032" max="1032" width="8.42578125" customWidth="1"/>
    <col min="1033" max="1033" width="12.5703125" customWidth="1"/>
    <col min="1034" max="1034" width="11.42578125" customWidth="1"/>
    <col min="1035" max="1035" width="10.28515625" customWidth="1"/>
    <col min="1036" max="1036" width="14.140625" customWidth="1"/>
    <col min="1037" max="1037" width="23" customWidth="1"/>
    <col min="1038" max="1038" width="9.140625" customWidth="1"/>
    <col min="1039" max="1039" width="7.7109375" customWidth="1"/>
    <col min="1040" max="1040" width="7" customWidth="1"/>
    <col min="1041" max="1041" width="15.28515625" customWidth="1"/>
    <col min="1042" max="1042" width="14.5703125" customWidth="1"/>
    <col min="1043" max="1043" width="7.5703125" customWidth="1"/>
    <col min="1044" max="1044" width="14.7109375" customWidth="1"/>
    <col min="1045" max="1045" width="14.140625" customWidth="1"/>
    <col min="1046" max="1046" width="14.28515625" customWidth="1"/>
    <col min="1047" max="1047" width="12.7109375" customWidth="1"/>
    <col min="1048" max="1048" width="21.42578125" customWidth="1"/>
    <col min="1049" max="1049" width="12.28515625" customWidth="1"/>
    <col min="1050" max="1050" width="17.42578125" customWidth="1"/>
    <col min="1284" max="1284" width="4.7109375" customWidth="1"/>
    <col min="1285" max="1285" width="37.85546875" customWidth="1"/>
    <col min="1286" max="1286" width="8.140625" customWidth="1"/>
    <col min="1287" max="1287" width="16.85546875" customWidth="1"/>
    <col min="1288" max="1288" width="8.42578125" customWidth="1"/>
    <col min="1289" max="1289" width="12.5703125" customWidth="1"/>
    <col min="1290" max="1290" width="11.42578125" customWidth="1"/>
    <col min="1291" max="1291" width="10.28515625" customWidth="1"/>
    <col min="1292" max="1292" width="14.140625" customWidth="1"/>
    <col min="1293" max="1293" width="23" customWidth="1"/>
    <col min="1294" max="1294" width="9.140625" customWidth="1"/>
    <col min="1295" max="1295" width="7.7109375" customWidth="1"/>
    <col min="1296" max="1296" width="7" customWidth="1"/>
    <col min="1297" max="1297" width="15.28515625" customWidth="1"/>
    <col min="1298" max="1298" width="14.5703125" customWidth="1"/>
    <col min="1299" max="1299" width="7.5703125" customWidth="1"/>
    <col min="1300" max="1300" width="14.7109375" customWidth="1"/>
    <col min="1301" max="1301" width="14.140625" customWidth="1"/>
    <col min="1302" max="1302" width="14.28515625" customWidth="1"/>
    <col min="1303" max="1303" width="12.7109375" customWidth="1"/>
    <col min="1304" max="1304" width="21.42578125" customWidth="1"/>
    <col min="1305" max="1305" width="12.28515625" customWidth="1"/>
    <col min="1306" max="1306" width="17.42578125" customWidth="1"/>
    <col min="1540" max="1540" width="4.7109375" customWidth="1"/>
    <col min="1541" max="1541" width="37.85546875" customWidth="1"/>
    <col min="1542" max="1542" width="8.140625" customWidth="1"/>
    <col min="1543" max="1543" width="16.85546875" customWidth="1"/>
    <col min="1544" max="1544" width="8.42578125" customWidth="1"/>
    <col min="1545" max="1545" width="12.5703125" customWidth="1"/>
    <col min="1546" max="1546" width="11.42578125" customWidth="1"/>
    <col min="1547" max="1547" width="10.28515625" customWidth="1"/>
    <col min="1548" max="1548" width="14.140625" customWidth="1"/>
    <col min="1549" max="1549" width="23" customWidth="1"/>
    <col min="1550" max="1550" width="9.140625" customWidth="1"/>
    <col min="1551" max="1551" width="7.7109375" customWidth="1"/>
    <col min="1552" max="1552" width="7" customWidth="1"/>
    <col min="1553" max="1553" width="15.28515625" customWidth="1"/>
    <col min="1554" max="1554" width="14.5703125" customWidth="1"/>
    <col min="1555" max="1555" width="7.5703125" customWidth="1"/>
    <col min="1556" max="1556" width="14.7109375" customWidth="1"/>
    <col min="1557" max="1557" width="14.140625" customWidth="1"/>
    <col min="1558" max="1558" width="14.28515625" customWidth="1"/>
    <col min="1559" max="1559" width="12.7109375" customWidth="1"/>
    <col min="1560" max="1560" width="21.42578125" customWidth="1"/>
    <col min="1561" max="1561" width="12.28515625" customWidth="1"/>
    <col min="1562" max="1562" width="17.42578125" customWidth="1"/>
    <col min="1796" max="1796" width="4.7109375" customWidth="1"/>
    <col min="1797" max="1797" width="37.85546875" customWidth="1"/>
    <col min="1798" max="1798" width="8.140625" customWidth="1"/>
    <col min="1799" max="1799" width="16.85546875" customWidth="1"/>
    <col min="1800" max="1800" width="8.42578125" customWidth="1"/>
    <col min="1801" max="1801" width="12.5703125" customWidth="1"/>
    <col min="1802" max="1802" width="11.42578125" customWidth="1"/>
    <col min="1803" max="1803" width="10.28515625" customWidth="1"/>
    <col min="1804" max="1804" width="14.140625" customWidth="1"/>
    <col min="1805" max="1805" width="23" customWidth="1"/>
    <col min="1806" max="1806" width="9.140625" customWidth="1"/>
    <col min="1807" max="1807" width="7.7109375" customWidth="1"/>
    <col min="1808" max="1808" width="7" customWidth="1"/>
    <col min="1809" max="1809" width="15.28515625" customWidth="1"/>
    <col min="1810" max="1810" width="14.5703125" customWidth="1"/>
    <col min="1811" max="1811" width="7.5703125" customWidth="1"/>
    <col min="1812" max="1812" width="14.7109375" customWidth="1"/>
    <col min="1813" max="1813" width="14.140625" customWidth="1"/>
    <col min="1814" max="1814" width="14.28515625" customWidth="1"/>
    <col min="1815" max="1815" width="12.7109375" customWidth="1"/>
    <col min="1816" max="1816" width="21.42578125" customWidth="1"/>
    <col min="1817" max="1817" width="12.28515625" customWidth="1"/>
    <col min="1818" max="1818" width="17.42578125" customWidth="1"/>
    <col min="2052" max="2052" width="4.7109375" customWidth="1"/>
    <col min="2053" max="2053" width="37.85546875" customWidth="1"/>
    <col min="2054" max="2054" width="8.140625" customWidth="1"/>
    <col min="2055" max="2055" width="16.85546875" customWidth="1"/>
    <col min="2056" max="2056" width="8.42578125" customWidth="1"/>
    <col min="2057" max="2057" width="12.5703125" customWidth="1"/>
    <col min="2058" max="2058" width="11.42578125" customWidth="1"/>
    <col min="2059" max="2059" width="10.28515625" customWidth="1"/>
    <col min="2060" max="2060" width="14.140625" customWidth="1"/>
    <col min="2061" max="2061" width="23" customWidth="1"/>
    <col min="2062" max="2062" width="9.140625" customWidth="1"/>
    <col min="2063" max="2063" width="7.7109375" customWidth="1"/>
    <col min="2064" max="2064" width="7" customWidth="1"/>
    <col min="2065" max="2065" width="15.28515625" customWidth="1"/>
    <col min="2066" max="2066" width="14.5703125" customWidth="1"/>
    <col min="2067" max="2067" width="7.5703125" customWidth="1"/>
    <col min="2068" max="2068" width="14.7109375" customWidth="1"/>
    <col min="2069" max="2069" width="14.140625" customWidth="1"/>
    <col min="2070" max="2070" width="14.28515625" customWidth="1"/>
    <col min="2071" max="2071" width="12.7109375" customWidth="1"/>
    <col min="2072" max="2072" width="21.42578125" customWidth="1"/>
    <col min="2073" max="2073" width="12.28515625" customWidth="1"/>
    <col min="2074" max="2074" width="17.42578125" customWidth="1"/>
    <col min="2308" max="2308" width="4.7109375" customWidth="1"/>
    <col min="2309" max="2309" width="37.85546875" customWidth="1"/>
    <col min="2310" max="2310" width="8.140625" customWidth="1"/>
    <col min="2311" max="2311" width="16.85546875" customWidth="1"/>
    <col min="2312" max="2312" width="8.42578125" customWidth="1"/>
    <col min="2313" max="2313" width="12.5703125" customWidth="1"/>
    <col min="2314" max="2314" width="11.42578125" customWidth="1"/>
    <col min="2315" max="2315" width="10.28515625" customWidth="1"/>
    <col min="2316" max="2316" width="14.140625" customWidth="1"/>
    <col min="2317" max="2317" width="23" customWidth="1"/>
    <col min="2318" max="2318" width="9.140625" customWidth="1"/>
    <col min="2319" max="2319" width="7.7109375" customWidth="1"/>
    <col min="2320" max="2320" width="7" customWidth="1"/>
    <col min="2321" max="2321" width="15.28515625" customWidth="1"/>
    <col min="2322" max="2322" width="14.5703125" customWidth="1"/>
    <col min="2323" max="2323" width="7.5703125" customWidth="1"/>
    <col min="2324" max="2324" width="14.7109375" customWidth="1"/>
    <col min="2325" max="2325" width="14.140625" customWidth="1"/>
    <col min="2326" max="2326" width="14.28515625" customWidth="1"/>
    <col min="2327" max="2327" width="12.7109375" customWidth="1"/>
    <col min="2328" max="2328" width="21.42578125" customWidth="1"/>
    <col min="2329" max="2329" width="12.28515625" customWidth="1"/>
    <col min="2330" max="2330" width="17.42578125" customWidth="1"/>
    <col min="2564" max="2564" width="4.7109375" customWidth="1"/>
    <col min="2565" max="2565" width="37.85546875" customWidth="1"/>
    <col min="2566" max="2566" width="8.140625" customWidth="1"/>
    <col min="2567" max="2567" width="16.85546875" customWidth="1"/>
    <col min="2568" max="2568" width="8.42578125" customWidth="1"/>
    <col min="2569" max="2569" width="12.5703125" customWidth="1"/>
    <col min="2570" max="2570" width="11.42578125" customWidth="1"/>
    <col min="2571" max="2571" width="10.28515625" customWidth="1"/>
    <col min="2572" max="2572" width="14.140625" customWidth="1"/>
    <col min="2573" max="2573" width="23" customWidth="1"/>
    <col min="2574" max="2574" width="9.140625" customWidth="1"/>
    <col min="2575" max="2575" width="7.7109375" customWidth="1"/>
    <col min="2576" max="2576" width="7" customWidth="1"/>
    <col min="2577" max="2577" width="15.28515625" customWidth="1"/>
    <col min="2578" max="2578" width="14.5703125" customWidth="1"/>
    <col min="2579" max="2579" width="7.5703125" customWidth="1"/>
    <col min="2580" max="2580" width="14.7109375" customWidth="1"/>
    <col min="2581" max="2581" width="14.140625" customWidth="1"/>
    <col min="2582" max="2582" width="14.28515625" customWidth="1"/>
    <col min="2583" max="2583" width="12.7109375" customWidth="1"/>
    <col min="2584" max="2584" width="21.42578125" customWidth="1"/>
    <col min="2585" max="2585" width="12.28515625" customWidth="1"/>
    <col min="2586" max="2586" width="17.42578125" customWidth="1"/>
    <col min="2820" max="2820" width="4.7109375" customWidth="1"/>
    <col min="2821" max="2821" width="37.85546875" customWidth="1"/>
    <col min="2822" max="2822" width="8.140625" customWidth="1"/>
    <col min="2823" max="2823" width="16.85546875" customWidth="1"/>
    <col min="2824" max="2824" width="8.42578125" customWidth="1"/>
    <col min="2825" max="2825" width="12.5703125" customWidth="1"/>
    <col min="2826" max="2826" width="11.42578125" customWidth="1"/>
    <col min="2827" max="2827" width="10.28515625" customWidth="1"/>
    <col min="2828" max="2828" width="14.140625" customWidth="1"/>
    <col min="2829" max="2829" width="23" customWidth="1"/>
    <col min="2830" max="2830" width="9.140625" customWidth="1"/>
    <col min="2831" max="2831" width="7.7109375" customWidth="1"/>
    <col min="2832" max="2832" width="7" customWidth="1"/>
    <col min="2833" max="2833" width="15.28515625" customWidth="1"/>
    <col min="2834" max="2834" width="14.5703125" customWidth="1"/>
    <col min="2835" max="2835" width="7.5703125" customWidth="1"/>
    <col min="2836" max="2836" width="14.7109375" customWidth="1"/>
    <col min="2837" max="2837" width="14.140625" customWidth="1"/>
    <col min="2838" max="2838" width="14.28515625" customWidth="1"/>
    <col min="2839" max="2839" width="12.7109375" customWidth="1"/>
    <col min="2840" max="2840" width="21.42578125" customWidth="1"/>
    <col min="2841" max="2841" width="12.28515625" customWidth="1"/>
    <col min="2842" max="2842" width="17.42578125" customWidth="1"/>
    <col min="3076" max="3076" width="4.7109375" customWidth="1"/>
    <col min="3077" max="3077" width="37.85546875" customWidth="1"/>
    <col min="3078" max="3078" width="8.140625" customWidth="1"/>
    <col min="3079" max="3079" width="16.85546875" customWidth="1"/>
    <col min="3080" max="3080" width="8.42578125" customWidth="1"/>
    <col min="3081" max="3081" width="12.5703125" customWidth="1"/>
    <col min="3082" max="3082" width="11.42578125" customWidth="1"/>
    <col min="3083" max="3083" width="10.28515625" customWidth="1"/>
    <col min="3084" max="3084" width="14.140625" customWidth="1"/>
    <col min="3085" max="3085" width="23" customWidth="1"/>
    <col min="3086" max="3086" width="9.140625" customWidth="1"/>
    <col min="3087" max="3087" width="7.7109375" customWidth="1"/>
    <col min="3088" max="3088" width="7" customWidth="1"/>
    <col min="3089" max="3089" width="15.28515625" customWidth="1"/>
    <col min="3090" max="3090" width="14.5703125" customWidth="1"/>
    <col min="3091" max="3091" width="7.5703125" customWidth="1"/>
    <col min="3092" max="3092" width="14.7109375" customWidth="1"/>
    <col min="3093" max="3093" width="14.140625" customWidth="1"/>
    <col min="3094" max="3094" width="14.28515625" customWidth="1"/>
    <col min="3095" max="3095" width="12.7109375" customWidth="1"/>
    <col min="3096" max="3096" width="21.42578125" customWidth="1"/>
    <col min="3097" max="3097" width="12.28515625" customWidth="1"/>
    <col min="3098" max="3098" width="17.42578125" customWidth="1"/>
    <col min="3332" max="3332" width="4.7109375" customWidth="1"/>
    <col min="3333" max="3333" width="37.85546875" customWidth="1"/>
    <col min="3334" max="3334" width="8.140625" customWidth="1"/>
    <col min="3335" max="3335" width="16.85546875" customWidth="1"/>
    <col min="3336" max="3336" width="8.42578125" customWidth="1"/>
    <col min="3337" max="3337" width="12.5703125" customWidth="1"/>
    <col min="3338" max="3338" width="11.42578125" customWidth="1"/>
    <col min="3339" max="3339" width="10.28515625" customWidth="1"/>
    <col min="3340" max="3340" width="14.140625" customWidth="1"/>
    <col min="3341" max="3341" width="23" customWidth="1"/>
    <col min="3342" max="3342" width="9.140625" customWidth="1"/>
    <col min="3343" max="3343" width="7.7109375" customWidth="1"/>
    <col min="3344" max="3344" width="7" customWidth="1"/>
    <col min="3345" max="3345" width="15.28515625" customWidth="1"/>
    <col min="3346" max="3346" width="14.5703125" customWidth="1"/>
    <col min="3347" max="3347" width="7.5703125" customWidth="1"/>
    <col min="3348" max="3348" width="14.7109375" customWidth="1"/>
    <col min="3349" max="3349" width="14.140625" customWidth="1"/>
    <col min="3350" max="3350" width="14.28515625" customWidth="1"/>
    <col min="3351" max="3351" width="12.7109375" customWidth="1"/>
    <col min="3352" max="3352" width="21.42578125" customWidth="1"/>
    <col min="3353" max="3353" width="12.28515625" customWidth="1"/>
    <col min="3354" max="3354" width="17.42578125" customWidth="1"/>
    <col min="3588" max="3588" width="4.7109375" customWidth="1"/>
    <col min="3589" max="3589" width="37.85546875" customWidth="1"/>
    <col min="3590" max="3590" width="8.140625" customWidth="1"/>
    <col min="3591" max="3591" width="16.85546875" customWidth="1"/>
    <col min="3592" max="3592" width="8.42578125" customWidth="1"/>
    <col min="3593" max="3593" width="12.5703125" customWidth="1"/>
    <col min="3594" max="3594" width="11.42578125" customWidth="1"/>
    <col min="3595" max="3595" width="10.28515625" customWidth="1"/>
    <col min="3596" max="3596" width="14.140625" customWidth="1"/>
    <col min="3597" max="3597" width="23" customWidth="1"/>
    <col min="3598" max="3598" width="9.140625" customWidth="1"/>
    <col min="3599" max="3599" width="7.7109375" customWidth="1"/>
    <col min="3600" max="3600" width="7" customWidth="1"/>
    <col min="3601" max="3601" width="15.28515625" customWidth="1"/>
    <col min="3602" max="3602" width="14.5703125" customWidth="1"/>
    <col min="3603" max="3603" width="7.5703125" customWidth="1"/>
    <col min="3604" max="3604" width="14.7109375" customWidth="1"/>
    <col min="3605" max="3605" width="14.140625" customWidth="1"/>
    <col min="3606" max="3606" width="14.28515625" customWidth="1"/>
    <col min="3607" max="3607" width="12.7109375" customWidth="1"/>
    <col min="3608" max="3608" width="21.42578125" customWidth="1"/>
    <col min="3609" max="3609" width="12.28515625" customWidth="1"/>
    <col min="3610" max="3610" width="17.42578125" customWidth="1"/>
    <col min="3844" max="3844" width="4.7109375" customWidth="1"/>
    <col min="3845" max="3845" width="37.85546875" customWidth="1"/>
    <col min="3846" max="3846" width="8.140625" customWidth="1"/>
    <col min="3847" max="3847" width="16.85546875" customWidth="1"/>
    <col min="3848" max="3848" width="8.42578125" customWidth="1"/>
    <col min="3849" max="3849" width="12.5703125" customWidth="1"/>
    <col min="3850" max="3850" width="11.42578125" customWidth="1"/>
    <col min="3851" max="3851" width="10.28515625" customWidth="1"/>
    <col min="3852" max="3852" width="14.140625" customWidth="1"/>
    <col min="3853" max="3853" width="23" customWidth="1"/>
    <col min="3854" max="3854" width="9.140625" customWidth="1"/>
    <col min="3855" max="3855" width="7.7109375" customWidth="1"/>
    <col min="3856" max="3856" width="7" customWidth="1"/>
    <col min="3857" max="3857" width="15.28515625" customWidth="1"/>
    <col min="3858" max="3858" width="14.5703125" customWidth="1"/>
    <col min="3859" max="3859" width="7.5703125" customWidth="1"/>
    <col min="3860" max="3860" width="14.7109375" customWidth="1"/>
    <col min="3861" max="3861" width="14.140625" customWidth="1"/>
    <col min="3862" max="3862" width="14.28515625" customWidth="1"/>
    <col min="3863" max="3863" width="12.7109375" customWidth="1"/>
    <col min="3864" max="3864" width="21.42578125" customWidth="1"/>
    <col min="3865" max="3865" width="12.28515625" customWidth="1"/>
    <col min="3866" max="3866" width="17.42578125" customWidth="1"/>
    <col min="4100" max="4100" width="4.7109375" customWidth="1"/>
    <col min="4101" max="4101" width="37.85546875" customWidth="1"/>
    <col min="4102" max="4102" width="8.140625" customWidth="1"/>
    <col min="4103" max="4103" width="16.85546875" customWidth="1"/>
    <col min="4104" max="4104" width="8.42578125" customWidth="1"/>
    <col min="4105" max="4105" width="12.5703125" customWidth="1"/>
    <col min="4106" max="4106" width="11.42578125" customWidth="1"/>
    <col min="4107" max="4107" width="10.28515625" customWidth="1"/>
    <col min="4108" max="4108" width="14.140625" customWidth="1"/>
    <col min="4109" max="4109" width="23" customWidth="1"/>
    <col min="4110" max="4110" width="9.140625" customWidth="1"/>
    <col min="4111" max="4111" width="7.7109375" customWidth="1"/>
    <col min="4112" max="4112" width="7" customWidth="1"/>
    <col min="4113" max="4113" width="15.28515625" customWidth="1"/>
    <col min="4114" max="4114" width="14.5703125" customWidth="1"/>
    <col min="4115" max="4115" width="7.5703125" customWidth="1"/>
    <col min="4116" max="4116" width="14.7109375" customWidth="1"/>
    <col min="4117" max="4117" width="14.140625" customWidth="1"/>
    <col min="4118" max="4118" width="14.28515625" customWidth="1"/>
    <col min="4119" max="4119" width="12.7109375" customWidth="1"/>
    <col min="4120" max="4120" width="21.42578125" customWidth="1"/>
    <col min="4121" max="4121" width="12.28515625" customWidth="1"/>
    <col min="4122" max="4122" width="17.42578125" customWidth="1"/>
    <col min="4356" max="4356" width="4.7109375" customWidth="1"/>
    <col min="4357" max="4357" width="37.85546875" customWidth="1"/>
    <col min="4358" max="4358" width="8.140625" customWidth="1"/>
    <col min="4359" max="4359" width="16.85546875" customWidth="1"/>
    <col min="4360" max="4360" width="8.42578125" customWidth="1"/>
    <col min="4361" max="4361" width="12.5703125" customWidth="1"/>
    <col min="4362" max="4362" width="11.42578125" customWidth="1"/>
    <col min="4363" max="4363" width="10.28515625" customWidth="1"/>
    <col min="4364" max="4364" width="14.140625" customWidth="1"/>
    <col min="4365" max="4365" width="23" customWidth="1"/>
    <col min="4366" max="4366" width="9.140625" customWidth="1"/>
    <col min="4367" max="4367" width="7.7109375" customWidth="1"/>
    <col min="4368" max="4368" width="7" customWidth="1"/>
    <col min="4369" max="4369" width="15.28515625" customWidth="1"/>
    <col min="4370" max="4370" width="14.5703125" customWidth="1"/>
    <col min="4371" max="4371" width="7.5703125" customWidth="1"/>
    <col min="4372" max="4372" width="14.7109375" customWidth="1"/>
    <col min="4373" max="4373" width="14.140625" customWidth="1"/>
    <col min="4374" max="4374" width="14.28515625" customWidth="1"/>
    <col min="4375" max="4375" width="12.7109375" customWidth="1"/>
    <col min="4376" max="4376" width="21.42578125" customWidth="1"/>
    <col min="4377" max="4377" width="12.28515625" customWidth="1"/>
    <col min="4378" max="4378" width="17.42578125" customWidth="1"/>
    <col min="4612" max="4612" width="4.7109375" customWidth="1"/>
    <col min="4613" max="4613" width="37.85546875" customWidth="1"/>
    <col min="4614" max="4614" width="8.140625" customWidth="1"/>
    <col min="4615" max="4615" width="16.85546875" customWidth="1"/>
    <col min="4616" max="4616" width="8.42578125" customWidth="1"/>
    <col min="4617" max="4617" width="12.5703125" customWidth="1"/>
    <col min="4618" max="4618" width="11.42578125" customWidth="1"/>
    <col min="4619" max="4619" width="10.28515625" customWidth="1"/>
    <col min="4620" max="4620" width="14.140625" customWidth="1"/>
    <col min="4621" max="4621" width="23" customWidth="1"/>
    <col min="4622" max="4622" width="9.140625" customWidth="1"/>
    <col min="4623" max="4623" width="7.7109375" customWidth="1"/>
    <col min="4624" max="4624" width="7" customWidth="1"/>
    <col min="4625" max="4625" width="15.28515625" customWidth="1"/>
    <col min="4626" max="4626" width="14.5703125" customWidth="1"/>
    <col min="4627" max="4627" width="7.5703125" customWidth="1"/>
    <col min="4628" max="4628" width="14.7109375" customWidth="1"/>
    <col min="4629" max="4629" width="14.140625" customWidth="1"/>
    <col min="4630" max="4630" width="14.28515625" customWidth="1"/>
    <col min="4631" max="4631" width="12.7109375" customWidth="1"/>
    <col min="4632" max="4632" width="21.42578125" customWidth="1"/>
    <col min="4633" max="4633" width="12.28515625" customWidth="1"/>
    <col min="4634" max="4634" width="17.42578125" customWidth="1"/>
    <col min="4868" max="4868" width="4.7109375" customWidth="1"/>
    <col min="4869" max="4869" width="37.85546875" customWidth="1"/>
    <col min="4870" max="4870" width="8.140625" customWidth="1"/>
    <col min="4871" max="4871" width="16.85546875" customWidth="1"/>
    <col min="4872" max="4872" width="8.42578125" customWidth="1"/>
    <col min="4873" max="4873" width="12.5703125" customWidth="1"/>
    <col min="4874" max="4874" width="11.42578125" customWidth="1"/>
    <col min="4875" max="4875" width="10.28515625" customWidth="1"/>
    <col min="4876" max="4876" width="14.140625" customWidth="1"/>
    <col min="4877" max="4877" width="23" customWidth="1"/>
    <col min="4878" max="4878" width="9.140625" customWidth="1"/>
    <col min="4879" max="4879" width="7.7109375" customWidth="1"/>
    <col min="4880" max="4880" width="7" customWidth="1"/>
    <col min="4881" max="4881" width="15.28515625" customWidth="1"/>
    <col min="4882" max="4882" width="14.5703125" customWidth="1"/>
    <col min="4883" max="4883" width="7.5703125" customWidth="1"/>
    <col min="4884" max="4884" width="14.7109375" customWidth="1"/>
    <col min="4885" max="4885" width="14.140625" customWidth="1"/>
    <col min="4886" max="4886" width="14.28515625" customWidth="1"/>
    <col min="4887" max="4887" width="12.7109375" customWidth="1"/>
    <col min="4888" max="4888" width="21.42578125" customWidth="1"/>
    <col min="4889" max="4889" width="12.28515625" customWidth="1"/>
    <col min="4890" max="4890" width="17.42578125" customWidth="1"/>
    <col min="5124" max="5124" width="4.7109375" customWidth="1"/>
    <col min="5125" max="5125" width="37.85546875" customWidth="1"/>
    <col min="5126" max="5126" width="8.140625" customWidth="1"/>
    <col min="5127" max="5127" width="16.85546875" customWidth="1"/>
    <col min="5128" max="5128" width="8.42578125" customWidth="1"/>
    <col min="5129" max="5129" width="12.5703125" customWidth="1"/>
    <col min="5130" max="5130" width="11.42578125" customWidth="1"/>
    <col min="5131" max="5131" width="10.28515625" customWidth="1"/>
    <col min="5132" max="5132" width="14.140625" customWidth="1"/>
    <col min="5133" max="5133" width="23" customWidth="1"/>
    <col min="5134" max="5134" width="9.140625" customWidth="1"/>
    <col min="5135" max="5135" width="7.7109375" customWidth="1"/>
    <col min="5136" max="5136" width="7" customWidth="1"/>
    <col min="5137" max="5137" width="15.28515625" customWidth="1"/>
    <col min="5138" max="5138" width="14.5703125" customWidth="1"/>
    <col min="5139" max="5139" width="7.5703125" customWidth="1"/>
    <col min="5140" max="5140" width="14.7109375" customWidth="1"/>
    <col min="5141" max="5141" width="14.140625" customWidth="1"/>
    <col min="5142" max="5142" width="14.28515625" customWidth="1"/>
    <col min="5143" max="5143" width="12.7109375" customWidth="1"/>
    <col min="5144" max="5144" width="21.42578125" customWidth="1"/>
    <col min="5145" max="5145" width="12.28515625" customWidth="1"/>
    <col min="5146" max="5146" width="17.42578125" customWidth="1"/>
    <col min="5380" max="5380" width="4.7109375" customWidth="1"/>
    <col min="5381" max="5381" width="37.85546875" customWidth="1"/>
    <col min="5382" max="5382" width="8.140625" customWidth="1"/>
    <col min="5383" max="5383" width="16.85546875" customWidth="1"/>
    <col min="5384" max="5384" width="8.42578125" customWidth="1"/>
    <col min="5385" max="5385" width="12.5703125" customWidth="1"/>
    <col min="5386" max="5386" width="11.42578125" customWidth="1"/>
    <col min="5387" max="5387" width="10.28515625" customWidth="1"/>
    <col min="5388" max="5388" width="14.140625" customWidth="1"/>
    <col min="5389" max="5389" width="23" customWidth="1"/>
    <col min="5390" max="5390" width="9.140625" customWidth="1"/>
    <col min="5391" max="5391" width="7.7109375" customWidth="1"/>
    <col min="5392" max="5392" width="7" customWidth="1"/>
    <col min="5393" max="5393" width="15.28515625" customWidth="1"/>
    <col min="5394" max="5394" width="14.5703125" customWidth="1"/>
    <col min="5395" max="5395" width="7.5703125" customWidth="1"/>
    <col min="5396" max="5396" width="14.7109375" customWidth="1"/>
    <col min="5397" max="5397" width="14.140625" customWidth="1"/>
    <col min="5398" max="5398" width="14.28515625" customWidth="1"/>
    <col min="5399" max="5399" width="12.7109375" customWidth="1"/>
    <col min="5400" max="5400" width="21.42578125" customWidth="1"/>
    <col min="5401" max="5401" width="12.28515625" customWidth="1"/>
    <col min="5402" max="5402" width="17.42578125" customWidth="1"/>
    <col min="5636" max="5636" width="4.7109375" customWidth="1"/>
    <col min="5637" max="5637" width="37.85546875" customWidth="1"/>
    <col min="5638" max="5638" width="8.140625" customWidth="1"/>
    <col min="5639" max="5639" width="16.85546875" customWidth="1"/>
    <col min="5640" max="5640" width="8.42578125" customWidth="1"/>
    <col min="5641" max="5641" width="12.5703125" customWidth="1"/>
    <col min="5642" max="5642" width="11.42578125" customWidth="1"/>
    <col min="5643" max="5643" width="10.28515625" customWidth="1"/>
    <col min="5644" max="5644" width="14.140625" customWidth="1"/>
    <col min="5645" max="5645" width="23" customWidth="1"/>
    <col min="5646" max="5646" width="9.140625" customWidth="1"/>
    <col min="5647" max="5647" width="7.7109375" customWidth="1"/>
    <col min="5648" max="5648" width="7" customWidth="1"/>
    <col min="5649" max="5649" width="15.28515625" customWidth="1"/>
    <col min="5650" max="5650" width="14.5703125" customWidth="1"/>
    <col min="5651" max="5651" width="7.5703125" customWidth="1"/>
    <col min="5652" max="5652" width="14.7109375" customWidth="1"/>
    <col min="5653" max="5653" width="14.140625" customWidth="1"/>
    <col min="5654" max="5654" width="14.28515625" customWidth="1"/>
    <col min="5655" max="5655" width="12.7109375" customWidth="1"/>
    <col min="5656" max="5656" width="21.42578125" customWidth="1"/>
    <col min="5657" max="5657" width="12.28515625" customWidth="1"/>
    <col min="5658" max="5658" width="17.42578125" customWidth="1"/>
    <col min="5892" max="5892" width="4.7109375" customWidth="1"/>
    <col min="5893" max="5893" width="37.85546875" customWidth="1"/>
    <col min="5894" max="5894" width="8.140625" customWidth="1"/>
    <col min="5895" max="5895" width="16.85546875" customWidth="1"/>
    <col min="5896" max="5896" width="8.42578125" customWidth="1"/>
    <col min="5897" max="5897" width="12.5703125" customWidth="1"/>
    <col min="5898" max="5898" width="11.42578125" customWidth="1"/>
    <col min="5899" max="5899" width="10.28515625" customWidth="1"/>
    <col min="5900" max="5900" width="14.140625" customWidth="1"/>
    <col min="5901" max="5901" width="23" customWidth="1"/>
    <col min="5902" max="5902" width="9.140625" customWidth="1"/>
    <col min="5903" max="5903" width="7.7109375" customWidth="1"/>
    <col min="5904" max="5904" width="7" customWidth="1"/>
    <col min="5905" max="5905" width="15.28515625" customWidth="1"/>
    <col min="5906" max="5906" width="14.5703125" customWidth="1"/>
    <col min="5907" max="5907" width="7.5703125" customWidth="1"/>
    <col min="5908" max="5908" width="14.7109375" customWidth="1"/>
    <col min="5909" max="5909" width="14.140625" customWidth="1"/>
    <col min="5910" max="5910" width="14.28515625" customWidth="1"/>
    <col min="5911" max="5911" width="12.7109375" customWidth="1"/>
    <col min="5912" max="5912" width="21.42578125" customWidth="1"/>
    <col min="5913" max="5913" width="12.28515625" customWidth="1"/>
    <col min="5914" max="5914" width="17.42578125" customWidth="1"/>
    <col min="6148" max="6148" width="4.7109375" customWidth="1"/>
    <col min="6149" max="6149" width="37.85546875" customWidth="1"/>
    <col min="6150" max="6150" width="8.140625" customWidth="1"/>
    <col min="6151" max="6151" width="16.85546875" customWidth="1"/>
    <col min="6152" max="6152" width="8.42578125" customWidth="1"/>
    <col min="6153" max="6153" width="12.5703125" customWidth="1"/>
    <col min="6154" max="6154" width="11.42578125" customWidth="1"/>
    <col min="6155" max="6155" width="10.28515625" customWidth="1"/>
    <col min="6156" max="6156" width="14.140625" customWidth="1"/>
    <col min="6157" max="6157" width="23" customWidth="1"/>
    <col min="6158" max="6158" width="9.140625" customWidth="1"/>
    <col min="6159" max="6159" width="7.7109375" customWidth="1"/>
    <col min="6160" max="6160" width="7" customWidth="1"/>
    <col min="6161" max="6161" width="15.28515625" customWidth="1"/>
    <col min="6162" max="6162" width="14.5703125" customWidth="1"/>
    <col min="6163" max="6163" width="7.5703125" customWidth="1"/>
    <col min="6164" max="6164" width="14.7109375" customWidth="1"/>
    <col min="6165" max="6165" width="14.140625" customWidth="1"/>
    <col min="6166" max="6166" width="14.28515625" customWidth="1"/>
    <col min="6167" max="6167" width="12.7109375" customWidth="1"/>
    <col min="6168" max="6168" width="21.42578125" customWidth="1"/>
    <col min="6169" max="6169" width="12.28515625" customWidth="1"/>
    <col min="6170" max="6170" width="17.42578125" customWidth="1"/>
    <col min="6404" max="6404" width="4.7109375" customWidth="1"/>
    <col min="6405" max="6405" width="37.85546875" customWidth="1"/>
    <col min="6406" max="6406" width="8.140625" customWidth="1"/>
    <col min="6407" max="6407" width="16.85546875" customWidth="1"/>
    <col min="6408" max="6408" width="8.42578125" customWidth="1"/>
    <col min="6409" max="6409" width="12.5703125" customWidth="1"/>
    <col min="6410" max="6410" width="11.42578125" customWidth="1"/>
    <col min="6411" max="6411" width="10.28515625" customWidth="1"/>
    <col min="6412" max="6412" width="14.140625" customWidth="1"/>
    <col min="6413" max="6413" width="23" customWidth="1"/>
    <col min="6414" max="6414" width="9.140625" customWidth="1"/>
    <col min="6415" max="6415" width="7.7109375" customWidth="1"/>
    <col min="6416" max="6416" width="7" customWidth="1"/>
    <col min="6417" max="6417" width="15.28515625" customWidth="1"/>
    <col min="6418" max="6418" width="14.5703125" customWidth="1"/>
    <col min="6419" max="6419" width="7.5703125" customWidth="1"/>
    <col min="6420" max="6420" width="14.7109375" customWidth="1"/>
    <col min="6421" max="6421" width="14.140625" customWidth="1"/>
    <col min="6422" max="6422" width="14.28515625" customWidth="1"/>
    <col min="6423" max="6423" width="12.7109375" customWidth="1"/>
    <col min="6424" max="6424" width="21.42578125" customWidth="1"/>
    <col min="6425" max="6425" width="12.28515625" customWidth="1"/>
    <col min="6426" max="6426" width="17.42578125" customWidth="1"/>
    <col min="6660" max="6660" width="4.7109375" customWidth="1"/>
    <col min="6661" max="6661" width="37.85546875" customWidth="1"/>
    <col min="6662" max="6662" width="8.140625" customWidth="1"/>
    <col min="6663" max="6663" width="16.85546875" customWidth="1"/>
    <col min="6664" max="6664" width="8.42578125" customWidth="1"/>
    <col min="6665" max="6665" width="12.5703125" customWidth="1"/>
    <col min="6666" max="6666" width="11.42578125" customWidth="1"/>
    <col min="6667" max="6667" width="10.28515625" customWidth="1"/>
    <col min="6668" max="6668" width="14.140625" customWidth="1"/>
    <col min="6669" max="6669" width="23" customWidth="1"/>
    <col min="6670" max="6670" width="9.140625" customWidth="1"/>
    <col min="6671" max="6671" width="7.7109375" customWidth="1"/>
    <col min="6672" max="6672" width="7" customWidth="1"/>
    <col min="6673" max="6673" width="15.28515625" customWidth="1"/>
    <col min="6674" max="6674" width="14.5703125" customWidth="1"/>
    <col min="6675" max="6675" width="7.5703125" customWidth="1"/>
    <col min="6676" max="6676" width="14.7109375" customWidth="1"/>
    <col min="6677" max="6677" width="14.140625" customWidth="1"/>
    <col min="6678" max="6678" width="14.28515625" customWidth="1"/>
    <col min="6679" max="6679" width="12.7109375" customWidth="1"/>
    <col min="6680" max="6680" width="21.42578125" customWidth="1"/>
    <col min="6681" max="6681" width="12.28515625" customWidth="1"/>
    <col min="6682" max="6682" width="17.42578125" customWidth="1"/>
    <col min="6916" max="6916" width="4.7109375" customWidth="1"/>
    <col min="6917" max="6917" width="37.85546875" customWidth="1"/>
    <col min="6918" max="6918" width="8.140625" customWidth="1"/>
    <col min="6919" max="6919" width="16.85546875" customWidth="1"/>
    <col min="6920" max="6920" width="8.42578125" customWidth="1"/>
    <col min="6921" max="6921" width="12.5703125" customWidth="1"/>
    <col min="6922" max="6922" width="11.42578125" customWidth="1"/>
    <col min="6923" max="6923" width="10.28515625" customWidth="1"/>
    <col min="6924" max="6924" width="14.140625" customWidth="1"/>
    <col min="6925" max="6925" width="23" customWidth="1"/>
    <col min="6926" max="6926" width="9.140625" customWidth="1"/>
    <col min="6927" max="6927" width="7.7109375" customWidth="1"/>
    <col min="6928" max="6928" width="7" customWidth="1"/>
    <col min="6929" max="6929" width="15.28515625" customWidth="1"/>
    <col min="6930" max="6930" width="14.5703125" customWidth="1"/>
    <col min="6931" max="6931" width="7.5703125" customWidth="1"/>
    <col min="6932" max="6932" width="14.7109375" customWidth="1"/>
    <col min="6933" max="6933" width="14.140625" customWidth="1"/>
    <col min="6934" max="6934" width="14.28515625" customWidth="1"/>
    <col min="6935" max="6935" width="12.7109375" customWidth="1"/>
    <col min="6936" max="6936" width="21.42578125" customWidth="1"/>
    <col min="6937" max="6937" width="12.28515625" customWidth="1"/>
    <col min="6938" max="6938" width="17.42578125" customWidth="1"/>
    <col min="7172" max="7172" width="4.7109375" customWidth="1"/>
    <col min="7173" max="7173" width="37.85546875" customWidth="1"/>
    <col min="7174" max="7174" width="8.140625" customWidth="1"/>
    <col min="7175" max="7175" width="16.85546875" customWidth="1"/>
    <col min="7176" max="7176" width="8.42578125" customWidth="1"/>
    <col min="7177" max="7177" width="12.5703125" customWidth="1"/>
    <col min="7178" max="7178" width="11.42578125" customWidth="1"/>
    <col min="7179" max="7179" width="10.28515625" customWidth="1"/>
    <col min="7180" max="7180" width="14.140625" customWidth="1"/>
    <col min="7181" max="7181" width="23" customWidth="1"/>
    <col min="7182" max="7182" width="9.140625" customWidth="1"/>
    <col min="7183" max="7183" width="7.7109375" customWidth="1"/>
    <col min="7184" max="7184" width="7" customWidth="1"/>
    <col min="7185" max="7185" width="15.28515625" customWidth="1"/>
    <col min="7186" max="7186" width="14.5703125" customWidth="1"/>
    <col min="7187" max="7187" width="7.5703125" customWidth="1"/>
    <col min="7188" max="7188" width="14.7109375" customWidth="1"/>
    <col min="7189" max="7189" width="14.140625" customWidth="1"/>
    <col min="7190" max="7190" width="14.28515625" customWidth="1"/>
    <col min="7191" max="7191" width="12.7109375" customWidth="1"/>
    <col min="7192" max="7192" width="21.42578125" customWidth="1"/>
    <col min="7193" max="7193" width="12.28515625" customWidth="1"/>
    <col min="7194" max="7194" width="17.42578125" customWidth="1"/>
    <col min="7428" max="7428" width="4.7109375" customWidth="1"/>
    <col min="7429" max="7429" width="37.85546875" customWidth="1"/>
    <col min="7430" max="7430" width="8.140625" customWidth="1"/>
    <col min="7431" max="7431" width="16.85546875" customWidth="1"/>
    <col min="7432" max="7432" width="8.42578125" customWidth="1"/>
    <col min="7433" max="7433" width="12.5703125" customWidth="1"/>
    <col min="7434" max="7434" width="11.42578125" customWidth="1"/>
    <col min="7435" max="7435" width="10.28515625" customWidth="1"/>
    <col min="7436" max="7436" width="14.140625" customWidth="1"/>
    <col min="7437" max="7437" width="23" customWidth="1"/>
    <col min="7438" max="7438" width="9.140625" customWidth="1"/>
    <col min="7439" max="7439" width="7.7109375" customWidth="1"/>
    <col min="7440" max="7440" width="7" customWidth="1"/>
    <col min="7441" max="7441" width="15.28515625" customWidth="1"/>
    <col min="7442" max="7442" width="14.5703125" customWidth="1"/>
    <col min="7443" max="7443" width="7.5703125" customWidth="1"/>
    <col min="7444" max="7444" width="14.7109375" customWidth="1"/>
    <col min="7445" max="7445" width="14.140625" customWidth="1"/>
    <col min="7446" max="7446" width="14.28515625" customWidth="1"/>
    <col min="7447" max="7447" width="12.7109375" customWidth="1"/>
    <col min="7448" max="7448" width="21.42578125" customWidth="1"/>
    <col min="7449" max="7449" width="12.28515625" customWidth="1"/>
    <col min="7450" max="7450" width="17.42578125" customWidth="1"/>
    <col min="7684" max="7684" width="4.7109375" customWidth="1"/>
    <col min="7685" max="7685" width="37.85546875" customWidth="1"/>
    <col min="7686" max="7686" width="8.140625" customWidth="1"/>
    <col min="7687" max="7687" width="16.85546875" customWidth="1"/>
    <col min="7688" max="7688" width="8.42578125" customWidth="1"/>
    <col min="7689" max="7689" width="12.5703125" customWidth="1"/>
    <col min="7690" max="7690" width="11.42578125" customWidth="1"/>
    <col min="7691" max="7691" width="10.28515625" customWidth="1"/>
    <col min="7692" max="7692" width="14.140625" customWidth="1"/>
    <col min="7693" max="7693" width="23" customWidth="1"/>
    <col min="7694" max="7694" width="9.140625" customWidth="1"/>
    <col min="7695" max="7695" width="7.7109375" customWidth="1"/>
    <col min="7696" max="7696" width="7" customWidth="1"/>
    <col min="7697" max="7697" width="15.28515625" customWidth="1"/>
    <col min="7698" max="7698" width="14.5703125" customWidth="1"/>
    <col min="7699" max="7699" width="7.5703125" customWidth="1"/>
    <col min="7700" max="7700" width="14.7109375" customWidth="1"/>
    <col min="7701" max="7701" width="14.140625" customWidth="1"/>
    <col min="7702" max="7702" width="14.28515625" customWidth="1"/>
    <col min="7703" max="7703" width="12.7109375" customWidth="1"/>
    <col min="7704" max="7704" width="21.42578125" customWidth="1"/>
    <col min="7705" max="7705" width="12.28515625" customWidth="1"/>
    <col min="7706" max="7706" width="17.42578125" customWidth="1"/>
    <col min="7940" max="7940" width="4.7109375" customWidth="1"/>
    <col min="7941" max="7941" width="37.85546875" customWidth="1"/>
    <col min="7942" max="7942" width="8.140625" customWidth="1"/>
    <col min="7943" max="7943" width="16.85546875" customWidth="1"/>
    <col min="7944" max="7944" width="8.42578125" customWidth="1"/>
    <col min="7945" max="7945" width="12.5703125" customWidth="1"/>
    <col min="7946" max="7946" width="11.42578125" customWidth="1"/>
    <col min="7947" max="7947" width="10.28515625" customWidth="1"/>
    <col min="7948" max="7948" width="14.140625" customWidth="1"/>
    <col min="7949" max="7949" width="23" customWidth="1"/>
    <col min="7950" max="7950" width="9.140625" customWidth="1"/>
    <col min="7951" max="7951" width="7.7109375" customWidth="1"/>
    <col min="7952" max="7952" width="7" customWidth="1"/>
    <col min="7953" max="7953" width="15.28515625" customWidth="1"/>
    <col min="7954" max="7954" width="14.5703125" customWidth="1"/>
    <col min="7955" max="7955" width="7.5703125" customWidth="1"/>
    <col min="7956" max="7956" width="14.7109375" customWidth="1"/>
    <col min="7957" max="7957" width="14.140625" customWidth="1"/>
    <col min="7958" max="7958" width="14.28515625" customWidth="1"/>
    <col min="7959" max="7959" width="12.7109375" customWidth="1"/>
    <col min="7960" max="7960" width="21.42578125" customWidth="1"/>
    <col min="7961" max="7961" width="12.28515625" customWidth="1"/>
    <col min="7962" max="7962" width="17.42578125" customWidth="1"/>
    <col min="8196" max="8196" width="4.7109375" customWidth="1"/>
    <col min="8197" max="8197" width="37.85546875" customWidth="1"/>
    <col min="8198" max="8198" width="8.140625" customWidth="1"/>
    <col min="8199" max="8199" width="16.85546875" customWidth="1"/>
    <col min="8200" max="8200" width="8.42578125" customWidth="1"/>
    <col min="8201" max="8201" width="12.5703125" customWidth="1"/>
    <col min="8202" max="8202" width="11.42578125" customWidth="1"/>
    <col min="8203" max="8203" width="10.28515625" customWidth="1"/>
    <col min="8204" max="8204" width="14.140625" customWidth="1"/>
    <col min="8205" max="8205" width="23" customWidth="1"/>
    <col min="8206" max="8206" width="9.140625" customWidth="1"/>
    <col min="8207" max="8207" width="7.7109375" customWidth="1"/>
    <col min="8208" max="8208" width="7" customWidth="1"/>
    <col min="8209" max="8209" width="15.28515625" customWidth="1"/>
    <col min="8210" max="8210" width="14.5703125" customWidth="1"/>
    <col min="8211" max="8211" width="7.5703125" customWidth="1"/>
    <col min="8212" max="8212" width="14.7109375" customWidth="1"/>
    <col min="8213" max="8213" width="14.140625" customWidth="1"/>
    <col min="8214" max="8214" width="14.28515625" customWidth="1"/>
    <col min="8215" max="8215" width="12.7109375" customWidth="1"/>
    <col min="8216" max="8216" width="21.42578125" customWidth="1"/>
    <col min="8217" max="8217" width="12.28515625" customWidth="1"/>
    <col min="8218" max="8218" width="17.42578125" customWidth="1"/>
    <col min="8452" max="8452" width="4.7109375" customWidth="1"/>
    <col min="8453" max="8453" width="37.85546875" customWidth="1"/>
    <col min="8454" max="8454" width="8.140625" customWidth="1"/>
    <col min="8455" max="8455" width="16.85546875" customWidth="1"/>
    <col min="8456" max="8456" width="8.42578125" customWidth="1"/>
    <col min="8457" max="8457" width="12.5703125" customWidth="1"/>
    <col min="8458" max="8458" width="11.42578125" customWidth="1"/>
    <col min="8459" max="8459" width="10.28515625" customWidth="1"/>
    <col min="8460" max="8460" width="14.140625" customWidth="1"/>
    <col min="8461" max="8461" width="23" customWidth="1"/>
    <col min="8462" max="8462" width="9.140625" customWidth="1"/>
    <col min="8463" max="8463" width="7.7109375" customWidth="1"/>
    <col min="8464" max="8464" width="7" customWidth="1"/>
    <col min="8465" max="8465" width="15.28515625" customWidth="1"/>
    <col min="8466" max="8466" width="14.5703125" customWidth="1"/>
    <col min="8467" max="8467" width="7.5703125" customWidth="1"/>
    <col min="8468" max="8468" width="14.7109375" customWidth="1"/>
    <col min="8469" max="8469" width="14.140625" customWidth="1"/>
    <col min="8470" max="8470" width="14.28515625" customWidth="1"/>
    <col min="8471" max="8471" width="12.7109375" customWidth="1"/>
    <col min="8472" max="8472" width="21.42578125" customWidth="1"/>
    <col min="8473" max="8473" width="12.28515625" customWidth="1"/>
    <col min="8474" max="8474" width="17.42578125" customWidth="1"/>
    <col min="8708" max="8708" width="4.7109375" customWidth="1"/>
    <col min="8709" max="8709" width="37.85546875" customWidth="1"/>
    <col min="8710" max="8710" width="8.140625" customWidth="1"/>
    <col min="8711" max="8711" width="16.85546875" customWidth="1"/>
    <col min="8712" max="8712" width="8.42578125" customWidth="1"/>
    <col min="8713" max="8713" width="12.5703125" customWidth="1"/>
    <col min="8714" max="8714" width="11.42578125" customWidth="1"/>
    <col min="8715" max="8715" width="10.28515625" customWidth="1"/>
    <col min="8716" max="8716" width="14.140625" customWidth="1"/>
    <col min="8717" max="8717" width="23" customWidth="1"/>
    <col min="8718" max="8718" width="9.140625" customWidth="1"/>
    <col min="8719" max="8719" width="7.7109375" customWidth="1"/>
    <col min="8720" max="8720" width="7" customWidth="1"/>
    <col min="8721" max="8721" width="15.28515625" customWidth="1"/>
    <col min="8722" max="8722" width="14.5703125" customWidth="1"/>
    <col min="8723" max="8723" width="7.5703125" customWidth="1"/>
    <col min="8724" max="8724" width="14.7109375" customWidth="1"/>
    <col min="8725" max="8725" width="14.140625" customWidth="1"/>
    <col min="8726" max="8726" width="14.28515625" customWidth="1"/>
    <col min="8727" max="8727" width="12.7109375" customWidth="1"/>
    <col min="8728" max="8728" width="21.42578125" customWidth="1"/>
    <col min="8729" max="8729" width="12.28515625" customWidth="1"/>
    <col min="8730" max="8730" width="17.42578125" customWidth="1"/>
    <col min="8964" max="8964" width="4.7109375" customWidth="1"/>
    <col min="8965" max="8965" width="37.85546875" customWidth="1"/>
    <col min="8966" max="8966" width="8.140625" customWidth="1"/>
    <col min="8967" max="8967" width="16.85546875" customWidth="1"/>
    <col min="8968" max="8968" width="8.42578125" customWidth="1"/>
    <col min="8969" max="8969" width="12.5703125" customWidth="1"/>
    <col min="8970" max="8970" width="11.42578125" customWidth="1"/>
    <col min="8971" max="8971" width="10.28515625" customWidth="1"/>
    <col min="8972" max="8972" width="14.140625" customWidth="1"/>
    <col min="8973" max="8973" width="23" customWidth="1"/>
    <col min="8974" max="8974" width="9.140625" customWidth="1"/>
    <col min="8975" max="8975" width="7.7109375" customWidth="1"/>
    <col min="8976" max="8976" width="7" customWidth="1"/>
    <col min="8977" max="8977" width="15.28515625" customWidth="1"/>
    <col min="8978" max="8978" width="14.5703125" customWidth="1"/>
    <col min="8979" max="8979" width="7.5703125" customWidth="1"/>
    <col min="8980" max="8980" width="14.7109375" customWidth="1"/>
    <col min="8981" max="8981" width="14.140625" customWidth="1"/>
    <col min="8982" max="8982" width="14.28515625" customWidth="1"/>
    <col min="8983" max="8983" width="12.7109375" customWidth="1"/>
    <col min="8984" max="8984" width="21.42578125" customWidth="1"/>
    <col min="8985" max="8985" width="12.28515625" customWidth="1"/>
    <col min="8986" max="8986" width="17.42578125" customWidth="1"/>
    <col min="9220" max="9220" width="4.7109375" customWidth="1"/>
    <col min="9221" max="9221" width="37.85546875" customWidth="1"/>
    <col min="9222" max="9222" width="8.140625" customWidth="1"/>
    <col min="9223" max="9223" width="16.85546875" customWidth="1"/>
    <col min="9224" max="9224" width="8.42578125" customWidth="1"/>
    <col min="9225" max="9225" width="12.5703125" customWidth="1"/>
    <col min="9226" max="9226" width="11.42578125" customWidth="1"/>
    <col min="9227" max="9227" width="10.28515625" customWidth="1"/>
    <col min="9228" max="9228" width="14.140625" customWidth="1"/>
    <col min="9229" max="9229" width="23" customWidth="1"/>
    <col min="9230" max="9230" width="9.140625" customWidth="1"/>
    <col min="9231" max="9231" width="7.7109375" customWidth="1"/>
    <col min="9232" max="9232" width="7" customWidth="1"/>
    <col min="9233" max="9233" width="15.28515625" customWidth="1"/>
    <col min="9234" max="9234" width="14.5703125" customWidth="1"/>
    <col min="9235" max="9235" width="7.5703125" customWidth="1"/>
    <col min="9236" max="9236" width="14.7109375" customWidth="1"/>
    <col min="9237" max="9237" width="14.140625" customWidth="1"/>
    <col min="9238" max="9238" width="14.28515625" customWidth="1"/>
    <col min="9239" max="9239" width="12.7109375" customWidth="1"/>
    <col min="9240" max="9240" width="21.42578125" customWidth="1"/>
    <col min="9241" max="9241" width="12.28515625" customWidth="1"/>
    <col min="9242" max="9242" width="17.42578125" customWidth="1"/>
    <col min="9476" max="9476" width="4.7109375" customWidth="1"/>
    <col min="9477" max="9477" width="37.85546875" customWidth="1"/>
    <col min="9478" max="9478" width="8.140625" customWidth="1"/>
    <col min="9479" max="9479" width="16.85546875" customWidth="1"/>
    <col min="9480" max="9480" width="8.42578125" customWidth="1"/>
    <col min="9481" max="9481" width="12.5703125" customWidth="1"/>
    <col min="9482" max="9482" width="11.42578125" customWidth="1"/>
    <col min="9483" max="9483" width="10.28515625" customWidth="1"/>
    <col min="9484" max="9484" width="14.140625" customWidth="1"/>
    <col min="9485" max="9485" width="23" customWidth="1"/>
    <col min="9486" max="9486" width="9.140625" customWidth="1"/>
    <col min="9487" max="9487" width="7.7109375" customWidth="1"/>
    <col min="9488" max="9488" width="7" customWidth="1"/>
    <col min="9489" max="9489" width="15.28515625" customWidth="1"/>
    <col min="9490" max="9490" width="14.5703125" customWidth="1"/>
    <col min="9491" max="9491" width="7.5703125" customWidth="1"/>
    <col min="9492" max="9492" width="14.7109375" customWidth="1"/>
    <col min="9493" max="9493" width="14.140625" customWidth="1"/>
    <col min="9494" max="9494" width="14.28515625" customWidth="1"/>
    <col min="9495" max="9495" width="12.7109375" customWidth="1"/>
    <col min="9496" max="9496" width="21.42578125" customWidth="1"/>
    <col min="9497" max="9497" width="12.28515625" customWidth="1"/>
    <col min="9498" max="9498" width="17.42578125" customWidth="1"/>
    <col min="9732" max="9732" width="4.7109375" customWidth="1"/>
    <col min="9733" max="9733" width="37.85546875" customWidth="1"/>
    <col min="9734" max="9734" width="8.140625" customWidth="1"/>
    <col min="9735" max="9735" width="16.85546875" customWidth="1"/>
    <col min="9736" max="9736" width="8.42578125" customWidth="1"/>
    <col min="9737" max="9737" width="12.5703125" customWidth="1"/>
    <col min="9738" max="9738" width="11.42578125" customWidth="1"/>
    <col min="9739" max="9739" width="10.28515625" customWidth="1"/>
    <col min="9740" max="9740" width="14.140625" customWidth="1"/>
    <col min="9741" max="9741" width="23" customWidth="1"/>
    <col min="9742" max="9742" width="9.140625" customWidth="1"/>
    <col min="9743" max="9743" width="7.7109375" customWidth="1"/>
    <col min="9744" max="9744" width="7" customWidth="1"/>
    <col min="9745" max="9745" width="15.28515625" customWidth="1"/>
    <col min="9746" max="9746" width="14.5703125" customWidth="1"/>
    <col min="9747" max="9747" width="7.5703125" customWidth="1"/>
    <col min="9748" max="9748" width="14.7109375" customWidth="1"/>
    <col min="9749" max="9749" width="14.140625" customWidth="1"/>
    <col min="9750" max="9750" width="14.28515625" customWidth="1"/>
    <col min="9751" max="9751" width="12.7109375" customWidth="1"/>
    <col min="9752" max="9752" width="21.42578125" customWidth="1"/>
    <col min="9753" max="9753" width="12.28515625" customWidth="1"/>
    <col min="9754" max="9754" width="17.42578125" customWidth="1"/>
    <col min="9988" max="9988" width="4.7109375" customWidth="1"/>
    <col min="9989" max="9989" width="37.85546875" customWidth="1"/>
    <col min="9990" max="9990" width="8.140625" customWidth="1"/>
    <col min="9991" max="9991" width="16.85546875" customWidth="1"/>
    <col min="9992" max="9992" width="8.42578125" customWidth="1"/>
    <col min="9993" max="9993" width="12.5703125" customWidth="1"/>
    <col min="9994" max="9994" width="11.42578125" customWidth="1"/>
    <col min="9995" max="9995" width="10.28515625" customWidth="1"/>
    <col min="9996" max="9996" width="14.140625" customWidth="1"/>
    <col min="9997" max="9997" width="23" customWidth="1"/>
    <col min="9998" max="9998" width="9.140625" customWidth="1"/>
    <col min="9999" max="9999" width="7.7109375" customWidth="1"/>
    <col min="10000" max="10000" width="7" customWidth="1"/>
    <col min="10001" max="10001" width="15.28515625" customWidth="1"/>
    <col min="10002" max="10002" width="14.5703125" customWidth="1"/>
    <col min="10003" max="10003" width="7.5703125" customWidth="1"/>
    <col min="10004" max="10004" width="14.7109375" customWidth="1"/>
    <col min="10005" max="10005" width="14.140625" customWidth="1"/>
    <col min="10006" max="10006" width="14.28515625" customWidth="1"/>
    <col min="10007" max="10007" width="12.7109375" customWidth="1"/>
    <col min="10008" max="10008" width="21.42578125" customWidth="1"/>
    <col min="10009" max="10009" width="12.28515625" customWidth="1"/>
    <col min="10010" max="10010" width="17.42578125" customWidth="1"/>
    <col min="10244" max="10244" width="4.7109375" customWidth="1"/>
    <col min="10245" max="10245" width="37.85546875" customWidth="1"/>
    <col min="10246" max="10246" width="8.140625" customWidth="1"/>
    <col min="10247" max="10247" width="16.85546875" customWidth="1"/>
    <col min="10248" max="10248" width="8.42578125" customWidth="1"/>
    <col min="10249" max="10249" width="12.5703125" customWidth="1"/>
    <col min="10250" max="10250" width="11.42578125" customWidth="1"/>
    <col min="10251" max="10251" width="10.28515625" customWidth="1"/>
    <col min="10252" max="10252" width="14.140625" customWidth="1"/>
    <col min="10253" max="10253" width="23" customWidth="1"/>
    <col min="10254" max="10254" width="9.140625" customWidth="1"/>
    <col min="10255" max="10255" width="7.7109375" customWidth="1"/>
    <col min="10256" max="10256" width="7" customWidth="1"/>
    <col min="10257" max="10257" width="15.28515625" customWidth="1"/>
    <col min="10258" max="10258" width="14.5703125" customWidth="1"/>
    <col min="10259" max="10259" width="7.5703125" customWidth="1"/>
    <col min="10260" max="10260" width="14.7109375" customWidth="1"/>
    <col min="10261" max="10261" width="14.140625" customWidth="1"/>
    <col min="10262" max="10262" width="14.28515625" customWidth="1"/>
    <col min="10263" max="10263" width="12.7109375" customWidth="1"/>
    <col min="10264" max="10264" width="21.42578125" customWidth="1"/>
    <col min="10265" max="10265" width="12.28515625" customWidth="1"/>
    <col min="10266" max="10266" width="17.42578125" customWidth="1"/>
    <col min="10500" max="10500" width="4.7109375" customWidth="1"/>
    <col min="10501" max="10501" width="37.85546875" customWidth="1"/>
    <col min="10502" max="10502" width="8.140625" customWidth="1"/>
    <col min="10503" max="10503" width="16.85546875" customWidth="1"/>
    <col min="10504" max="10504" width="8.42578125" customWidth="1"/>
    <col min="10505" max="10505" width="12.5703125" customWidth="1"/>
    <col min="10506" max="10506" width="11.42578125" customWidth="1"/>
    <col min="10507" max="10507" width="10.28515625" customWidth="1"/>
    <col min="10508" max="10508" width="14.140625" customWidth="1"/>
    <col min="10509" max="10509" width="23" customWidth="1"/>
    <col min="10510" max="10510" width="9.140625" customWidth="1"/>
    <col min="10511" max="10511" width="7.7109375" customWidth="1"/>
    <col min="10512" max="10512" width="7" customWidth="1"/>
    <col min="10513" max="10513" width="15.28515625" customWidth="1"/>
    <col min="10514" max="10514" width="14.5703125" customWidth="1"/>
    <col min="10515" max="10515" width="7.5703125" customWidth="1"/>
    <col min="10516" max="10516" width="14.7109375" customWidth="1"/>
    <col min="10517" max="10517" width="14.140625" customWidth="1"/>
    <col min="10518" max="10518" width="14.28515625" customWidth="1"/>
    <col min="10519" max="10519" width="12.7109375" customWidth="1"/>
    <col min="10520" max="10520" width="21.42578125" customWidth="1"/>
    <col min="10521" max="10521" width="12.28515625" customWidth="1"/>
    <col min="10522" max="10522" width="17.42578125" customWidth="1"/>
    <col min="10756" max="10756" width="4.7109375" customWidth="1"/>
    <col min="10757" max="10757" width="37.85546875" customWidth="1"/>
    <col min="10758" max="10758" width="8.140625" customWidth="1"/>
    <col min="10759" max="10759" width="16.85546875" customWidth="1"/>
    <col min="10760" max="10760" width="8.42578125" customWidth="1"/>
    <col min="10761" max="10761" width="12.5703125" customWidth="1"/>
    <col min="10762" max="10762" width="11.42578125" customWidth="1"/>
    <col min="10763" max="10763" width="10.28515625" customWidth="1"/>
    <col min="10764" max="10764" width="14.140625" customWidth="1"/>
    <col min="10765" max="10765" width="23" customWidth="1"/>
    <col min="10766" max="10766" width="9.140625" customWidth="1"/>
    <col min="10767" max="10767" width="7.7109375" customWidth="1"/>
    <col min="10768" max="10768" width="7" customWidth="1"/>
    <col min="10769" max="10769" width="15.28515625" customWidth="1"/>
    <col min="10770" max="10770" width="14.5703125" customWidth="1"/>
    <col min="10771" max="10771" width="7.5703125" customWidth="1"/>
    <col min="10772" max="10772" width="14.7109375" customWidth="1"/>
    <col min="10773" max="10773" width="14.140625" customWidth="1"/>
    <col min="10774" max="10774" width="14.28515625" customWidth="1"/>
    <col min="10775" max="10775" width="12.7109375" customWidth="1"/>
    <col min="10776" max="10776" width="21.42578125" customWidth="1"/>
    <col min="10777" max="10777" width="12.28515625" customWidth="1"/>
    <col min="10778" max="10778" width="17.42578125" customWidth="1"/>
    <col min="11012" max="11012" width="4.7109375" customWidth="1"/>
    <col min="11013" max="11013" width="37.85546875" customWidth="1"/>
    <col min="11014" max="11014" width="8.140625" customWidth="1"/>
    <col min="11015" max="11015" width="16.85546875" customWidth="1"/>
    <col min="11016" max="11016" width="8.42578125" customWidth="1"/>
    <col min="11017" max="11017" width="12.5703125" customWidth="1"/>
    <col min="11018" max="11018" width="11.42578125" customWidth="1"/>
    <col min="11019" max="11019" width="10.28515625" customWidth="1"/>
    <col min="11020" max="11020" width="14.140625" customWidth="1"/>
    <col min="11021" max="11021" width="23" customWidth="1"/>
    <col min="11022" max="11022" width="9.140625" customWidth="1"/>
    <col min="11023" max="11023" width="7.7109375" customWidth="1"/>
    <col min="11024" max="11024" width="7" customWidth="1"/>
    <col min="11025" max="11025" width="15.28515625" customWidth="1"/>
    <col min="11026" max="11026" width="14.5703125" customWidth="1"/>
    <col min="11027" max="11027" width="7.5703125" customWidth="1"/>
    <col min="11028" max="11028" width="14.7109375" customWidth="1"/>
    <col min="11029" max="11029" width="14.140625" customWidth="1"/>
    <col min="11030" max="11030" width="14.28515625" customWidth="1"/>
    <col min="11031" max="11031" width="12.7109375" customWidth="1"/>
    <col min="11032" max="11032" width="21.42578125" customWidth="1"/>
    <col min="11033" max="11033" width="12.28515625" customWidth="1"/>
    <col min="11034" max="11034" width="17.42578125" customWidth="1"/>
    <col min="11268" max="11268" width="4.7109375" customWidth="1"/>
    <col min="11269" max="11269" width="37.85546875" customWidth="1"/>
    <col min="11270" max="11270" width="8.140625" customWidth="1"/>
    <col min="11271" max="11271" width="16.85546875" customWidth="1"/>
    <col min="11272" max="11272" width="8.42578125" customWidth="1"/>
    <col min="11273" max="11273" width="12.5703125" customWidth="1"/>
    <col min="11274" max="11274" width="11.42578125" customWidth="1"/>
    <col min="11275" max="11275" width="10.28515625" customWidth="1"/>
    <col min="11276" max="11276" width="14.140625" customWidth="1"/>
    <col min="11277" max="11277" width="23" customWidth="1"/>
    <col min="11278" max="11278" width="9.140625" customWidth="1"/>
    <col min="11279" max="11279" width="7.7109375" customWidth="1"/>
    <col min="11280" max="11280" width="7" customWidth="1"/>
    <col min="11281" max="11281" width="15.28515625" customWidth="1"/>
    <col min="11282" max="11282" width="14.5703125" customWidth="1"/>
    <col min="11283" max="11283" width="7.5703125" customWidth="1"/>
    <col min="11284" max="11284" width="14.7109375" customWidth="1"/>
    <col min="11285" max="11285" width="14.140625" customWidth="1"/>
    <col min="11286" max="11286" width="14.28515625" customWidth="1"/>
    <col min="11287" max="11287" width="12.7109375" customWidth="1"/>
    <col min="11288" max="11288" width="21.42578125" customWidth="1"/>
    <col min="11289" max="11289" width="12.28515625" customWidth="1"/>
    <col min="11290" max="11290" width="17.42578125" customWidth="1"/>
    <col min="11524" max="11524" width="4.7109375" customWidth="1"/>
    <col min="11525" max="11525" width="37.85546875" customWidth="1"/>
    <col min="11526" max="11526" width="8.140625" customWidth="1"/>
    <col min="11527" max="11527" width="16.85546875" customWidth="1"/>
    <col min="11528" max="11528" width="8.42578125" customWidth="1"/>
    <col min="11529" max="11529" width="12.5703125" customWidth="1"/>
    <col min="11530" max="11530" width="11.42578125" customWidth="1"/>
    <col min="11531" max="11531" width="10.28515625" customWidth="1"/>
    <col min="11532" max="11532" width="14.140625" customWidth="1"/>
    <col min="11533" max="11533" width="23" customWidth="1"/>
    <col min="11534" max="11534" width="9.140625" customWidth="1"/>
    <col min="11535" max="11535" width="7.7109375" customWidth="1"/>
    <col min="11536" max="11536" width="7" customWidth="1"/>
    <col min="11537" max="11537" width="15.28515625" customWidth="1"/>
    <col min="11538" max="11538" width="14.5703125" customWidth="1"/>
    <col min="11539" max="11539" width="7.5703125" customWidth="1"/>
    <col min="11540" max="11540" width="14.7109375" customWidth="1"/>
    <col min="11541" max="11541" width="14.140625" customWidth="1"/>
    <col min="11542" max="11542" width="14.28515625" customWidth="1"/>
    <col min="11543" max="11543" width="12.7109375" customWidth="1"/>
    <col min="11544" max="11544" width="21.42578125" customWidth="1"/>
    <col min="11545" max="11545" width="12.28515625" customWidth="1"/>
    <col min="11546" max="11546" width="17.42578125" customWidth="1"/>
    <col min="11780" max="11780" width="4.7109375" customWidth="1"/>
    <col min="11781" max="11781" width="37.85546875" customWidth="1"/>
    <col min="11782" max="11782" width="8.140625" customWidth="1"/>
    <col min="11783" max="11783" width="16.85546875" customWidth="1"/>
    <col min="11784" max="11784" width="8.42578125" customWidth="1"/>
    <col min="11785" max="11785" width="12.5703125" customWidth="1"/>
    <col min="11786" max="11786" width="11.42578125" customWidth="1"/>
    <col min="11787" max="11787" width="10.28515625" customWidth="1"/>
    <col min="11788" max="11788" width="14.140625" customWidth="1"/>
    <col min="11789" max="11789" width="23" customWidth="1"/>
    <col min="11790" max="11790" width="9.140625" customWidth="1"/>
    <col min="11791" max="11791" width="7.7109375" customWidth="1"/>
    <col min="11792" max="11792" width="7" customWidth="1"/>
    <col min="11793" max="11793" width="15.28515625" customWidth="1"/>
    <col min="11794" max="11794" width="14.5703125" customWidth="1"/>
    <col min="11795" max="11795" width="7.5703125" customWidth="1"/>
    <col min="11796" max="11796" width="14.7109375" customWidth="1"/>
    <col min="11797" max="11797" width="14.140625" customWidth="1"/>
    <col min="11798" max="11798" width="14.28515625" customWidth="1"/>
    <col min="11799" max="11799" width="12.7109375" customWidth="1"/>
    <col min="11800" max="11800" width="21.42578125" customWidth="1"/>
    <col min="11801" max="11801" width="12.28515625" customWidth="1"/>
    <col min="11802" max="11802" width="17.42578125" customWidth="1"/>
    <col min="12036" max="12036" width="4.7109375" customWidth="1"/>
    <col min="12037" max="12037" width="37.85546875" customWidth="1"/>
    <col min="12038" max="12038" width="8.140625" customWidth="1"/>
    <col min="12039" max="12039" width="16.85546875" customWidth="1"/>
    <col min="12040" max="12040" width="8.42578125" customWidth="1"/>
    <col min="12041" max="12041" width="12.5703125" customWidth="1"/>
    <col min="12042" max="12042" width="11.42578125" customWidth="1"/>
    <col min="12043" max="12043" width="10.28515625" customWidth="1"/>
    <col min="12044" max="12044" width="14.140625" customWidth="1"/>
    <col min="12045" max="12045" width="23" customWidth="1"/>
    <col min="12046" max="12046" width="9.140625" customWidth="1"/>
    <col min="12047" max="12047" width="7.7109375" customWidth="1"/>
    <col min="12048" max="12048" width="7" customWidth="1"/>
    <col min="12049" max="12049" width="15.28515625" customWidth="1"/>
    <col min="12050" max="12050" width="14.5703125" customWidth="1"/>
    <col min="12051" max="12051" width="7.5703125" customWidth="1"/>
    <col min="12052" max="12052" width="14.7109375" customWidth="1"/>
    <col min="12053" max="12053" width="14.140625" customWidth="1"/>
    <col min="12054" max="12054" width="14.28515625" customWidth="1"/>
    <col min="12055" max="12055" width="12.7109375" customWidth="1"/>
    <col min="12056" max="12056" width="21.42578125" customWidth="1"/>
    <col min="12057" max="12057" width="12.28515625" customWidth="1"/>
    <col min="12058" max="12058" width="17.42578125" customWidth="1"/>
    <col min="12292" max="12292" width="4.7109375" customWidth="1"/>
    <col min="12293" max="12293" width="37.85546875" customWidth="1"/>
    <col min="12294" max="12294" width="8.140625" customWidth="1"/>
    <col min="12295" max="12295" width="16.85546875" customWidth="1"/>
    <col min="12296" max="12296" width="8.42578125" customWidth="1"/>
    <col min="12297" max="12297" width="12.5703125" customWidth="1"/>
    <col min="12298" max="12298" width="11.42578125" customWidth="1"/>
    <col min="12299" max="12299" width="10.28515625" customWidth="1"/>
    <col min="12300" max="12300" width="14.140625" customWidth="1"/>
    <col min="12301" max="12301" width="23" customWidth="1"/>
    <col min="12302" max="12302" width="9.140625" customWidth="1"/>
    <col min="12303" max="12303" width="7.7109375" customWidth="1"/>
    <col min="12304" max="12304" width="7" customWidth="1"/>
    <col min="12305" max="12305" width="15.28515625" customWidth="1"/>
    <col min="12306" max="12306" width="14.5703125" customWidth="1"/>
    <col min="12307" max="12307" width="7.5703125" customWidth="1"/>
    <col min="12308" max="12308" width="14.7109375" customWidth="1"/>
    <col min="12309" max="12309" width="14.140625" customWidth="1"/>
    <col min="12310" max="12310" width="14.28515625" customWidth="1"/>
    <col min="12311" max="12311" width="12.7109375" customWidth="1"/>
    <col min="12312" max="12312" width="21.42578125" customWidth="1"/>
    <col min="12313" max="12313" width="12.28515625" customWidth="1"/>
    <col min="12314" max="12314" width="17.42578125" customWidth="1"/>
    <col min="12548" max="12548" width="4.7109375" customWidth="1"/>
    <col min="12549" max="12549" width="37.85546875" customWidth="1"/>
    <col min="12550" max="12550" width="8.140625" customWidth="1"/>
    <col min="12551" max="12551" width="16.85546875" customWidth="1"/>
    <col min="12552" max="12552" width="8.42578125" customWidth="1"/>
    <col min="12553" max="12553" width="12.5703125" customWidth="1"/>
    <col min="12554" max="12554" width="11.42578125" customWidth="1"/>
    <col min="12555" max="12555" width="10.28515625" customWidth="1"/>
    <col min="12556" max="12556" width="14.140625" customWidth="1"/>
    <col min="12557" max="12557" width="23" customWidth="1"/>
    <col min="12558" max="12558" width="9.140625" customWidth="1"/>
    <col min="12559" max="12559" width="7.7109375" customWidth="1"/>
    <col min="12560" max="12560" width="7" customWidth="1"/>
    <col min="12561" max="12561" width="15.28515625" customWidth="1"/>
    <col min="12562" max="12562" width="14.5703125" customWidth="1"/>
    <col min="12563" max="12563" width="7.5703125" customWidth="1"/>
    <col min="12564" max="12564" width="14.7109375" customWidth="1"/>
    <col min="12565" max="12565" width="14.140625" customWidth="1"/>
    <col min="12566" max="12566" width="14.28515625" customWidth="1"/>
    <col min="12567" max="12567" width="12.7109375" customWidth="1"/>
    <col min="12568" max="12568" width="21.42578125" customWidth="1"/>
    <col min="12569" max="12569" width="12.28515625" customWidth="1"/>
    <col min="12570" max="12570" width="17.42578125" customWidth="1"/>
    <col min="12804" max="12804" width="4.7109375" customWidth="1"/>
    <col min="12805" max="12805" width="37.85546875" customWidth="1"/>
    <col min="12806" max="12806" width="8.140625" customWidth="1"/>
    <col min="12807" max="12807" width="16.85546875" customWidth="1"/>
    <col min="12808" max="12808" width="8.42578125" customWidth="1"/>
    <col min="12809" max="12809" width="12.5703125" customWidth="1"/>
    <col min="12810" max="12810" width="11.42578125" customWidth="1"/>
    <col min="12811" max="12811" width="10.28515625" customWidth="1"/>
    <col min="12812" max="12812" width="14.140625" customWidth="1"/>
    <col min="12813" max="12813" width="23" customWidth="1"/>
    <col min="12814" max="12814" width="9.140625" customWidth="1"/>
    <col min="12815" max="12815" width="7.7109375" customWidth="1"/>
    <col min="12816" max="12816" width="7" customWidth="1"/>
    <col min="12817" max="12817" width="15.28515625" customWidth="1"/>
    <col min="12818" max="12818" width="14.5703125" customWidth="1"/>
    <col min="12819" max="12819" width="7.5703125" customWidth="1"/>
    <col min="12820" max="12820" width="14.7109375" customWidth="1"/>
    <col min="12821" max="12821" width="14.140625" customWidth="1"/>
    <col min="12822" max="12822" width="14.28515625" customWidth="1"/>
    <col min="12823" max="12823" width="12.7109375" customWidth="1"/>
    <col min="12824" max="12824" width="21.42578125" customWidth="1"/>
    <col min="12825" max="12825" width="12.28515625" customWidth="1"/>
    <col min="12826" max="12826" width="17.42578125" customWidth="1"/>
    <col min="13060" max="13060" width="4.7109375" customWidth="1"/>
    <col min="13061" max="13061" width="37.85546875" customWidth="1"/>
    <col min="13062" max="13062" width="8.140625" customWidth="1"/>
    <col min="13063" max="13063" width="16.85546875" customWidth="1"/>
    <col min="13064" max="13064" width="8.42578125" customWidth="1"/>
    <col min="13065" max="13065" width="12.5703125" customWidth="1"/>
    <col min="13066" max="13066" width="11.42578125" customWidth="1"/>
    <col min="13067" max="13067" width="10.28515625" customWidth="1"/>
    <col min="13068" max="13068" width="14.140625" customWidth="1"/>
    <col min="13069" max="13069" width="23" customWidth="1"/>
    <col min="13070" max="13070" width="9.140625" customWidth="1"/>
    <col min="13071" max="13071" width="7.7109375" customWidth="1"/>
    <col min="13072" max="13072" width="7" customWidth="1"/>
    <col min="13073" max="13073" width="15.28515625" customWidth="1"/>
    <col min="13074" max="13074" width="14.5703125" customWidth="1"/>
    <col min="13075" max="13075" width="7.5703125" customWidth="1"/>
    <col min="13076" max="13076" width="14.7109375" customWidth="1"/>
    <col min="13077" max="13077" width="14.140625" customWidth="1"/>
    <col min="13078" max="13078" width="14.28515625" customWidth="1"/>
    <col min="13079" max="13079" width="12.7109375" customWidth="1"/>
    <col min="13080" max="13080" width="21.42578125" customWidth="1"/>
    <col min="13081" max="13081" width="12.28515625" customWidth="1"/>
    <col min="13082" max="13082" width="17.42578125" customWidth="1"/>
    <col min="13316" max="13316" width="4.7109375" customWidth="1"/>
    <col min="13317" max="13317" width="37.85546875" customWidth="1"/>
    <col min="13318" max="13318" width="8.140625" customWidth="1"/>
    <col min="13319" max="13319" width="16.85546875" customWidth="1"/>
    <col min="13320" max="13320" width="8.42578125" customWidth="1"/>
    <col min="13321" max="13321" width="12.5703125" customWidth="1"/>
    <col min="13322" max="13322" width="11.42578125" customWidth="1"/>
    <col min="13323" max="13323" width="10.28515625" customWidth="1"/>
    <col min="13324" max="13324" width="14.140625" customWidth="1"/>
    <col min="13325" max="13325" width="23" customWidth="1"/>
    <col min="13326" max="13326" width="9.140625" customWidth="1"/>
    <col min="13327" max="13327" width="7.7109375" customWidth="1"/>
    <col min="13328" max="13328" width="7" customWidth="1"/>
    <col min="13329" max="13329" width="15.28515625" customWidth="1"/>
    <col min="13330" max="13330" width="14.5703125" customWidth="1"/>
    <col min="13331" max="13331" width="7.5703125" customWidth="1"/>
    <col min="13332" max="13332" width="14.7109375" customWidth="1"/>
    <col min="13333" max="13333" width="14.140625" customWidth="1"/>
    <col min="13334" max="13334" width="14.28515625" customWidth="1"/>
    <col min="13335" max="13335" width="12.7109375" customWidth="1"/>
    <col min="13336" max="13336" width="21.42578125" customWidth="1"/>
    <col min="13337" max="13337" width="12.28515625" customWidth="1"/>
    <col min="13338" max="13338" width="17.42578125" customWidth="1"/>
    <col min="13572" max="13572" width="4.7109375" customWidth="1"/>
    <col min="13573" max="13573" width="37.85546875" customWidth="1"/>
    <col min="13574" max="13574" width="8.140625" customWidth="1"/>
    <col min="13575" max="13575" width="16.85546875" customWidth="1"/>
    <col min="13576" max="13576" width="8.42578125" customWidth="1"/>
    <col min="13577" max="13577" width="12.5703125" customWidth="1"/>
    <col min="13578" max="13578" width="11.42578125" customWidth="1"/>
    <col min="13579" max="13579" width="10.28515625" customWidth="1"/>
    <col min="13580" max="13580" width="14.140625" customWidth="1"/>
    <col min="13581" max="13581" width="23" customWidth="1"/>
    <col min="13582" max="13582" width="9.140625" customWidth="1"/>
    <col min="13583" max="13583" width="7.7109375" customWidth="1"/>
    <col min="13584" max="13584" width="7" customWidth="1"/>
    <col min="13585" max="13585" width="15.28515625" customWidth="1"/>
    <col min="13586" max="13586" width="14.5703125" customWidth="1"/>
    <col min="13587" max="13587" width="7.5703125" customWidth="1"/>
    <col min="13588" max="13588" width="14.7109375" customWidth="1"/>
    <col min="13589" max="13589" width="14.140625" customWidth="1"/>
    <col min="13590" max="13590" width="14.28515625" customWidth="1"/>
    <col min="13591" max="13591" width="12.7109375" customWidth="1"/>
    <col min="13592" max="13592" width="21.42578125" customWidth="1"/>
    <col min="13593" max="13593" width="12.28515625" customWidth="1"/>
    <col min="13594" max="13594" width="17.42578125" customWidth="1"/>
    <col min="13828" max="13828" width="4.7109375" customWidth="1"/>
    <col min="13829" max="13829" width="37.85546875" customWidth="1"/>
    <col min="13830" max="13830" width="8.140625" customWidth="1"/>
    <col min="13831" max="13831" width="16.85546875" customWidth="1"/>
    <col min="13832" max="13832" width="8.42578125" customWidth="1"/>
    <col min="13833" max="13833" width="12.5703125" customWidth="1"/>
    <col min="13834" max="13834" width="11.42578125" customWidth="1"/>
    <col min="13835" max="13835" width="10.28515625" customWidth="1"/>
    <col min="13836" max="13836" width="14.140625" customWidth="1"/>
    <col min="13837" max="13837" width="23" customWidth="1"/>
    <col min="13838" max="13838" width="9.140625" customWidth="1"/>
    <col min="13839" max="13839" width="7.7109375" customWidth="1"/>
    <col min="13840" max="13840" width="7" customWidth="1"/>
    <col min="13841" max="13841" width="15.28515625" customWidth="1"/>
    <col min="13842" max="13842" width="14.5703125" customWidth="1"/>
    <col min="13843" max="13843" width="7.5703125" customWidth="1"/>
    <col min="13844" max="13844" width="14.7109375" customWidth="1"/>
    <col min="13845" max="13845" width="14.140625" customWidth="1"/>
    <col min="13846" max="13846" width="14.28515625" customWidth="1"/>
    <col min="13847" max="13847" width="12.7109375" customWidth="1"/>
    <col min="13848" max="13848" width="21.42578125" customWidth="1"/>
    <col min="13849" max="13849" width="12.28515625" customWidth="1"/>
    <col min="13850" max="13850" width="17.42578125" customWidth="1"/>
    <col min="14084" max="14084" width="4.7109375" customWidth="1"/>
    <col min="14085" max="14085" width="37.85546875" customWidth="1"/>
    <col min="14086" max="14086" width="8.140625" customWidth="1"/>
    <col min="14087" max="14087" width="16.85546875" customWidth="1"/>
    <col min="14088" max="14088" width="8.42578125" customWidth="1"/>
    <col min="14089" max="14089" width="12.5703125" customWidth="1"/>
    <col min="14090" max="14090" width="11.42578125" customWidth="1"/>
    <col min="14091" max="14091" width="10.28515625" customWidth="1"/>
    <col min="14092" max="14092" width="14.140625" customWidth="1"/>
    <col min="14093" max="14093" width="23" customWidth="1"/>
    <col min="14094" max="14094" width="9.140625" customWidth="1"/>
    <col min="14095" max="14095" width="7.7109375" customWidth="1"/>
    <col min="14096" max="14096" width="7" customWidth="1"/>
    <col min="14097" max="14097" width="15.28515625" customWidth="1"/>
    <col min="14098" max="14098" width="14.5703125" customWidth="1"/>
    <col min="14099" max="14099" width="7.5703125" customWidth="1"/>
    <col min="14100" max="14100" width="14.7109375" customWidth="1"/>
    <col min="14101" max="14101" width="14.140625" customWidth="1"/>
    <col min="14102" max="14102" width="14.28515625" customWidth="1"/>
    <col min="14103" max="14103" width="12.7109375" customWidth="1"/>
    <col min="14104" max="14104" width="21.42578125" customWidth="1"/>
    <col min="14105" max="14105" width="12.28515625" customWidth="1"/>
    <col min="14106" max="14106" width="17.42578125" customWidth="1"/>
    <col min="14340" max="14340" width="4.7109375" customWidth="1"/>
    <col min="14341" max="14341" width="37.85546875" customWidth="1"/>
    <col min="14342" max="14342" width="8.140625" customWidth="1"/>
    <col min="14343" max="14343" width="16.85546875" customWidth="1"/>
    <col min="14344" max="14344" width="8.42578125" customWidth="1"/>
    <col min="14345" max="14345" width="12.5703125" customWidth="1"/>
    <col min="14346" max="14346" width="11.42578125" customWidth="1"/>
    <col min="14347" max="14347" width="10.28515625" customWidth="1"/>
    <col min="14348" max="14348" width="14.140625" customWidth="1"/>
    <col min="14349" max="14349" width="23" customWidth="1"/>
    <col min="14350" max="14350" width="9.140625" customWidth="1"/>
    <col min="14351" max="14351" width="7.7109375" customWidth="1"/>
    <col min="14352" max="14352" width="7" customWidth="1"/>
    <col min="14353" max="14353" width="15.28515625" customWidth="1"/>
    <col min="14354" max="14354" width="14.5703125" customWidth="1"/>
    <col min="14355" max="14355" width="7.5703125" customWidth="1"/>
    <col min="14356" max="14356" width="14.7109375" customWidth="1"/>
    <col min="14357" max="14357" width="14.140625" customWidth="1"/>
    <col min="14358" max="14358" width="14.28515625" customWidth="1"/>
    <col min="14359" max="14359" width="12.7109375" customWidth="1"/>
    <col min="14360" max="14360" width="21.42578125" customWidth="1"/>
    <col min="14361" max="14361" width="12.28515625" customWidth="1"/>
    <col min="14362" max="14362" width="17.42578125" customWidth="1"/>
    <col min="14596" max="14596" width="4.7109375" customWidth="1"/>
    <col min="14597" max="14597" width="37.85546875" customWidth="1"/>
    <col min="14598" max="14598" width="8.140625" customWidth="1"/>
    <col min="14599" max="14599" width="16.85546875" customWidth="1"/>
    <col min="14600" max="14600" width="8.42578125" customWidth="1"/>
    <col min="14601" max="14601" width="12.5703125" customWidth="1"/>
    <col min="14602" max="14602" width="11.42578125" customWidth="1"/>
    <col min="14603" max="14603" width="10.28515625" customWidth="1"/>
    <col min="14604" max="14604" width="14.140625" customWidth="1"/>
    <col min="14605" max="14605" width="23" customWidth="1"/>
    <col min="14606" max="14606" width="9.140625" customWidth="1"/>
    <col min="14607" max="14607" width="7.7109375" customWidth="1"/>
    <col min="14608" max="14608" width="7" customWidth="1"/>
    <col min="14609" max="14609" width="15.28515625" customWidth="1"/>
    <col min="14610" max="14610" width="14.5703125" customWidth="1"/>
    <col min="14611" max="14611" width="7.5703125" customWidth="1"/>
    <col min="14612" max="14612" width="14.7109375" customWidth="1"/>
    <col min="14613" max="14613" width="14.140625" customWidth="1"/>
    <col min="14614" max="14614" width="14.28515625" customWidth="1"/>
    <col min="14615" max="14615" width="12.7109375" customWidth="1"/>
    <col min="14616" max="14616" width="21.42578125" customWidth="1"/>
    <col min="14617" max="14617" width="12.28515625" customWidth="1"/>
    <col min="14618" max="14618" width="17.42578125" customWidth="1"/>
    <col min="14852" max="14852" width="4.7109375" customWidth="1"/>
    <col min="14853" max="14853" width="37.85546875" customWidth="1"/>
    <col min="14854" max="14854" width="8.140625" customWidth="1"/>
    <col min="14855" max="14855" width="16.85546875" customWidth="1"/>
    <col min="14856" max="14856" width="8.42578125" customWidth="1"/>
    <col min="14857" max="14857" width="12.5703125" customWidth="1"/>
    <col min="14858" max="14858" width="11.42578125" customWidth="1"/>
    <col min="14859" max="14859" width="10.28515625" customWidth="1"/>
    <col min="14860" max="14860" width="14.140625" customWidth="1"/>
    <col min="14861" max="14861" width="23" customWidth="1"/>
    <col min="14862" max="14862" width="9.140625" customWidth="1"/>
    <col min="14863" max="14863" width="7.7109375" customWidth="1"/>
    <col min="14864" max="14864" width="7" customWidth="1"/>
    <col min="14865" max="14865" width="15.28515625" customWidth="1"/>
    <col min="14866" max="14866" width="14.5703125" customWidth="1"/>
    <col min="14867" max="14867" width="7.5703125" customWidth="1"/>
    <col min="14868" max="14868" width="14.7109375" customWidth="1"/>
    <col min="14869" max="14869" width="14.140625" customWidth="1"/>
    <col min="14870" max="14870" width="14.28515625" customWidth="1"/>
    <col min="14871" max="14871" width="12.7109375" customWidth="1"/>
    <col min="14872" max="14872" width="21.42578125" customWidth="1"/>
    <col min="14873" max="14873" width="12.28515625" customWidth="1"/>
    <col min="14874" max="14874" width="17.42578125" customWidth="1"/>
    <col min="15108" max="15108" width="4.7109375" customWidth="1"/>
    <col min="15109" max="15109" width="37.85546875" customWidth="1"/>
    <col min="15110" max="15110" width="8.140625" customWidth="1"/>
    <col min="15111" max="15111" width="16.85546875" customWidth="1"/>
    <col min="15112" max="15112" width="8.42578125" customWidth="1"/>
    <col min="15113" max="15113" width="12.5703125" customWidth="1"/>
    <col min="15114" max="15114" width="11.42578125" customWidth="1"/>
    <col min="15115" max="15115" width="10.28515625" customWidth="1"/>
    <col min="15116" max="15116" width="14.140625" customWidth="1"/>
    <col min="15117" max="15117" width="23" customWidth="1"/>
    <col min="15118" max="15118" width="9.140625" customWidth="1"/>
    <col min="15119" max="15119" width="7.7109375" customWidth="1"/>
    <col min="15120" max="15120" width="7" customWidth="1"/>
    <col min="15121" max="15121" width="15.28515625" customWidth="1"/>
    <col min="15122" max="15122" width="14.5703125" customWidth="1"/>
    <col min="15123" max="15123" width="7.5703125" customWidth="1"/>
    <col min="15124" max="15124" width="14.7109375" customWidth="1"/>
    <col min="15125" max="15125" width="14.140625" customWidth="1"/>
    <col min="15126" max="15126" width="14.28515625" customWidth="1"/>
    <col min="15127" max="15127" width="12.7109375" customWidth="1"/>
    <col min="15128" max="15128" width="21.42578125" customWidth="1"/>
    <col min="15129" max="15129" width="12.28515625" customWidth="1"/>
    <col min="15130" max="15130" width="17.42578125" customWidth="1"/>
    <col min="15364" max="15364" width="4.7109375" customWidth="1"/>
    <col min="15365" max="15365" width="37.85546875" customWidth="1"/>
    <col min="15366" max="15366" width="8.140625" customWidth="1"/>
    <col min="15367" max="15367" width="16.85546875" customWidth="1"/>
    <col min="15368" max="15368" width="8.42578125" customWidth="1"/>
    <col min="15369" max="15369" width="12.5703125" customWidth="1"/>
    <col min="15370" max="15370" width="11.42578125" customWidth="1"/>
    <col min="15371" max="15371" width="10.28515625" customWidth="1"/>
    <col min="15372" max="15372" width="14.140625" customWidth="1"/>
    <col min="15373" max="15373" width="23" customWidth="1"/>
    <col min="15374" max="15374" width="9.140625" customWidth="1"/>
    <col min="15375" max="15375" width="7.7109375" customWidth="1"/>
    <col min="15376" max="15376" width="7" customWidth="1"/>
    <col min="15377" max="15377" width="15.28515625" customWidth="1"/>
    <col min="15378" max="15378" width="14.5703125" customWidth="1"/>
    <col min="15379" max="15379" width="7.5703125" customWidth="1"/>
    <col min="15380" max="15380" width="14.7109375" customWidth="1"/>
    <col min="15381" max="15381" width="14.140625" customWidth="1"/>
    <col min="15382" max="15382" width="14.28515625" customWidth="1"/>
    <col min="15383" max="15383" width="12.7109375" customWidth="1"/>
    <col min="15384" max="15384" width="21.42578125" customWidth="1"/>
    <col min="15385" max="15385" width="12.28515625" customWidth="1"/>
    <col min="15386" max="15386" width="17.42578125" customWidth="1"/>
    <col min="15620" max="15620" width="4.7109375" customWidth="1"/>
    <col min="15621" max="15621" width="37.85546875" customWidth="1"/>
    <col min="15622" max="15622" width="8.140625" customWidth="1"/>
    <col min="15623" max="15623" width="16.85546875" customWidth="1"/>
    <col min="15624" max="15624" width="8.42578125" customWidth="1"/>
    <col min="15625" max="15625" width="12.5703125" customWidth="1"/>
    <col min="15626" max="15626" width="11.42578125" customWidth="1"/>
    <col min="15627" max="15627" width="10.28515625" customWidth="1"/>
    <col min="15628" max="15628" width="14.140625" customWidth="1"/>
    <col min="15629" max="15629" width="23" customWidth="1"/>
    <col min="15630" max="15630" width="9.140625" customWidth="1"/>
    <col min="15631" max="15631" width="7.7109375" customWidth="1"/>
    <col min="15632" max="15632" width="7" customWidth="1"/>
    <col min="15633" max="15633" width="15.28515625" customWidth="1"/>
    <col min="15634" max="15634" width="14.5703125" customWidth="1"/>
    <col min="15635" max="15635" width="7.5703125" customWidth="1"/>
    <col min="15636" max="15636" width="14.7109375" customWidth="1"/>
    <col min="15637" max="15637" width="14.140625" customWidth="1"/>
    <col min="15638" max="15638" width="14.28515625" customWidth="1"/>
    <col min="15639" max="15639" width="12.7109375" customWidth="1"/>
    <col min="15640" max="15640" width="21.42578125" customWidth="1"/>
    <col min="15641" max="15641" width="12.28515625" customWidth="1"/>
    <col min="15642" max="15642" width="17.42578125" customWidth="1"/>
    <col min="15876" max="15876" width="4.7109375" customWidth="1"/>
    <col min="15877" max="15877" width="37.85546875" customWidth="1"/>
    <col min="15878" max="15878" width="8.140625" customWidth="1"/>
    <col min="15879" max="15879" width="16.85546875" customWidth="1"/>
    <col min="15880" max="15880" width="8.42578125" customWidth="1"/>
    <col min="15881" max="15881" width="12.5703125" customWidth="1"/>
    <col min="15882" max="15882" width="11.42578125" customWidth="1"/>
    <col min="15883" max="15883" width="10.28515625" customWidth="1"/>
    <col min="15884" max="15884" width="14.140625" customWidth="1"/>
    <col min="15885" max="15885" width="23" customWidth="1"/>
    <col min="15886" max="15886" width="9.140625" customWidth="1"/>
    <col min="15887" max="15887" width="7.7109375" customWidth="1"/>
    <col min="15888" max="15888" width="7" customWidth="1"/>
    <col min="15889" max="15889" width="15.28515625" customWidth="1"/>
    <col min="15890" max="15890" width="14.5703125" customWidth="1"/>
    <col min="15891" max="15891" width="7.5703125" customWidth="1"/>
    <col min="15892" max="15892" width="14.7109375" customWidth="1"/>
    <col min="15893" max="15893" width="14.140625" customWidth="1"/>
    <col min="15894" max="15894" width="14.28515625" customWidth="1"/>
    <col min="15895" max="15895" width="12.7109375" customWidth="1"/>
    <col min="15896" max="15896" width="21.42578125" customWidth="1"/>
    <col min="15897" max="15897" width="12.28515625" customWidth="1"/>
    <col min="15898" max="15898" width="17.42578125" customWidth="1"/>
    <col min="16132" max="16132" width="4.7109375" customWidth="1"/>
    <col min="16133" max="16133" width="37.85546875" customWidth="1"/>
    <col min="16134" max="16134" width="8.140625" customWidth="1"/>
    <col min="16135" max="16135" width="16.85546875" customWidth="1"/>
    <col min="16136" max="16136" width="8.42578125" customWidth="1"/>
    <col min="16137" max="16137" width="12.5703125" customWidth="1"/>
    <col min="16138" max="16138" width="11.42578125" customWidth="1"/>
    <col min="16139" max="16139" width="10.28515625" customWidth="1"/>
    <col min="16140" max="16140" width="14.140625" customWidth="1"/>
    <col min="16141" max="16141" width="23" customWidth="1"/>
    <col min="16142" max="16142" width="9.140625" customWidth="1"/>
    <col min="16143" max="16143" width="7.7109375" customWidth="1"/>
    <col min="16144" max="16144" width="7" customWidth="1"/>
    <col min="16145" max="16145" width="15.28515625" customWidth="1"/>
    <col min="16146" max="16146" width="14.5703125" customWidth="1"/>
    <col min="16147" max="16147" width="7.5703125" customWidth="1"/>
    <col min="16148" max="16148" width="14.7109375" customWidth="1"/>
    <col min="16149" max="16149" width="14.140625" customWidth="1"/>
    <col min="16150" max="16150" width="14.28515625" customWidth="1"/>
    <col min="16151" max="16151" width="12.7109375" customWidth="1"/>
    <col min="16152" max="16152" width="21.42578125" customWidth="1"/>
    <col min="16153" max="16153" width="12.28515625" customWidth="1"/>
    <col min="16154" max="16154" width="17.42578125" customWidth="1"/>
  </cols>
  <sheetData>
    <row r="1" spans="1:3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1"/>
    </row>
    <row r="2" spans="1:34" ht="49.5" customHeight="1" thickBot="1" x14ac:dyDescent="0.3">
      <c r="A2" s="132" t="s">
        <v>0</v>
      </c>
      <c r="B2" s="133"/>
      <c r="C2" s="133"/>
      <c r="D2" s="133"/>
      <c r="E2" s="133"/>
      <c r="F2" s="134" t="s">
        <v>60</v>
      </c>
      <c r="G2" s="135"/>
      <c r="H2" s="135"/>
      <c r="I2" s="135"/>
      <c r="J2" s="135"/>
      <c r="K2" s="135"/>
      <c r="L2" s="135"/>
      <c r="M2" s="135"/>
      <c r="N2" s="135"/>
      <c r="O2" s="135"/>
      <c r="P2" s="136"/>
      <c r="Q2" s="81" t="s">
        <v>1</v>
      </c>
      <c r="R2" s="133" t="s">
        <v>875</v>
      </c>
      <c r="S2" s="133"/>
      <c r="T2" s="133"/>
      <c r="U2" s="133"/>
      <c r="V2" s="133"/>
      <c r="W2" s="81" t="s">
        <v>2</v>
      </c>
      <c r="X2" s="133" t="s">
        <v>876</v>
      </c>
      <c r="Y2" s="137"/>
    </row>
    <row r="3" spans="1:34" ht="18.75" customHeight="1" x14ac:dyDescent="0.25">
      <c r="A3" s="123" t="s">
        <v>3</v>
      </c>
      <c r="B3" s="125" t="s">
        <v>4</v>
      </c>
      <c r="C3" s="127" t="s">
        <v>62</v>
      </c>
      <c r="D3" s="127" t="s">
        <v>59</v>
      </c>
      <c r="E3" s="125" t="s">
        <v>5</v>
      </c>
      <c r="F3" s="125" t="s">
        <v>6</v>
      </c>
      <c r="G3" s="125" t="s">
        <v>7</v>
      </c>
      <c r="H3" s="125" t="s">
        <v>8</v>
      </c>
      <c r="I3" s="125" t="s">
        <v>9</v>
      </c>
      <c r="J3" s="125" t="s">
        <v>10</v>
      </c>
      <c r="K3" s="125" t="s">
        <v>11</v>
      </c>
      <c r="L3" s="138"/>
      <c r="M3" s="138"/>
      <c r="N3" s="138"/>
      <c r="O3" s="138"/>
      <c r="P3" s="138"/>
      <c r="Q3" s="138"/>
      <c r="R3" s="138"/>
      <c r="S3" s="138"/>
      <c r="T3" s="139" t="s">
        <v>12</v>
      </c>
      <c r="U3" s="139"/>
      <c r="V3" s="139"/>
      <c r="W3" s="77" t="s">
        <v>13</v>
      </c>
      <c r="X3" s="140" t="s">
        <v>14</v>
      </c>
      <c r="Y3" s="141"/>
      <c r="Z3" s="78">
        <f>ROUND((Y24/T25),5)</f>
        <v>0.25770999999999999</v>
      </c>
      <c r="AA3" s="70"/>
      <c r="AB3" s="71"/>
      <c r="AC3" s="122" t="s">
        <v>92</v>
      </c>
      <c r="AD3" s="121" t="s">
        <v>88</v>
      </c>
      <c r="AE3" s="122" t="s">
        <v>109</v>
      </c>
      <c r="AF3" s="121" t="s">
        <v>90</v>
      </c>
      <c r="AG3" s="119" t="s">
        <v>91</v>
      </c>
      <c r="AH3" s="121" t="s">
        <v>89</v>
      </c>
    </row>
    <row r="4" spans="1:34" ht="75" x14ac:dyDescent="0.25">
      <c r="A4" s="124"/>
      <c r="B4" s="126"/>
      <c r="C4" s="128"/>
      <c r="D4" s="128"/>
      <c r="E4" s="126"/>
      <c r="F4" s="143"/>
      <c r="G4" s="143"/>
      <c r="H4" s="126"/>
      <c r="I4" s="126"/>
      <c r="J4" s="126"/>
      <c r="K4" s="126"/>
      <c r="L4" s="23" t="s">
        <v>15</v>
      </c>
      <c r="M4" s="24" t="s">
        <v>16</v>
      </c>
      <c r="N4" s="24" t="s">
        <v>17</v>
      </c>
      <c r="O4" s="24" t="s">
        <v>18</v>
      </c>
      <c r="P4" s="25" t="s">
        <v>19</v>
      </c>
      <c r="Q4" s="25" t="s">
        <v>20</v>
      </c>
      <c r="R4" s="24" t="s">
        <v>21</v>
      </c>
      <c r="S4" s="23" t="s">
        <v>22</v>
      </c>
      <c r="T4" s="25" t="s">
        <v>105</v>
      </c>
      <c r="U4" s="25" t="s">
        <v>106</v>
      </c>
      <c r="V4" s="25" t="s">
        <v>25</v>
      </c>
      <c r="W4" s="26" t="s">
        <v>26</v>
      </c>
      <c r="X4" s="18" t="s">
        <v>27</v>
      </c>
      <c r="Y4" s="27" t="s">
        <v>58</v>
      </c>
      <c r="Z4" s="57" t="s">
        <v>66</v>
      </c>
      <c r="AA4" s="56" t="s">
        <v>67</v>
      </c>
      <c r="AB4" s="82" t="s">
        <v>68</v>
      </c>
      <c r="AC4" s="122"/>
      <c r="AD4" s="121"/>
      <c r="AE4" s="122"/>
      <c r="AF4" s="121"/>
      <c r="AG4" s="120"/>
      <c r="AH4" s="121"/>
    </row>
    <row r="5" spans="1:34" ht="72" customHeight="1" x14ac:dyDescent="0.35">
      <c r="A5" s="50">
        <v>1</v>
      </c>
      <c r="B5" s="37" t="s">
        <v>713</v>
      </c>
      <c r="C5" s="87" t="s">
        <v>710</v>
      </c>
      <c r="D5" s="37" t="s">
        <v>72</v>
      </c>
      <c r="E5" s="38" t="s">
        <v>64</v>
      </c>
      <c r="F5" s="37" t="s">
        <v>711</v>
      </c>
      <c r="G5" s="38" t="s">
        <v>31</v>
      </c>
      <c r="H5" s="37" t="s">
        <v>32</v>
      </c>
      <c r="I5" s="37" t="s">
        <v>714</v>
      </c>
      <c r="J5" s="37" t="s">
        <v>715</v>
      </c>
      <c r="K5" s="37" t="s">
        <v>171</v>
      </c>
      <c r="L5" s="88" t="s">
        <v>712</v>
      </c>
      <c r="M5" s="41">
        <v>16.350000000000001</v>
      </c>
      <c r="N5" s="41">
        <v>50</v>
      </c>
      <c r="O5" s="45">
        <v>64</v>
      </c>
      <c r="P5" s="43">
        <f>SUM(M5*O5)</f>
        <v>1046.4000000000001</v>
      </c>
      <c r="Q5" s="44">
        <f>SUM(P5+N5)</f>
        <v>1096.4000000000001</v>
      </c>
      <c r="R5" s="42">
        <v>1</v>
      </c>
      <c r="S5" s="48" t="s">
        <v>218</v>
      </c>
      <c r="T5" s="83">
        <f>SUM(P5*R5)</f>
        <v>1046.4000000000001</v>
      </c>
      <c r="U5" s="83">
        <f>SUM(Q5*R5)</f>
        <v>1096.4000000000001</v>
      </c>
      <c r="V5" s="83">
        <f>SUM(O5*R5)</f>
        <v>64</v>
      </c>
      <c r="W5" s="40" t="s">
        <v>716</v>
      </c>
      <c r="X5" s="58">
        <v>76.900000000000006</v>
      </c>
      <c r="Y5" s="59">
        <f>ROUND((X5*V5),2)</f>
        <v>4921.6000000000004</v>
      </c>
      <c r="Z5" s="93">
        <v>4.2</v>
      </c>
      <c r="AA5" s="94">
        <f>+Z5+X5</f>
        <v>81.100000000000009</v>
      </c>
      <c r="AB5" s="95">
        <f>ROUND((AA5*V5),2)</f>
        <v>5190.3999999999996</v>
      </c>
      <c r="AC5" s="90" t="s">
        <v>249</v>
      </c>
      <c r="AD5" s="91">
        <v>28</v>
      </c>
      <c r="AE5" s="91">
        <v>31</v>
      </c>
      <c r="AF5" s="37">
        <v>88.5</v>
      </c>
      <c r="AG5" s="37" t="s">
        <v>486</v>
      </c>
      <c r="AH5" s="37" t="s">
        <v>487</v>
      </c>
    </row>
    <row r="6" spans="1:34" s="32" customFormat="1" ht="72" customHeight="1" x14ac:dyDescent="0.35">
      <c r="A6" s="50">
        <v>2</v>
      </c>
      <c r="B6" s="37" t="s">
        <v>926</v>
      </c>
      <c r="C6" s="87" t="s">
        <v>832</v>
      </c>
      <c r="D6" s="37" t="s">
        <v>87</v>
      </c>
      <c r="E6" s="38" t="s">
        <v>64</v>
      </c>
      <c r="F6" s="54" t="s">
        <v>833</v>
      </c>
      <c r="G6" s="54" t="s">
        <v>83</v>
      </c>
      <c r="H6" s="37" t="s">
        <v>834</v>
      </c>
      <c r="I6" s="54" t="s">
        <v>835</v>
      </c>
      <c r="J6" s="54">
        <v>2513337</v>
      </c>
      <c r="K6" s="54" t="s">
        <v>65</v>
      </c>
      <c r="L6" s="88" t="s">
        <v>836</v>
      </c>
      <c r="M6" s="41">
        <v>13</v>
      </c>
      <c r="N6" s="41">
        <v>50</v>
      </c>
      <c r="O6" s="45">
        <v>60</v>
      </c>
      <c r="P6" s="43">
        <f>SUM(M6*O6)</f>
        <v>780</v>
      </c>
      <c r="Q6" s="44">
        <f>SUM(P6+N6)</f>
        <v>830</v>
      </c>
      <c r="R6" s="45">
        <v>1</v>
      </c>
      <c r="S6" s="42" t="s">
        <v>219</v>
      </c>
      <c r="T6" s="83">
        <f>SUM(P6*R6)</f>
        <v>780</v>
      </c>
      <c r="U6" s="83">
        <f>SUM(Q6*R6)</f>
        <v>830</v>
      </c>
      <c r="V6" s="83">
        <f>SUM(O6*R6)</f>
        <v>60</v>
      </c>
      <c r="W6" s="40" t="s">
        <v>716</v>
      </c>
      <c r="X6" s="58">
        <v>40.700000000000003</v>
      </c>
      <c r="Y6" s="59">
        <f>ROUND((X6*V6),2)</f>
        <v>2442</v>
      </c>
      <c r="Z6" s="93">
        <v>3.36</v>
      </c>
      <c r="AA6" s="94">
        <f>+Z6+X6</f>
        <v>44.06</v>
      </c>
      <c r="AB6" s="95">
        <f>ROUND((AA6*V6),2)</f>
        <v>2643.6</v>
      </c>
      <c r="AC6" s="54" t="s">
        <v>255</v>
      </c>
      <c r="AD6" s="91">
        <v>21.1</v>
      </c>
      <c r="AE6" s="91">
        <v>23.7</v>
      </c>
      <c r="AF6" s="37">
        <v>68.400000000000006</v>
      </c>
      <c r="AG6" s="37" t="s">
        <v>369</v>
      </c>
      <c r="AH6" s="37" t="s">
        <v>370</v>
      </c>
    </row>
    <row r="7" spans="1:34" s="32" customFormat="1" ht="72" customHeight="1" x14ac:dyDescent="0.35">
      <c r="A7" s="50">
        <v>3</v>
      </c>
      <c r="B7" s="37" t="s">
        <v>927</v>
      </c>
      <c r="C7" s="87" t="s">
        <v>177</v>
      </c>
      <c r="D7" s="37" t="s">
        <v>87</v>
      </c>
      <c r="E7" s="38" t="s">
        <v>64</v>
      </c>
      <c r="F7" s="37" t="s">
        <v>178</v>
      </c>
      <c r="G7" s="38" t="s">
        <v>83</v>
      </c>
      <c r="H7" s="37" t="s">
        <v>85</v>
      </c>
      <c r="I7" s="37" t="s">
        <v>645</v>
      </c>
      <c r="J7" s="37">
        <v>2513337</v>
      </c>
      <c r="K7" s="37" t="s">
        <v>65</v>
      </c>
      <c r="L7" s="88" t="s">
        <v>646</v>
      </c>
      <c r="M7" s="41">
        <v>17.8</v>
      </c>
      <c r="N7" s="41">
        <v>45</v>
      </c>
      <c r="O7" s="45">
        <v>54</v>
      </c>
      <c r="P7" s="43">
        <f t="shared" ref="P7" si="0">SUM(M7*O7)</f>
        <v>961.2</v>
      </c>
      <c r="Q7" s="44">
        <f t="shared" ref="Q7" si="1">SUM(P7+N7)</f>
        <v>1006.2</v>
      </c>
      <c r="R7" s="45">
        <v>4</v>
      </c>
      <c r="S7" s="42" t="s">
        <v>899</v>
      </c>
      <c r="T7" s="83">
        <f t="shared" ref="T7" si="2">SUM(P7*R7)</f>
        <v>3844.8</v>
      </c>
      <c r="U7" s="83">
        <f t="shared" ref="U7" si="3">SUM(Q7*R7)</f>
        <v>4024.8</v>
      </c>
      <c r="V7" s="83">
        <f t="shared" ref="V7" si="4">SUM(O7*R7)</f>
        <v>216</v>
      </c>
      <c r="W7" s="40" t="s">
        <v>647</v>
      </c>
      <c r="X7" s="58">
        <v>58.5</v>
      </c>
      <c r="Y7" s="59">
        <f>ROUND((X7*V7),2)</f>
        <v>12636</v>
      </c>
      <c r="Z7" s="93">
        <v>4.59</v>
      </c>
      <c r="AA7" s="94">
        <f>+Z7+X7</f>
        <v>63.09</v>
      </c>
      <c r="AB7" s="95">
        <f>ROUND((AA7*V7),2)</f>
        <v>13627.44</v>
      </c>
      <c r="AC7" s="90" t="s">
        <v>256</v>
      </c>
      <c r="AD7" s="91">
        <v>26</v>
      </c>
      <c r="AE7" s="91">
        <v>29.1</v>
      </c>
      <c r="AF7" s="37">
        <v>68.400000000000006</v>
      </c>
      <c r="AG7" s="37" t="s">
        <v>369</v>
      </c>
      <c r="AH7" s="37" t="s">
        <v>370</v>
      </c>
    </row>
    <row r="8" spans="1:34" ht="70.5" customHeight="1" x14ac:dyDescent="0.35">
      <c r="A8" s="50">
        <v>4</v>
      </c>
      <c r="B8" s="37" t="s">
        <v>928</v>
      </c>
      <c r="C8" s="87" t="s">
        <v>177</v>
      </c>
      <c r="D8" s="37" t="s">
        <v>87</v>
      </c>
      <c r="E8" s="38" t="s">
        <v>64</v>
      </c>
      <c r="F8" s="37" t="s">
        <v>178</v>
      </c>
      <c r="G8" s="38" t="s">
        <v>83</v>
      </c>
      <c r="H8" s="37" t="s">
        <v>85</v>
      </c>
      <c r="I8" s="37" t="s">
        <v>645</v>
      </c>
      <c r="J8" s="37">
        <v>2513337</v>
      </c>
      <c r="K8" s="37" t="s">
        <v>65</v>
      </c>
      <c r="L8" s="88" t="s">
        <v>304</v>
      </c>
      <c r="M8" s="41">
        <v>17.8</v>
      </c>
      <c r="N8" s="41">
        <v>45</v>
      </c>
      <c r="O8" s="45">
        <v>44</v>
      </c>
      <c r="P8" s="43">
        <f>SUM(M8*O8)</f>
        <v>783.2</v>
      </c>
      <c r="Q8" s="44">
        <f>SUM(P8+N8)</f>
        <v>828.2</v>
      </c>
      <c r="R8" s="42">
        <v>1</v>
      </c>
      <c r="S8" s="48" t="s">
        <v>224</v>
      </c>
      <c r="T8" s="83">
        <f>SUM(P8*R8)</f>
        <v>783.2</v>
      </c>
      <c r="U8" s="83">
        <f>SUM(Q8*R8)</f>
        <v>828.2</v>
      </c>
      <c r="V8" s="83">
        <f>SUM(O8*R8)</f>
        <v>44</v>
      </c>
      <c r="W8" s="40" t="s">
        <v>647</v>
      </c>
      <c r="X8" s="58">
        <v>58.5</v>
      </c>
      <c r="Y8" s="59">
        <f>ROUND((X8*V8),2)</f>
        <v>2574</v>
      </c>
      <c r="Z8" s="93">
        <v>4.59</v>
      </c>
      <c r="AA8" s="94">
        <f>+Z8+X8</f>
        <v>63.09</v>
      </c>
      <c r="AB8" s="95">
        <f>ROUND((AA8*V8),2)</f>
        <v>2775.96</v>
      </c>
      <c r="AC8" s="90" t="s">
        <v>256</v>
      </c>
      <c r="AD8" s="91">
        <v>26</v>
      </c>
      <c r="AE8" s="91">
        <v>29.1</v>
      </c>
      <c r="AF8" s="37">
        <v>68.400000000000006</v>
      </c>
      <c r="AG8" s="37" t="s">
        <v>369</v>
      </c>
      <c r="AH8" s="37" t="s">
        <v>370</v>
      </c>
    </row>
    <row r="9" spans="1:34" ht="71.25" customHeight="1" x14ac:dyDescent="0.35">
      <c r="A9" s="50">
        <v>5</v>
      </c>
      <c r="B9" s="37" t="s">
        <v>709</v>
      </c>
      <c r="C9" s="87" t="s">
        <v>642</v>
      </c>
      <c r="D9" s="37" t="s">
        <v>87</v>
      </c>
      <c r="E9" s="38" t="s">
        <v>64</v>
      </c>
      <c r="F9" s="37" t="s">
        <v>643</v>
      </c>
      <c r="G9" s="38" t="s">
        <v>83</v>
      </c>
      <c r="H9" s="37" t="s">
        <v>85</v>
      </c>
      <c r="I9" s="37" t="s">
        <v>645</v>
      </c>
      <c r="J9" s="37">
        <v>2513337</v>
      </c>
      <c r="K9" s="37" t="s">
        <v>65</v>
      </c>
      <c r="L9" s="42" t="s">
        <v>646</v>
      </c>
      <c r="M9" s="60">
        <v>17.149999999999999</v>
      </c>
      <c r="N9" s="41">
        <v>45</v>
      </c>
      <c r="O9" s="45">
        <v>54</v>
      </c>
      <c r="P9" s="43">
        <f t="shared" ref="P9:P19" si="5">SUM(M9*O9)</f>
        <v>926.09999999999991</v>
      </c>
      <c r="Q9" s="44">
        <f t="shared" ref="Q9:Q19" si="6">SUM(P9+N9)</f>
        <v>971.09999999999991</v>
      </c>
      <c r="R9" s="45">
        <v>1</v>
      </c>
      <c r="S9" s="42" t="s">
        <v>225</v>
      </c>
      <c r="T9" s="83">
        <f t="shared" ref="T9:T19" si="7">SUM(P9*R9)</f>
        <v>926.09999999999991</v>
      </c>
      <c r="U9" s="83">
        <f t="shared" ref="U9:U19" si="8">SUM(Q9*R9)</f>
        <v>971.09999999999991</v>
      </c>
      <c r="V9" s="83">
        <f t="shared" ref="V9:V19" si="9">SUM(O9*R9)</f>
        <v>54</v>
      </c>
      <c r="W9" s="40" t="s">
        <v>647</v>
      </c>
      <c r="X9" s="58">
        <v>58.5</v>
      </c>
      <c r="Y9" s="59">
        <f t="shared" ref="Y9:Y19" si="10">ROUND((X9*V9),2)</f>
        <v>3159</v>
      </c>
      <c r="Z9" s="93">
        <v>4.43</v>
      </c>
      <c r="AA9" s="94">
        <f t="shared" ref="AA9:AA19" si="11">+Z9+X9</f>
        <v>62.93</v>
      </c>
      <c r="AB9" s="95">
        <f t="shared" ref="AB9:AB19" si="12">ROUND((AA9*V9),2)</f>
        <v>3398.22</v>
      </c>
      <c r="AC9" s="90" t="s">
        <v>256</v>
      </c>
      <c r="AD9" s="91">
        <v>26</v>
      </c>
      <c r="AE9" s="91">
        <v>29.1</v>
      </c>
      <c r="AF9" s="37">
        <v>68.400000000000006</v>
      </c>
      <c r="AG9" s="37" t="s">
        <v>369</v>
      </c>
      <c r="AH9" s="37" t="s">
        <v>370</v>
      </c>
    </row>
    <row r="10" spans="1:34" s="32" customFormat="1" ht="72" customHeight="1" x14ac:dyDescent="0.35">
      <c r="A10" s="50">
        <v>6</v>
      </c>
      <c r="B10" s="37" t="s">
        <v>929</v>
      </c>
      <c r="C10" s="87" t="s">
        <v>301</v>
      </c>
      <c r="D10" s="37" t="s">
        <v>87</v>
      </c>
      <c r="E10" s="38" t="s">
        <v>64</v>
      </c>
      <c r="F10" s="37" t="s">
        <v>302</v>
      </c>
      <c r="G10" s="38" t="s">
        <v>83</v>
      </c>
      <c r="H10" s="37" t="s">
        <v>85</v>
      </c>
      <c r="I10" s="37" t="s">
        <v>645</v>
      </c>
      <c r="J10" s="37">
        <v>2513337</v>
      </c>
      <c r="K10" s="37" t="s">
        <v>65</v>
      </c>
      <c r="L10" s="40" t="s">
        <v>304</v>
      </c>
      <c r="M10" s="41">
        <v>16.600000000000001</v>
      </c>
      <c r="N10" s="41">
        <v>45</v>
      </c>
      <c r="O10" s="45">
        <v>43</v>
      </c>
      <c r="P10" s="43">
        <f t="shared" si="5"/>
        <v>713.80000000000007</v>
      </c>
      <c r="Q10" s="44">
        <f t="shared" si="6"/>
        <v>758.80000000000007</v>
      </c>
      <c r="R10" s="45">
        <v>2</v>
      </c>
      <c r="S10" s="42" t="s">
        <v>667</v>
      </c>
      <c r="T10" s="83">
        <f t="shared" si="7"/>
        <v>1427.6000000000001</v>
      </c>
      <c r="U10" s="83">
        <f t="shared" si="8"/>
        <v>1517.6000000000001</v>
      </c>
      <c r="V10" s="83">
        <f t="shared" si="9"/>
        <v>86</v>
      </c>
      <c r="W10" s="40" t="s">
        <v>716</v>
      </c>
      <c r="X10" s="58">
        <v>58.5</v>
      </c>
      <c r="Y10" s="59">
        <f t="shared" si="10"/>
        <v>5031</v>
      </c>
      <c r="Z10" s="93">
        <v>4.2699999999999996</v>
      </c>
      <c r="AA10" s="94">
        <f t="shared" si="11"/>
        <v>62.769999999999996</v>
      </c>
      <c r="AB10" s="95">
        <f t="shared" si="12"/>
        <v>5398.22</v>
      </c>
      <c r="AC10" s="90" t="s">
        <v>256</v>
      </c>
      <c r="AD10" s="91">
        <v>26</v>
      </c>
      <c r="AE10" s="91">
        <v>29.1</v>
      </c>
      <c r="AF10" s="37">
        <v>68.400000000000006</v>
      </c>
      <c r="AG10" s="37" t="s">
        <v>369</v>
      </c>
      <c r="AH10" s="37" t="s">
        <v>370</v>
      </c>
    </row>
    <row r="11" spans="1:34" s="32" customFormat="1" ht="72" customHeight="1" x14ac:dyDescent="0.35">
      <c r="A11" s="50">
        <v>7</v>
      </c>
      <c r="B11" s="37" t="s">
        <v>898</v>
      </c>
      <c r="C11" s="87" t="s">
        <v>77</v>
      </c>
      <c r="D11" s="37" t="s">
        <v>78</v>
      </c>
      <c r="E11" s="38" t="s">
        <v>64</v>
      </c>
      <c r="F11" s="37" t="s">
        <v>913</v>
      </c>
      <c r="G11" s="38" t="s">
        <v>31</v>
      </c>
      <c r="H11" s="37" t="s">
        <v>32</v>
      </c>
      <c r="I11" s="37" t="s">
        <v>868</v>
      </c>
      <c r="J11" s="37" t="s">
        <v>869</v>
      </c>
      <c r="K11" s="37" t="s">
        <v>874</v>
      </c>
      <c r="L11" s="88" t="s">
        <v>883</v>
      </c>
      <c r="M11" s="60">
        <v>78.900000000000006</v>
      </c>
      <c r="N11" s="41">
        <v>60</v>
      </c>
      <c r="O11" s="45">
        <v>15</v>
      </c>
      <c r="P11" s="43">
        <f t="shared" si="5"/>
        <v>1183.5</v>
      </c>
      <c r="Q11" s="44">
        <f t="shared" si="6"/>
        <v>1243.5</v>
      </c>
      <c r="R11" s="45">
        <v>3</v>
      </c>
      <c r="S11" s="49" t="s">
        <v>900</v>
      </c>
      <c r="T11" s="83">
        <f t="shared" si="7"/>
        <v>3550.5</v>
      </c>
      <c r="U11" s="83">
        <f t="shared" si="8"/>
        <v>3730.5</v>
      </c>
      <c r="V11" s="83">
        <f t="shared" si="9"/>
        <v>45</v>
      </c>
      <c r="W11" s="40" t="s">
        <v>870</v>
      </c>
      <c r="X11" s="58">
        <f>827.64+58</f>
        <v>885.64</v>
      </c>
      <c r="Y11" s="59">
        <f t="shared" si="10"/>
        <v>39853.800000000003</v>
      </c>
      <c r="Z11" s="93">
        <v>20.34</v>
      </c>
      <c r="AA11" s="94">
        <f t="shared" si="11"/>
        <v>905.98</v>
      </c>
      <c r="AB11" s="95">
        <f t="shared" si="12"/>
        <v>40769.1</v>
      </c>
      <c r="AC11" s="37" t="s">
        <v>908</v>
      </c>
      <c r="AD11" s="37" t="s">
        <v>909</v>
      </c>
      <c r="AE11" s="37" t="s">
        <v>910</v>
      </c>
      <c r="AF11" s="37" t="s">
        <v>871</v>
      </c>
      <c r="AG11" s="37" t="s">
        <v>872</v>
      </c>
      <c r="AH11" s="37" t="s">
        <v>873</v>
      </c>
    </row>
    <row r="12" spans="1:34" ht="75" customHeight="1" x14ac:dyDescent="0.25">
      <c r="A12" s="50">
        <v>8</v>
      </c>
      <c r="B12" s="37" t="s">
        <v>905</v>
      </c>
      <c r="C12" s="87" t="s">
        <v>77</v>
      </c>
      <c r="D12" s="37" t="s">
        <v>78</v>
      </c>
      <c r="E12" s="38" t="s">
        <v>64</v>
      </c>
      <c r="F12" s="37" t="s">
        <v>913</v>
      </c>
      <c r="G12" s="38" t="s">
        <v>31</v>
      </c>
      <c r="H12" s="37" t="s">
        <v>32</v>
      </c>
      <c r="I12" s="37" t="s">
        <v>868</v>
      </c>
      <c r="J12" s="37" t="s">
        <v>869</v>
      </c>
      <c r="K12" s="37" t="s">
        <v>874</v>
      </c>
      <c r="L12" s="88" t="s">
        <v>883</v>
      </c>
      <c r="M12" s="60">
        <v>78.900000000000006</v>
      </c>
      <c r="N12" s="41">
        <v>60</v>
      </c>
      <c r="O12" s="45">
        <v>14</v>
      </c>
      <c r="P12" s="43">
        <f t="shared" si="5"/>
        <v>1104.6000000000001</v>
      </c>
      <c r="Q12" s="44">
        <f t="shared" si="6"/>
        <v>1164.6000000000001</v>
      </c>
      <c r="R12" s="45">
        <v>1</v>
      </c>
      <c r="S12" s="42" t="s">
        <v>901</v>
      </c>
      <c r="T12" s="83">
        <f t="shared" si="7"/>
        <v>1104.6000000000001</v>
      </c>
      <c r="U12" s="83">
        <f t="shared" si="8"/>
        <v>1164.6000000000001</v>
      </c>
      <c r="V12" s="83">
        <f t="shared" si="9"/>
        <v>14</v>
      </c>
      <c r="W12" s="40" t="s">
        <v>870</v>
      </c>
      <c r="X12" s="58">
        <f>827.64+58</f>
        <v>885.64</v>
      </c>
      <c r="Y12" s="59">
        <f t="shared" si="10"/>
        <v>12398.96</v>
      </c>
      <c r="Z12" s="93">
        <v>20.34</v>
      </c>
      <c r="AA12" s="94">
        <f t="shared" si="11"/>
        <v>905.98</v>
      </c>
      <c r="AB12" s="95">
        <f t="shared" si="12"/>
        <v>12683.72</v>
      </c>
      <c r="AC12" s="37" t="s">
        <v>908</v>
      </c>
      <c r="AD12" s="37" t="s">
        <v>909</v>
      </c>
      <c r="AE12" s="37" t="s">
        <v>910</v>
      </c>
      <c r="AF12" s="37" t="s">
        <v>871</v>
      </c>
      <c r="AG12" s="37" t="s">
        <v>872</v>
      </c>
      <c r="AH12" s="37" t="s">
        <v>873</v>
      </c>
    </row>
    <row r="13" spans="1:34" ht="71.25" customHeight="1" x14ac:dyDescent="0.25">
      <c r="A13" s="50">
        <v>9</v>
      </c>
      <c r="B13" s="37" t="s">
        <v>897</v>
      </c>
      <c r="C13" s="87" t="s">
        <v>278</v>
      </c>
      <c r="D13" s="37" t="s">
        <v>78</v>
      </c>
      <c r="E13" s="38" t="s">
        <v>64</v>
      </c>
      <c r="F13" s="37" t="s">
        <v>912</v>
      </c>
      <c r="G13" s="38" t="s">
        <v>31</v>
      </c>
      <c r="H13" s="37" t="s">
        <v>32</v>
      </c>
      <c r="I13" s="37" t="s">
        <v>868</v>
      </c>
      <c r="J13" s="37" t="s">
        <v>869</v>
      </c>
      <c r="K13" s="37" t="s">
        <v>874</v>
      </c>
      <c r="L13" s="40" t="s">
        <v>867</v>
      </c>
      <c r="M13" s="41">
        <v>68.75</v>
      </c>
      <c r="N13" s="41">
        <v>60</v>
      </c>
      <c r="O13" s="45">
        <v>20</v>
      </c>
      <c r="P13" s="43">
        <f>SUM(M13*O13)</f>
        <v>1375</v>
      </c>
      <c r="Q13" s="44">
        <f>SUM(P13+N13)</f>
        <v>1435</v>
      </c>
      <c r="R13" s="45">
        <v>1</v>
      </c>
      <c r="S13" s="42" t="s">
        <v>351</v>
      </c>
      <c r="T13" s="83">
        <f>SUM(P13*R13)</f>
        <v>1375</v>
      </c>
      <c r="U13" s="83">
        <f>SUM(Q13*R13)</f>
        <v>1435</v>
      </c>
      <c r="V13" s="83">
        <f>SUM(O13*R13)</f>
        <v>20</v>
      </c>
      <c r="W13" s="40" t="s">
        <v>870</v>
      </c>
      <c r="X13" s="58">
        <f>827.64+58</f>
        <v>885.64</v>
      </c>
      <c r="Y13" s="59">
        <f t="shared" si="10"/>
        <v>17712.8</v>
      </c>
      <c r="Z13" s="93">
        <v>17.72</v>
      </c>
      <c r="AA13" s="94">
        <f t="shared" si="11"/>
        <v>903.36</v>
      </c>
      <c r="AB13" s="95">
        <f t="shared" si="12"/>
        <v>18067.2</v>
      </c>
      <c r="AC13" s="37" t="s">
        <v>908</v>
      </c>
      <c r="AD13" s="37" t="s">
        <v>909</v>
      </c>
      <c r="AE13" s="37" t="s">
        <v>910</v>
      </c>
      <c r="AF13" s="37" t="s">
        <v>871</v>
      </c>
      <c r="AG13" s="37" t="s">
        <v>872</v>
      </c>
      <c r="AH13" s="37" t="s">
        <v>873</v>
      </c>
    </row>
    <row r="14" spans="1:34" s="32" customFormat="1" ht="71.25" customHeight="1" x14ac:dyDescent="0.35">
      <c r="A14" s="50">
        <v>10</v>
      </c>
      <c r="B14" s="37" t="s">
        <v>911</v>
      </c>
      <c r="C14" s="87" t="s">
        <v>903</v>
      </c>
      <c r="D14" s="37" t="s">
        <v>78</v>
      </c>
      <c r="E14" s="38" t="s">
        <v>64</v>
      </c>
      <c r="F14" s="39" t="s">
        <v>851</v>
      </c>
      <c r="G14" s="38" t="s">
        <v>31</v>
      </c>
      <c r="H14" s="37" t="s">
        <v>32</v>
      </c>
      <c r="I14" s="37" t="s">
        <v>852</v>
      </c>
      <c r="J14" s="37" t="s">
        <v>853</v>
      </c>
      <c r="K14" s="37" t="s">
        <v>311</v>
      </c>
      <c r="L14" s="40" t="s">
        <v>854</v>
      </c>
      <c r="M14" s="41">
        <v>13</v>
      </c>
      <c r="N14" s="41">
        <v>45</v>
      </c>
      <c r="O14" s="45">
        <v>80</v>
      </c>
      <c r="P14" s="43">
        <f>SUM(M14*O14)</f>
        <v>1040</v>
      </c>
      <c r="Q14" s="44">
        <f>SUM(P14+N14)</f>
        <v>1085</v>
      </c>
      <c r="R14" s="42">
        <v>2</v>
      </c>
      <c r="S14" s="48" t="s">
        <v>902</v>
      </c>
      <c r="T14" s="83">
        <f>SUM(P14*R14)</f>
        <v>2080</v>
      </c>
      <c r="U14" s="83">
        <f>SUM(Q14*R14)</f>
        <v>2170</v>
      </c>
      <c r="V14" s="83">
        <f>SUM(O14*R14)</f>
        <v>160</v>
      </c>
      <c r="W14" s="40" t="s">
        <v>855</v>
      </c>
      <c r="X14" s="58">
        <v>101.7</v>
      </c>
      <c r="Y14" s="59">
        <f t="shared" si="10"/>
        <v>16272</v>
      </c>
      <c r="Z14" s="93">
        <v>3.35</v>
      </c>
      <c r="AA14" s="94">
        <f t="shared" si="11"/>
        <v>105.05</v>
      </c>
      <c r="AB14" s="95">
        <f t="shared" si="12"/>
        <v>16808</v>
      </c>
      <c r="AC14" s="90" t="s">
        <v>906</v>
      </c>
      <c r="AD14" s="91">
        <v>20.5</v>
      </c>
      <c r="AE14" s="91">
        <v>24</v>
      </c>
      <c r="AF14" s="37">
        <v>87.32</v>
      </c>
      <c r="AG14" s="37" t="s">
        <v>856</v>
      </c>
      <c r="AH14" s="37" t="s">
        <v>857</v>
      </c>
    </row>
    <row r="15" spans="1:34" ht="72" customHeight="1" x14ac:dyDescent="0.25">
      <c r="A15" s="50">
        <v>11</v>
      </c>
      <c r="B15" s="37" t="s">
        <v>821</v>
      </c>
      <c r="C15" s="87" t="s">
        <v>904</v>
      </c>
      <c r="D15" s="37" t="s">
        <v>78</v>
      </c>
      <c r="E15" s="38" t="s">
        <v>64</v>
      </c>
      <c r="F15" s="37" t="s">
        <v>822</v>
      </c>
      <c r="G15" s="38" t="s">
        <v>31</v>
      </c>
      <c r="H15" s="37" t="s">
        <v>32</v>
      </c>
      <c r="I15" s="37" t="s">
        <v>823</v>
      </c>
      <c r="J15" s="37" t="s">
        <v>96</v>
      </c>
      <c r="K15" s="37" t="s">
        <v>824</v>
      </c>
      <c r="L15" s="88" t="s">
        <v>825</v>
      </c>
      <c r="M15" s="60">
        <v>3.5</v>
      </c>
      <c r="N15" s="41">
        <v>45</v>
      </c>
      <c r="O15" s="45">
        <v>175</v>
      </c>
      <c r="P15" s="43">
        <f t="shared" si="5"/>
        <v>612.5</v>
      </c>
      <c r="Q15" s="44">
        <f t="shared" si="6"/>
        <v>657.5</v>
      </c>
      <c r="R15" s="45">
        <v>1</v>
      </c>
      <c r="S15" s="42" t="s">
        <v>234</v>
      </c>
      <c r="T15" s="83">
        <f t="shared" si="7"/>
        <v>612.5</v>
      </c>
      <c r="U15" s="83">
        <f t="shared" si="8"/>
        <v>657.5</v>
      </c>
      <c r="V15" s="83">
        <f t="shared" si="9"/>
        <v>175</v>
      </c>
      <c r="W15" s="40" t="s">
        <v>826</v>
      </c>
      <c r="X15" s="58">
        <v>34.200000000000003</v>
      </c>
      <c r="Y15" s="59">
        <f t="shared" si="10"/>
        <v>5985</v>
      </c>
      <c r="Z15" s="93">
        <v>0.9</v>
      </c>
      <c r="AA15" s="94">
        <f t="shared" si="11"/>
        <v>35.1</v>
      </c>
      <c r="AB15" s="95">
        <f t="shared" si="12"/>
        <v>6142.5</v>
      </c>
      <c r="AC15" s="54" t="s">
        <v>907</v>
      </c>
      <c r="AD15" s="54">
        <v>7.5</v>
      </c>
      <c r="AE15" s="54">
        <v>8.3000000000000007</v>
      </c>
      <c r="AF15" s="37">
        <v>86.73</v>
      </c>
      <c r="AG15" s="37" t="s">
        <v>93</v>
      </c>
      <c r="AH15" s="37" t="s">
        <v>94</v>
      </c>
    </row>
    <row r="16" spans="1:34" s="32" customFormat="1" ht="72" customHeight="1" x14ac:dyDescent="0.35">
      <c r="A16" s="50">
        <v>12</v>
      </c>
      <c r="B16" s="37" t="s">
        <v>821</v>
      </c>
      <c r="C16" s="87" t="s">
        <v>904</v>
      </c>
      <c r="D16" s="37" t="s">
        <v>78</v>
      </c>
      <c r="E16" s="38" t="s">
        <v>64</v>
      </c>
      <c r="F16" s="37" t="s">
        <v>822</v>
      </c>
      <c r="G16" s="38" t="s">
        <v>31</v>
      </c>
      <c r="H16" s="37" t="s">
        <v>32</v>
      </c>
      <c r="I16" s="37" t="s">
        <v>823</v>
      </c>
      <c r="J16" s="37" t="s">
        <v>96</v>
      </c>
      <c r="K16" s="37" t="s">
        <v>824</v>
      </c>
      <c r="L16" s="88" t="s">
        <v>825</v>
      </c>
      <c r="M16" s="60">
        <v>3.5</v>
      </c>
      <c r="N16" s="41">
        <v>45</v>
      </c>
      <c r="O16" s="45">
        <v>133</v>
      </c>
      <c r="P16" s="43">
        <f t="shared" si="5"/>
        <v>465.5</v>
      </c>
      <c r="Q16" s="44">
        <f t="shared" si="6"/>
        <v>510.5</v>
      </c>
      <c r="R16" s="42">
        <v>1</v>
      </c>
      <c r="S16" s="48" t="s">
        <v>235</v>
      </c>
      <c r="T16" s="83">
        <f t="shared" si="7"/>
        <v>465.5</v>
      </c>
      <c r="U16" s="83">
        <f t="shared" si="8"/>
        <v>510.5</v>
      </c>
      <c r="V16" s="83">
        <f t="shared" si="9"/>
        <v>133</v>
      </c>
      <c r="W16" s="40" t="s">
        <v>826</v>
      </c>
      <c r="X16" s="58">
        <v>34.200000000000003</v>
      </c>
      <c r="Y16" s="59">
        <f t="shared" si="10"/>
        <v>4548.6000000000004</v>
      </c>
      <c r="Z16" s="93">
        <v>0.9</v>
      </c>
      <c r="AA16" s="94">
        <f t="shared" si="11"/>
        <v>35.1</v>
      </c>
      <c r="AB16" s="95">
        <f t="shared" si="12"/>
        <v>4668.3</v>
      </c>
      <c r="AC16" s="54" t="s">
        <v>907</v>
      </c>
      <c r="AD16" s="54">
        <v>7.5</v>
      </c>
      <c r="AE16" s="54">
        <v>8.3000000000000007</v>
      </c>
      <c r="AF16" s="37">
        <v>86.73</v>
      </c>
      <c r="AG16" s="37" t="s">
        <v>93</v>
      </c>
      <c r="AH16" s="37" t="s">
        <v>94</v>
      </c>
    </row>
    <row r="17" spans="1:34" s="32" customFormat="1" ht="70.5" customHeight="1" x14ac:dyDescent="0.35">
      <c r="A17" s="50">
        <v>13</v>
      </c>
      <c r="B17" s="37" t="s">
        <v>753</v>
      </c>
      <c r="C17" s="87" t="s">
        <v>754</v>
      </c>
      <c r="D17" s="37" t="s">
        <v>78</v>
      </c>
      <c r="E17" s="38" t="s">
        <v>64</v>
      </c>
      <c r="F17" s="54" t="s">
        <v>828</v>
      </c>
      <c r="G17" s="38" t="s">
        <v>473</v>
      </c>
      <c r="H17" s="37" t="s">
        <v>755</v>
      </c>
      <c r="I17" s="37" t="s">
        <v>473</v>
      </c>
      <c r="J17" s="37" t="s">
        <v>473</v>
      </c>
      <c r="K17" s="37" t="s">
        <v>473</v>
      </c>
      <c r="L17" s="40" t="s">
        <v>849</v>
      </c>
      <c r="M17" s="41">
        <v>3.5</v>
      </c>
      <c r="N17" s="41">
        <v>45</v>
      </c>
      <c r="O17" s="45">
        <v>69</v>
      </c>
      <c r="P17" s="43">
        <f t="shared" si="5"/>
        <v>241.5</v>
      </c>
      <c r="Q17" s="44">
        <f t="shared" si="6"/>
        <v>286.5</v>
      </c>
      <c r="R17" s="42">
        <v>1</v>
      </c>
      <c r="S17" s="48" t="s">
        <v>236</v>
      </c>
      <c r="T17" s="83">
        <f t="shared" si="7"/>
        <v>241.5</v>
      </c>
      <c r="U17" s="83">
        <f t="shared" si="8"/>
        <v>286.5</v>
      </c>
      <c r="V17" s="83">
        <f t="shared" si="9"/>
        <v>69</v>
      </c>
      <c r="W17" s="40" t="s">
        <v>756</v>
      </c>
      <c r="X17" s="58">
        <v>12.55</v>
      </c>
      <c r="Y17" s="59">
        <f t="shared" si="10"/>
        <v>865.95</v>
      </c>
      <c r="Z17" s="93">
        <v>0.9</v>
      </c>
      <c r="AA17" s="94">
        <f t="shared" si="11"/>
        <v>13.450000000000001</v>
      </c>
      <c r="AB17" s="95">
        <f t="shared" si="12"/>
        <v>928.05</v>
      </c>
      <c r="AC17" s="90" t="s">
        <v>828</v>
      </c>
      <c r="AD17" s="91">
        <v>3.5</v>
      </c>
      <c r="AE17" s="91">
        <v>3.5</v>
      </c>
      <c r="AF17" s="37">
        <v>172.28</v>
      </c>
      <c r="AG17" s="37" t="s">
        <v>757</v>
      </c>
      <c r="AH17" s="37" t="s">
        <v>758</v>
      </c>
    </row>
    <row r="18" spans="1:34" s="32" customFormat="1" ht="72" customHeight="1" x14ac:dyDescent="0.35">
      <c r="A18" s="50"/>
      <c r="B18" s="37"/>
      <c r="C18" s="87"/>
      <c r="D18" s="37"/>
      <c r="E18" s="38"/>
      <c r="F18" s="37"/>
      <c r="G18" s="38"/>
      <c r="H18" s="37"/>
      <c r="I18" s="37"/>
      <c r="J18" s="37"/>
      <c r="K18" s="37"/>
      <c r="L18" s="40"/>
      <c r="M18" s="41"/>
      <c r="N18" s="41"/>
      <c r="O18" s="45"/>
      <c r="P18" s="44">
        <f t="shared" si="5"/>
        <v>0</v>
      </c>
      <c r="Q18" s="44">
        <f t="shared" si="6"/>
        <v>0</v>
      </c>
      <c r="R18" s="45"/>
      <c r="S18" s="48"/>
      <c r="T18" s="83">
        <f t="shared" si="7"/>
        <v>0</v>
      </c>
      <c r="U18" s="83">
        <f t="shared" si="8"/>
        <v>0</v>
      </c>
      <c r="V18" s="83">
        <f t="shared" si="9"/>
        <v>0</v>
      </c>
      <c r="W18" s="40"/>
      <c r="X18" s="58">
        <v>0</v>
      </c>
      <c r="Y18" s="59">
        <f t="shared" si="10"/>
        <v>0</v>
      </c>
      <c r="Z18" s="93">
        <f t="shared" ref="Z18:Z19" si="13">ROUND(($Z$3*M18),2)</f>
        <v>0</v>
      </c>
      <c r="AA18" s="94">
        <f t="shared" si="11"/>
        <v>0</v>
      </c>
      <c r="AB18" s="95">
        <f t="shared" si="12"/>
        <v>0</v>
      </c>
      <c r="AC18" s="75"/>
      <c r="AD18" s="68"/>
      <c r="AE18" s="68"/>
      <c r="AF18" s="37"/>
      <c r="AG18" s="37"/>
      <c r="AH18" s="37"/>
    </row>
    <row r="19" spans="1:34" s="32" customFormat="1" ht="75" customHeight="1" x14ac:dyDescent="0.35">
      <c r="A19" s="50"/>
      <c r="B19" s="37"/>
      <c r="C19" s="87"/>
      <c r="D19" s="37"/>
      <c r="E19" s="38"/>
      <c r="F19" s="39"/>
      <c r="G19" s="38"/>
      <c r="H19" s="37"/>
      <c r="I19" s="37"/>
      <c r="J19" s="37"/>
      <c r="K19" s="37"/>
      <c r="L19" s="40"/>
      <c r="M19" s="41"/>
      <c r="N19" s="41"/>
      <c r="O19" s="45"/>
      <c r="P19" s="43">
        <f t="shared" si="5"/>
        <v>0</v>
      </c>
      <c r="Q19" s="44">
        <f t="shared" si="6"/>
        <v>0</v>
      </c>
      <c r="R19" s="45"/>
      <c r="S19" s="42"/>
      <c r="T19" s="83">
        <f t="shared" si="7"/>
        <v>0</v>
      </c>
      <c r="U19" s="83">
        <f t="shared" si="8"/>
        <v>0</v>
      </c>
      <c r="V19" s="83">
        <f t="shared" si="9"/>
        <v>0</v>
      </c>
      <c r="W19" s="40"/>
      <c r="X19" s="58">
        <v>0</v>
      </c>
      <c r="Y19" s="59">
        <f t="shared" si="10"/>
        <v>0</v>
      </c>
      <c r="Z19" s="93">
        <f t="shared" si="13"/>
        <v>0</v>
      </c>
      <c r="AA19" s="94">
        <f t="shared" si="11"/>
        <v>0</v>
      </c>
      <c r="AB19" s="95">
        <f t="shared" si="12"/>
        <v>0</v>
      </c>
      <c r="AC19" s="76"/>
      <c r="AD19" s="67"/>
      <c r="AE19" s="67"/>
      <c r="AF19" s="37"/>
      <c r="AG19" s="37"/>
      <c r="AH19" s="37"/>
    </row>
    <row r="20" spans="1:34" ht="72" customHeight="1" x14ac:dyDescent="0.25">
      <c r="A20" s="50"/>
      <c r="B20" s="37"/>
      <c r="C20" s="87"/>
      <c r="D20" s="37"/>
      <c r="E20" s="38"/>
      <c r="F20" s="37"/>
      <c r="G20" s="38"/>
      <c r="H20" s="37"/>
      <c r="I20" s="37"/>
      <c r="J20" s="37"/>
      <c r="K20" s="37"/>
      <c r="L20" s="42"/>
      <c r="M20" s="60"/>
      <c r="N20" s="41"/>
      <c r="O20" s="45"/>
      <c r="P20" s="43">
        <f>SUM(M20*O20)</f>
        <v>0</v>
      </c>
      <c r="Q20" s="44">
        <f>SUM(P20+N20)</f>
        <v>0</v>
      </c>
      <c r="R20" s="45"/>
      <c r="S20" s="48"/>
      <c r="T20" s="83">
        <f>SUM(P20*R20)</f>
        <v>0</v>
      </c>
      <c r="U20" s="83">
        <f>SUM(Q20*R20)</f>
        <v>0</v>
      </c>
      <c r="V20" s="83">
        <f>SUM(O20*R20)</f>
        <v>0</v>
      </c>
      <c r="W20" s="40"/>
      <c r="X20" s="58">
        <v>0</v>
      </c>
      <c r="Y20" s="59">
        <f>ROUND((X20*V20),2)</f>
        <v>0</v>
      </c>
      <c r="Z20" s="93">
        <f>ROUND(($Z$3*M20),2)</f>
        <v>0</v>
      </c>
      <c r="AA20" s="94">
        <f>+Z20+X20</f>
        <v>0</v>
      </c>
      <c r="AB20" s="95">
        <f>ROUND((AA20*V20),2)</f>
        <v>0</v>
      </c>
      <c r="AC20" s="54"/>
      <c r="AD20" s="54"/>
      <c r="AE20" s="54"/>
      <c r="AF20" s="37"/>
      <c r="AG20" s="37"/>
      <c r="AH20" s="37"/>
    </row>
    <row r="21" spans="1:34" ht="72" customHeight="1" x14ac:dyDescent="0.25">
      <c r="A21" s="50"/>
      <c r="B21" s="37"/>
      <c r="C21" s="87"/>
      <c r="D21" s="37"/>
      <c r="E21" s="38"/>
      <c r="F21" s="37"/>
      <c r="G21" s="38"/>
      <c r="H21" s="37"/>
      <c r="I21" s="37"/>
      <c r="J21" s="37"/>
      <c r="K21" s="37"/>
      <c r="L21" s="88"/>
      <c r="M21" s="60"/>
      <c r="N21" s="41"/>
      <c r="O21" s="45"/>
      <c r="P21" s="43">
        <f>SUM(M21*O21)</f>
        <v>0</v>
      </c>
      <c r="Q21" s="44">
        <f>SUM(P21+N21)</f>
        <v>0</v>
      </c>
      <c r="R21" s="45"/>
      <c r="S21" s="42"/>
      <c r="T21" s="83">
        <f>SUM(P21*R21)</f>
        <v>0</v>
      </c>
      <c r="U21" s="83">
        <f>SUM(Q21*R21)</f>
        <v>0</v>
      </c>
      <c r="V21" s="83">
        <f>SUM(O21*R21)</f>
        <v>0</v>
      </c>
      <c r="W21" s="40"/>
      <c r="X21" s="58">
        <v>0</v>
      </c>
      <c r="Y21" s="59">
        <f>ROUND((X21*V21),2)</f>
        <v>0</v>
      </c>
      <c r="Z21" s="93">
        <f>ROUND(($Z$3*M21),2)</f>
        <v>0</v>
      </c>
      <c r="AA21" s="94">
        <f>+Z21+X21</f>
        <v>0</v>
      </c>
      <c r="AB21" s="95">
        <f>ROUND((AA21*V21),2)</f>
        <v>0</v>
      </c>
      <c r="AC21" s="54"/>
      <c r="AD21" s="54"/>
      <c r="AE21" s="54"/>
      <c r="AF21" s="37"/>
      <c r="AG21" s="38"/>
      <c r="AH21" s="37"/>
    </row>
    <row r="22" spans="1:34" ht="72" customHeight="1" x14ac:dyDescent="0.35">
      <c r="A22" s="50"/>
      <c r="B22" s="37"/>
      <c r="C22" s="87"/>
      <c r="D22" s="37"/>
      <c r="E22" s="38"/>
      <c r="F22" s="37"/>
      <c r="G22" s="38"/>
      <c r="H22" s="37"/>
      <c r="I22" s="37"/>
      <c r="J22" s="37"/>
      <c r="K22" s="37"/>
      <c r="L22" s="88"/>
      <c r="M22" s="41"/>
      <c r="N22" s="41"/>
      <c r="O22" s="45"/>
      <c r="P22" s="43">
        <f t="shared" ref="P22:P24" si="14">SUM(M22*O22)</f>
        <v>0</v>
      </c>
      <c r="Q22" s="44">
        <f t="shared" ref="Q22:Q24" si="15">SUM(P22+N22)</f>
        <v>0</v>
      </c>
      <c r="R22" s="42"/>
      <c r="S22" s="48"/>
      <c r="T22" s="83">
        <f t="shared" ref="T22:T24" si="16">SUM(P22*R22)</f>
        <v>0</v>
      </c>
      <c r="U22" s="83">
        <f t="shared" ref="U22:U24" si="17">SUM(Q22*R22)</f>
        <v>0</v>
      </c>
      <c r="V22" s="83">
        <f t="shared" ref="V22:V24" si="18">SUM(O22*R22)</f>
        <v>0</v>
      </c>
      <c r="W22" s="40"/>
      <c r="X22" s="58">
        <v>0</v>
      </c>
      <c r="Y22" s="59">
        <f t="shared" ref="Y22:Y23" si="19">ROUND((X22*V22),2)</f>
        <v>0</v>
      </c>
      <c r="Z22" s="93">
        <f t="shared" ref="Z22:Z24" si="20">ROUND(($Z$3*M22),2)</f>
        <v>0</v>
      </c>
      <c r="AA22" s="94">
        <f t="shared" ref="AA22:AA24" si="21">+Z22+X22</f>
        <v>0</v>
      </c>
      <c r="AB22" s="95">
        <f t="shared" ref="AB22:AB24" si="22">ROUND((AA22*V22),2)</f>
        <v>0</v>
      </c>
      <c r="AC22" s="75"/>
      <c r="AD22" s="68"/>
      <c r="AE22" s="68"/>
      <c r="AF22" s="37"/>
      <c r="AG22" s="37"/>
      <c r="AH22" s="37"/>
    </row>
    <row r="23" spans="1:34" ht="72" customHeight="1" x14ac:dyDescent="0.35">
      <c r="A23" s="50"/>
      <c r="B23" s="37"/>
      <c r="C23" s="87"/>
      <c r="D23" s="37"/>
      <c r="E23" s="38"/>
      <c r="F23" s="37"/>
      <c r="G23" s="38"/>
      <c r="H23" s="37"/>
      <c r="I23" s="37"/>
      <c r="J23" s="37"/>
      <c r="K23" s="37"/>
      <c r="L23" s="88"/>
      <c r="M23" s="41"/>
      <c r="N23" s="41"/>
      <c r="O23" s="45"/>
      <c r="P23" s="43">
        <f t="shared" si="14"/>
        <v>0</v>
      </c>
      <c r="Q23" s="44">
        <f t="shared" si="15"/>
        <v>0</v>
      </c>
      <c r="R23" s="42"/>
      <c r="S23" s="48"/>
      <c r="T23" s="83">
        <f t="shared" si="16"/>
        <v>0</v>
      </c>
      <c r="U23" s="83">
        <f t="shared" si="17"/>
        <v>0</v>
      </c>
      <c r="V23" s="83">
        <f t="shared" si="18"/>
        <v>0</v>
      </c>
      <c r="W23" s="40"/>
      <c r="X23" s="58">
        <v>0</v>
      </c>
      <c r="Y23" s="59">
        <f t="shared" si="19"/>
        <v>0</v>
      </c>
      <c r="Z23" s="93">
        <f t="shared" si="20"/>
        <v>0</v>
      </c>
      <c r="AA23" s="94">
        <f t="shared" si="21"/>
        <v>0</v>
      </c>
      <c r="AB23" s="95">
        <f t="shared" si="22"/>
        <v>0</v>
      </c>
      <c r="AC23" s="75"/>
      <c r="AD23" s="68"/>
      <c r="AE23" s="68"/>
      <c r="AF23" s="37"/>
      <c r="AG23" s="37"/>
      <c r="AH23" s="37"/>
    </row>
    <row r="24" spans="1:34" s="32" customFormat="1" ht="72" customHeight="1" x14ac:dyDescent="0.35">
      <c r="A24" s="50"/>
      <c r="B24" s="37"/>
      <c r="C24" s="87"/>
      <c r="D24" s="37"/>
      <c r="E24" s="38"/>
      <c r="F24" s="38"/>
      <c r="G24" s="38"/>
      <c r="H24" s="37"/>
      <c r="I24" s="37"/>
      <c r="J24" s="37"/>
      <c r="K24" s="38"/>
      <c r="L24" s="42"/>
      <c r="M24" s="41"/>
      <c r="N24" s="41"/>
      <c r="O24" s="45"/>
      <c r="P24" s="43">
        <f t="shared" si="14"/>
        <v>0</v>
      </c>
      <c r="Q24" s="44">
        <f t="shared" si="15"/>
        <v>0</v>
      </c>
      <c r="R24" s="42"/>
      <c r="S24" s="48"/>
      <c r="T24" s="83">
        <f t="shared" si="16"/>
        <v>0</v>
      </c>
      <c r="U24" s="83">
        <f t="shared" si="17"/>
        <v>0</v>
      </c>
      <c r="V24" s="83">
        <f t="shared" si="18"/>
        <v>0</v>
      </c>
      <c r="W24" s="40"/>
      <c r="X24" s="58">
        <v>0</v>
      </c>
      <c r="Y24" s="59">
        <v>4700</v>
      </c>
      <c r="Z24" s="93">
        <f t="shared" si="20"/>
        <v>0</v>
      </c>
      <c r="AA24" s="94">
        <f t="shared" si="21"/>
        <v>0</v>
      </c>
      <c r="AB24" s="95">
        <f t="shared" si="22"/>
        <v>0</v>
      </c>
      <c r="AC24" s="75"/>
      <c r="AD24" s="68"/>
      <c r="AE24" s="68"/>
      <c r="AF24" s="37"/>
      <c r="AG24" s="37"/>
      <c r="AH24" s="37"/>
    </row>
    <row r="25" spans="1:34" ht="72" customHeight="1" thickBot="1" x14ac:dyDescent="0.4">
      <c r="A25" s="55"/>
      <c r="B25" s="52"/>
      <c r="C25" s="89"/>
      <c r="D25" s="52"/>
      <c r="E25" s="52"/>
      <c r="F25" s="53"/>
      <c r="G25" s="52"/>
      <c r="H25" s="52"/>
      <c r="I25" s="52"/>
      <c r="J25" s="52"/>
      <c r="K25" s="52"/>
      <c r="L25" s="142"/>
      <c r="M25" s="142"/>
      <c r="N25" s="142"/>
      <c r="O25" s="142"/>
      <c r="P25" s="142"/>
      <c r="Q25" s="142"/>
      <c r="R25" s="142"/>
      <c r="S25" s="142"/>
      <c r="T25" s="61">
        <f>SUM(T5:T24)</f>
        <v>18237.7</v>
      </c>
      <c r="U25" s="61">
        <f>SUM(U5:U24)</f>
        <v>19222.7</v>
      </c>
      <c r="V25" s="62">
        <f>SUM(V5:V24)</f>
        <v>1140</v>
      </c>
      <c r="W25" s="63"/>
      <c r="X25" s="64"/>
      <c r="Y25" s="65">
        <f>SUM(Y5:Y24)</f>
        <v>133100.71</v>
      </c>
      <c r="Z25" s="106"/>
      <c r="AA25" s="107"/>
      <c r="AB25" s="108">
        <f>SUM(AB5:AB24)</f>
        <v>133100.71</v>
      </c>
      <c r="AC25" s="75"/>
      <c r="AD25" s="68"/>
      <c r="AE25" s="32"/>
      <c r="AF25" s="67"/>
      <c r="AG25" s="67"/>
      <c r="AH25" s="67"/>
    </row>
    <row r="26" spans="1:34" ht="63" customHeight="1" x14ac:dyDescent="0.25">
      <c r="Z26" s="72"/>
      <c r="AA26" s="73"/>
      <c r="AB26" s="74"/>
      <c r="AC26" s="67"/>
      <c r="AD26" s="67"/>
      <c r="AF26" s="67"/>
      <c r="AG26" s="67"/>
    </row>
    <row r="27" spans="1:34" ht="63" customHeight="1" x14ac:dyDescent="0.25"/>
    <row r="28" spans="1:34" ht="37.5" customHeight="1" x14ac:dyDescent="0.25"/>
  </sheetData>
  <mergeCells count="26">
    <mergeCell ref="K3:K4"/>
    <mergeCell ref="A1:Y1"/>
    <mergeCell ref="A2:E2"/>
    <mergeCell ref="F2:P2"/>
    <mergeCell ref="R2:V2"/>
    <mergeCell ref="X2:Y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AF3:AF4"/>
    <mergeCell ref="AG3:AG4"/>
    <mergeCell ref="AH3:AH4"/>
    <mergeCell ref="L25:S25"/>
    <mergeCell ref="L3:S3"/>
    <mergeCell ref="T3:V3"/>
    <mergeCell ref="X3:Y3"/>
    <mergeCell ref="AC3:AC4"/>
    <mergeCell ref="AD3:AD4"/>
    <mergeCell ref="AE3:AE4"/>
  </mergeCells>
  <pageMargins left="0.70866141732283472" right="0.70866141732283472" top="0.74803149606299213" bottom="0.59055118110236227" header="0.31496062992125984" footer="0.31496062992125984"/>
  <pageSetup paperSize="8" scale="3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86CE-241D-4554-846F-2174595C0E12}">
  <sheetPr>
    <pageSetUpPr fitToPage="1"/>
  </sheetPr>
  <dimension ref="A1:AH31"/>
  <sheetViews>
    <sheetView tabSelected="1" zoomScale="70" zoomScaleNormal="70" workbookViewId="0">
      <pane xSplit="10" ySplit="4" topLeftCell="U8" activePane="bottomRight" state="frozen"/>
      <selection activeCell="B7" sqref="B7"/>
      <selection pane="topRight" activeCell="B7" sqref="B7"/>
      <selection pane="bottomLeft" activeCell="B7" sqref="B7"/>
      <selection pane="bottomRight" activeCell="B19" sqref="B19"/>
    </sheetView>
  </sheetViews>
  <sheetFormatPr defaultRowHeight="15" x14ac:dyDescent="0.25"/>
  <cols>
    <col min="1" max="1" width="4.7109375" customWidth="1"/>
    <col min="2" max="2" width="52.85546875" customWidth="1"/>
    <col min="3" max="3" width="30.7109375" customWidth="1"/>
    <col min="4" max="4" width="25.85546875" customWidth="1"/>
    <col min="5" max="5" width="8.140625" customWidth="1"/>
    <col min="6" max="6" width="18.7109375" customWidth="1"/>
    <col min="7" max="7" width="8.42578125" customWidth="1"/>
    <col min="8" max="8" width="14.140625" customWidth="1"/>
    <col min="9" max="9" width="14.7109375" customWidth="1"/>
    <col min="10" max="10" width="16" customWidth="1"/>
    <col min="11" max="11" width="14.140625" customWidth="1"/>
    <col min="12" max="12" width="33" customWidth="1"/>
    <col min="13" max="13" width="10.42578125" customWidth="1"/>
    <col min="14" max="14" width="8.85546875" customWidth="1"/>
    <col min="15" max="15" width="7" customWidth="1"/>
    <col min="16" max="16" width="15.28515625" customWidth="1"/>
    <col min="17" max="17" width="14.5703125" customWidth="1"/>
    <col min="18" max="18" width="7.5703125" customWidth="1"/>
    <col min="19" max="19" width="14.7109375" customWidth="1"/>
    <col min="20" max="20" width="21.140625" customWidth="1"/>
    <col min="21" max="21" width="21.42578125" customWidth="1"/>
    <col min="22" max="22" width="17.5703125" customWidth="1"/>
    <col min="23" max="23" width="22.85546875" customWidth="1"/>
    <col min="24" max="24" width="12.28515625" customWidth="1"/>
    <col min="25" max="25" width="21.42578125" customWidth="1"/>
    <col min="26" max="26" width="15.7109375" customWidth="1"/>
    <col min="27" max="27" width="14.42578125" customWidth="1"/>
    <col min="28" max="28" width="20.5703125" customWidth="1"/>
    <col min="29" max="30" width="11.42578125" customWidth="1"/>
    <col min="31" max="31" width="11.140625" customWidth="1"/>
    <col min="32" max="32" width="10.85546875" customWidth="1"/>
    <col min="33" max="33" width="31.42578125" customWidth="1"/>
    <col min="34" max="34" width="11.5703125" customWidth="1"/>
    <col min="35" max="35" width="9.140625" customWidth="1"/>
    <col min="260" max="260" width="4.7109375" customWidth="1"/>
    <col min="261" max="261" width="37.85546875" customWidth="1"/>
    <col min="262" max="262" width="8.140625" customWidth="1"/>
    <col min="263" max="263" width="16.85546875" customWidth="1"/>
    <col min="264" max="264" width="8.42578125" customWidth="1"/>
    <col min="265" max="265" width="12.5703125" customWidth="1"/>
    <col min="266" max="266" width="11.42578125" customWidth="1"/>
    <col min="267" max="267" width="10.28515625" customWidth="1"/>
    <col min="268" max="268" width="14.140625" customWidth="1"/>
    <col min="269" max="269" width="23" customWidth="1"/>
    <col min="270" max="270" width="9.140625" customWidth="1"/>
    <col min="271" max="271" width="7.7109375" customWidth="1"/>
    <col min="272" max="272" width="7" customWidth="1"/>
    <col min="273" max="273" width="15.28515625" customWidth="1"/>
    <col min="274" max="274" width="14.5703125" customWidth="1"/>
    <col min="275" max="275" width="7.5703125" customWidth="1"/>
    <col min="276" max="276" width="14.7109375" customWidth="1"/>
    <col min="277" max="277" width="14.140625" customWidth="1"/>
    <col min="278" max="278" width="14.28515625" customWidth="1"/>
    <col min="279" max="279" width="12.7109375" customWidth="1"/>
    <col min="280" max="280" width="21.42578125" customWidth="1"/>
    <col min="281" max="281" width="12.28515625" customWidth="1"/>
    <col min="282" max="282" width="17.42578125" customWidth="1"/>
    <col min="516" max="516" width="4.7109375" customWidth="1"/>
    <col min="517" max="517" width="37.85546875" customWidth="1"/>
    <col min="518" max="518" width="8.140625" customWidth="1"/>
    <col min="519" max="519" width="16.85546875" customWidth="1"/>
    <col min="520" max="520" width="8.42578125" customWidth="1"/>
    <col min="521" max="521" width="12.5703125" customWidth="1"/>
    <col min="522" max="522" width="11.42578125" customWidth="1"/>
    <col min="523" max="523" width="10.28515625" customWidth="1"/>
    <col min="524" max="524" width="14.140625" customWidth="1"/>
    <col min="525" max="525" width="23" customWidth="1"/>
    <col min="526" max="526" width="9.140625" customWidth="1"/>
    <col min="527" max="527" width="7.7109375" customWidth="1"/>
    <col min="528" max="528" width="7" customWidth="1"/>
    <col min="529" max="529" width="15.28515625" customWidth="1"/>
    <col min="530" max="530" width="14.5703125" customWidth="1"/>
    <col min="531" max="531" width="7.5703125" customWidth="1"/>
    <col min="532" max="532" width="14.7109375" customWidth="1"/>
    <col min="533" max="533" width="14.140625" customWidth="1"/>
    <col min="534" max="534" width="14.28515625" customWidth="1"/>
    <col min="535" max="535" width="12.7109375" customWidth="1"/>
    <col min="536" max="536" width="21.42578125" customWidth="1"/>
    <col min="537" max="537" width="12.28515625" customWidth="1"/>
    <col min="538" max="538" width="17.42578125" customWidth="1"/>
    <col min="772" max="772" width="4.7109375" customWidth="1"/>
    <col min="773" max="773" width="37.85546875" customWidth="1"/>
    <col min="774" max="774" width="8.140625" customWidth="1"/>
    <col min="775" max="775" width="16.85546875" customWidth="1"/>
    <col min="776" max="776" width="8.42578125" customWidth="1"/>
    <col min="777" max="777" width="12.5703125" customWidth="1"/>
    <col min="778" max="778" width="11.42578125" customWidth="1"/>
    <col min="779" max="779" width="10.28515625" customWidth="1"/>
    <col min="780" max="780" width="14.140625" customWidth="1"/>
    <col min="781" max="781" width="23" customWidth="1"/>
    <col min="782" max="782" width="9.140625" customWidth="1"/>
    <col min="783" max="783" width="7.7109375" customWidth="1"/>
    <col min="784" max="784" width="7" customWidth="1"/>
    <col min="785" max="785" width="15.28515625" customWidth="1"/>
    <col min="786" max="786" width="14.5703125" customWidth="1"/>
    <col min="787" max="787" width="7.5703125" customWidth="1"/>
    <col min="788" max="788" width="14.7109375" customWidth="1"/>
    <col min="789" max="789" width="14.140625" customWidth="1"/>
    <col min="790" max="790" width="14.28515625" customWidth="1"/>
    <col min="791" max="791" width="12.7109375" customWidth="1"/>
    <col min="792" max="792" width="21.42578125" customWidth="1"/>
    <col min="793" max="793" width="12.28515625" customWidth="1"/>
    <col min="794" max="794" width="17.42578125" customWidth="1"/>
    <col min="1028" max="1028" width="4.7109375" customWidth="1"/>
    <col min="1029" max="1029" width="37.85546875" customWidth="1"/>
    <col min="1030" max="1030" width="8.140625" customWidth="1"/>
    <col min="1031" max="1031" width="16.85546875" customWidth="1"/>
    <col min="1032" max="1032" width="8.42578125" customWidth="1"/>
    <col min="1033" max="1033" width="12.5703125" customWidth="1"/>
    <col min="1034" max="1034" width="11.42578125" customWidth="1"/>
    <col min="1035" max="1035" width="10.28515625" customWidth="1"/>
    <col min="1036" max="1036" width="14.140625" customWidth="1"/>
    <col min="1037" max="1037" width="23" customWidth="1"/>
    <col min="1038" max="1038" width="9.140625" customWidth="1"/>
    <col min="1039" max="1039" width="7.7109375" customWidth="1"/>
    <col min="1040" max="1040" width="7" customWidth="1"/>
    <col min="1041" max="1041" width="15.28515625" customWidth="1"/>
    <col min="1042" max="1042" width="14.5703125" customWidth="1"/>
    <col min="1043" max="1043" width="7.5703125" customWidth="1"/>
    <col min="1044" max="1044" width="14.7109375" customWidth="1"/>
    <col min="1045" max="1045" width="14.140625" customWidth="1"/>
    <col min="1046" max="1046" width="14.28515625" customWidth="1"/>
    <col min="1047" max="1047" width="12.7109375" customWidth="1"/>
    <col min="1048" max="1048" width="21.42578125" customWidth="1"/>
    <col min="1049" max="1049" width="12.28515625" customWidth="1"/>
    <col min="1050" max="1050" width="17.42578125" customWidth="1"/>
    <col min="1284" max="1284" width="4.7109375" customWidth="1"/>
    <col min="1285" max="1285" width="37.85546875" customWidth="1"/>
    <col min="1286" max="1286" width="8.140625" customWidth="1"/>
    <col min="1287" max="1287" width="16.85546875" customWidth="1"/>
    <col min="1288" max="1288" width="8.42578125" customWidth="1"/>
    <col min="1289" max="1289" width="12.5703125" customWidth="1"/>
    <col min="1290" max="1290" width="11.42578125" customWidth="1"/>
    <col min="1291" max="1291" width="10.28515625" customWidth="1"/>
    <col min="1292" max="1292" width="14.140625" customWidth="1"/>
    <col min="1293" max="1293" width="23" customWidth="1"/>
    <col min="1294" max="1294" width="9.140625" customWidth="1"/>
    <col min="1295" max="1295" width="7.7109375" customWidth="1"/>
    <col min="1296" max="1296" width="7" customWidth="1"/>
    <col min="1297" max="1297" width="15.28515625" customWidth="1"/>
    <col min="1298" max="1298" width="14.5703125" customWidth="1"/>
    <col min="1299" max="1299" width="7.5703125" customWidth="1"/>
    <col min="1300" max="1300" width="14.7109375" customWidth="1"/>
    <col min="1301" max="1301" width="14.140625" customWidth="1"/>
    <col min="1302" max="1302" width="14.28515625" customWidth="1"/>
    <col min="1303" max="1303" width="12.7109375" customWidth="1"/>
    <col min="1304" max="1304" width="21.42578125" customWidth="1"/>
    <col min="1305" max="1305" width="12.28515625" customWidth="1"/>
    <col min="1306" max="1306" width="17.42578125" customWidth="1"/>
    <col min="1540" max="1540" width="4.7109375" customWidth="1"/>
    <col min="1541" max="1541" width="37.85546875" customWidth="1"/>
    <col min="1542" max="1542" width="8.140625" customWidth="1"/>
    <col min="1543" max="1543" width="16.85546875" customWidth="1"/>
    <col min="1544" max="1544" width="8.42578125" customWidth="1"/>
    <col min="1545" max="1545" width="12.5703125" customWidth="1"/>
    <col min="1546" max="1546" width="11.42578125" customWidth="1"/>
    <col min="1547" max="1547" width="10.28515625" customWidth="1"/>
    <col min="1548" max="1548" width="14.140625" customWidth="1"/>
    <col min="1549" max="1549" width="23" customWidth="1"/>
    <col min="1550" max="1550" width="9.140625" customWidth="1"/>
    <col min="1551" max="1551" width="7.7109375" customWidth="1"/>
    <col min="1552" max="1552" width="7" customWidth="1"/>
    <col min="1553" max="1553" width="15.28515625" customWidth="1"/>
    <col min="1554" max="1554" width="14.5703125" customWidth="1"/>
    <col min="1555" max="1555" width="7.5703125" customWidth="1"/>
    <col min="1556" max="1556" width="14.7109375" customWidth="1"/>
    <col min="1557" max="1557" width="14.140625" customWidth="1"/>
    <col min="1558" max="1558" width="14.28515625" customWidth="1"/>
    <col min="1559" max="1559" width="12.7109375" customWidth="1"/>
    <col min="1560" max="1560" width="21.42578125" customWidth="1"/>
    <col min="1561" max="1561" width="12.28515625" customWidth="1"/>
    <col min="1562" max="1562" width="17.42578125" customWidth="1"/>
    <col min="1796" max="1796" width="4.7109375" customWidth="1"/>
    <col min="1797" max="1797" width="37.85546875" customWidth="1"/>
    <col min="1798" max="1798" width="8.140625" customWidth="1"/>
    <col min="1799" max="1799" width="16.85546875" customWidth="1"/>
    <col min="1800" max="1800" width="8.42578125" customWidth="1"/>
    <col min="1801" max="1801" width="12.5703125" customWidth="1"/>
    <col min="1802" max="1802" width="11.42578125" customWidth="1"/>
    <col min="1803" max="1803" width="10.28515625" customWidth="1"/>
    <col min="1804" max="1804" width="14.140625" customWidth="1"/>
    <col min="1805" max="1805" width="23" customWidth="1"/>
    <col min="1806" max="1806" width="9.140625" customWidth="1"/>
    <col min="1807" max="1807" width="7.7109375" customWidth="1"/>
    <col min="1808" max="1808" width="7" customWidth="1"/>
    <col min="1809" max="1809" width="15.28515625" customWidth="1"/>
    <col min="1810" max="1810" width="14.5703125" customWidth="1"/>
    <col min="1811" max="1811" width="7.5703125" customWidth="1"/>
    <col min="1812" max="1812" width="14.7109375" customWidth="1"/>
    <col min="1813" max="1813" width="14.140625" customWidth="1"/>
    <col min="1814" max="1814" width="14.28515625" customWidth="1"/>
    <col min="1815" max="1815" width="12.7109375" customWidth="1"/>
    <col min="1816" max="1816" width="21.42578125" customWidth="1"/>
    <col min="1817" max="1817" width="12.28515625" customWidth="1"/>
    <col min="1818" max="1818" width="17.42578125" customWidth="1"/>
    <col min="2052" max="2052" width="4.7109375" customWidth="1"/>
    <col min="2053" max="2053" width="37.85546875" customWidth="1"/>
    <col min="2054" max="2054" width="8.140625" customWidth="1"/>
    <col min="2055" max="2055" width="16.85546875" customWidth="1"/>
    <col min="2056" max="2056" width="8.42578125" customWidth="1"/>
    <col min="2057" max="2057" width="12.5703125" customWidth="1"/>
    <col min="2058" max="2058" width="11.42578125" customWidth="1"/>
    <col min="2059" max="2059" width="10.28515625" customWidth="1"/>
    <col min="2060" max="2060" width="14.140625" customWidth="1"/>
    <col min="2061" max="2061" width="23" customWidth="1"/>
    <col min="2062" max="2062" width="9.140625" customWidth="1"/>
    <col min="2063" max="2063" width="7.7109375" customWidth="1"/>
    <col min="2064" max="2064" width="7" customWidth="1"/>
    <col min="2065" max="2065" width="15.28515625" customWidth="1"/>
    <col min="2066" max="2066" width="14.5703125" customWidth="1"/>
    <col min="2067" max="2067" width="7.5703125" customWidth="1"/>
    <col min="2068" max="2068" width="14.7109375" customWidth="1"/>
    <col min="2069" max="2069" width="14.140625" customWidth="1"/>
    <col min="2070" max="2070" width="14.28515625" customWidth="1"/>
    <col min="2071" max="2071" width="12.7109375" customWidth="1"/>
    <col min="2072" max="2072" width="21.42578125" customWidth="1"/>
    <col min="2073" max="2073" width="12.28515625" customWidth="1"/>
    <col min="2074" max="2074" width="17.42578125" customWidth="1"/>
    <col min="2308" max="2308" width="4.7109375" customWidth="1"/>
    <col min="2309" max="2309" width="37.85546875" customWidth="1"/>
    <col min="2310" max="2310" width="8.140625" customWidth="1"/>
    <col min="2311" max="2311" width="16.85546875" customWidth="1"/>
    <col min="2312" max="2312" width="8.42578125" customWidth="1"/>
    <col min="2313" max="2313" width="12.5703125" customWidth="1"/>
    <col min="2314" max="2314" width="11.42578125" customWidth="1"/>
    <col min="2315" max="2315" width="10.28515625" customWidth="1"/>
    <col min="2316" max="2316" width="14.140625" customWidth="1"/>
    <col min="2317" max="2317" width="23" customWidth="1"/>
    <col min="2318" max="2318" width="9.140625" customWidth="1"/>
    <col min="2319" max="2319" width="7.7109375" customWidth="1"/>
    <col min="2320" max="2320" width="7" customWidth="1"/>
    <col min="2321" max="2321" width="15.28515625" customWidth="1"/>
    <col min="2322" max="2322" width="14.5703125" customWidth="1"/>
    <col min="2323" max="2323" width="7.5703125" customWidth="1"/>
    <col min="2324" max="2324" width="14.7109375" customWidth="1"/>
    <col min="2325" max="2325" width="14.140625" customWidth="1"/>
    <col min="2326" max="2326" width="14.28515625" customWidth="1"/>
    <col min="2327" max="2327" width="12.7109375" customWidth="1"/>
    <col min="2328" max="2328" width="21.42578125" customWidth="1"/>
    <col min="2329" max="2329" width="12.28515625" customWidth="1"/>
    <col min="2330" max="2330" width="17.42578125" customWidth="1"/>
    <col min="2564" max="2564" width="4.7109375" customWidth="1"/>
    <col min="2565" max="2565" width="37.85546875" customWidth="1"/>
    <col min="2566" max="2566" width="8.140625" customWidth="1"/>
    <col min="2567" max="2567" width="16.85546875" customWidth="1"/>
    <col min="2568" max="2568" width="8.42578125" customWidth="1"/>
    <col min="2569" max="2569" width="12.5703125" customWidth="1"/>
    <col min="2570" max="2570" width="11.42578125" customWidth="1"/>
    <col min="2571" max="2571" width="10.28515625" customWidth="1"/>
    <col min="2572" max="2572" width="14.140625" customWidth="1"/>
    <col min="2573" max="2573" width="23" customWidth="1"/>
    <col min="2574" max="2574" width="9.140625" customWidth="1"/>
    <col min="2575" max="2575" width="7.7109375" customWidth="1"/>
    <col min="2576" max="2576" width="7" customWidth="1"/>
    <col min="2577" max="2577" width="15.28515625" customWidth="1"/>
    <col min="2578" max="2578" width="14.5703125" customWidth="1"/>
    <col min="2579" max="2579" width="7.5703125" customWidth="1"/>
    <col min="2580" max="2580" width="14.7109375" customWidth="1"/>
    <col min="2581" max="2581" width="14.140625" customWidth="1"/>
    <col min="2582" max="2582" width="14.28515625" customWidth="1"/>
    <col min="2583" max="2583" width="12.7109375" customWidth="1"/>
    <col min="2584" max="2584" width="21.42578125" customWidth="1"/>
    <col min="2585" max="2585" width="12.28515625" customWidth="1"/>
    <col min="2586" max="2586" width="17.42578125" customWidth="1"/>
    <col min="2820" max="2820" width="4.7109375" customWidth="1"/>
    <col min="2821" max="2821" width="37.85546875" customWidth="1"/>
    <col min="2822" max="2822" width="8.140625" customWidth="1"/>
    <col min="2823" max="2823" width="16.85546875" customWidth="1"/>
    <col min="2824" max="2824" width="8.42578125" customWidth="1"/>
    <col min="2825" max="2825" width="12.5703125" customWidth="1"/>
    <col min="2826" max="2826" width="11.42578125" customWidth="1"/>
    <col min="2827" max="2827" width="10.28515625" customWidth="1"/>
    <col min="2828" max="2828" width="14.140625" customWidth="1"/>
    <col min="2829" max="2829" width="23" customWidth="1"/>
    <col min="2830" max="2830" width="9.140625" customWidth="1"/>
    <col min="2831" max="2831" width="7.7109375" customWidth="1"/>
    <col min="2832" max="2832" width="7" customWidth="1"/>
    <col min="2833" max="2833" width="15.28515625" customWidth="1"/>
    <col min="2834" max="2834" width="14.5703125" customWidth="1"/>
    <col min="2835" max="2835" width="7.5703125" customWidth="1"/>
    <col min="2836" max="2836" width="14.7109375" customWidth="1"/>
    <col min="2837" max="2837" width="14.140625" customWidth="1"/>
    <col min="2838" max="2838" width="14.28515625" customWidth="1"/>
    <col min="2839" max="2839" width="12.7109375" customWidth="1"/>
    <col min="2840" max="2840" width="21.42578125" customWidth="1"/>
    <col min="2841" max="2841" width="12.28515625" customWidth="1"/>
    <col min="2842" max="2842" width="17.42578125" customWidth="1"/>
    <col min="3076" max="3076" width="4.7109375" customWidth="1"/>
    <col min="3077" max="3077" width="37.85546875" customWidth="1"/>
    <col min="3078" max="3078" width="8.140625" customWidth="1"/>
    <col min="3079" max="3079" width="16.85546875" customWidth="1"/>
    <col min="3080" max="3080" width="8.42578125" customWidth="1"/>
    <col min="3081" max="3081" width="12.5703125" customWidth="1"/>
    <col min="3082" max="3082" width="11.42578125" customWidth="1"/>
    <col min="3083" max="3083" width="10.28515625" customWidth="1"/>
    <col min="3084" max="3084" width="14.140625" customWidth="1"/>
    <col min="3085" max="3085" width="23" customWidth="1"/>
    <col min="3086" max="3086" width="9.140625" customWidth="1"/>
    <col min="3087" max="3087" width="7.7109375" customWidth="1"/>
    <col min="3088" max="3088" width="7" customWidth="1"/>
    <col min="3089" max="3089" width="15.28515625" customWidth="1"/>
    <col min="3090" max="3090" width="14.5703125" customWidth="1"/>
    <col min="3091" max="3091" width="7.5703125" customWidth="1"/>
    <col min="3092" max="3092" width="14.7109375" customWidth="1"/>
    <col min="3093" max="3093" width="14.140625" customWidth="1"/>
    <col min="3094" max="3094" width="14.28515625" customWidth="1"/>
    <col min="3095" max="3095" width="12.7109375" customWidth="1"/>
    <col min="3096" max="3096" width="21.42578125" customWidth="1"/>
    <col min="3097" max="3097" width="12.28515625" customWidth="1"/>
    <col min="3098" max="3098" width="17.42578125" customWidth="1"/>
    <col min="3332" max="3332" width="4.7109375" customWidth="1"/>
    <col min="3333" max="3333" width="37.85546875" customWidth="1"/>
    <col min="3334" max="3334" width="8.140625" customWidth="1"/>
    <col min="3335" max="3335" width="16.85546875" customWidth="1"/>
    <col min="3336" max="3336" width="8.42578125" customWidth="1"/>
    <col min="3337" max="3337" width="12.5703125" customWidth="1"/>
    <col min="3338" max="3338" width="11.42578125" customWidth="1"/>
    <col min="3339" max="3339" width="10.28515625" customWidth="1"/>
    <col min="3340" max="3340" width="14.140625" customWidth="1"/>
    <col min="3341" max="3341" width="23" customWidth="1"/>
    <col min="3342" max="3342" width="9.140625" customWidth="1"/>
    <col min="3343" max="3343" width="7.7109375" customWidth="1"/>
    <col min="3344" max="3344" width="7" customWidth="1"/>
    <col min="3345" max="3345" width="15.28515625" customWidth="1"/>
    <col min="3346" max="3346" width="14.5703125" customWidth="1"/>
    <col min="3347" max="3347" width="7.5703125" customWidth="1"/>
    <col min="3348" max="3348" width="14.7109375" customWidth="1"/>
    <col min="3349" max="3349" width="14.140625" customWidth="1"/>
    <col min="3350" max="3350" width="14.28515625" customWidth="1"/>
    <col min="3351" max="3351" width="12.7109375" customWidth="1"/>
    <col min="3352" max="3352" width="21.42578125" customWidth="1"/>
    <col min="3353" max="3353" width="12.28515625" customWidth="1"/>
    <col min="3354" max="3354" width="17.42578125" customWidth="1"/>
    <col min="3588" max="3588" width="4.7109375" customWidth="1"/>
    <col min="3589" max="3589" width="37.85546875" customWidth="1"/>
    <col min="3590" max="3590" width="8.140625" customWidth="1"/>
    <col min="3591" max="3591" width="16.85546875" customWidth="1"/>
    <col min="3592" max="3592" width="8.42578125" customWidth="1"/>
    <col min="3593" max="3593" width="12.5703125" customWidth="1"/>
    <col min="3594" max="3594" width="11.42578125" customWidth="1"/>
    <col min="3595" max="3595" width="10.28515625" customWidth="1"/>
    <col min="3596" max="3596" width="14.140625" customWidth="1"/>
    <col min="3597" max="3597" width="23" customWidth="1"/>
    <col min="3598" max="3598" width="9.140625" customWidth="1"/>
    <col min="3599" max="3599" width="7.7109375" customWidth="1"/>
    <col min="3600" max="3600" width="7" customWidth="1"/>
    <col min="3601" max="3601" width="15.28515625" customWidth="1"/>
    <col min="3602" max="3602" width="14.5703125" customWidth="1"/>
    <col min="3603" max="3603" width="7.5703125" customWidth="1"/>
    <col min="3604" max="3604" width="14.7109375" customWidth="1"/>
    <col min="3605" max="3605" width="14.140625" customWidth="1"/>
    <col min="3606" max="3606" width="14.28515625" customWidth="1"/>
    <col min="3607" max="3607" width="12.7109375" customWidth="1"/>
    <col min="3608" max="3608" width="21.42578125" customWidth="1"/>
    <col min="3609" max="3609" width="12.28515625" customWidth="1"/>
    <col min="3610" max="3610" width="17.42578125" customWidth="1"/>
    <col min="3844" max="3844" width="4.7109375" customWidth="1"/>
    <col min="3845" max="3845" width="37.85546875" customWidth="1"/>
    <col min="3846" max="3846" width="8.140625" customWidth="1"/>
    <col min="3847" max="3847" width="16.85546875" customWidth="1"/>
    <col min="3848" max="3848" width="8.42578125" customWidth="1"/>
    <col min="3849" max="3849" width="12.5703125" customWidth="1"/>
    <col min="3850" max="3850" width="11.42578125" customWidth="1"/>
    <col min="3851" max="3851" width="10.28515625" customWidth="1"/>
    <col min="3852" max="3852" width="14.140625" customWidth="1"/>
    <col min="3853" max="3853" width="23" customWidth="1"/>
    <col min="3854" max="3854" width="9.140625" customWidth="1"/>
    <col min="3855" max="3855" width="7.7109375" customWidth="1"/>
    <col min="3856" max="3856" width="7" customWidth="1"/>
    <col min="3857" max="3857" width="15.28515625" customWidth="1"/>
    <col min="3858" max="3858" width="14.5703125" customWidth="1"/>
    <col min="3859" max="3859" width="7.5703125" customWidth="1"/>
    <col min="3860" max="3860" width="14.7109375" customWidth="1"/>
    <col min="3861" max="3861" width="14.140625" customWidth="1"/>
    <col min="3862" max="3862" width="14.28515625" customWidth="1"/>
    <col min="3863" max="3863" width="12.7109375" customWidth="1"/>
    <col min="3864" max="3864" width="21.42578125" customWidth="1"/>
    <col min="3865" max="3865" width="12.28515625" customWidth="1"/>
    <col min="3866" max="3866" width="17.42578125" customWidth="1"/>
    <col min="4100" max="4100" width="4.7109375" customWidth="1"/>
    <col min="4101" max="4101" width="37.85546875" customWidth="1"/>
    <col min="4102" max="4102" width="8.140625" customWidth="1"/>
    <col min="4103" max="4103" width="16.85546875" customWidth="1"/>
    <col min="4104" max="4104" width="8.42578125" customWidth="1"/>
    <col min="4105" max="4105" width="12.5703125" customWidth="1"/>
    <col min="4106" max="4106" width="11.42578125" customWidth="1"/>
    <col min="4107" max="4107" width="10.28515625" customWidth="1"/>
    <col min="4108" max="4108" width="14.140625" customWidth="1"/>
    <col min="4109" max="4109" width="23" customWidth="1"/>
    <col min="4110" max="4110" width="9.140625" customWidth="1"/>
    <col min="4111" max="4111" width="7.7109375" customWidth="1"/>
    <col min="4112" max="4112" width="7" customWidth="1"/>
    <col min="4113" max="4113" width="15.28515625" customWidth="1"/>
    <col min="4114" max="4114" width="14.5703125" customWidth="1"/>
    <col min="4115" max="4115" width="7.5703125" customWidth="1"/>
    <col min="4116" max="4116" width="14.7109375" customWidth="1"/>
    <col min="4117" max="4117" width="14.140625" customWidth="1"/>
    <col min="4118" max="4118" width="14.28515625" customWidth="1"/>
    <col min="4119" max="4119" width="12.7109375" customWidth="1"/>
    <col min="4120" max="4120" width="21.42578125" customWidth="1"/>
    <col min="4121" max="4121" width="12.28515625" customWidth="1"/>
    <col min="4122" max="4122" width="17.42578125" customWidth="1"/>
    <col min="4356" max="4356" width="4.7109375" customWidth="1"/>
    <col min="4357" max="4357" width="37.85546875" customWidth="1"/>
    <col min="4358" max="4358" width="8.140625" customWidth="1"/>
    <col min="4359" max="4359" width="16.85546875" customWidth="1"/>
    <col min="4360" max="4360" width="8.42578125" customWidth="1"/>
    <col min="4361" max="4361" width="12.5703125" customWidth="1"/>
    <col min="4362" max="4362" width="11.42578125" customWidth="1"/>
    <col min="4363" max="4363" width="10.28515625" customWidth="1"/>
    <col min="4364" max="4364" width="14.140625" customWidth="1"/>
    <col min="4365" max="4365" width="23" customWidth="1"/>
    <col min="4366" max="4366" width="9.140625" customWidth="1"/>
    <col min="4367" max="4367" width="7.7109375" customWidth="1"/>
    <col min="4368" max="4368" width="7" customWidth="1"/>
    <col min="4369" max="4369" width="15.28515625" customWidth="1"/>
    <col min="4370" max="4370" width="14.5703125" customWidth="1"/>
    <col min="4371" max="4371" width="7.5703125" customWidth="1"/>
    <col min="4372" max="4372" width="14.7109375" customWidth="1"/>
    <col min="4373" max="4373" width="14.140625" customWidth="1"/>
    <col min="4374" max="4374" width="14.28515625" customWidth="1"/>
    <col min="4375" max="4375" width="12.7109375" customWidth="1"/>
    <col min="4376" max="4376" width="21.42578125" customWidth="1"/>
    <col min="4377" max="4377" width="12.28515625" customWidth="1"/>
    <col min="4378" max="4378" width="17.42578125" customWidth="1"/>
    <col min="4612" max="4612" width="4.7109375" customWidth="1"/>
    <col min="4613" max="4613" width="37.85546875" customWidth="1"/>
    <col min="4614" max="4614" width="8.140625" customWidth="1"/>
    <col min="4615" max="4615" width="16.85546875" customWidth="1"/>
    <col min="4616" max="4616" width="8.42578125" customWidth="1"/>
    <col min="4617" max="4617" width="12.5703125" customWidth="1"/>
    <col min="4618" max="4618" width="11.42578125" customWidth="1"/>
    <col min="4619" max="4619" width="10.28515625" customWidth="1"/>
    <col min="4620" max="4620" width="14.140625" customWidth="1"/>
    <col min="4621" max="4621" width="23" customWidth="1"/>
    <col min="4622" max="4622" width="9.140625" customWidth="1"/>
    <col min="4623" max="4623" width="7.7109375" customWidth="1"/>
    <col min="4624" max="4624" width="7" customWidth="1"/>
    <col min="4625" max="4625" width="15.28515625" customWidth="1"/>
    <col min="4626" max="4626" width="14.5703125" customWidth="1"/>
    <col min="4627" max="4627" width="7.5703125" customWidth="1"/>
    <col min="4628" max="4628" width="14.7109375" customWidth="1"/>
    <col min="4629" max="4629" width="14.140625" customWidth="1"/>
    <col min="4630" max="4630" width="14.28515625" customWidth="1"/>
    <col min="4631" max="4631" width="12.7109375" customWidth="1"/>
    <col min="4632" max="4632" width="21.42578125" customWidth="1"/>
    <col min="4633" max="4633" width="12.28515625" customWidth="1"/>
    <col min="4634" max="4634" width="17.42578125" customWidth="1"/>
    <col min="4868" max="4868" width="4.7109375" customWidth="1"/>
    <col min="4869" max="4869" width="37.85546875" customWidth="1"/>
    <col min="4870" max="4870" width="8.140625" customWidth="1"/>
    <col min="4871" max="4871" width="16.85546875" customWidth="1"/>
    <col min="4872" max="4872" width="8.42578125" customWidth="1"/>
    <col min="4873" max="4873" width="12.5703125" customWidth="1"/>
    <col min="4874" max="4874" width="11.42578125" customWidth="1"/>
    <col min="4875" max="4875" width="10.28515625" customWidth="1"/>
    <col min="4876" max="4876" width="14.140625" customWidth="1"/>
    <col min="4877" max="4877" width="23" customWidth="1"/>
    <col min="4878" max="4878" width="9.140625" customWidth="1"/>
    <col min="4879" max="4879" width="7.7109375" customWidth="1"/>
    <col min="4880" max="4880" width="7" customWidth="1"/>
    <col min="4881" max="4881" width="15.28515625" customWidth="1"/>
    <col min="4882" max="4882" width="14.5703125" customWidth="1"/>
    <col min="4883" max="4883" width="7.5703125" customWidth="1"/>
    <col min="4884" max="4884" width="14.7109375" customWidth="1"/>
    <col min="4885" max="4885" width="14.140625" customWidth="1"/>
    <col min="4886" max="4886" width="14.28515625" customWidth="1"/>
    <col min="4887" max="4887" width="12.7109375" customWidth="1"/>
    <col min="4888" max="4888" width="21.42578125" customWidth="1"/>
    <col min="4889" max="4889" width="12.28515625" customWidth="1"/>
    <col min="4890" max="4890" width="17.42578125" customWidth="1"/>
    <col min="5124" max="5124" width="4.7109375" customWidth="1"/>
    <col min="5125" max="5125" width="37.85546875" customWidth="1"/>
    <col min="5126" max="5126" width="8.140625" customWidth="1"/>
    <col min="5127" max="5127" width="16.85546875" customWidth="1"/>
    <col min="5128" max="5128" width="8.42578125" customWidth="1"/>
    <col min="5129" max="5129" width="12.5703125" customWidth="1"/>
    <col min="5130" max="5130" width="11.42578125" customWidth="1"/>
    <col min="5131" max="5131" width="10.28515625" customWidth="1"/>
    <col min="5132" max="5132" width="14.140625" customWidth="1"/>
    <col min="5133" max="5133" width="23" customWidth="1"/>
    <col min="5134" max="5134" width="9.140625" customWidth="1"/>
    <col min="5135" max="5135" width="7.7109375" customWidth="1"/>
    <col min="5136" max="5136" width="7" customWidth="1"/>
    <col min="5137" max="5137" width="15.28515625" customWidth="1"/>
    <col min="5138" max="5138" width="14.5703125" customWidth="1"/>
    <col min="5139" max="5139" width="7.5703125" customWidth="1"/>
    <col min="5140" max="5140" width="14.7109375" customWidth="1"/>
    <col min="5141" max="5141" width="14.140625" customWidth="1"/>
    <col min="5142" max="5142" width="14.28515625" customWidth="1"/>
    <col min="5143" max="5143" width="12.7109375" customWidth="1"/>
    <col min="5144" max="5144" width="21.42578125" customWidth="1"/>
    <col min="5145" max="5145" width="12.28515625" customWidth="1"/>
    <col min="5146" max="5146" width="17.42578125" customWidth="1"/>
    <col min="5380" max="5380" width="4.7109375" customWidth="1"/>
    <col min="5381" max="5381" width="37.85546875" customWidth="1"/>
    <col min="5382" max="5382" width="8.140625" customWidth="1"/>
    <col min="5383" max="5383" width="16.85546875" customWidth="1"/>
    <col min="5384" max="5384" width="8.42578125" customWidth="1"/>
    <col min="5385" max="5385" width="12.5703125" customWidth="1"/>
    <col min="5386" max="5386" width="11.42578125" customWidth="1"/>
    <col min="5387" max="5387" width="10.28515625" customWidth="1"/>
    <col min="5388" max="5388" width="14.140625" customWidth="1"/>
    <col min="5389" max="5389" width="23" customWidth="1"/>
    <col min="5390" max="5390" width="9.140625" customWidth="1"/>
    <col min="5391" max="5391" width="7.7109375" customWidth="1"/>
    <col min="5392" max="5392" width="7" customWidth="1"/>
    <col min="5393" max="5393" width="15.28515625" customWidth="1"/>
    <col min="5394" max="5394" width="14.5703125" customWidth="1"/>
    <col min="5395" max="5395" width="7.5703125" customWidth="1"/>
    <col min="5396" max="5396" width="14.7109375" customWidth="1"/>
    <col min="5397" max="5397" width="14.140625" customWidth="1"/>
    <col min="5398" max="5398" width="14.28515625" customWidth="1"/>
    <col min="5399" max="5399" width="12.7109375" customWidth="1"/>
    <col min="5400" max="5400" width="21.42578125" customWidth="1"/>
    <col min="5401" max="5401" width="12.28515625" customWidth="1"/>
    <col min="5402" max="5402" width="17.42578125" customWidth="1"/>
    <col min="5636" max="5636" width="4.7109375" customWidth="1"/>
    <col min="5637" max="5637" width="37.85546875" customWidth="1"/>
    <col min="5638" max="5638" width="8.140625" customWidth="1"/>
    <col min="5639" max="5639" width="16.85546875" customWidth="1"/>
    <col min="5640" max="5640" width="8.42578125" customWidth="1"/>
    <col min="5641" max="5641" width="12.5703125" customWidth="1"/>
    <col min="5642" max="5642" width="11.42578125" customWidth="1"/>
    <col min="5643" max="5643" width="10.28515625" customWidth="1"/>
    <col min="5644" max="5644" width="14.140625" customWidth="1"/>
    <col min="5645" max="5645" width="23" customWidth="1"/>
    <col min="5646" max="5646" width="9.140625" customWidth="1"/>
    <col min="5647" max="5647" width="7.7109375" customWidth="1"/>
    <col min="5648" max="5648" width="7" customWidth="1"/>
    <col min="5649" max="5649" width="15.28515625" customWidth="1"/>
    <col min="5650" max="5650" width="14.5703125" customWidth="1"/>
    <col min="5651" max="5651" width="7.5703125" customWidth="1"/>
    <col min="5652" max="5652" width="14.7109375" customWidth="1"/>
    <col min="5653" max="5653" width="14.140625" customWidth="1"/>
    <col min="5654" max="5654" width="14.28515625" customWidth="1"/>
    <col min="5655" max="5655" width="12.7109375" customWidth="1"/>
    <col min="5656" max="5656" width="21.42578125" customWidth="1"/>
    <col min="5657" max="5657" width="12.28515625" customWidth="1"/>
    <col min="5658" max="5658" width="17.42578125" customWidth="1"/>
    <col min="5892" max="5892" width="4.7109375" customWidth="1"/>
    <col min="5893" max="5893" width="37.85546875" customWidth="1"/>
    <col min="5894" max="5894" width="8.140625" customWidth="1"/>
    <col min="5895" max="5895" width="16.85546875" customWidth="1"/>
    <col min="5896" max="5896" width="8.42578125" customWidth="1"/>
    <col min="5897" max="5897" width="12.5703125" customWidth="1"/>
    <col min="5898" max="5898" width="11.42578125" customWidth="1"/>
    <col min="5899" max="5899" width="10.28515625" customWidth="1"/>
    <col min="5900" max="5900" width="14.140625" customWidth="1"/>
    <col min="5901" max="5901" width="23" customWidth="1"/>
    <col min="5902" max="5902" width="9.140625" customWidth="1"/>
    <col min="5903" max="5903" width="7.7109375" customWidth="1"/>
    <col min="5904" max="5904" width="7" customWidth="1"/>
    <col min="5905" max="5905" width="15.28515625" customWidth="1"/>
    <col min="5906" max="5906" width="14.5703125" customWidth="1"/>
    <col min="5907" max="5907" width="7.5703125" customWidth="1"/>
    <col min="5908" max="5908" width="14.7109375" customWidth="1"/>
    <col min="5909" max="5909" width="14.140625" customWidth="1"/>
    <col min="5910" max="5910" width="14.28515625" customWidth="1"/>
    <col min="5911" max="5911" width="12.7109375" customWidth="1"/>
    <col min="5912" max="5912" width="21.42578125" customWidth="1"/>
    <col min="5913" max="5913" width="12.28515625" customWidth="1"/>
    <col min="5914" max="5914" width="17.42578125" customWidth="1"/>
    <col min="6148" max="6148" width="4.7109375" customWidth="1"/>
    <col min="6149" max="6149" width="37.85546875" customWidth="1"/>
    <col min="6150" max="6150" width="8.140625" customWidth="1"/>
    <col min="6151" max="6151" width="16.85546875" customWidth="1"/>
    <col min="6152" max="6152" width="8.42578125" customWidth="1"/>
    <col min="6153" max="6153" width="12.5703125" customWidth="1"/>
    <col min="6154" max="6154" width="11.42578125" customWidth="1"/>
    <col min="6155" max="6155" width="10.28515625" customWidth="1"/>
    <col min="6156" max="6156" width="14.140625" customWidth="1"/>
    <col min="6157" max="6157" width="23" customWidth="1"/>
    <col min="6158" max="6158" width="9.140625" customWidth="1"/>
    <col min="6159" max="6159" width="7.7109375" customWidth="1"/>
    <col min="6160" max="6160" width="7" customWidth="1"/>
    <col min="6161" max="6161" width="15.28515625" customWidth="1"/>
    <col min="6162" max="6162" width="14.5703125" customWidth="1"/>
    <col min="6163" max="6163" width="7.5703125" customWidth="1"/>
    <col min="6164" max="6164" width="14.7109375" customWidth="1"/>
    <col min="6165" max="6165" width="14.140625" customWidth="1"/>
    <col min="6166" max="6166" width="14.28515625" customWidth="1"/>
    <col min="6167" max="6167" width="12.7109375" customWidth="1"/>
    <col min="6168" max="6168" width="21.42578125" customWidth="1"/>
    <col min="6169" max="6169" width="12.28515625" customWidth="1"/>
    <col min="6170" max="6170" width="17.42578125" customWidth="1"/>
    <col min="6404" max="6404" width="4.7109375" customWidth="1"/>
    <col min="6405" max="6405" width="37.85546875" customWidth="1"/>
    <col min="6406" max="6406" width="8.140625" customWidth="1"/>
    <col min="6407" max="6407" width="16.85546875" customWidth="1"/>
    <col min="6408" max="6408" width="8.42578125" customWidth="1"/>
    <col min="6409" max="6409" width="12.5703125" customWidth="1"/>
    <col min="6410" max="6410" width="11.42578125" customWidth="1"/>
    <col min="6411" max="6411" width="10.28515625" customWidth="1"/>
    <col min="6412" max="6412" width="14.140625" customWidth="1"/>
    <col min="6413" max="6413" width="23" customWidth="1"/>
    <col min="6414" max="6414" width="9.140625" customWidth="1"/>
    <col min="6415" max="6415" width="7.7109375" customWidth="1"/>
    <col min="6416" max="6416" width="7" customWidth="1"/>
    <col min="6417" max="6417" width="15.28515625" customWidth="1"/>
    <col min="6418" max="6418" width="14.5703125" customWidth="1"/>
    <col min="6419" max="6419" width="7.5703125" customWidth="1"/>
    <col min="6420" max="6420" width="14.7109375" customWidth="1"/>
    <col min="6421" max="6421" width="14.140625" customWidth="1"/>
    <col min="6422" max="6422" width="14.28515625" customWidth="1"/>
    <col min="6423" max="6423" width="12.7109375" customWidth="1"/>
    <col min="6424" max="6424" width="21.42578125" customWidth="1"/>
    <col min="6425" max="6425" width="12.28515625" customWidth="1"/>
    <col min="6426" max="6426" width="17.42578125" customWidth="1"/>
    <col min="6660" max="6660" width="4.7109375" customWidth="1"/>
    <col min="6661" max="6661" width="37.85546875" customWidth="1"/>
    <col min="6662" max="6662" width="8.140625" customWidth="1"/>
    <col min="6663" max="6663" width="16.85546875" customWidth="1"/>
    <col min="6664" max="6664" width="8.42578125" customWidth="1"/>
    <col min="6665" max="6665" width="12.5703125" customWidth="1"/>
    <col min="6666" max="6666" width="11.42578125" customWidth="1"/>
    <col min="6667" max="6667" width="10.28515625" customWidth="1"/>
    <col min="6668" max="6668" width="14.140625" customWidth="1"/>
    <col min="6669" max="6669" width="23" customWidth="1"/>
    <col min="6670" max="6670" width="9.140625" customWidth="1"/>
    <col min="6671" max="6671" width="7.7109375" customWidth="1"/>
    <col min="6672" max="6672" width="7" customWidth="1"/>
    <col min="6673" max="6673" width="15.28515625" customWidth="1"/>
    <col min="6674" max="6674" width="14.5703125" customWidth="1"/>
    <col min="6675" max="6675" width="7.5703125" customWidth="1"/>
    <col min="6676" max="6676" width="14.7109375" customWidth="1"/>
    <col min="6677" max="6677" width="14.140625" customWidth="1"/>
    <col min="6678" max="6678" width="14.28515625" customWidth="1"/>
    <col min="6679" max="6679" width="12.7109375" customWidth="1"/>
    <col min="6680" max="6680" width="21.42578125" customWidth="1"/>
    <col min="6681" max="6681" width="12.28515625" customWidth="1"/>
    <col min="6682" max="6682" width="17.42578125" customWidth="1"/>
    <col min="6916" max="6916" width="4.7109375" customWidth="1"/>
    <col min="6917" max="6917" width="37.85546875" customWidth="1"/>
    <col min="6918" max="6918" width="8.140625" customWidth="1"/>
    <col min="6919" max="6919" width="16.85546875" customWidth="1"/>
    <col min="6920" max="6920" width="8.42578125" customWidth="1"/>
    <col min="6921" max="6921" width="12.5703125" customWidth="1"/>
    <col min="6922" max="6922" width="11.42578125" customWidth="1"/>
    <col min="6923" max="6923" width="10.28515625" customWidth="1"/>
    <col min="6924" max="6924" width="14.140625" customWidth="1"/>
    <col min="6925" max="6925" width="23" customWidth="1"/>
    <col min="6926" max="6926" width="9.140625" customWidth="1"/>
    <col min="6927" max="6927" width="7.7109375" customWidth="1"/>
    <col min="6928" max="6928" width="7" customWidth="1"/>
    <col min="6929" max="6929" width="15.28515625" customWidth="1"/>
    <col min="6930" max="6930" width="14.5703125" customWidth="1"/>
    <col min="6931" max="6931" width="7.5703125" customWidth="1"/>
    <col min="6932" max="6932" width="14.7109375" customWidth="1"/>
    <col min="6933" max="6933" width="14.140625" customWidth="1"/>
    <col min="6934" max="6934" width="14.28515625" customWidth="1"/>
    <col min="6935" max="6935" width="12.7109375" customWidth="1"/>
    <col min="6936" max="6936" width="21.42578125" customWidth="1"/>
    <col min="6937" max="6937" width="12.28515625" customWidth="1"/>
    <col min="6938" max="6938" width="17.42578125" customWidth="1"/>
    <col min="7172" max="7172" width="4.7109375" customWidth="1"/>
    <col min="7173" max="7173" width="37.85546875" customWidth="1"/>
    <col min="7174" max="7174" width="8.140625" customWidth="1"/>
    <col min="7175" max="7175" width="16.85546875" customWidth="1"/>
    <col min="7176" max="7176" width="8.42578125" customWidth="1"/>
    <col min="7177" max="7177" width="12.5703125" customWidth="1"/>
    <col min="7178" max="7178" width="11.42578125" customWidth="1"/>
    <col min="7179" max="7179" width="10.28515625" customWidth="1"/>
    <col min="7180" max="7180" width="14.140625" customWidth="1"/>
    <col min="7181" max="7181" width="23" customWidth="1"/>
    <col min="7182" max="7182" width="9.140625" customWidth="1"/>
    <col min="7183" max="7183" width="7.7109375" customWidth="1"/>
    <col min="7184" max="7184" width="7" customWidth="1"/>
    <col min="7185" max="7185" width="15.28515625" customWidth="1"/>
    <col min="7186" max="7186" width="14.5703125" customWidth="1"/>
    <col min="7187" max="7187" width="7.5703125" customWidth="1"/>
    <col min="7188" max="7188" width="14.7109375" customWidth="1"/>
    <col min="7189" max="7189" width="14.140625" customWidth="1"/>
    <col min="7190" max="7190" width="14.28515625" customWidth="1"/>
    <col min="7191" max="7191" width="12.7109375" customWidth="1"/>
    <col min="7192" max="7192" width="21.42578125" customWidth="1"/>
    <col min="7193" max="7193" width="12.28515625" customWidth="1"/>
    <col min="7194" max="7194" width="17.42578125" customWidth="1"/>
    <col min="7428" max="7428" width="4.7109375" customWidth="1"/>
    <col min="7429" max="7429" width="37.85546875" customWidth="1"/>
    <col min="7430" max="7430" width="8.140625" customWidth="1"/>
    <col min="7431" max="7431" width="16.85546875" customWidth="1"/>
    <col min="7432" max="7432" width="8.42578125" customWidth="1"/>
    <col min="7433" max="7433" width="12.5703125" customWidth="1"/>
    <col min="7434" max="7434" width="11.42578125" customWidth="1"/>
    <col min="7435" max="7435" width="10.28515625" customWidth="1"/>
    <col min="7436" max="7436" width="14.140625" customWidth="1"/>
    <col min="7437" max="7437" width="23" customWidth="1"/>
    <col min="7438" max="7438" width="9.140625" customWidth="1"/>
    <col min="7439" max="7439" width="7.7109375" customWidth="1"/>
    <col min="7440" max="7440" width="7" customWidth="1"/>
    <col min="7441" max="7441" width="15.28515625" customWidth="1"/>
    <col min="7442" max="7442" width="14.5703125" customWidth="1"/>
    <col min="7443" max="7443" width="7.5703125" customWidth="1"/>
    <col min="7444" max="7444" width="14.7109375" customWidth="1"/>
    <col min="7445" max="7445" width="14.140625" customWidth="1"/>
    <col min="7446" max="7446" width="14.28515625" customWidth="1"/>
    <col min="7447" max="7447" width="12.7109375" customWidth="1"/>
    <col min="7448" max="7448" width="21.42578125" customWidth="1"/>
    <col min="7449" max="7449" width="12.28515625" customWidth="1"/>
    <col min="7450" max="7450" width="17.42578125" customWidth="1"/>
    <col min="7684" max="7684" width="4.7109375" customWidth="1"/>
    <col min="7685" max="7685" width="37.85546875" customWidth="1"/>
    <col min="7686" max="7686" width="8.140625" customWidth="1"/>
    <col min="7687" max="7687" width="16.85546875" customWidth="1"/>
    <col min="7688" max="7688" width="8.42578125" customWidth="1"/>
    <col min="7689" max="7689" width="12.5703125" customWidth="1"/>
    <col min="7690" max="7690" width="11.42578125" customWidth="1"/>
    <col min="7691" max="7691" width="10.28515625" customWidth="1"/>
    <col min="7692" max="7692" width="14.140625" customWidth="1"/>
    <col min="7693" max="7693" width="23" customWidth="1"/>
    <col min="7694" max="7694" width="9.140625" customWidth="1"/>
    <col min="7695" max="7695" width="7.7109375" customWidth="1"/>
    <col min="7696" max="7696" width="7" customWidth="1"/>
    <col min="7697" max="7697" width="15.28515625" customWidth="1"/>
    <col min="7698" max="7698" width="14.5703125" customWidth="1"/>
    <col min="7699" max="7699" width="7.5703125" customWidth="1"/>
    <col min="7700" max="7700" width="14.7109375" customWidth="1"/>
    <col min="7701" max="7701" width="14.140625" customWidth="1"/>
    <col min="7702" max="7702" width="14.28515625" customWidth="1"/>
    <col min="7703" max="7703" width="12.7109375" customWidth="1"/>
    <col min="7704" max="7704" width="21.42578125" customWidth="1"/>
    <col min="7705" max="7705" width="12.28515625" customWidth="1"/>
    <col min="7706" max="7706" width="17.42578125" customWidth="1"/>
    <col min="7940" max="7940" width="4.7109375" customWidth="1"/>
    <col min="7941" max="7941" width="37.85546875" customWidth="1"/>
    <col min="7942" max="7942" width="8.140625" customWidth="1"/>
    <col min="7943" max="7943" width="16.85546875" customWidth="1"/>
    <col min="7944" max="7944" width="8.42578125" customWidth="1"/>
    <col min="7945" max="7945" width="12.5703125" customWidth="1"/>
    <col min="7946" max="7946" width="11.42578125" customWidth="1"/>
    <col min="7947" max="7947" width="10.28515625" customWidth="1"/>
    <col min="7948" max="7948" width="14.140625" customWidth="1"/>
    <col min="7949" max="7949" width="23" customWidth="1"/>
    <col min="7950" max="7950" width="9.140625" customWidth="1"/>
    <col min="7951" max="7951" width="7.7109375" customWidth="1"/>
    <col min="7952" max="7952" width="7" customWidth="1"/>
    <col min="7953" max="7953" width="15.28515625" customWidth="1"/>
    <col min="7954" max="7954" width="14.5703125" customWidth="1"/>
    <col min="7955" max="7955" width="7.5703125" customWidth="1"/>
    <col min="7956" max="7956" width="14.7109375" customWidth="1"/>
    <col min="7957" max="7957" width="14.140625" customWidth="1"/>
    <col min="7958" max="7958" width="14.28515625" customWidth="1"/>
    <col min="7959" max="7959" width="12.7109375" customWidth="1"/>
    <col min="7960" max="7960" width="21.42578125" customWidth="1"/>
    <col min="7961" max="7961" width="12.28515625" customWidth="1"/>
    <col min="7962" max="7962" width="17.42578125" customWidth="1"/>
    <col min="8196" max="8196" width="4.7109375" customWidth="1"/>
    <col min="8197" max="8197" width="37.85546875" customWidth="1"/>
    <col min="8198" max="8198" width="8.140625" customWidth="1"/>
    <col min="8199" max="8199" width="16.85546875" customWidth="1"/>
    <col min="8200" max="8200" width="8.42578125" customWidth="1"/>
    <col min="8201" max="8201" width="12.5703125" customWidth="1"/>
    <col min="8202" max="8202" width="11.42578125" customWidth="1"/>
    <col min="8203" max="8203" width="10.28515625" customWidth="1"/>
    <col min="8204" max="8204" width="14.140625" customWidth="1"/>
    <col min="8205" max="8205" width="23" customWidth="1"/>
    <col min="8206" max="8206" width="9.140625" customWidth="1"/>
    <col min="8207" max="8207" width="7.7109375" customWidth="1"/>
    <col min="8208" max="8208" width="7" customWidth="1"/>
    <col min="8209" max="8209" width="15.28515625" customWidth="1"/>
    <col min="8210" max="8210" width="14.5703125" customWidth="1"/>
    <col min="8211" max="8211" width="7.5703125" customWidth="1"/>
    <col min="8212" max="8212" width="14.7109375" customWidth="1"/>
    <col min="8213" max="8213" width="14.140625" customWidth="1"/>
    <col min="8214" max="8214" width="14.28515625" customWidth="1"/>
    <col min="8215" max="8215" width="12.7109375" customWidth="1"/>
    <col min="8216" max="8216" width="21.42578125" customWidth="1"/>
    <col min="8217" max="8217" width="12.28515625" customWidth="1"/>
    <col min="8218" max="8218" width="17.42578125" customWidth="1"/>
    <col min="8452" max="8452" width="4.7109375" customWidth="1"/>
    <col min="8453" max="8453" width="37.85546875" customWidth="1"/>
    <col min="8454" max="8454" width="8.140625" customWidth="1"/>
    <col min="8455" max="8455" width="16.85546875" customWidth="1"/>
    <col min="8456" max="8456" width="8.42578125" customWidth="1"/>
    <col min="8457" max="8457" width="12.5703125" customWidth="1"/>
    <col min="8458" max="8458" width="11.42578125" customWidth="1"/>
    <col min="8459" max="8459" width="10.28515625" customWidth="1"/>
    <col min="8460" max="8460" width="14.140625" customWidth="1"/>
    <col min="8461" max="8461" width="23" customWidth="1"/>
    <col min="8462" max="8462" width="9.140625" customWidth="1"/>
    <col min="8463" max="8463" width="7.7109375" customWidth="1"/>
    <col min="8464" max="8464" width="7" customWidth="1"/>
    <col min="8465" max="8465" width="15.28515625" customWidth="1"/>
    <col min="8466" max="8466" width="14.5703125" customWidth="1"/>
    <col min="8467" max="8467" width="7.5703125" customWidth="1"/>
    <col min="8468" max="8468" width="14.7109375" customWidth="1"/>
    <col min="8469" max="8469" width="14.140625" customWidth="1"/>
    <col min="8470" max="8470" width="14.28515625" customWidth="1"/>
    <col min="8471" max="8471" width="12.7109375" customWidth="1"/>
    <col min="8472" max="8472" width="21.42578125" customWidth="1"/>
    <col min="8473" max="8473" width="12.28515625" customWidth="1"/>
    <col min="8474" max="8474" width="17.42578125" customWidth="1"/>
    <col min="8708" max="8708" width="4.7109375" customWidth="1"/>
    <col min="8709" max="8709" width="37.85546875" customWidth="1"/>
    <col min="8710" max="8710" width="8.140625" customWidth="1"/>
    <col min="8711" max="8711" width="16.85546875" customWidth="1"/>
    <col min="8712" max="8712" width="8.42578125" customWidth="1"/>
    <col min="8713" max="8713" width="12.5703125" customWidth="1"/>
    <col min="8714" max="8714" width="11.42578125" customWidth="1"/>
    <col min="8715" max="8715" width="10.28515625" customWidth="1"/>
    <col min="8716" max="8716" width="14.140625" customWidth="1"/>
    <col min="8717" max="8717" width="23" customWidth="1"/>
    <col min="8718" max="8718" width="9.140625" customWidth="1"/>
    <col min="8719" max="8719" width="7.7109375" customWidth="1"/>
    <col min="8720" max="8720" width="7" customWidth="1"/>
    <col min="8721" max="8721" width="15.28515625" customWidth="1"/>
    <col min="8722" max="8722" width="14.5703125" customWidth="1"/>
    <col min="8723" max="8723" width="7.5703125" customWidth="1"/>
    <col min="8724" max="8724" width="14.7109375" customWidth="1"/>
    <col min="8725" max="8725" width="14.140625" customWidth="1"/>
    <col min="8726" max="8726" width="14.28515625" customWidth="1"/>
    <col min="8727" max="8727" width="12.7109375" customWidth="1"/>
    <col min="8728" max="8728" width="21.42578125" customWidth="1"/>
    <col min="8729" max="8729" width="12.28515625" customWidth="1"/>
    <col min="8730" max="8730" width="17.42578125" customWidth="1"/>
    <col min="8964" max="8964" width="4.7109375" customWidth="1"/>
    <col min="8965" max="8965" width="37.85546875" customWidth="1"/>
    <col min="8966" max="8966" width="8.140625" customWidth="1"/>
    <col min="8967" max="8967" width="16.85546875" customWidth="1"/>
    <col min="8968" max="8968" width="8.42578125" customWidth="1"/>
    <col min="8969" max="8969" width="12.5703125" customWidth="1"/>
    <col min="8970" max="8970" width="11.42578125" customWidth="1"/>
    <col min="8971" max="8971" width="10.28515625" customWidth="1"/>
    <col min="8972" max="8972" width="14.140625" customWidth="1"/>
    <col min="8973" max="8973" width="23" customWidth="1"/>
    <col min="8974" max="8974" width="9.140625" customWidth="1"/>
    <col min="8975" max="8975" width="7.7109375" customWidth="1"/>
    <col min="8976" max="8976" width="7" customWidth="1"/>
    <col min="8977" max="8977" width="15.28515625" customWidth="1"/>
    <col min="8978" max="8978" width="14.5703125" customWidth="1"/>
    <col min="8979" max="8979" width="7.5703125" customWidth="1"/>
    <col min="8980" max="8980" width="14.7109375" customWidth="1"/>
    <col min="8981" max="8981" width="14.140625" customWidth="1"/>
    <col min="8982" max="8982" width="14.28515625" customWidth="1"/>
    <col min="8983" max="8983" width="12.7109375" customWidth="1"/>
    <col min="8984" max="8984" width="21.42578125" customWidth="1"/>
    <col min="8985" max="8985" width="12.28515625" customWidth="1"/>
    <col min="8986" max="8986" width="17.42578125" customWidth="1"/>
    <col min="9220" max="9220" width="4.7109375" customWidth="1"/>
    <col min="9221" max="9221" width="37.85546875" customWidth="1"/>
    <col min="9222" max="9222" width="8.140625" customWidth="1"/>
    <col min="9223" max="9223" width="16.85546875" customWidth="1"/>
    <col min="9224" max="9224" width="8.42578125" customWidth="1"/>
    <col min="9225" max="9225" width="12.5703125" customWidth="1"/>
    <col min="9226" max="9226" width="11.42578125" customWidth="1"/>
    <col min="9227" max="9227" width="10.28515625" customWidth="1"/>
    <col min="9228" max="9228" width="14.140625" customWidth="1"/>
    <col min="9229" max="9229" width="23" customWidth="1"/>
    <col min="9230" max="9230" width="9.140625" customWidth="1"/>
    <col min="9231" max="9231" width="7.7109375" customWidth="1"/>
    <col min="9232" max="9232" width="7" customWidth="1"/>
    <col min="9233" max="9233" width="15.28515625" customWidth="1"/>
    <col min="9234" max="9234" width="14.5703125" customWidth="1"/>
    <col min="9235" max="9235" width="7.5703125" customWidth="1"/>
    <col min="9236" max="9236" width="14.7109375" customWidth="1"/>
    <col min="9237" max="9237" width="14.140625" customWidth="1"/>
    <col min="9238" max="9238" width="14.28515625" customWidth="1"/>
    <col min="9239" max="9239" width="12.7109375" customWidth="1"/>
    <col min="9240" max="9240" width="21.42578125" customWidth="1"/>
    <col min="9241" max="9241" width="12.28515625" customWidth="1"/>
    <col min="9242" max="9242" width="17.42578125" customWidth="1"/>
    <col min="9476" max="9476" width="4.7109375" customWidth="1"/>
    <col min="9477" max="9477" width="37.85546875" customWidth="1"/>
    <col min="9478" max="9478" width="8.140625" customWidth="1"/>
    <col min="9479" max="9479" width="16.85546875" customWidth="1"/>
    <col min="9480" max="9480" width="8.42578125" customWidth="1"/>
    <col min="9481" max="9481" width="12.5703125" customWidth="1"/>
    <col min="9482" max="9482" width="11.42578125" customWidth="1"/>
    <col min="9483" max="9483" width="10.28515625" customWidth="1"/>
    <col min="9484" max="9484" width="14.140625" customWidth="1"/>
    <col min="9485" max="9485" width="23" customWidth="1"/>
    <col min="9486" max="9486" width="9.140625" customWidth="1"/>
    <col min="9487" max="9487" width="7.7109375" customWidth="1"/>
    <col min="9488" max="9488" width="7" customWidth="1"/>
    <col min="9489" max="9489" width="15.28515625" customWidth="1"/>
    <col min="9490" max="9490" width="14.5703125" customWidth="1"/>
    <col min="9491" max="9491" width="7.5703125" customWidth="1"/>
    <col min="9492" max="9492" width="14.7109375" customWidth="1"/>
    <col min="9493" max="9493" width="14.140625" customWidth="1"/>
    <col min="9494" max="9494" width="14.28515625" customWidth="1"/>
    <col min="9495" max="9495" width="12.7109375" customWidth="1"/>
    <col min="9496" max="9496" width="21.42578125" customWidth="1"/>
    <col min="9497" max="9497" width="12.28515625" customWidth="1"/>
    <col min="9498" max="9498" width="17.42578125" customWidth="1"/>
    <col min="9732" max="9732" width="4.7109375" customWidth="1"/>
    <col min="9733" max="9733" width="37.85546875" customWidth="1"/>
    <col min="9734" max="9734" width="8.140625" customWidth="1"/>
    <col min="9735" max="9735" width="16.85546875" customWidth="1"/>
    <col min="9736" max="9736" width="8.42578125" customWidth="1"/>
    <col min="9737" max="9737" width="12.5703125" customWidth="1"/>
    <col min="9738" max="9738" width="11.42578125" customWidth="1"/>
    <col min="9739" max="9739" width="10.28515625" customWidth="1"/>
    <col min="9740" max="9740" width="14.140625" customWidth="1"/>
    <col min="9741" max="9741" width="23" customWidth="1"/>
    <col min="9742" max="9742" width="9.140625" customWidth="1"/>
    <col min="9743" max="9743" width="7.7109375" customWidth="1"/>
    <col min="9744" max="9744" width="7" customWidth="1"/>
    <col min="9745" max="9745" width="15.28515625" customWidth="1"/>
    <col min="9746" max="9746" width="14.5703125" customWidth="1"/>
    <col min="9747" max="9747" width="7.5703125" customWidth="1"/>
    <col min="9748" max="9748" width="14.7109375" customWidth="1"/>
    <col min="9749" max="9749" width="14.140625" customWidth="1"/>
    <col min="9750" max="9750" width="14.28515625" customWidth="1"/>
    <col min="9751" max="9751" width="12.7109375" customWidth="1"/>
    <col min="9752" max="9752" width="21.42578125" customWidth="1"/>
    <col min="9753" max="9753" width="12.28515625" customWidth="1"/>
    <col min="9754" max="9754" width="17.42578125" customWidth="1"/>
    <col min="9988" max="9988" width="4.7109375" customWidth="1"/>
    <col min="9989" max="9989" width="37.85546875" customWidth="1"/>
    <col min="9990" max="9990" width="8.140625" customWidth="1"/>
    <col min="9991" max="9991" width="16.85546875" customWidth="1"/>
    <col min="9992" max="9992" width="8.42578125" customWidth="1"/>
    <col min="9993" max="9993" width="12.5703125" customWidth="1"/>
    <col min="9994" max="9994" width="11.42578125" customWidth="1"/>
    <col min="9995" max="9995" width="10.28515625" customWidth="1"/>
    <col min="9996" max="9996" width="14.140625" customWidth="1"/>
    <col min="9997" max="9997" width="23" customWidth="1"/>
    <col min="9998" max="9998" width="9.140625" customWidth="1"/>
    <col min="9999" max="9999" width="7.7109375" customWidth="1"/>
    <col min="10000" max="10000" width="7" customWidth="1"/>
    <col min="10001" max="10001" width="15.28515625" customWidth="1"/>
    <col min="10002" max="10002" width="14.5703125" customWidth="1"/>
    <col min="10003" max="10003" width="7.5703125" customWidth="1"/>
    <col min="10004" max="10004" width="14.7109375" customWidth="1"/>
    <col min="10005" max="10005" width="14.140625" customWidth="1"/>
    <col min="10006" max="10006" width="14.28515625" customWidth="1"/>
    <col min="10007" max="10007" width="12.7109375" customWidth="1"/>
    <col min="10008" max="10008" width="21.42578125" customWidth="1"/>
    <col min="10009" max="10009" width="12.28515625" customWidth="1"/>
    <col min="10010" max="10010" width="17.42578125" customWidth="1"/>
    <col min="10244" max="10244" width="4.7109375" customWidth="1"/>
    <col min="10245" max="10245" width="37.85546875" customWidth="1"/>
    <col min="10246" max="10246" width="8.140625" customWidth="1"/>
    <col min="10247" max="10247" width="16.85546875" customWidth="1"/>
    <col min="10248" max="10248" width="8.42578125" customWidth="1"/>
    <col min="10249" max="10249" width="12.5703125" customWidth="1"/>
    <col min="10250" max="10250" width="11.42578125" customWidth="1"/>
    <col min="10251" max="10251" width="10.28515625" customWidth="1"/>
    <col min="10252" max="10252" width="14.140625" customWidth="1"/>
    <col min="10253" max="10253" width="23" customWidth="1"/>
    <col min="10254" max="10254" width="9.140625" customWidth="1"/>
    <col min="10255" max="10255" width="7.7109375" customWidth="1"/>
    <col min="10256" max="10256" width="7" customWidth="1"/>
    <col min="10257" max="10257" width="15.28515625" customWidth="1"/>
    <col min="10258" max="10258" width="14.5703125" customWidth="1"/>
    <col min="10259" max="10259" width="7.5703125" customWidth="1"/>
    <col min="10260" max="10260" width="14.7109375" customWidth="1"/>
    <col min="10261" max="10261" width="14.140625" customWidth="1"/>
    <col min="10262" max="10262" width="14.28515625" customWidth="1"/>
    <col min="10263" max="10263" width="12.7109375" customWidth="1"/>
    <col min="10264" max="10264" width="21.42578125" customWidth="1"/>
    <col min="10265" max="10265" width="12.28515625" customWidth="1"/>
    <col min="10266" max="10266" width="17.42578125" customWidth="1"/>
    <col min="10500" max="10500" width="4.7109375" customWidth="1"/>
    <col min="10501" max="10501" width="37.85546875" customWidth="1"/>
    <col min="10502" max="10502" width="8.140625" customWidth="1"/>
    <col min="10503" max="10503" width="16.85546875" customWidth="1"/>
    <col min="10504" max="10504" width="8.42578125" customWidth="1"/>
    <col min="10505" max="10505" width="12.5703125" customWidth="1"/>
    <col min="10506" max="10506" width="11.42578125" customWidth="1"/>
    <col min="10507" max="10507" width="10.28515625" customWidth="1"/>
    <col min="10508" max="10508" width="14.140625" customWidth="1"/>
    <col min="10509" max="10509" width="23" customWidth="1"/>
    <col min="10510" max="10510" width="9.140625" customWidth="1"/>
    <col min="10511" max="10511" width="7.7109375" customWidth="1"/>
    <col min="10512" max="10512" width="7" customWidth="1"/>
    <col min="10513" max="10513" width="15.28515625" customWidth="1"/>
    <col min="10514" max="10514" width="14.5703125" customWidth="1"/>
    <col min="10515" max="10515" width="7.5703125" customWidth="1"/>
    <col min="10516" max="10516" width="14.7109375" customWidth="1"/>
    <col min="10517" max="10517" width="14.140625" customWidth="1"/>
    <col min="10518" max="10518" width="14.28515625" customWidth="1"/>
    <col min="10519" max="10519" width="12.7109375" customWidth="1"/>
    <col min="10520" max="10520" width="21.42578125" customWidth="1"/>
    <col min="10521" max="10521" width="12.28515625" customWidth="1"/>
    <col min="10522" max="10522" width="17.42578125" customWidth="1"/>
    <col min="10756" max="10756" width="4.7109375" customWidth="1"/>
    <col min="10757" max="10757" width="37.85546875" customWidth="1"/>
    <col min="10758" max="10758" width="8.140625" customWidth="1"/>
    <col min="10759" max="10759" width="16.85546875" customWidth="1"/>
    <col min="10760" max="10760" width="8.42578125" customWidth="1"/>
    <col min="10761" max="10761" width="12.5703125" customWidth="1"/>
    <col min="10762" max="10762" width="11.42578125" customWidth="1"/>
    <col min="10763" max="10763" width="10.28515625" customWidth="1"/>
    <col min="10764" max="10764" width="14.140625" customWidth="1"/>
    <col min="10765" max="10765" width="23" customWidth="1"/>
    <col min="10766" max="10766" width="9.140625" customWidth="1"/>
    <col min="10767" max="10767" width="7.7109375" customWidth="1"/>
    <col min="10768" max="10768" width="7" customWidth="1"/>
    <col min="10769" max="10769" width="15.28515625" customWidth="1"/>
    <col min="10770" max="10770" width="14.5703125" customWidth="1"/>
    <col min="10771" max="10771" width="7.5703125" customWidth="1"/>
    <col min="10772" max="10772" width="14.7109375" customWidth="1"/>
    <col min="10773" max="10773" width="14.140625" customWidth="1"/>
    <col min="10774" max="10774" width="14.28515625" customWidth="1"/>
    <col min="10775" max="10775" width="12.7109375" customWidth="1"/>
    <col min="10776" max="10776" width="21.42578125" customWidth="1"/>
    <col min="10777" max="10777" width="12.28515625" customWidth="1"/>
    <col min="10778" max="10778" width="17.42578125" customWidth="1"/>
    <col min="11012" max="11012" width="4.7109375" customWidth="1"/>
    <col min="11013" max="11013" width="37.85546875" customWidth="1"/>
    <col min="11014" max="11014" width="8.140625" customWidth="1"/>
    <col min="11015" max="11015" width="16.85546875" customWidth="1"/>
    <col min="11016" max="11016" width="8.42578125" customWidth="1"/>
    <col min="11017" max="11017" width="12.5703125" customWidth="1"/>
    <col min="11018" max="11018" width="11.42578125" customWidth="1"/>
    <col min="11019" max="11019" width="10.28515625" customWidth="1"/>
    <col min="11020" max="11020" width="14.140625" customWidth="1"/>
    <col min="11021" max="11021" width="23" customWidth="1"/>
    <col min="11022" max="11022" width="9.140625" customWidth="1"/>
    <col min="11023" max="11023" width="7.7109375" customWidth="1"/>
    <col min="11024" max="11024" width="7" customWidth="1"/>
    <col min="11025" max="11025" width="15.28515625" customWidth="1"/>
    <col min="11026" max="11026" width="14.5703125" customWidth="1"/>
    <col min="11027" max="11027" width="7.5703125" customWidth="1"/>
    <col min="11028" max="11028" width="14.7109375" customWidth="1"/>
    <col min="11029" max="11029" width="14.140625" customWidth="1"/>
    <col min="11030" max="11030" width="14.28515625" customWidth="1"/>
    <col min="11031" max="11031" width="12.7109375" customWidth="1"/>
    <col min="11032" max="11032" width="21.42578125" customWidth="1"/>
    <col min="11033" max="11033" width="12.28515625" customWidth="1"/>
    <col min="11034" max="11034" width="17.42578125" customWidth="1"/>
    <col min="11268" max="11268" width="4.7109375" customWidth="1"/>
    <col min="11269" max="11269" width="37.85546875" customWidth="1"/>
    <col min="11270" max="11270" width="8.140625" customWidth="1"/>
    <col min="11271" max="11271" width="16.85546875" customWidth="1"/>
    <col min="11272" max="11272" width="8.42578125" customWidth="1"/>
    <col min="11273" max="11273" width="12.5703125" customWidth="1"/>
    <col min="11274" max="11274" width="11.42578125" customWidth="1"/>
    <col min="11275" max="11275" width="10.28515625" customWidth="1"/>
    <col min="11276" max="11276" width="14.140625" customWidth="1"/>
    <col min="11277" max="11277" width="23" customWidth="1"/>
    <col min="11278" max="11278" width="9.140625" customWidth="1"/>
    <col min="11279" max="11279" width="7.7109375" customWidth="1"/>
    <col min="11280" max="11280" width="7" customWidth="1"/>
    <col min="11281" max="11281" width="15.28515625" customWidth="1"/>
    <col min="11282" max="11282" width="14.5703125" customWidth="1"/>
    <col min="11283" max="11283" width="7.5703125" customWidth="1"/>
    <col min="11284" max="11284" width="14.7109375" customWidth="1"/>
    <col min="11285" max="11285" width="14.140625" customWidth="1"/>
    <col min="11286" max="11286" width="14.28515625" customWidth="1"/>
    <col min="11287" max="11287" width="12.7109375" customWidth="1"/>
    <col min="11288" max="11288" width="21.42578125" customWidth="1"/>
    <col min="11289" max="11289" width="12.28515625" customWidth="1"/>
    <col min="11290" max="11290" width="17.42578125" customWidth="1"/>
    <col min="11524" max="11524" width="4.7109375" customWidth="1"/>
    <col min="11525" max="11525" width="37.85546875" customWidth="1"/>
    <col min="11526" max="11526" width="8.140625" customWidth="1"/>
    <col min="11527" max="11527" width="16.85546875" customWidth="1"/>
    <col min="11528" max="11528" width="8.42578125" customWidth="1"/>
    <col min="11529" max="11529" width="12.5703125" customWidth="1"/>
    <col min="11530" max="11530" width="11.42578125" customWidth="1"/>
    <col min="11531" max="11531" width="10.28515625" customWidth="1"/>
    <col min="11532" max="11532" width="14.140625" customWidth="1"/>
    <col min="11533" max="11533" width="23" customWidth="1"/>
    <col min="11534" max="11534" width="9.140625" customWidth="1"/>
    <col min="11535" max="11535" width="7.7109375" customWidth="1"/>
    <col min="11536" max="11536" width="7" customWidth="1"/>
    <col min="11537" max="11537" width="15.28515625" customWidth="1"/>
    <col min="11538" max="11538" width="14.5703125" customWidth="1"/>
    <col min="11539" max="11539" width="7.5703125" customWidth="1"/>
    <col min="11540" max="11540" width="14.7109375" customWidth="1"/>
    <col min="11541" max="11541" width="14.140625" customWidth="1"/>
    <col min="11542" max="11542" width="14.28515625" customWidth="1"/>
    <col min="11543" max="11543" width="12.7109375" customWidth="1"/>
    <col min="11544" max="11544" width="21.42578125" customWidth="1"/>
    <col min="11545" max="11545" width="12.28515625" customWidth="1"/>
    <col min="11546" max="11546" width="17.42578125" customWidth="1"/>
    <col min="11780" max="11780" width="4.7109375" customWidth="1"/>
    <col min="11781" max="11781" width="37.85546875" customWidth="1"/>
    <col min="11782" max="11782" width="8.140625" customWidth="1"/>
    <col min="11783" max="11783" width="16.85546875" customWidth="1"/>
    <col min="11784" max="11784" width="8.42578125" customWidth="1"/>
    <col min="11785" max="11785" width="12.5703125" customWidth="1"/>
    <col min="11786" max="11786" width="11.42578125" customWidth="1"/>
    <col min="11787" max="11787" width="10.28515625" customWidth="1"/>
    <col min="11788" max="11788" width="14.140625" customWidth="1"/>
    <col min="11789" max="11789" width="23" customWidth="1"/>
    <col min="11790" max="11790" width="9.140625" customWidth="1"/>
    <col min="11791" max="11791" width="7.7109375" customWidth="1"/>
    <col min="11792" max="11792" width="7" customWidth="1"/>
    <col min="11793" max="11793" width="15.28515625" customWidth="1"/>
    <col min="11794" max="11794" width="14.5703125" customWidth="1"/>
    <col min="11795" max="11795" width="7.5703125" customWidth="1"/>
    <col min="11796" max="11796" width="14.7109375" customWidth="1"/>
    <col min="11797" max="11797" width="14.140625" customWidth="1"/>
    <col min="11798" max="11798" width="14.28515625" customWidth="1"/>
    <col min="11799" max="11799" width="12.7109375" customWidth="1"/>
    <col min="11800" max="11800" width="21.42578125" customWidth="1"/>
    <col min="11801" max="11801" width="12.28515625" customWidth="1"/>
    <col min="11802" max="11802" width="17.42578125" customWidth="1"/>
    <col min="12036" max="12036" width="4.7109375" customWidth="1"/>
    <col min="12037" max="12037" width="37.85546875" customWidth="1"/>
    <col min="12038" max="12038" width="8.140625" customWidth="1"/>
    <col min="12039" max="12039" width="16.85546875" customWidth="1"/>
    <col min="12040" max="12040" width="8.42578125" customWidth="1"/>
    <col min="12041" max="12041" width="12.5703125" customWidth="1"/>
    <col min="12042" max="12042" width="11.42578125" customWidth="1"/>
    <col min="12043" max="12043" width="10.28515625" customWidth="1"/>
    <col min="12044" max="12044" width="14.140625" customWidth="1"/>
    <col min="12045" max="12045" width="23" customWidth="1"/>
    <col min="12046" max="12046" width="9.140625" customWidth="1"/>
    <col min="12047" max="12047" width="7.7109375" customWidth="1"/>
    <col min="12048" max="12048" width="7" customWidth="1"/>
    <col min="12049" max="12049" width="15.28515625" customWidth="1"/>
    <col min="12050" max="12050" width="14.5703125" customWidth="1"/>
    <col min="12051" max="12051" width="7.5703125" customWidth="1"/>
    <col min="12052" max="12052" width="14.7109375" customWidth="1"/>
    <col min="12053" max="12053" width="14.140625" customWidth="1"/>
    <col min="12054" max="12054" width="14.28515625" customWidth="1"/>
    <col min="12055" max="12055" width="12.7109375" customWidth="1"/>
    <col min="12056" max="12056" width="21.42578125" customWidth="1"/>
    <col min="12057" max="12057" width="12.28515625" customWidth="1"/>
    <col min="12058" max="12058" width="17.42578125" customWidth="1"/>
    <col min="12292" max="12292" width="4.7109375" customWidth="1"/>
    <col min="12293" max="12293" width="37.85546875" customWidth="1"/>
    <col min="12294" max="12294" width="8.140625" customWidth="1"/>
    <col min="12295" max="12295" width="16.85546875" customWidth="1"/>
    <col min="12296" max="12296" width="8.42578125" customWidth="1"/>
    <col min="12297" max="12297" width="12.5703125" customWidth="1"/>
    <col min="12298" max="12298" width="11.42578125" customWidth="1"/>
    <col min="12299" max="12299" width="10.28515625" customWidth="1"/>
    <col min="12300" max="12300" width="14.140625" customWidth="1"/>
    <col min="12301" max="12301" width="23" customWidth="1"/>
    <col min="12302" max="12302" width="9.140625" customWidth="1"/>
    <col min="12303" max="12303" width="7.7109375" customWidth="1"/>
    <col min="12304" max="12304" width="7" customWidth="1"/>
    <col min="12305" max="12305" width="15.28515625" customWidth="1"/>
    <col min="12306" max="12306" width="14.5703125" customWidth="1"/>
    <col min="12307" max="12307" width="7.5703125" customWidth="1"/>
    <col min="12308" max="12308" width="14.7109375" customWidth="1"/>
    <col min="12309" max="12309" width="14.140625" customWidth="1"/>
    <col min="12310" max="12310" width="14.28515625" customWidth="1"/>
    <col min="12311" max="12311" width="12.7109375" customWidth="1"/>
    <col min="12312" max="12312" width="21.42578125" customWidth="1"/>
    <col min="12313" max="12313" width="12.28515625" customWidth="1"/>
    <col min="12314" max="12314" width="17.42578125" customWidth="1"/>
    <col min="12548" max="12548" width="4.7109375" customWidth="1"/>
    <col min="12549" max="12549" width="37.85546875" customWidth="1"/>
    <col min="12550" max="12550" width="8.140625" customWidth="1"/>
    <col min="12551" max="12551" width="16.85546875" customWidth="1"/>
    <col min="12552" max="12552" width="8.42578125" customWidth="1"/>
    <col min="12553" max="12553" width="12.5703125" customWidth="1"/>
    <col min="12554" max="12554" width="11.42578125" customWidth="1"/>
    <col min="12555" max="12555" width="10.28515625" customWidth="1"/>
    <col min="12556" max="12556" width="14.140625" customWidth="1"/>
    <col min="12557" max="12557" width="23" customWidth="1"/>
    <col min="12558" max="12558" width="9.140625" customWidth="1"/>
    <col min="12559" max="12559" width="7.7109375" customWidth="1"/>
    <col min="12560" max="12560" width="7" customWidth="1"/>
    <col min="12561" max="12561" width="15.28515625" customWidth="1"/>
    <col min="12562" max="12562" width="14.5703125" customWidth="1"/>
    <col min="12563" max="12563" width="7.5703125" customWidth="1"/>
    <col min="12564" max="12564" width="14.7109375" customWidth="1"/>
    <col min="12565" max="12565" width="14.140625" customWidth="1"/>
    <col min="12566" max="12566" width="14.28515625" customWidth="1"/>
    <col min="12567" max="12567" width="12.7109375" customWidth="1"/>
    <col min="12568" max="12568" width="21.42578125" customWidth="1"/>
    <col min="12569" max="12569" width="12.28515625" customWidth="1"/>
    <col min="12570" max="12570" width="17.42578125" customWidth="1"/>
    <col min="12804" max="12804" width="4.7109375" customWidth="1"/>
    <col min="12805" max="12805" width="37.85546875" customWidth="1"/>
    <col min="12806" max="12806" width="8.140625" customWidth="1"/>
    <col min="12807" max="12807" width="16.85546875" customWidth="1"/>
    <col min="12808" max="12808" width="8.42578125" customWidth="1"/>
    <col min="12809" max="12809" width="12.5703125" customWidth="1"/>
    <col min="12810" max="12810" width="11.42578125" customWidth="1"/>
    <col min="12811" max="12811" width="10.28515625" customWidth="1"/>
    <col min="12812" max="12812" width="14.140625" customWidth="1"/>
    <col min="12813" max="12813" width="23" customWidth="1"/>
    <col min="12814" max="12814" width="9.140625" customWidth="1"/>
    <col min="12815" max="12815" width="7.7109375" customWidth="1"/>
    <col min="12816" max="12816" width="7" customWidth="1"/>
    <col min="12817" max="12817" width="15.28515625" customWidth="1"/>
    <col min="12818" max="12818" width="14.5703125" customWidth="1"/>
    <col min="12819" max="12819" width="7.5703125" customWidth="1"/>
    <col min="12820" max="12820" width="14.7109375" customWidth="1"/>
    <col min="12821" max="12821" width="14.140625" customWidth="1"/>
    <col min="12822" max="12822" width="14.28515625" customWidth="1"/>
    <col min="12823" max="12823" width="12.7109375" customWidth="1"/>
    <col min="12824" max="12824" width="21.42578125" customWidth="1"/>
    <col min="12825" max="12825" width="12.28515625" customWidth="1"/>
    <col min="12826" max="12826" width="17.42578125" customWidth="1"/>
    <col min="13060" max="13060" width="4.7109375" customWidth="1"/>
    <col min="13061" max="13061" width="37.85546875" customWidth="1"/>
    <col min="13062" max="13062" width="8.140625" customWidth="1"/>
    <col min="13063" max="13063" width="16.85546875" customWidth="1"/>
    <col min="13064" max="13064" width="8.42578125" customWidth="1"/>
    <col min="13065" max="13065" width="12.5703125" customWidth="1"/>
    <col min="13066" max="13066" width="11.42578125" customWidth="1"/>
    <col min="13067" max="13067" width="10.28515625" customWidth="1"/>
    <col min="13068" max="13068" width="14.140625" customWidth="1"/>
    <col min="13069" max="13069" width="23" customWidth="1"/>
    <col min="13070" max="13070" width="9.140625" customWidth="1"/>
    <col min="13071" max="13071" width="7.7109375" customWidth="1"/>
    <col min="13072" max="13072" width="7" customWidth="1"/>
    <col min="13073" max="13073" width="15.28515625" customWidth="1"/>
    <col min="13074" max="13074" width="14.5703125" customWidth="1"/>
    <col min="13075" max="13075" width="7.5703125" customWidth="1"/>
    <col min="13076" max="13076" width="14.7109375" customWidth="1"/>
    <col min="13077" max="13077" width="14.140625" customWidth="1"/>
    <col min="13078" max="13078" width="14.28515625" customWidth="1"/>
    <col min="13079" max="13079" width="12.7109375" customWidth="1"/>
    <col min="13080" max="13080" width="21.42578125" customWidth="1"/>
    <col min="13081" max="13081" width="12.28515625" customWidth="1"/>
    <col min="13082" max="13082" width="17.42578125" customWidth="1"/>
    <col min="13316" max="13316" width="4.7109375" customWidth="1"/>
    <col min="13317" max="13317" width="37.85546875" customWidth="1"/>
    <col min="13318" max="13318" width="8.140625" customWidth="1"/>
    <col min="13319" max="13319" width="16.85546875" customWidth="1"/>
    <col min="13320" max="13320" width="8.42578125" customWidth="1"/>
    <col min="13321" max="13321" width="12.5703125" customWidth="1"/>
    <col min="13322" max="13322" width="11.42578125" customWidth="1"/>
    <col min="13323" max="13323" width="10.28515625" customWidth="1"/>
    <col min="13324" max="13324" width="14.140625" customWidth="1"/>
    <col min="13325" max="13325" width="23" customWidth="1"/>
    <col min="13326" max="13326" width="9.140625" customWidth="1"/>
    <col min="13327" max="13327" width="7.7109375" customWidth="1"/>
    <col min="13328" max="13328" width="7" customWidth="1"/>
    <col min="13329" max="13329" width="15.28515625" customWidth="1"/>
    <col min="13330" max="13330" width="14.5703125" customWidth="1"/>
    <col min="13331" max="13331" width="7.5703125" customWidth="1"/>
    <col min="13332" max="13332" width="14.7109375" customWidth="1"/>
    <col min="13333" max="13333" width="14.140625" customWidth="1"/>
    <col min="13334" max="13334" width="14.28515625" customWidth="1"/>
    <col min="13335" max="13335" width="12.7109375" customWidth="1"/>
    <col min="13336" max="13336" width="21.42578125" customWidth="1"/>
    <col min="13337" max="13337" width="12.28515625" customWidth="1"/>
    <col min="13338" max="13338" width="17.42578125" customWidth="1"/>
    <col min="13572" max="13572" width="4.7109375" customWidth="1"/>
    <col min="13573" max="13573" width="37.85546875" customWidth="1"/>
    <col min="13574" max="13574" width="8.140625" customWidth="1"/>
    <col min="13575" max="13575" width="16.85546875" customWidth="1"/>
    <col min="13576" max="13576" width="8.42578125" customWidth="1"/>
    <col min="13577" max="13577" width="12.5703125" customWidth="1"/>
    <col min="13578" max="13578" width="11.42578125" customWidth="1"/>
    <col min="13579" max="13579" width="10.28515625" customWidth="1"/>
    <col min="13580" max="13580" width="14.140625" customWidth="1"/>
    <col min="13581" max="13581" width="23" customWidth="1"/>
    <col min="13582" max="13582" width="9.140625" customWidth="1"/>
    <col min="13583" max="13583" width="7.7109375" customWidth="1"/>
    <col min="13584" max="13584" width="7" customWidth="1"/>
    <col min="13585" max="13585" width="15.28515625" customWidth="1"/>
    <col min="13586" max="13586" width="14.5703125" customWidth="1"/>
    <col min="13587" max="13587" width="7.5703125" customWidth="1"/>
    <col min="13588" max="13588" width="14.7109375" customWidth="1"/>
    <col min="13589" max="13589" width="14.140625" customWidth="1"/>
    <col min="13590" max="13590" width="14.28515625" customWidth="1"/>
    <col min="13591" max="13591" width="12.7109375" customWidth="1"/>
    <col min="13592" max="13592" width="21.42578125" customWidth="1"/>
    <col min="13593" max="13593" width="12.28515625" customWidth="1"/>
    <col min="13594" max="13594" width="17.42578125" customWidth="1"/>
    <col min="13828" max="13828" width="4.7109375" customWidth="1"/>
    <col min="13829" max="13829" width="37.85546875" customWidth="1"/>
    <col min="13830" max="13830" width="8.140625" customWidth="1"/>
    <col min="13831" max="13831" width="16.85546875" customWidth="1"/>
    <col min="13832" max="13832" width="8.42578125" customWidth="1"/>
    <col min="13833" max="13833" width="12.5703125" customWidth="1"/>
    <col min="13834" max="13834" width="11.42578125" customWidth="1"/>
    <col min="13835" max="13835" width="10.28515625" customWidth="1"/>
    <col min="13836" max="13836" width="14.140625" customWidth="1"/>
    <col min="13837" max="13837" width="23" customWidth="1"/>
    <col min="13838" max="13838" width="9.140625" customWidth="1"/>
    <col min="13839" max="13839" width="7.7109375" customWidth="1"/>
    <col min="13840" max="13840" width="7" customWidth="1"/>
    <col min="13841" max="13841" width="15.28515625" customWidth="1"/>
    <col min="13842" max="13842" width="14.5703125" customWidth="1"/>
    <col min="13843" max="13843" width="7.5703125" customWidth="1"/>
    <col min="13844" max="13844" width="14.7109375" customWidth="1"/>
    <col min="13845" max="13845" width="14.140625" customWidth="1"/>
    <col min="13846" max="13846" width="14.28515625" customWidth="1"/>
    <col min="13847" max="13847" width="12.7109375" customWidth="1"/>
    <col min="13848" max="13848" width="21.42578125" customWidth="1"/>
    <col min="13849" max="13849" width="12.28515625" customWidth="1"/>
    <col min="13850" max="13850" width="17.42578125" customWidth="1"/>
    <col min="14084" max="14084" width="4.7109375" customWidth="1"/>
    <col min="14085" max="14085" width="37.85546875" customWidth="1"/>
    <col min="14086" max="14086" width="8.140625" customWidth="1"/>
    <col min="14087" max="14087" width="16.85546875" customWidth="1"/>
    <col min="14088" max="14088" width="8.42578125" customWidth="1"/>
    <col min="14089" max="14089" width="12.5703125" customWidth="1"/>
    <col min="14090" max="14090" width="11.42578125" customWidth="1"/>
    <col min="14091" max="14091" width="10.28515625" customWidth="1"/>
    <col min="14092" max="14092" width="14.140625" customWidth="1"/>
    <col min="14093" max="14093" width="23" customWidth="1"/>
    <col min="14094" max="14094" width="9.140625" customWidth="1"/>
    <col min="14095" max="14095" width="7.7109375" customWidth="1"/>
    <col min="14096" max="14096" width="7" customWidth="1"/>
    <col min="14097" max="14097" width="15.28515625" customWidth="1"/>
    <col min="14098" max="14098" width="14.5703125" customWidth="1"/>
    <col min="14099" max="14099" width="7.5703125" customWidth="1"/>
    <col min="14100" max="14100" width="14.7109375" customWidth="1"/>
    <col min="14101" max="14101" width="14.140625" customWidth="1"/>
    <col min="14102" max="14102" width="14.28515625" customWidth="1"/>
    <col min="14103" max="14103" width="12.7109375" customWidth="1"/>
    <col min="14104" max="14104" width="21.42578125" customWidth="1"/>
    <col min="14105" max="14105" width="12.28515625" customWidth="1"/>
    <col min="14106" max="14106" width="17.42578125" customWidth="1"/>
    <col min="14340" max="14340" width="4.7109375" customWidth="1"/>
    <col min="14341" max="14341" width="37.85546875" customWidth="1"/>
    <col min="14342" max="14342" width="8.140625" customWidth="1"/>
    <col min="14343" max="14343" width="16.85546875" customWidth="1"/>
    <col min="14344" max="14344" width="8.42578125" customWidth="1"/>
    <col min="14345" max="14345" width="12.5703125" customWidth="1"/>
    <col min="14346" max="14346" width="11.42578125" customWidth="1"/>
    <col min="14347" max="14347" width="10.28515625" customWidth="1"/>
    <col min="14348" max="14348" width="14.140625" customWidth="1"/>
    <col min="14349" max="14349" width="23" customWidth="1"/>
    <col min="14350" max="14350" width="9.140625" customWidth="1"/>
    <col min="14351" max="14351" width="7.7109375" customWidth="1"/>
    <col min="14352" max="14352" width="7" customWidth="1"/>
    <col min="14353" max="14353" width="15.28515625" customWidth="1"/>
    <col min="14354" max="14354" width="14.5703125" customWidth="1"/>
    <col min="14355" max="14355" width="7.5703125" customWidth="1"/>
    <col min="14356" max="14356" width="14.7109375" customWidth="1"/>
    <col min="14357" max="14357" width="14.140625" customWidth="1"/>
    <col min="14358" max="14358" width="14.28515625" customWidth="1"/>
    <col min="14359" max="14359" width="12.7109375" customWidth="1"/>
    <col min="14360" max="14360" width="21.42578125" customWidth="1"/>
    <col min="14361" max="14361" width="12.28515625" customWidth="1"/>
    <col min="14362" max="14362" width="17.42578125" customWidth="1"/>
    <col min="14596" max="14596" width="4.7109375" customWidth="1"/>
    <col min="14597" max="14597" width="37.85546875" customWidth="1"/>
    <col min="14598" max="14598" width="8.140625" customWidth="1"/>
    <col min="14599" max="14599" width="16.85546875" customWidth="1"/>
    <col min="14600" max="14600" width="8.42578125" customWidth="1"/>
    <col min="14601" max="14601" width="12.5703125" customWidth="1"/>
    <col min="14602" max="14602" width="11.42578125" customWidth="1"/>
    <col min="14603" max="14603" width="10.28515625" customWidth="1"/>
    <col min="14604" max="14604" width="14.140625" customWidth="1"/>
    <col min="14605" max="14605" width="23" customWidth="1"/>
    <col min="14606" max="14606" width="9.140625" customWidth="1"/>
    <col min="14607" max="14607" width="7.7109375" customWidth="1"/>
    <col min="14608" max="14608" width="7" customWidth="1"/>
    <col min="14609" max="14609" width="15.28515625" customWidth="1"/>
    <col min="14610" max="14610" width="14.5703125" customWidth="1"/>
    <col min="14611" max="14611" width="7.5703125" customWidth="1"/>
    <col min="14612" max="14612" width="14.7109375" customWidth="1"/>
    <col min="14613" max="14613" width="14.140625" customWidth="1"/>
    <col min="14614" max="14614" width="14.28515625" customWidth="1"/>
    <col min="14615" max="14615" width="12.7109375" customWidth="1"/>
    <col min="14616" max="14616" width="21.42578125" customWidth="1"/>
    <col min="14617" max="14617" width="12.28515625" customWidth="1"/>
    <col min="14618" max="14618" width="17.42578125" customWidth="1"/>
    <col min="14852" max="14852" width="4.7109375" customWidth="1"/>
    <col min="14853" max="14853" width="37.85546875" customWidth="1"/>
    <col min="14854" max="14854" width="8.140625" customWidth="1"/>
    <col min="14855" max="14855" width="16.85546875" customWidth="1"/>
    <col min="14856" max="14856" width="8.42578125" customWidth="1"/>
    <col min="14857" max="14857" width="12.5703125" customWidth="1"/>
    <col min="14858" max="14858" width="11.42578125" customWidth="1"/>
    <col min="14859" max="14859" width="10.28515625" customWidth="1"/>
    <col min="14860" max="14860" width="14.140625" customWidth="1"/>
    <col min="14861" max="14861" width="23" customWidth="1"/>
    <col min="14862" max="14862" width="9.140625" customWidth="1"/>
    <col min="14863" max="14863" width="7.7109375" customWidth="1"/>
    <col min="14864" max="14864" width="7" customWidth="1"/>
    <col min="14865" max="14865" width="15.28515625" customWidth="1"/>
    <col min="14866" max="14866" width="14.5703125" customWidth="1"/>
    <col min="14867" max="14867" width="7.5703125" customWidth="1"/>
    <col min="14868" max="14868" width="14.7109375" customWidth="1"/>
    <col min="14869" max="14869" width="14.140625" customWidth="1"/>
    <col min="14870" max="14870" width="14.28515625" customWidth="1"/>
    <col min="14871" max="14871" width="12.7109375" customWidth="1"/>
    <col min="14872" max="14872" width="21.42578125" customWidth="1"/>
    <col min="14873" max="14873" width="12.28515625" customWidth="1"/>
    <col min="14874" max="14874" width="17.42578125" customWidth="1"/>
    <col min="15108" max="15108" width="4.7109375" customWidth="1"/>
    <col min="15109" max="15109" width="37.85546875" customWidth="1"/>
    <col min="15110" max="15110" width="8.140625" customWidth="1"/>
    <col min="15111" max="15111" width="16.85546875" customWidth="1"/>
    <col min="15112" max="15112" width="8.42578125" customWidth="1"/>
    <col min="15113" max="15113" width="12.5703125" customWidth="1"/>
    <col min="15114" max="15114" width="11.42578125" customWidth="1"/>
    <col min="15115" max="15115" width="10.28515625" customWidth="1"/>
    <col min="15116" max="15116" width="14.140625" customWidth="1"/>
    <col min="15117" max="15117" width="23" customWidth="1"/>
    <col min="15118" max="15118" width="9.140625" customWidth="1"/>
    <col min="15119" max="15119" width="7.7109375" customWidth="1"/>
    <col min="15120" max="15120" width="7" customWidth="1"/>
    <col min="15121" max="15121" width="15.28515625" customWidth="1"/>
    <col min="15122" max="15122" width="14.5703125" customWidth="1"/>
    <col min="15123" max="15123" width="7.5703125" customWidth="1"/>
    <col min="15124" max="15124" width="14.7109375" customWidth="1"/>
    <col min="15125" max="15125" width="14.140625" customWidth="1"/>
    <col min="15126" max="15126" width="14.28515625" customWidth="1"/>
    <col min="15127" max="15127" width="12.7109375" customWidth="1"/>
    <col min="15128" max="15128" width="21.42578125" customWidth="1"/>
    <col min="15129" max="15129" width="12.28515625" customWidth="1"/>
    <col min="15130" max="15130" width="17.42578125" customWidth="1"/>
    <col min="15364" max="15364" width="4.7109375" customWidth="1"/>
    <col min="15365" max="15365" width="37.85546875" customWidth="1"/>
    <col min="15366" max="15366" width="8.140625" customWidth="1"/>
    <col min="15367" max="15367" width="16.85546875" customWidth="1"/>
    <col min="15368" max="15368" width="8.42578125" customWidth="1"/>
    <col min="15369" max="15369" width="12.5703125" customWidth="1"/>
    <col min="15370" max="15370" width="11.42578125" customWidth="1"/>
    <col min="15371" max="15371" width="10.28515625" customWidth="1"/>
    <col min="15372" max="15372" width="14.140625" customWidth="1"/>
    <col min="15373" max="15373" width="23" customWidth="1"/>
    <col min="15374" max="15374" width="9.140625" customWidth="1"/>
    <col min="15375" max="15375" width="7.7109375" customWidth="1"/>
    <col min="15376" max="15376" width="7" customWidth="1"/>
    <col min="15377" max="15377" width="15.28515625" customWidth="1"/>
    <col min="15378" max="15378" width="14.5703125" customWidth="1"/>
    <col min="15379" max="15379" width="7.5703125" customWidth="1"/>
    <col min="15380" max="15380" width="14.7109375" customWidth="1"/>
    <col min="15381" max="15381" width="14.140625" customWidth="1"/>
    <col min="15382" max="15382" width="14.28515625" customWidth="1"/>
    <col min="15383" max="15383" width="12.7109375" customWidth="1"/>
    <col min="15384" max="15384" width="21.42578125" customWidth="1"/>
    <col min="15385" max="15385" width="12.28515625" customWidth="1"/>
    <col min="15386" max="15386" width="17.42578125" customWidth="1"/>
    <col min="15620" max="15620" width="4.7109375" customWidth="1"/>
    <col min="15621" max="15621" width="37.85546875" customWidth="1"/>
    <col min="15622" max="15622" width="8.140625" customWidth="1"/>
    <col min="15623" max="15623" width="16.85546875" customWidth="1"/>
    <col min="15624" max="15624" width="8.42578125" customWidth="1"/>
    <col min="15625" max="15625" width="12.5703125" customWidth="1"/>
    <col min="15626" max="15626" width="11.42578125" customWidth="1"/>
    <col min="15627" max="15627" width="10.28515625" customWidth="1"/>
    <col min="15628" max="15628" width="14.140625" customWidth="1"/>
    <col min="15629" max="15629" width="23" customWidth="1"/>
    <col min="15630" max="15630" width="9.140625" customWidth="1"/>
    <col min="15631" max="15631" width="7.7109375" customWidth="1"/>
    <col min="15632" max="15632" width="7" customWidth="1"/>
    <col min="15633" max="15633" width="15.28515625" customWidth="1"/>
    <col min="15634" max="15634" width="14.5703125" customWidth="1"/>
    <col min="15635" max="15635" width="7.5703125" customWidth="1"/>
    <col min="15636" max="15636" width="14.7109375" customWidth="1"/>
    <col min="15637" max="15637" width="14.140625" customWidth="1"/>
    <col min="15638" max="15638" width="14.28515625" customWidth="1"/>
    <col min="15639" max="15639" width="12.7109375" customWidth="1"/>
    <col min="15640" max="15640" width="21.42578125" customWidth="1"/>
    <col min="15641" max="15641" width="12.28515625" customWidth="1"/>
    <col min="15642" max="15642" width="17.42578125" customWidth="1"/>
    <col min="15876" max="15876" width="4.7109375" customWidth="1"/>
    <col min="15877" max="15877" width="37.85546875" customWidth="1"/>
    <col min="15878" max="15878" width="8.140625" customWidth="1"/>
    <col min="15879" max="15879" width="16.85546875" customWidth="1"/>
    <col min="15880" max="15880" width="8.42578125" customWidth="1"/>
    <col min="15881" max="15881" width="12.5703125" customWidth="1"/>
    <col min="15882" max="15882" width="11.42578125" customWidth="1"/>
    <col min="15883" max="15883" width="10.28515625" customWidth="1"/>
    <col min="15884" max="15884" width="14.140625" customWidth="1"/>
    <col min="15885" max="15885" width="23" customWidth="1"/>
    <col min="15886" max="15886" width="9.140625" customWidth="1"/>
    <col min="15887" max="15887" width="7.7109375" customWidth="1"/>
    <col min="15888" max="15888" width="7" customWidth="1"/>
    <col min="15889" max="15889" width="15.28515625" customWidth="1"/>
    <col min="15890" max="15890" width="14.5703125" customWidth="1"/>
    <col min="15891" max="15891" width="7.5703125" customWidth="1"/>
    <col min="15892" max="15892" width="14.7109375" customWidth="1"/>
    <col min="15893" max="15893" width="14.140625" customWidth="1"/>
    <col min="15894" max="15894" width="14.28515625" customWidth="1"/>
    <col min="15895" max="15895" width="12.7109375" customWidth="1"/>
    <col min="15896" max="15896" width="21.42578125" customWidth="1"/>
    <col min="15897" max="15897" width="12.28515625" customWidth="1"/>
    <col min="15898" max="15898" width="17.42578125" customWidth="1"/>
    <col min="16132" max="16132" width="4.7109375" customWidth="1"/>
    <col min="16133" max="16133" width="37.85546875" customWidth="1"/>
    <col min="16134" max="16134" width="8.140625" customWidth="1"/>
    <col min="16135" max="16135" width="16.85546875" customWidth="1"/>
    <col min="16136" max="16136" width="8.42578125" customWidth="1"/>
    <col min="16137" max="16137" width="12.5703125" customWidth="1"/>
    <col min="16138" max="16138" width="11.42578125" customWidth="1"/>
    <col min="16139" max="16139" width="10.28515625" customWidth="1"/>
    <col min="16140" max="16140" width="14.140625" customWidth="1"/>
    <col min="16141" max="16141" width="23" customWidth="1"/>
    <col min="16142" max="16142" width="9.140625" customWidth="1"/>
    <col min="16143" max="16143" width="7.7109375" customWidth="1"/>
    <col min="16144" max="16144" width="7" customWidth="1"/>
    <col min="16145" max="16145" width="15.28515625" customWidth="1"/>
    <col min="16146" max="16146" width="14.5703125" customWidth="1"/>
    <col min="16147" max="16147" width="7.5703125" customWidth="1"/>
    <col min="16148" max="16148" width="14.7109375" customWidth="1"/>
    <col min="16149" max="16149" width="14.140625" customWidth="1"/>
    <col min="16150" max="16150" width="14.28515625" customWidth="1"/>
    <col min="16151" max="16151" width="12.7109375" customWidth="1"/>
    <col min="16152" max="16152" width="21.42578125" customWidth="1"/>
    <col min="16153" max="16153" width="12.28515625" customWidth="1"/>
    <col min="16154" max="16154" width="17.42578125" customWidth="1"/>
  </cols>
  <sheetData>
    <row r="1" spans="1:3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1"/>
    </row>
    <row r="2" spans="1:34" ht="49.5" customHeight="1" thickBot="1" x14ac:dyDescent="0.3">
      <c r="A2" s="132" t="s">
        <v>0</v>
      </c>
      <c r="B2" s="133"/>
      <c r="C2" s="133"/>
      <c r="D2" s="133"/>
      <c r="E2" s="133"/>
      <c r="F2" s="134" t="s">
        <v>60</v>
      </c>
      <c r="G2" s="135"/>
      <c r="H2" s="135"/>
      <c r="I2" s="135"/>
      <c r="J2" s="135"/>
      <c r="K2" s="135"/>
      <c r="L2" s="135"/>
      <c r="M2" s="135"/>
      <c r="N2" s="135"/>
      <c r="O2" s="135"/>
      <c r="P2" s="136"/>
      <c r="Q2" s="81" t="s">
        <v>1</v>
      </c>
      <c r="R2" s="133"/>
      <c r="S2" s="133"/>
      <c r="T2" s="133"/>
      <c r="U2" s="133"/>
      <c r="V2" s="133"/>
      <c r="W2" s="81" t="s">
        <v>2</v>
      </c>
      <c r="X2" s="133"/>
      <c r="Y2" s="137"/>
    </row>
    <row r="3" spans="1:34" ht="18.75" customHeight="1" x14ac:dyDescent="0.25">
      <c r="A3" s="123" t="s">
        <v>3</v>
      </c>
      <c r="B3" s="125" t="s">
        <v>4</v>
      </c>
      <c r="C3" s="127" t="s">
        <v>62</v>
      </c>
      <c r="D3" s="127" t="s">
        <v>59</v>
      </c>
      <c r="E3" s="125" t="s">
        <v>5</v>
      </c>
      <c r="F3" s="125" t="s">
        <v>6</v>
      </c>
      <c r="G3" s="125" t="s">
        <v>7</v>
      </c>
      <c r="H3" s="125" t="s">
        <v>8</v>
      </c>
      <c r="I3" s="125" t="s">
        <v>9</v>
      </c>
      <c r="J3" s="125" t="s">
        <v>10</v>
      </c>
      <c r="K3" s="125" t="s">
        <v>11</v>
      </c>
      <c r="L3" s="138"/>
      <c r="M3" s="138"/>
      <c r="N3" s="138"/>
      <c r="O3" s="138"/>
      <c r="P3" s="138"/>
      <c r="Q3" s="138"/>
      <c r="R3" s="138"/>
      <c r="S3" s="138"/>
      <c r="T3" s="139" t="s">
        <v>12</v>
      </c>
      <c r="U3" s="139"/>
      <c r="V3" s="139"/>
      <c r="W3" s="77" t="s">
        <v>13</v>
      </c>
      <c r="X3" s="140" t="s">
        <v>14</v>
      </c>
      <c r="Y3" s="141"/>
      <c r="Z3" s="78">
        <f>ROUND((Y27/T28),5)</f>
        <v>0</v>
      </c>
      <c r="AA3" s="70"/>
      <c r="AB3" s="71"/>
      <c r="AC3" s="122" t="s">
        <v>92</v>
      </c>
      <c r="AD3" s="121" t="s">
        <v>88</v>
      </c>
      <c r="AE3" s="122" t="s">
        <v>109</v>
      </c>
      <c r="AF3" s="121" t="s">
        <v>90</v>
      </c>
      <c r="AG3" s="119" t="s">
        <v>91</v>
      </c>
      <c r="AH3" s="121" t="s">
        <v>89</v>
      </c>
    </row>
    <row r="4" spans="1:34" ht="75" x14ac:dyDescent="0.25">
      <c r="A4" s="124"/>
      <c r="B4" s="126"/>
      <c r="C4" s="128"/>
      <c r="D4" s="128"/>
      <c r="E4" s="126"/>
      <c r="F4" s="143"/>
      <c r="G4" s="143"/>
      <c r="H4" s="126"/>
      <c r="I4" s="126"/>
      <c r="J4" s="126"/>
      <c r="K4" s="126"/>
      <c r="L4" s="23" t="s">
        <v>15</v>
      </c>
      <c r="M4" s="24" t="s">
        <v>16</v>
      </c>
      <c r="N4" s="24" t="s">
        <v>17</v>
      </c>
      <c r="O4" s="24" t="s">
        <v>18</v>
      </c>
      <c r="P4" s="25" t="s">
        <v>19</v>
      </c>
      <c r="Q4" s="25" t="s">
        <v>20</v>
      </c>
      <c r="R4" s="24" t="s">
        <v>21</v>
      </c>
      <c r="S4" s="23" t="s">
        <v>22</v>
      </c>
      <c r="T4" s="25" t="s">
        <v>105</v>
      </c>
      <c r="U4" s="25" t="s">
        <v>106</v>
      </c>
      <c r="V4" s="25" t="s">
        <v>25</v>
      </c>
      <c r="W4" s="26" t="s">
        <v>26</v>
      </c>
      <c r="X4" s="18" t="s">
        <v>27</v>
      </c>
      <c r="Y4" s="27" t="s">
        <v>58</v>
      </c>
      <c r="Z4" s="57" t="s">
        <v>66</v>
      </c>
      <c r="AA4" s="56" t="s">
        <v>67</v>
      </c>
      <c r="AB4" s="82" t="s">
        <v>68</v>
      </c>
      <c r="AC4" s="122"/>
      <c r="AD4" s="121"/>
      <c r="AE4" s="122"/>
      <c r="AF4" s="121"/>
      <c r="AG4" s="120"/>
      <c r="AH4" s="121"/>
    </row>
    <row r="5" spans="1:34" ht="72" customHeight="1" x14ac:dyDescent="0.35">
      <c r="A5" s="50"/>
      <c r="B5" s="37" t="s">
        <v>850</v>
      </c>
      <c r="C5" s="87"/>
      <c r="D5" s="37"/>
      <c r="E5" s="38" t="s">
        <v>64</v>
      </c>
      <c r="F5" s="39" t="s">
        <v>851</v>
      </c>
      <c r="G5" s="38" t="s">
        <v>31</v>
      </c>
      <c r="H5" s="37" t="s">
        <v>32</v>
      </c>
      <c r="I5" s="37" t="s">
        <v>852</v>
      </c>
      <c r="J5" s="37" t="s">
        <v>853</v>
      </c>
      <c r="K5" s="37" t="s">
        <v>311</v>
      </c>
      <c r="L5" s="40" t="s">
        <v>877</v>
      </c>
      <c r="M5" s="41">
        <v>13</v>
      </c>
      <c r="N5" s="41">
        <v>45</v>
      </c>
      <c r="O5" s="45">
        <v>48</v>
      </c>
      <c r="P5" s="43">
        <f>SUM(M5*O5)</f>
        <v>624</v>
      </c>
      <c r="Q5" s="44">
        <f>SUM(P5+N5)</f>
        <v>669</v>
      </c>
      <c r="R5" s="42">
        <v>1</v>
      </c>
      <c r="S5" s="48"/>
      <c r="T5" s="83">
        <f>SUM(P5*R5)</f>
        <v>624</v>
      </c>
      <c r="U5" s="83">
        <f>SUM(Q5*R5)</f>
        <v>669</v>
      </c>
      <c r="V5" s="83">
        <f>SUM(O5*R5)</f>
        <v>48</v>
      </c>
      <c r="W5" s="40" t="s">
        <v>855</v>
      </c>
      <c r="X5" s="58">
        <v>0</v>
      </c>
      <c r="Y5" s="59">
        <f>ROUND((X5*V5),2)</f>
        <v>0</v>
      </c>
      <c r="Z5" s="84">
        <f>ROUND(($Z$3*M5),2)</f>
        <v>0</v>
      </c>
      <c r="AA5" s="85">
        <f>+Z5+X5</f>
        <v>0</v>
      </c>
      <c r="AB5" s="86">
        <f>ROUND((AA5*V5),2)</f>
        <v>0</v>
      </c>
      <c r="AC5" s="90"/>
      <c r="AD5" s="91"/>
      <c r="AE5" s="91"/>
      <c r="AF5" s="37">
        <v>87.32</v>
      </c>
      <c r="AG5" s="37" t="s">
        <v>856</v>
      </c>
      <c r="AH5" s="37" t="s">
        <v>857</v>
      </c>
    </row>
    <row r="6" spans="1:34" s="32" customFormat="1" ht="75" customHeight="1" x14ac:dyDescent="0.35">
      <c r="A6" s="50"/>
      <c r="B6" s="37" t="s">
        <v>880</v>
      </c>
      <c r="C6" s="87" t="s">
        <v>878</v>
      </c>
      <c r="D6" s="37" t="s">
        <v>809</v>
      </c>
      <c r="E6" s="38" t="s">
        <v>64</v>
      </c>
      <c r="F6" s="54" t="s">
        <v>879</v>
      </c>
      <c r="G6" s="54" t="s">
        <v>83</v>
      </c>
      <c r="H6" s="37" t="s">
        <v>834</v>
      </c>
      <c r="I6" s="54" t="s">
        <v>835</v>
      </c>
      <c r="J6" s="54">
        <v>2513337</v>
      </c>
      <c r="K6" s="54" t="s">
        <v>65</v>
      </c>
      <c r="L6" s="88" t="s">
        <v>881</v>
      </c>
      <c r="M6" s="41">
        <v>12.65</v>
      </c>
      <c r="N6" s="41">
        <v>50</v>
      </c>
      <c r="O6" s="45">
        <v>96</v>
      </c>
      <c r="P6" s="43">
        <f>SUM(M6*O6)</f>
        <v>1214.4000000000001</v>
      </c>
      <c r="Q6" s="44">
        <f>SUM(P6+N6)</f>
        <v>1264.4000000000001</v>
      </c>
      <c r="R6" s="45">
        <v>1</v>
      </c>
      <c r="S6" s="42"/>
      <c r="T6" s="83">
        <f>SUM(P6*R6)</f>
        <v>1214.4000000000001</v>
      </c>
      <c r="U6" s="83">
        <f>SUM(Q6*R6)</f>
        <v>1264.4000000000001</v>
      </c>
      <c r="V6" s="83">
        <f>SUM(O6*R6)</f>
        <v>96</v>
      </c>
      <c r="W6" s="40" t="s">
        <v>882</v>
      </c>
      <c r="X6" s="58">
        <v>0</v>
      </c>
      <c r="Y6" s="59">
        <f>ROUND((X6*V6),2)</f>
        <v>0</v>
      </c>
      <c r="Z6" s="84">
        <f>ROUND(($Z$3*M6),2)</f>
        <v>0</v>
      </c>
      <c r="AA6" s="85">
        <f>+Z6+X6</f>
        <v>0</v>
      </c>
      <c r="AB6" s="86">
        <f>ROUND((AA6*V6),2)</f>
        <v>0</v>
      </c>
      <c r="AC6" s="54"/>
      <c r="AD6" s="54"/>
      <c r="AE6" s="54"/>
      <c r="AF6" s="37">
        <v>68.400000000000006</v>
      </c>
      <c r="AG6" s="37" t="s">
        <v>369</v>
      </c>
      <c r="AH6" s="37" t="s">
        <v>370</v>
      </c>
    </row>
    <row r="7" spans="1:34" s="32" customFormat="1" ht="72" customHeight="1" x14ac:dyDescent="0.35">
      <c r="A7" s="50"/>
      <c r="B7" s="37" t="s">
        <v>889</v>
      </c>
      <c r="C7" s="87" t="s">
        <v>884</v>
      </c>
      <c r="D7" s="37" t="s">
        <v>885</v>
      </c>
      <c r="E7" s="38" t="s">
        <v>64</v>
      </c>
      <c r="F7" s="37" t="s">
        <v>886</v>
      </c>
      <c r="G7" s="38" t="s">
        <v>31</v>
      </c>
      <c r="H7" s="37" t="s">
        <v>887</v>
      </c>
      <c r="I7" s="37" t="s">
        <v>890</v>
      </c>
      <c r="J7" s="37" t="s">
        <v>891</v>
      </c>
      <c r="K7" s="37" t="s">
        <v>892</v>
      </c>
      <c r="L7" s="88" t="s">
        <v>888</v>
      </c>
      <c r="M7" s="41">
        <v>35.200000000000003</v>
      </c>
      <c r="N7" s="41">
        <v>45</v>
      </c>
      <c r="O7" s="45">
        <v>27</v>
      </c>
      <c r="P7" s="43">
        <f t="shared" ref="P7" si="0">SUM(M7*O7)</f>
        <v>950.40000000000009</v>
      </c>
      <c r="Q7" s="44">
        <f t="shared" ref="Q7" si="1">SUM(P7+N7)</f>
        <v>995.40000000000009</v>
      </c>
      <c r="R7" s="45">
        <v>4</v>
      </c>
      <c r="S7" s="42"/>
      <c r="T7" s="83">
        <f t="shared" ref="T7" si="2">SUM(P7*R7)</f>
        <v>3801.6000000000004</v>
      </c>
      <c r="U7" s="83">
        <f t="shared" ref="U7" si="3">SUM(Q7*R7)</f>
        <v>3981.6000000000004</v>
      </c>
      <c r="V7" s="83">
        <f t="shared" ref="V7" si="4">SUM(O7*R7)</f>
        <v>108</v>
      </c>
      <c r="W7" s="40" t="s">
        <v>893</v>
      </c>
      <c r="X7" s="58">
        <v>0</v>
      </c>
      <c r="Y7" s="59">
        <f>ROUND((X7*V7),2)</f>
        <v>0</v>
      </c>
      <c r="Z7" s="84">
        <f>ROUND(($Z$3*M7),2)</f>
        <v>0</v>
      </c>
      <c r="AA7" s="85">
        <f>+Z7+X7</f>
        <v>0</v>
      </c>
      <c r="AB7" s="86">
        <f>ROUND((AA7*V7),2)</f>
        <v>0</v>
      </c>
      <c r="AC7" s="90"/>
      <c r="AD7" s="91"/>
      <c r="AE7" s="91"/>
      <c r="AF7" s="37" t="s">
        <v>894</v>
      </c>
      <c r="AG7" s="37" t="s">
        <v>895</v>
      </c>
      <c r="AH7" s="37" t="s">
        <v>896</v>
      </c>
    </row>
    <row r="8" spans="1:34" ht="70.5" customHeight="1" x14ac:dyDescent="0.35">
      <c r="A8" s="50"/>
      <c r="B8" s="37" t="s">
        <v>753</v>
      </c>
      <c r="C8" s="87" t="s">
        <v>754</v>
      </c>
      <c r="D8" s="37" t="s">
        <v>78</v>
      </c>
      <c r="E8" s="38" t="s">
        <v>64</v>
      </c>
      <c r="F8" s="54" t="s">
        <v>828</v>
      </c>
      <c r="G8" s="38" t="s">
        <v>473</v>
      </c>
      <c r="H8" s="37" t="s">
        <v>755</v>
      </c>
      <c r="I8" s="37" t="s">
        <v>473</v>
      </c>
      <c r="J8" s="37" t="s">
        <v>473</v>
      </c>
      <c r="K8" s="37" t="s">
        <v>473</v>
      </c>
      <c r="L8" s="40" t="s">
        <v>936</v>
      </c>
      <c r="M8" s="41">
        <v>3.5</v>
      </c>
      <c r="N8" s="41">
        <v>45</v>
      </c>
      <c r="O8" s="45">
        <v>207</v>
      </c>
      <c r="P8" s="43">
        <f>SUM(M8*O8)</f>
        <v>724.5</v>
      </c>
      <c r="Q8" s="44">
        <f>SUM(P8+N8)</f>
        <v>769.5</v>
      </c>
      <c r="R8" s="42">
        <v>1</v>
      </c>
      <c r="S8" s="48"/>
      <c r="T8" s="83">
        <f>SUM(P8*R8)</f>
        <v>724.5</v>
      </c>
      <c r="U8" s="83">
        <f>SUM(Q8*R8)</f>
        <v>769.5</v>
      </c>
      <c r="V8" s="83">
        <f>SUM(O8*R8)</f>
        <v>207</v>
      </c>
      <c r="W8" s="40" t="s">
        <v>756</v>
      </c>
      <c r="X8" s="58">
        <v>0</v>
      </c>
      <c r="Y8" s="59">
        <f>ROUND((X8*V8),2)</f>
        <v>0</v>
      </c>
      <c r="Z8" s="84">
        <f>ROUND(($Z$3*M8),2)</f>
        <v>0</v>
      </c>
      <c r="AA8" s="85">
        <f>+Z8+X8</f>
        <v>0</v>
      </c>
      <c r="AB8" s="86">
        <f>ROUND((AA8*V8),2)</f>
        <v>0</v>
      </c>
      <c r="AC8" s="90"/>
      <c r="AD8" s="91"/>
      <c r="AE8" s="91"/>
      <c r="AF8" s="37">
        <v>172.28</v>
      </c>
      <c r="AG8" s="37" t="s">
        <v>757</v>
      </c>
      <c r="AH8" s="37" t="s">
        <v>758</v>
      </c>
    </row>
    <row r="9" spans="1:34" ht="71.25" customHeight="1" x14ac:dyDescent="0.35">
      <c r="A9" s="50"/>
      <c r="B9" s="37" t="s">
        <v>939</v>
      </c>
      <c r="C9" s="87" t="s">
        <v>754</v>
      </c>
      <c r="D9" s="37" t="s">
        <v>78</v>
      </c>
      <c r="E9" s="38" t="s">
        <v>64</v>
      </c>
      <c r="F9" s="54" t="s">
        <v>828</v>
      </c>
      <c r="G9" s="38" t="s">
        <v>473</v>
      </c>
      <c r="H9" s="37" t="s">
        <v>755</v>
      </c>
      <c r="I9" s="37" t="s">
        <v>473</v>
      </c>
      <c r="J9" s="37" t="s">
        <v>473</v>
      </c>
      <c r="K9" s="37" t="s">
        <v>473</v>
      </c>
      <c r="L9" s="40" t="s">
        <v>937</v>
      </c>
      <c r="M9" s="41">
        <v>3.5</v>
      </c>
      <c r="N9" s="41">
        <v>50</v>
      </c>
      <c r="O9" s="45">
        <v>208</v>
      </c>
      <c r="P9" s="43">
        <f t="shared" ref="P9" si="5">SUM(M9*O9)</f>
        <v>728</v>
      </c>
      <c r="Q9" s="44">
        <f t="shared" ref="Q9" si="6">SUM(P9+N9)</f>
        <v>778</v>
      </c>
      <c r="R9" s="45">
        <v>1</v>
      </c>
      <c r="S9" s="42"/>
      <c r="T9" s="83">
        <f t="shared" ref="T9" si="7">SUM(P9*R9)</f>
        <v>728</v>
      </c>
      <c r="U9" s="83">
        <f t="shared" ref="U9" si="8">SUM(Q9*R9)</f>
        <v>778</v>
      </c>
      <c r="V9" s="83">
        <f t="shared" ref="V9" si="9">SUM(O9*R9)</f>
        <v>208</v>
      </c>
      <c r="W9" s="40" t="s">
        <v>938</v>
      </c>
      <c r="X9" s="58">
        <v>0</v>
      </c>
      <c r="Y9" s="59">
        <f t="shared" ref="Y9" si="10">ROUND((X9*V9),2)</f>
        <v>0</v>
      </c>
      <c r="Z9" s="84">
        <f t="shared" ref="Z9" si="11">ROUND(($Z$3*M9),2)</f>
        <v>0</v>
      </c>
      <c r="AA9" s="85">
        <f t="shared" ref="AA9" si="12">+Z9+X9</f>
        <v>0</v>
      </c>
      <c r="AB9" s="86">
        <f t="shared" ref="AB9" si="13">ROUND((AA9*V9),2)</f>
        <v>0</v>
      </c>
      <c r="AC9" s="90"/>
      <c r="AD9" s="91"/>
      <c r="AE9" s="91"/>
      <c r="AF9" s="37">
        <v>172.28</v>
      </c>
      <c r="AG9" s="37" t="s">
        <v>757</v>
      </c>
      <c r="AH9" s="37" t="s">
        <v>758</v>
      </c>
    </row>
    <row r="10" spans="1:34" s="32" customFormat="1" ht="72" customHeight="1" x14ac:dyDescent="0.35">
      <c r="A10" s="50"/>
      <c r="B10" s="37" t="s">
        <v>918</v>
      </c>
      <c r="C10" s="87" t="s">
        <v>914</v>
      </c>
      <c r="D10" s="37" t="s">
        <v>915</v>
      </c>
      <c r="E10" s="38" t="s">
        <v>64</v>
      </c>
      <c r="F10" s="37" t="s">
        <v>916</v>
      </c>
      <c r="G10" s="38" t="s">
        <v>31</v>
      </c>
      <c r="H10" s="37" t="s">
        <v>32</v>
      </c>
      <c r="I10" s="37" t="s">
        <v>920</v>
      </c>
      <c r="J10" s="37" t="s">
        <v>921</v>
      </c>
      <c r="K10" s="37" t="s">
        <v>311</v>
      </c>
      <c r="L10" s="40" t="s">
        <v>917</v>
      </c>
      <c r="M10" s="41">
        <v>3.9</v>
      </c>
      <c r="N10" s="41">
        <v>40</v>
      </c>
      <c r="O10" s="45">
        <v>33</v>
      </c>
      <c r="P10" s="43">
        <f t="shared" ref="P10:P15" si="14">SUM(M10*O10)</f>
        <v>128.69999999999999</v>
      </c>
      <c r="Q10" s="44">
        <f t="shared" ref="Q10:Q15" si="15">SUM(P10+N10)</f>
        <v>168.7</v>
      </c>
      <c r="R10" s="45">
        <v>1</v>
      </c>
      <c r="S10" s="42"/>
      <c r="T10" s="83">
        <f t="shared" ref="T10:T15" si="16">SUM(P10*R10)</f>
        <v>128.69999999999999</v>
      </c>
      <c r="U10" s="83">
        <f t="shared" ref="U10:U15" si="17">SUM(Q10*R10)</f>
        <v>168.7</v>
      </c>
      <c r="V10" s="83">
        <f t="shared" ref="V10:V15" si="18">SUM(O10*R10)</f>
        <v>33</v>
      </c>
      <c r="W10" s="40" t="s">
        <v>919</v>
      </c>
      <c r="X10" s="58">
        <v>0</v>
      </c>
      <c r="Y10" s="59">
        <f>ROUND((X10*V10),2)</f>
        <v>0</v>
      </c>
      <c r="Z10" s="84">
        <f>ROUND(($Z$3*M10),2)</f>
        <v>0</v>
      </c>
      <c r="AA10" s="85">
        <f>+Z10+X10</f>
        <v>0</v>
      </c>
      <c r="AB10" s="86">
        <f>ROUND((AA10*V10),2)</f>
        <v>0</v>
      </c>
      <c r="AC10" s="75"/>
      <c r="AD10" s="68"/>
      <c r="AE10" s="68"/>
      <c r="AF10" s="37">
        <v>88.5</v>
      </c>
      <c r="AG10" s="37" t="s">
        <v>486</v>
      </c>
      <c r="AH10" s="37" t="s">
        <v>487</v>
      </c>
    </row>
    <row r="11" spans="1:34" s="32" customFormat="1" ht="72" customHeight="1" x14ac:dyDescent="0.35">
      <c r="A11" s="50"/>
      <c r="B11" s="37" t="s">
        <v>925</v>
      </c>
      <c r="C11" s="87" t="s">
        <v>922</v>
      </c>
      <c r="D11" s="37" t="s">
        <v>915</v>
      </c>
      <c r="E11" s="38" t="s">
        <v>64</v>
      </c>
      <c r="F11" s="37" t="s">
        <v>923</v>
      </c>
      <c r="G11" s="38" t="s">
        <v>31</v>
      </c>
      <c r="H11" s="37" t="s">
        <v>32</v>
      </c>
      <c r="I11" s="37" t="s">
        <v>920</v>
      </c>
      <c r="J11" s="37" t="s">
        <v>921</v>
      </c>
      <c r="K11" s="37" t="s">
        <v>311</v>
      </c>
      <c r="L11" s="88" t="s">
        <v>924</v>
      </c>
      <c r="M11" s="60">
        <v>4.75</v>
      </c>
      <c r="N11" s="41">
        <v>40</v>
      </c>
      <c r="O11" s="45">
        <v>75</v>
      </c>
      <c r="P11" s="43">
        <f t="shared" si="14"/>
        <v>356.25</v>
      </c>
      <c r="Q11" s="44">
        <f t="shared" si="15"/>
        <v>396.25</v>
      </c>
      <c r="R11" s="45">
        <v>1</v>
      </c>
      <c r="S11" s="49"/>
      <c r="T11" s="83">
        <f t="shared" si="16"/>
        <v>356.25</v>
      </c>
      <c r="U11" s="83">
        <f t="shared" si="17"/>
        <v>396.25</v>
      </c>
      <c r="V11" s="83">
        <f t="shared" si="18"/>
        <v>75</v>
      </c>
      <c r="W11" s="40" t="s">
        <v>919</v>
      </c>
      <c r="X11" s="58">
        <v>0</v>
      </c>
      <c r="Y11" s="59">
        <f>ROUND((X11*V11),2)</f>
        <v>0</v>
      </c>
      <c r="Z11" s="84">
        <f>ROUND(($Z$3*M11),2)</f>
        <v>0</v>
      </c>
      <c r="AA11" s="85">
        <f>+Z11+X11</f>
        <v>0</v>
      </c>
      <c r="AB11" s="86">
        <f>ROUND((AA11*V11),2)</f>
        <v>0</v>
      </c>
      <c r="AC11" s="75"/>
      <c r="AD11" s="68"/>
      <c r="AE11" s="68"/>
      <c r="AF11" s="37">
        <v>88.5</v>
      </c>
      <c r="AG11" s="37" t="s">
        <v>486</v>
      </c>
      <c r="AH11" s="37" t="s">
        <v>487</v>
      </c>
    </row>
    <row r="12" spans="1:34" ht="75" customHeight="1" x14ac:dyDescent="0.25">
      <c r="A12" s="50"/>
      <c r="B12" s="37" t="s">
        <v>932</v>
      </c>
      <c r="C12" s="87" t="s">
        <v>516</v>
      </c>
      <c r="D12" s="37" t="s">
        <v>78</v>
      </c>
      <c r="E12" s="38" t="s">
        <v>64</v>
      </c>
      <c r="F12" s="37" t="s">
        <v>517</v>
      </c>
      <c r="G12" s="38" t="s">
        <v>31</v>
      </c>
      <c r="H12" s="37" t="s">
        <v>32</v>
      </c>
      <c r="I12" s="37" t="s">
        <v>930</v>
      </c>
      <c r="J12" s="37" t="s">
        <v>931</v>
      </c>
      <c r="K12" s="37" t="s">
        <v>171</v>
      </c>
      <c r="L12" s="40" t="s">
        <v>934</v>
      </c>
      <c r="M12" s="41">
        <v>11.3</v>
      </c>
      <c r="N12" s="41">
        <v>45</v>
      </c>
      <c r="O12" s="45">
        <v>84</v>
      </c>
      <c r="P12" s="43">
        <f t="shared" si="14"/>
        <v>949.2</v>
      </c>
      <c r="Q12" s="44">
        <f t="shared" si="15"/>
        <v>994.2</v>
      </c>
      <c r="R12" s="45">
        <v>3</v>
      </c>
      <c r="S12" s="42"/>
      <c r="T12" s="83">
        <f t="shared" si="16"/>
        <v>2847.6000000000004</v>
      </c>
      <c r="U12" s="83">
        <f t="shared" si="17"/>
        <v>2982.6000000000004</v>
      </c>
      <c r="V12" s="83">
        <f t="shared" si="18"/>
        <v>252</v>
      </c>
      <c r="W12" s="40" t="s">
        <v>933</v>
      </c>
      <c r="X12" s="58">
        <v>0</v>
      </c>
      <c r="Y12" s="59">
        <f>ROUND((X12*V12),2)</f>
        <v>0</v>
      </c>
      <c r="Z12" s="84">
        <f>ROUND(($Z$3*M12),2)</f>
        <v>0</v>
      </c>
      <c r="AA12" s="85">
        <f>+Z12+X12</f>
        <v>0</v>
      </c>
      <c r="AB12" s="86">
        <f>ROUND((AA12*V12),2)</f>
        <v>0</v>
      </c>
      <c r="AC12" s="39"/>
      <c r="AD12" s="69"/>
      <c r="AE12" s="69"/>
      <c r="AF12" s="37">
        <v>87.32</v>
      </c>
      <c r="AG12" s="37" t="s">
        <v>856</v>
      </c>
      <c r="AH12" s="37" t="s">
        <v>857</v>
      </c>
    </row>
    <row r="13" spans="1:34" ht="72" customHeight="1" x14ac:dyDescent="0.25">
      <c r="A13" s="50"/>
      <c r="B13" s="37" t="s">
        <v>940</v>
      </c>
      <c r="C13" s="87" t="s">
        <v>516</v>
      </c>
      <c r="D13" s="37" t="s">
        <v>78</v>
      </c>
      <c r="E13" s="38" t="s">
        <v>64</v>
      </c>
      <c r="F13" s="37" t="s">
        <v>517</v>
      </c>
      <c r="G13" s="38" t="s">
        <v>31</v>
      </c>
      <c r="H13" s="37" t="s">
        <v>32</v>
      </c>
      <c r="I13" s="37" t="s">
        <v>930</v>
      </c>
      <c r="J13" s="37" t="s">
        <v>931</v>
      </c>
      <c r="K13" s="37" t="s">
        <v>171</v>
      </c>
      <c r="L13" s="40" t="s">
        <v>935</v>
      </c>
      <c r="M13" s="41">
        <v>11.3</v>
      </c>
      <c r="N13" s="41">
        <v>45</v>
      </c>
      <c r="O13" s="45">
        <v>51</v>
      </c>
      <c r="P13" s="43">
        <f t="shared" si="14"/>
        <v>576.30000000000007</v>
      </c>
      <c r="Q13" s="44">
        <f t="shared" si="15"/>
        <v>621.30000000000007</v>
      </c>
      <c r="R13" s="45">
        <v>1</v>
      </c>
      <c r="S13" s="42"/>
      <c r="T13" s="83">
        <f t="shared" si="16"/>
        <v>576.30000000000007</v>
      </c>
      <c r="U13" s="83">
        <f t="shared" si="17"/>
        <v>621.30000000000007</v>
      </c>
      <c r="V13" s="83">
        <f t="shared" si="18"/>
        <v>51</v>
      </c>
      <c r="W13" s="40" t="s">
        <v>933</v>
      </c>
      <c r="X13" s="58">
        <v>0</v>
      </c>
      <c r="Y13" s="59">
        <f>ROUND((X13*V13),2)</f>
        <v>0</v>
      </c>
      <c r="Z13" s="84">
        <f>ROUND(($Z$3*M13),2)</f>
        <v>0</v>
      </c>
      <c r="AA13" s="85">
        <f>+Z13+X13</f>
        <v>0</v>
      </c>
      <c r="AB13" s="86">
        <f>ROUND((AA13*V13),2)</f>
        <v>0</v>
      </c>
      <c r="AC13" s="54"/>
      <c r="AD13" s="54"/>
      <c r="AE13" s="54"/>
      <c r="AF13" s="37">
        <v>87.32</v>
      </c>
      <c r="AG13" s="37" t="s">
        <v>856</v>
      </c>
      <c r="AH13" s="37" t="s">
        <v>857</v>
      </c>
    </row>
    <row r="14" spans="1:34" s="32" customFormat="1" ht="72" customHeight="1" x14ac:dyDescent="0.35">
      <c r="A14" s="50"/>
      <c r="B14" s="37" t="s">
        <v>950</v>
      </c>
      <c r="C14" s="87" t="s">
        <v>947</v>
      </c>
      <c r="D14" s="37" t="s">
        <v>948</v>
      </c>
      <c r="E14" s="38" t="s">
        <v>64</v>
      </c>
      <c r="F14" s="37" t="s">
        <v>949</v>
      </c>
      <c r="G14" s="38" t="s">
        <v>31</v>
      </c>
      <c r="H14" s="37" t="s">
        <v>32</v>
      </c>
      <c r="I14" s="37" t="s">
        <v>951</v>
      </c>
      <c r="J14" s="37" t="s">
        <v>853</v>
      </c>
      <c r="K14" s="37" t="s">
        <v>311</v>
      </c>
      <c r="L14" s="88" t="s">
        <v>952</v>
      </c>
      <c r="M14" s="60">
        <v>11</v>
      </c>
      <c r="N14" s="41">
        <v>40</v>
      </c>
      <c r="O14" s="45">
        <v>43</v>
      </c>
      <c r="P14" s="43">
        <f t="shared" si="14"/>
        <v>473</v>
      </c>
      <c r="Q14" s="44">
        <f t="shared" si="15"/>
        <v>513</v>
      </c>
      <c r="R14" s="42">
        <v>1</v>
      </c>
      <c r="S14" s="48"/>
      <c r="T14" s="83">
        <f t="shared" si="16"/>
        <v>473</v>
      </c>
      <c r="U14" s="83">
        <f t="shared" si="17"/>
        <v>513</v>
      </c>
      <c r="V14" s="83">
        <f t="shared" si="18"/>
        <v>43</v>
      </c>
      <c r="W14" s="40" t="s">
        <v>882</v>
      </c>
      <c r="X14" s="58">
        <v>0</v>
      </c>
      <c r="Y14" s="59">
        <f>ROUND((X14*V14),2)</f>
        <v>0</v>
      </c>
      <c r="Z14" s="84">
        <f>ROUND(($Z$3*M14),2)</f>
        <v>0</v>
      </c>
      <c r="AA14" s="85">
        <f>+Z14+X14</f>
        <v>0</v>
      </c>
      <c r="AB14" s="86">
        <f>ROUND((AA14*V14),2)</f>
        <v>0</v>
      </c>
      <c r="AC14" s="54"/>
      <c r="AD14" s="54"/>
      <c r="AE14" s="54"/>
      <c r="AF14" s="37">
        <v>87.32</v>
      </c>
      <c r="AG14" s="37" t="s">
        <v>856</v>
      </c>
      <c r="AH14" s="37" t="s">
        <v>857</v>
      </c>
    </row>
    <row r="15" spans="1:34" s="32" customFormat="1" ht="70.5" customHeight="1" x14ac:dyDescent="0.35">
      <c r="A15" s="50"/>
      <c r="B15" s="37" t="s">
        <v>958</v>
      </c>
      <c r="C15" s="87" t="s">
        <v>215</v>
      </c>
      <c r="D15" s="37" t="s">
        <v>948</v>
      </c>
      <c r="E15" s="38" t="s">
        <v>64</v>
      </c>
      <c r="F15" s="54" t="s">
        <v>957</v>
      </c>
      <c r="G15" s="38" t="s">
        <v>31</v>
      </c>
      <c r="H15" s="37" t="s">
        <v>32</v>
      </c>
      <c r="I15" s="37" t="s">
        <v>951</v>
      </c>
      <c r="J15" s="37" t="s">
        <v>853</v>
      </c>
      <c r="K15" s="37" t="s">
        <v>311</v>
      </c>
      <c r="L15" s="40" t="s">
        <v>959</v>
      </c>
      <c r="M15" s="41">
        <v>11</v>
      </c>
      <c r="N15" s="41">
        <v>45</v>
      </c>
      <c r="O15" s="45">
        <v>64</v>
      </c>
      <c r="P15" s="43">
        <f t="shared" si="14"/>
        <v>704</v>
      </c>
      <c r="Q15" s="44">
        <f t="shared" si="15"/>
        <v>749</v>
      </c>
      <c r="R15" s="42">
        <v>1</v>
      </c>
      <c r="S15" s="48"/>
      <c r="T15" s="83">
        <f t="shared" si="16"/>
        <v>704</v>
      </c>
      <c r="U15" s="83">
        <f t="shared" si="17"/>
        <v>749</v>
      </c>
      <c r="V15" s="83">
        <f t="shared" si="18"/>
        <v>64</v>
      </c>
      <c r="W15" s="40" t="s">
        <v>882</v>
      </c>
      <c r="X15" s="58">
        <v>0</v>
      </c>
      <c r="Y15" s="59">
        <f t="shared" ref="Y15" si="19">ROUND((X15*V15),2)</f>
        <v>0</v>
      </c>
      <c r="Z15" s="84">
        <f t="shared" ref="Z15" si="20">ROUND(($Z$3*M15),2)</f>
        <v>0</v>
      </c>
      <c r="AA15" s="85">
        <f t="shared" ref="AA15" si="21">+Z15+X15</f>
        <v>0</v>
      </c>
      <c r="AB15" s="86">
        <f t="shared" ref="AB15" si="22">ROUND((AA15*V15),2)</f>
        <v>0</v>
      </c>
      <c r="AC15" s="90"/>
      <c r="AD15" s="91"/>
      <c r="AE15" s="91"/>
      <c r="AF15" s="37">
        <v>87.32</v>
      </c>
      <c r="AG15" s="37" t="s">
        <v>856</v>
      </c>
      <c r="AH15" s="37" t="s">
        <v>857</v>
      </c>
    </row>
    <row r="16" spans="1:34" ht="71.25" customHeight="1" x14ac:dyDescent="0.35">
      <c r="A16" s="50"/>
      <c r="B16" s="37" t="s">
        <v>960</v>
      </c>
      <c r="C16" s="87" t="s">
        <v>215</v>
      </c>
      <c r="D16" s="37" t="s">
        <v>948</v>
      </c>
      <c r="E16" s="38" t="s">
        <v>64</v>
      </c>
      <c r="F16" s="54" t="s">
        <v>957</v>
      </c>
      <c r="G16" s="38" t="s">
        <v>31</v>
      </c>
      <c r="H16" s="37" t="s">
        <v>32</v>
      </c>
      <c r="I16" s="37" t="s">
        <v>951</v>
      </c>
      <c r="J16" s="37" t="s">
        <v>853</v>
      </c>
      <c r="K16" s="37" t="s">
        <v>311</v>
      </c>
      <c r="L16" s="40" t="s">
        <v>959</v>
      </c>
      <c r="M16" s="41">
        <v>11</v>
      </c>
      <c r="N16" s="41">
        <v>45</v>
      </c>
      <c r="O16" s="45">
        <v>63</v>
      </c>
      <c r="P16" s="43">
        <f t="shared" ref="P16" si="23">SUM(M16*O16)</f>
        <v>693</v>
      </c>
      <c r="Q16" s="44">
        <f t="shared" ref="Q16" si="24">SUM(P16+N16)</f>
        <v>738</v>
      </c>
      <c r="R16" s="45">
        <v>1</v>
      </c>
      <c r="S16" s="42"/>
      <c r="T16" s="83">
        <f t="shared" ref="T16" si="25">SUM(P16*R16)</f>
        <v>693</v>
      </c>
      <c r="U16" s="83">
        <f t="shared" ref="U16" si="26">SUM(Q16*R16)</f>
        <v>738</v>
      </c>
      <c r="V16" s="83">
        <f t="shared" ref="V16" si="27">SUM(O16*R16)</f>
        <v>63</v>
      </c>
      <c r="W16" s="40" t="s">
        <v>882</v>
      </c>
      <c r="X16" s="58">
        <v>0</v>
      </c>
      <c r="Y16" s="59">
        <f t="shared" ref="Y16" si="28">ROUND((X16*V16),2)</f>
        <v>0</v>
      </c>
      <c r="Z16" s="84">
        <f t="shared" ref="Z16" si="29">ROUND(($Z$3*M16),2)</f>
        <v>0</v>
      </c>
      <c r="AA16" s="85">
        <f t="shared" ref="AA16" si="30">+Z16+X16</f>
        <v>0</v>
      </c>
      <c r="AB16" s="86">
        <f t="shared" ref="AB16" si="31">ROUND((AA16*V16),2)</f>
        <v>0</v>
      </c>
      <c r="AC16" s="90"/>
      <c r="AD16" s="91"/>
      <c r="AE16" s="91"/>
      <c r="AF16" s="37">
        <v>87.32</v>
      </c>
      <c r="AG16" s="37" t="s">
        <v>856</v>
      </c>
      <c r="AH16" s="37" t="s">
        <v>857</v>
      </c>
    </row>
    <row r="17" spans="1:34" s="32" customFormat="1" ht="71.25" customHeight="1" x14ac:dyDescent="0.35">
      <c r="A17" s="50"/>
      <c r="B17" s="37" t="s">
        <v>967</v>
      </c>
      <c r="C17" s="87" t="s">
        <v>965</v>
      </c>
      <c r="D17" s="37" t="s">
        <v>948</v>
      </c>
      <c r="E17" s="38" t="s">
        <v>64</v>
      </c>
      <c r="F17" s="39" t="s">
        <v>966</v>
      </c>
      <c r="G17" s="38" t="s">
        <v>31</v>
      </c>
      <c r="H17" s="37" t="s">
        <v>32</v>
      </c>
      <c r="I17" s="37" t="s">
        <v>968</v>
      </c>
      <c r="J17" s="37" t="s">
        <v>715</v>
      </c>
      <c r="K17" s="37" t="s">
        <v>171</v>
      </c>
      <c r="L17" s="40" t="s">
        <v>969</v>
      </c>
      <c r="M17" s="41">
        <v>11.4</v>
      </c>
      <c r="N17" s="41">
        <v>40</v>
      </c>
      <c r="O17" s="45">
        <v>30</v>
      </c>
      <c r="P17" s="43">
        <f>SUM(M17*O17)</f>
        <v>342</v>
      </c>
      <c r="Q17" s="44">
        <f>SUM(P17+N17)</f>
        <v>382</v>
      </c>
      <c r="R17" s="42">
        <v>1</v>
      </c>
      <c r="S17" s="48"/>
      <c r="T17" s="83">
        <f>SUM(P17*R17)</f>
        <v>342</v>
      </c>
      <c r="U17" s="83">
        <f>SUM(Q17*R17)</f>
        <v>382</v>
      </c>
      <c r="V17" s="83">
        <f>SUM(O17*R17)</f>
        <v>30</v>
      </c>
      <c r="W17" s="40" t="s">
        <v>882</v>
      </c>
      <c r="X17" s="58">
        <v>0</v>
      </c>
      <c r="Y17" s="59">
        <f>ROUND((X17*V17),2)</f>
        <v>0</v>
      </c>
      <c r="Z17" s="84">
        <f>ROUND(($Z$3*M17),2)</f>
        <v>0</v>
      </c>
      <c r="AA17" s="85">
        <f>+Z17+X17</f>
        <v>0</v>
      </c>
      <c r="AB17" s="86">
        <f>ROUND((AA17*V17),2)</f>
        <v>0</v>
      </c>
      <c r="AC17" s="90"/>
      <c r="AD17" s="91"/>
      <c r="AE17" s="91"/>
      <c r="AF17" s="37">
        <v>88.5</v>
      </c>
      <c r="AG17" s="37" t="s">
        <v>970</v>
      </c>
      <c r="AH17" s="37" t="s">
        <v>971</v>
      </c>
    </row>
    <row r="18" spans="1:34" s="32" customFormat="1" ht="72" customHeight="1" x14ac:dyDescent="0.35">
      <c r="A18" s="50"/>
      <c r="B18" s="37" t="s">
        <v>1015</v>
      </c>
      <c r="C18" s="87"/>
      <c r="D18" s="37" t="s">
        <v>78</v>
      </c>
      <c r="E18" s="38" t="s">
        <v>64</v>
      </c>
      <c r="F18" s="37" t="s">
        <v>1016</v>
      </c>
      <c r="G18" s="38" t="s">
        <v>31</v>
      </c>
      <c r="H18" s="37" t="s">
        <v>32</v>
      </c>
      <c r="I18" s="37" t="s">
        <v>1017</v>
      </c>
      <c r="J18" s="37" t="s">
        <v>1018</v>
      </c>
      <c r="K18" s="37" t="s">
        <v>1019</v>
      </c>
      <c r="L18" s="40" t="s">
        <v>1020</v>
      </c>
      <c r="M18" s="41">
        <v>48.75</v>
      </c>
      <c r="N18" s="41">
        <v>60</v>
      </c>
      <c r="O18" s="45">
        <v>20</v>
      </c>
      <c r="P18" s="44">
        <f t="shared" ref="P18:P19" si="32">SUM(M18*O18)</f>
        <v>975</v>
      </c>
      <c r="Q18" s="44">
        <f t="shared" ref="Q18:Q19" si="33">SUM(P18+N18)</f>
        <v>1035</v>
      </c>
      <c r="R18" s="45"/>
      <c r="S18" s="48"/>
      <c r="T18" s="83">
        <f t="shared" ref="T18:T19" si="34">SUM(P18*R18)</f>
        <v>0</v>
      </c>
      <c r="U18" s="83">
        <f t="shared" ref="U18:U19" si="35">SUM(Q18*R18)</f>
        <v>0</v>
      </c>
      <c r="V18" s="83">
        <f t="shared" ref="V18:V19" si="36">SUM(O18*R18)</f>
        <v>0</v>
      </c>
      <c r="W18" s="40" t="s">
        <v>1021</v>
      </c>
      <c r="X18" s="58">
        <v>0</v>
      </c>
      <c r="Y18" s="59">
        <f t="shared" ref="Y18:Y19" si="37">ROUND((X18*V18),2)</f>
        <v>0</v>
      </c>
      <c r="Z18" s="84">
        <f t="shared" ref="Z18:Z19" si="38">ROUND(($Z$3*M18),2)</f>
        <v>0</v>
      </c>
      <c r="AA18" s="85">
        <f t="shared" ref="AA18:AA19" si="39">+Z18+X18</f>
        <v>0</v>
      </c>
      <c r="AB18" s="86">
        <f t="shared" ref="AB18:AB19" si="40">ROUND((AA18*V18),2)</f>
        <v>0</v>
      </c>
      <c r="AC18" s="75"/>
      <c r="AD18" s="68"/>
      <c r="AE18" s="68"/>
      <c r="AF18" s="37"/>
      <c r="AG18" s="37"/>
      <c r="AH18" s="37"/>
    </row>
    <row r="19" spans="1:34" s="32" customFormat="1" ht="75" customHeight="1" x14ac:dyDescent="0.35">
      <c r="A19" s="50"/>
      <c r="B19" s="37"/>
      <c r="C19" s="87"/>
      <c r="D19" s="37"/>
      <c r="E19" s="38"/>
      <c r="F19" s="39"/>
      <c r="G19" s="38"/>
      <c r="H19" s="37"/>
      <c r="I19" s="37"/>
      <c r="J19" s="37"/>
      <c r="K19" s="37"/>
      <c r="L19" s="40"/>
      <c r="M19" s="41"/>
      <c r="N19" s="41"/>
      <c r="O19" s="45"/>
      <c r="P19" s="43">
        <f t="shared" si="32"/>
        <v>0</v>
      </c>
      <c r="Q19" s="44">
        <f t="shared" si="33"/>
        <v>0</v>
      </c>
      <c r="R19" s="45"/>
      <c r="S19" s="42"/>
      <c r="T19" s="83">
        <f t="shared" si="34"/>
        <v>0</v>
      </c>
      <c r="U19" s="83">
        <f t="shared" si="35"/>
        <v>0</v>
      </c>
      <c r="V19" s="83">
        <f t="shared" si="36"/>
        <v>0</v>
      </c>
      <c r="W19" s="40"/>
      <c r="X19" s="58">
        <v>0</v>
      </c>
      <c r="Y19" s="59">
        <f t="shared" si="37"/>
        <v>0</v>
      </c>
      <c r="Z19" s="84">
        <f t="shared" si="38"/>
        <v>0</v>
      </c>
      <c r="AA19" s="85">
        <f t="shared" si="39"/>
        <v>0</v>
      </c>
      <c r="AB19" s="86">
        <f t="shared" si="40"/>
        <v>0</v>
      </c>
      <c r="AC19" s="76"/>
      <c r="AD19" s="67"/>
      <c r="AE19" s="67"/>
      <c r="AF19" s="37"/>
      <c r="AG19" s="37"/>
      <c r="AH19" s="37"/>
    </row>
    <row r="20" spans="1:34" ht="72" customHeight="1" x14ac:dyDescent="0.25">
      <c r="A20" s="50"/>
      <c r="B20" s="37"/>
      <c r="C20" s="87"/>
      <c r="D20" s="37"/>
      <c r="E20" s="38"/>
      <c r="F20" s="37"/>
      <c r="G20" s="38"/>
      <c r="H20" s="37"/>
      <c r="I20" s="37"/>
      <c r="J20" s="37"/>
      <c r="K20" s="37"/>
      <c r="L20" s="42"/>
      <c r="M20" s="60"/>
      <c r="N20" s="41"/>
      <c r="O20" s="45"/>
      <c r="P20" s="43">
        <f>SUM(M20*O20)</f>
        <v>0</v>
      </c>
      <c r="Q20" s="44">
        <f>SUM(P20+N20)</f>
        <v>0</v>
      </c>
      <c r="R20" s="45"/>
      <c r="S20" s="48"/>
      <c r="T20" s="83">
        <f>SUM(P20*R20)</f>
        <v>0</v>
      </c>
      <c r="U20" s="83">
        <f>SUM(Q20*R20)</f>
        <v>0</v>
      </c>
      <c r="V20" s="83">
        <f>SUM(O20*R20)</f>
        <v>0</v>
      </c>
      <c r="W20" s="40"/>
      <c r="X20" s="58">
        <v>0</v>
      </c>
      <c r="Y20" s="59">
        <f>ROUND((X20*V20),2)</f>
        <v>0</v>
      </c>
      <c r="Z20" s="84">
        <f>ROUND(($Z$3*M20),2)</f>
        <v>0</v>
      </c>
      <c r="AA20" s="85">
        <f>+Z20+X20</f>
        <v>0</v>
      </c>
      <c r="AB20" s="86">
        <f>ROUND((AA20*V20),2)</f>
        <v>0</v>
      </c>
      <c r="AC20" s="54"/>
      <c r="AD20" s="54"/>
      <c r="AE20" s="54"/>
      <c r="AF20" s="37"/>
      <c r="AG20" s="37"/>
      <c r="AH20" s="37"/>
    </row>
    <row r="21" spans="1:34" ht="72" customHeight="1" x14ac:dyDescent="0.25">
      <c r="A21" s="50"/>
      <c r="B21" s="37"/>
      <c r="C21" s="87"/>
      <c r="D21" s="37"/>
      <c r="E21" s="38"/>
      <c r="F21" s="37"/>
      <c r="G21" s="38"/>
      <c r="H21" s="37"/>
      <c r="I21" s="37"/>
      <c r="J21" s="37"/>
      <c r="K21" s="37"/>
      <c r="L21" s="88"/>
      <c r="M21" s="60"/>
      <c r="N21" s="41"/>
      <c r="O21" s="45"/>
      <c r="P21" s="43">
        <f>SUM(M21*O21)</f>
        <v>0</v>
      </c>
      <c r="Q21" s="44">
        <f>SUM(P21+N21)</f>
        <v>0</v>
      </c>
      <c r="R21" s="45"/>
      <c r="S21" s="42"/>
      <c r="T21" s="83">
        <f>SUM(P21*R21)</f>
        <v>0</v>
      </c>
      <c r="U21" s="83">
        <f>SUM(Q21*R21)</f>
        <v>0</v>
      </c>
      <c r="V21" s="83">
        <f>SUM(O21*R21)</f>
        <v>0</v>
      </c>
      <c r="W21" s="40"/>
      <c r="X21" s="58">
        <v>0</v>
      </c>
      <c r="Y21" s="59">
        <f>ROUND((X21*V21),2)</f>
        <v>0</v>
      </c>
      <c r="Z21" s="84">
        <f>ROUND(($Z$3*M21),2)</f>
        <v>0</v>
      </c>
      <c r="AA21" s="85">
        <f>+Z21+X21</f>
        <v>0</v>
      </c>
      <c r="AB21" s="86">
        <f>ROUND((AA21*V21),2)</f>
        <v>0</v>
      </c>
      <c r="AC21" s="54"/>
      <c r="AD21" s="54"/>
      <c r="AE21" s="54"/>
      <c r="AF21" s="37"/>
      <c r="AG21" s="38"/>
      <c r="AH21" s="37"/>
    </row>
    <row r="22" spans="1:34" s="32" customFormat="1" ht="72" customHeight="1" x14ac:dyDescent="0.35">
      <c r="A22" s="50"/>
      <c r="B22" s="37"/>
      <c r="C22" s="87"/>
      <c r="D22" s="37"/>
      <c r="E22" s="38"/>
      <c r="F22" s="37"/>
      <c r="G22" s="38"/>
      <c r="H22" s="37"/>
      <c r="I22" s="37"/>
      <c r="J22" s="37"/>
      <c r="K22" s="37"/>
      <c r="L22" s="40"/>
      <c r="M22" s="60"/>
      <c r="N22" s="41"/>
      <c r="O22" s="45"/>
      <c r="P22" s="43">
        <f>SUM(M22*O22)</f>
        <v>0</v>
      </c>
      <c r="Q22" s="44">
        <f>SUM(P22+N22)</f>
        <v>0</v>
      </c>
      <c r="R22" s="42"/>
      <c r="S22" s="48"/>
      <c r="T22" s="83">
        <f>SUM(P22*R22)</f>
        <v>0</v>
      </c>
      <c r="U22" s="83">
        <f>SUM(Q22*R22)</f>
        <v>0</v>
      </c>
      <c r="V22" s="83">
        <f>SUM(O22*R22)</f>
        <v>0</v>
      </c>
      <c r="W22" s="40"/>
      <c r="X22" s="58">
        <v>0</v>
      </c>
      <c r="Y22" s="59">
        <f>ROUND((X22*V22),2)</f>
        <v>0</v>
      </c>
      <c r="Z22" s="84">
        <f>ROUND(($Z$3*M22),2)</f>
        <v>0</v>
      </c>
      <c r="AA22" s="85">
        <f>+Z22+X22</f>
        <v>0</v>
      </c>
      <c r="AB22" s="86">
        <f>ROUND((AA22*V22),2)</f>
        <v>0</v>
      </c>
      <c r="AC22" s="90"/>
      <c r="AD22" s="91"/>
      <c r="AE22" s="91"/>
      <c r="AF22" s="37"/>
      <c r="AG22" s="37"/>
      <c r="AH22" s="37"/>
    </row>
    <row r="23" spans="1:34" s="32" customFormat="1" ht="72" customHeight="1" x14ac:dyDescent="0.35">
      <c r="A23" s="50"/>
      <c r="B23" s="37"/>
      <c r="C23" s="87"/>
      <c r="D23" s="37"/>
      <c r="E23" s="38"/>
      <c r="F23" s="37"/>
      <c r="G23" s="38"/>
      <c r="H23" s="37"/>
      <c r="I23" s="37"/>
      <c r="J23" s="37"/>
      <c r="K23" s="37"/>
      <c r="L23" s="40"/>
      <c r="M23" s="60"/>
      <c r="N23" s="41"/>
      <c r="O23" s="45"/>
      <c r="P23" s="43">
        <f>SUM(M23*O23)</f>
        <v>0</v>
      </c>
      <c r="Q23" s="44">
        <f>SUM(P23+N23)</f>
        <v>0</v>
      </c>
      <c r="R23" s="45"/>
      <c r="S23" s="42"/>
      <c r="T23" s="83">
        <f>SUM(P23*R23)</f>
        <v>0</v>
      </c>
      <c r="U23" s="83">
        <f>SUM(Q23*R23)</f>
        <v>0</v>
      </c>
      <c r="V23" s="83">
        <f>SUM(O23*R23)</f>
        <v>0</v>
      </c>
      <c r="W23" s="40"/>
      <c r="X23" s="58">
        <v>0</v>
      </c>
      <c r="Y23" s="59">
        <f t="shared" ref="Y23" si="41">ROUND((X23*V23),2)</f>
        <v>0</v>
      </c>
      <c r="Z23" s="84">
        <f t="shared" ref="Z23" si="42">ROUND(($Z$3*M23),2)</f>
        <v>0</v>
      </c>
      <c r="AA23" s="85">
        <f t="shared" ref="AA23" si="43">+Z23+X23</f>
        <v>0</v>
      </c>
      <c r="AB23" s="86">
        <f t="shared" ref="AB23" si="44">ROUND((AA23*V23),2)</f>
        <v>0</v>
      </c>
      <c r="AC23" s="90"/>
      <c r="AD23" s="91"/>
      <c r="AE23" s="91"/>
      <c r="AF23" s="38"/>
      <c r="AG23" s="37"/>
      <c r="AH23" s="38"/>
    </row>
    <row r="24" spans="1:34" ht="72" customHeight="1" x14ac:dyDescent="0.35">
      <c r="A24" s="50"/>
      <c r="B24" s="37"/>
      <c r="C24" s="87"/>
      <c r="D24" s="37"/>
      <c r="E24" s="38"/>
      <c r="F24" s="37"/>
      <c r="G24" s="38"/>
      <c r="H24" s="37"/>
      <c r="I24" s="37"/>
      <c r="J24" s="37"/>
      <c r="K24" s="37"/>
      <c r="L24" s="40"/>
      <c r="M24" s="41"/>
      <c r="N24" s="41"/>
      <c r="O24" s="45"/>
      <c r="P24" s="43">
        <f>SUM(M24*O24)</f>
        <v>0</v>
      </c>
      <c r="Q24" s="44">
        <f>SUM(P24+N24)</f>
        <v>0</v>
      </c>
      <c r="R24" s="45"/>
      <c r="S24" s="48"/>
      <c r="T24" s="83">
        <f>SUM(P24*R24)</f>
        <v>0</v>
      </c>
      <c r="U24" s="83">
        <f>SUM(Q24*R24)</f>
        <v>0</v>
      </c>
      <c r="V24" s="83">
        <f>SUM(O24*R24)</f>
        <v>0</v>
      </c>
      <c r="W24" s="40"/>
      <c r="X24" s="58">
        <v>0</v>
      </c>
      <c r="Y24" s="59">
        <f t="shared" ref="Y24:Y27" si="45">ROUND((X24*V24),2)</f>
        <v>0</v>
      </c>
      <c r="Z24" s="84">
        <f t="shared" ref="Z24:Z27" si="46">ROUND(($Z$3*M24),2)</f>
        <v>0</v>
      </c>
      <c r="AA24" s="85">
        <f t="shared" ref="AA24:AA27" si="47">+Z24+X24</f>
        <v>0</v>
      </c>
      <c r="AB24" s="86">
        <f t="shared" ref="AB24:AB27" si="48">ROUND((AA24*V24),2)</f>
        <v>0</v>
      </c>
      <c r="AC24" s="90"/>
      <c r="AD24" s="91"/>
      <c r="AE24" s="91"/>
      <c r="AF24" s="37"/>
      <c r="AG24" s="37"/>
      <c r="AH24" s="37"/>
    </row>
    <row r="25" spans="1:34" ht="72" customHeight="1" x14ac:dyDescent="0.35">
      <c r="A25" s="50"/>
      <c r="B25" s="37"/>
      <c r="C25" s="87"/>
      <c r="D25" s="37"/>
      <c r="E25" s="38"/>
      <c r="F25" s="37"/>
      <c r="G25" s="38"/>
      <c r="H25" s="37"/>
      <c r="I25" s="37"/>
      <c r="J25" s="37"/>
      <c r="K25" s="37"/>
      <c r="L25" s="88"/>
      <c r="M25" s="41"/>
      <c r="N25" s="41"/>
      <c r="O25" s="45"/>
      <c r="P25" s="43">
        <f t="shared" ref="P25:P27" si="49">SUM(M25*O25)</f>
        <v>0</v>
      </c>
      <c r="Q25" s="44">
        <f t="shared" ref="Q25:Q27" si="50">SUM(P25+N25)</f>
        <v>0</v>
      </c>
      <c r="R25" s="42"/>
      <c r="S25" s="48"/>
      <c r="T25" s="83">
        <f t="shared" ref="T25:T27" si="51">SUM(P25*R25)</f>
        <v>0</v>
      </c>
      <c r="U25" s="83">
        <f t="shared" ref="U25:U27" si="52">SUM(Q25*R25)</f>
        <v>0</v>
      </c>
      <c r="V25" s="83">
        <f t="shared" ref="V25:V27" si="53">SUM(O25*R25)</f>
        <v>0</v>
      </c>
      <c r="W25" s="40"/>
      <c r="X25" s="58">
        <v>0</v>
      </c>
      <c r="Y25" s="59">
        <f t="shared" si="45"/>
        <v>0</v>
      </c>
      <c r="Z25" s="84">
        <f t="shared" si="46"/>
        <v>0</v>
      </c>
      <c r="AA25" s="85">
        <f t="shared" si="47"/>
        <v>0</v>
      </c>
      <c r="AB25" s="86">
        <f t="shared" si="48"/>
        <v>0</v>
      </c>
      <c r="AC25" s="75"/>
      <c r="AD25" s="68"/>
      <c r="AE25" s="68"/>
      <c r="AF25" s="37"/>
      <c r="AG25" s="37"/>
      <c r="AH25" s="37"/>
    </row>
    <row r="26" spans="1:34" ht="72" customHeight="1" x14ac:dyDescent="0.35">
      <c r="A26" s="50"/>
      <c r="B26" s="37"/>
      <c r="C26" s="87"/>
      <c r="D26" s="37"/>
      <c r="E26" s="38"/>
      <c r="F26" s="37"/>
      <c r="G26" s="38"/>
      <c r="H26" s="37"/>
      <c r="I26" s="37"/>
      <c r="J26" s="37"/>
      <c r="K26" s="37"/>
      <c r="L26" s="88"/>
      <c r="M26" s="41"/>
      <c r="N26" s="41"/>
      <c r="O26" s="45"/>
      <c r="P26" s="43">
        <f t="shared" si="49"/>
        <v>0</v>
      </c>
      <c r="Q26" s="44">
        <f t="shared" si="50"/>
        <v>0</v>
      </c>
      <c r="R26" s="42"/>
      <c r="S26" s="48"/>
      <c r="T26" s="83">
        <f t="shared" si="51"/>
        <v>0</v>
      </c>
      <c r="U26" s="83">
        <f t="shared" si="52"/>
        <v>0</v>
      </c>
      <c r="V26" s="83">
        <f t="shared" si="53"/>
        <v>0</v>
      </c>
      <c r="W26" s="40"/>
      <c r="X26" s="58">
        <v>0</v>
      </c>
      <c r="Y26" s="59">
        <f t="shared" si="45"/>
        <v>0</v>
      </c>
      <c r="Z26" s="84">
        <f t="shared" si="46"/>
        <v>0</v>
      </c>
      <c r="AA26" s="85">
        <f t="shared" si="47"/>
        <v>0</v>
      </c>
      <c r="AB26" s="86">
        <f t="shared" si="48"/>
        <v>0</v>
      </c>
      <c r="AC26" s="75"/>
      <c r="AD26" s="68"/>
      <c r="AE26" s="68"/>
      <c r="AF26" s="37"/>
      <c r="AG26" s="37"/>
      <c r="AH26" s="37"/>
    </row>
    <row r="27" spans="1:34" s="32" customFormat="1" ht="72" customHeight="1" x14ac:dyDescent="0.35">
      <c r="A27" s="50"/>
      <c r="B27" s="37"/>
      <c r="C27" s="87"/>
      <c r="D27" s="37"/>
      <c r="E27" s="38"/>
      <c r="F27" s="38"/>
      <c r="G27" s="38"/>
      <c r="H27" s="37"/>
      <c r="I27" s="37"/>
      <c r="J27" s="37"/>
      <c r="K27" s="38"/>
      <c r="L27" s="42"/>
      <c r="M27" s="41"/>
      <c r="N27" s="41"/>
      <c r="O27" s="45"/>
      <c r="P27" s="43">
        <f t="shared" si="49"/>
        <v>0</v>
      </c>
      <c r="Q27" s="44">
        <f t="shared" si="50"/>
        <v>0</v>
      </c>
      <c r="R27" s="42"/>
      <c r="S27" s="48"/>
      <c r="T27" s="83">
        <f t="shared" si="51"/>
        <v>0</v>
      </c>
      <c r="U27" s="83">
        <f t="shared" si="52"/>
        <v>0</v>
      </c>
      <c r="V27" s="83">
        <f t="shared" si="53"/>
        <v>0</v>
      </c>
      <c r="W27" s="40"/>
      <c r="X27" s="58">
        <v>0</v>
      </c>
      <c r="Y27" s="59">
        <f t="shared" si="45"/>
        <v>0</v>
      </c>
      <c r="Z27" s="84">
        <f t="shared" si="46"/>
        <v>0</v>
      </c>
      <c r="AA27" s="85">
        <f t="shared" si="47"/>
        <v>0</v>
      </c>
      <c r="AB27" s="86">
        <f t="shared" si="48"/>
        <v>0</v>
      </c>
      <c r="AC27" s="75"/>
      <c r="AD27" s="68"/>
      <c r="AE27" s="68"/>
      <c r="AF27" s="37"/>
      <c r="AG27" s="37"/>
      <c r="AH27" s="37"/>
    </row>
    <row r="28" spans="1:34" ht="72" customHeight="1" thickBot="1" x14ac:dyDescent="0.4">
      <c r="A28" s="55"/>
      <c r="B28" s="52"/>
      <c r="C28" s="89"/>
      <c r="D28" s="52"/>
      <c r="E28" s="52"/>
      <c r="F28" s="53"/>
      <c r="G28" s="52"/>
      <c r="H28" s="52"/>
      <c r="I28" s="52"/>
      <c r="J28" s="52"/>
      <c r="K28" s="52"/>
      <c r="L28" s="142"/>
      <c r="M28" s="142"/>
      <c r="N28" s="142"/>
      <c r="O28" s="142"/>
      <c r="P28" s="142"/>
      <c r="Q28" s="142"/>
      <c r="R28" s="142"/>
      <c r="S28" s="142"/>
      <c r="T28" s="61">
        <f>SUM(T5:T27)</f>
        <v>13213.349999999999</v>
      </c>
      <c r="U28" s="61">
        <f>SUM(U5:U27)</f>
        <v>14013.349999999999</v>
      </c>
      <c r="V28" s="62">
        <f>SUM(V5:V27)</f>
        <v>1278</v>
      </c>
      <c r="W28" s="63"/>
      <c r="X28" s="64"/>
      <c r="Y28" s="65">
        <f>SUM(Y5:Y27)</f>
        <v>0</v>
      </c>
      <c r="Z28" s="79"/>
      <c r="AA28" s="80"/>
      <c r="AB28" s="66">
        <f>SUM(AB5:AB27)</f>
        <v>0</v>
      </c>
      <c r="AC28" s="75"/>
      <c r="AD28" s="68"/>
      <c r="AE28" s="32"/>
      <c r="AF28" s="67"/>
      <c r="AG28" s="67"/>
      <c r="AH28" s="67"/>
    </row>
    <row r="29" spans="1:34" ht="63" customHeight="1" x14ac:dyDescent="0.25">
      <c r="Z29" s="72"/>
      <c r="AA29" s="73"/>
      <c r="AB29" s="74"/>
      <c r="AC29" s="67"/>
      <c r="AD29" s="67"/>
      <c r="AF29" s="67"/>
      <c r="AG29" s="67"/>
    </row>
    <row r="30" spans="1:34" ht="63" customHeight="1" x14ac:dyDescent="0.25"/>
    <row r="31" spans="1:34" ht="37.5" customHeight="1" x14ac:dyDescent="0.25"/>
  </sheetData>
  <mergeCells count="26">
    <mergeCell ref="L3:S3"/>
    <mergeCell ref="T3:V3"/>
    <mergeCell ref="X3:Y3"/>
    <mergeCell ref="L28:S28"/>
    <mergeCell ref="F3:F4"/>
    <mergeCell ref="G3:G4"/>
    <mergeCell ref="H3:H4"/>
    <mergeCell ref="I3:I4"/>
    <mergeCell ref="J3:J4"/>
    <mergeCell ref="K3:K4"/>
    <mergeCell ref="A1:Y1"/>
    <mergeCell ref="A2:E2"/>
    <mergeCell ref="F2:P2"/>
    <mergeCell ref="R2:V2"/>
    <mergeCell ref="X2:Y2"/>
    <mergeCell ref="A3:A4"/>
    <mergeCell ref="B3:B4"/>
    <mergeCell ref="C3:C4"/>
    <mergeCell ref="D3:D4"/>
    <mergeCell ref="E3:E4"/>
    <mergeCell ref="AG3:AG4"/>
    <mergeCell ref="AF3:AF4"/>
    <mergeCell ref="AD3:AD4"/>
    <mergeCell ref="AC3:AC4"/>
    <mergeCell ref="AH3:AH4"/>
    <mergeCell ref="AE3:AE4"/>
  </mergeCells>
  <pageMargins left="0.70866141732283472" right="0.70866141732283472" top="0.74803149606299213" bottom="0.59055118110236227" header="0.31496062992125984" footer="0.31496062992125984"/>
  <pageSetup paperSize="9" scale="2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21"/>
  <sheetViews>
    <sheetView zoomScale="76" zoomScaleNormal="76" workbookViewId="0">
      <pane xSplit="9" ySplit="4" topLeftCell="P14" activePane="bottomRight" state="frozen"/>
      <selection activeCell="B7" sqref="B7"/>
      <selection pane="topRight" activeCell="B7" sqref="B7"/>
      <selection pane="bottomLeft" activeCell="B7" sqref="B7"/>
      <selection pane="bottomRight" activeCell="B6" sqref="B6"/>
    </sheetView>
  </sheetViews>
  <sheetFormatPr defaultRowHeight="15" x14ac:dyDescent="0.25"/>
  <cols>
    <col min="1" max="1" width="4.7109375" customWidth="1"/>
    <col min="2" max="2" width="50.5703125" customWidth="1"/>
    <col min="3" max="3" width="25.85546875" customWidth="1"/>
    <col min="4" max="4" width="8.140625" customWidth="1"/>
    <col min="5" max="5" width="18.42578125" customWidth="1"/>
    <col min="6" max="6" width="8.42578125" customWidth="1"/>
    <col min="7" max="7" width="14.85546875" customWidth="1"/>
    <col min="8" max="8" width="14.7109375" customWidth="1"/>
    <col min="9" max="9" width="16" customWidth="1"/>
    <col min="10" max="10" width="14.140625" customWidth="1"/>
    <col min="11" max="11" width="30.5703125" customWidth="1"/>
    <col min="12" max="12" width="9.140625" customWidth="1"/>
    <col min="13" max="13" width="7.7109375" customWidth="1"/>
    <col min="14" max="14" width="7" customWidth="1"/>
    <col min="15" max="15" width="15.28515625" customWidth="1"/>
    <col min="16" max="16" width="14.5703125" customWidth="1"/>
    <col min="17" max="17" width="7.5703125" customWidth="1"/>
    <col min="18" max="18" width="14.7109375" customWidth="1"/>
    <col min="19" max="19" width="14.140625" customWidth="1"/>
    <col min="20" max="20" width="14.28515625" customWidth="1"/>
    <col min="21" max="21" width="12.7109375" customWidth="1"/>
    <col min="22" max="22" width="21.42578125" customWidth="1"/>
    <col min="23" max="23" width="12.28515625" customWidth="1"/>
    <col min="24" max="24" width="17.42578125" customWidth="1"/>
    <col min="258" max="258" width="4.7109375" customWidth="1"/>
    <col min="259" max="259" width="37.85546875" customWidth="1"/>
    <col min="260" max="260" width="8.140625" customWidth="1"/>
    <col min="261" max="261" width="16.85546875" customWidth="1"/>
    <col min="262" max="262" width="8.42578125" customWidth="1"/>
    <col min="263" max="263" width="12.5703125" customWidth="1"/>
    <col min="264" max="264" width="11.42578125" customWidth="1"/>
    <col min="265" max="265" width="10.28515625" customWidth="1"/>
    <col min="266" max="266" width="14.140625" customWidth="1"/>
    <col min="267" max="267" width="23" customWidth="1"/>
    <col min="268" max="268" width="9.140625" customWidth="1"/>
    <col min="269" max="269" width="7.7109375" customWidth="1"/>
    <col min="270" max="270" width="7" customWidth="1"/>
    <col min="271" max="271" width="15.28515625" customWidth="1"/>
    <col min="272" max="272" width="14.5703125" customWidth="1"/>
    <col min="273" max="273" width="7.5703125" customWidth="1"/>
    <col min="274" max="274" width="14.7109375" customWidth="1"/>
    <col min="275" max="275" width="14.140625" customWidth="1"/>
    <col min="276" max="276" width="14.28515625" customWidth="1"/>
    <col min="277" max="277" width="12.7109375" customWidth="1"/>
    <col min="278" max="278" width="21.42578125" customWidth="1"/>
    <col min="279" max="279" width="12.28515625" customWidth="1"/>
    <col min="280" max="280" width="17.42578125" customWidth="1"/>
    <col min="514" max="514" width="4.7109375" customWidth="1"/>
    <col min="515" max="515" width="37.85546875" customWidth="1"/>
    <col min="516" max="516" width="8.140625" customWidth="1"/>
    <col min="517" max="517" width="16.85546875" customWidth="1"/>
    <col min="518" max="518" width="8.42578125" customWidth="1"/>
    <col min="519" max="519" width="12.5703125" customWidth="1"/>
    <col min="520" max="520" width="11.42578125" customWidth="1"/>
    <col min="521" max="521" width="10.28515625" customWidth="1"/>
    <col min="522" max="522" width="14.140625" customWidth="1"/>
    <col min="523" max="523" width="23" customWidth="1"/>
    <col min="524" max="524" width="9.140625" customWidth="1"/>
    <col min="525" max="525" width="7.7109375" customWidth="1"/>
    <col min="526" max="526" width="7" customWidth="1"/>
    <col min="527" max="527" width="15.28515625" customWidth="1"/>
    <col min="528" max="528" width="14.5703125" customWidth="1"/>
    <col min="529" max="529" width="7.5703125" customWidth="1"/>
    <col min="530" max="530" width="14.7109375" customWidth="1"/>
    <col min="531" max="531" width="14.140625" customWidth="1"/>
    <col min="532" max="532" width="14.28515625" customWidth="1"/>
    <col min="533" max="533" width="12.7109375" customWidth="1"/>
    <col min="534" max="534" width="21.42578125" customWidth="1"/>
    <col min="535" max="535" width="12.28515625" customWidth="1"/>
    <col min="536" max="536" width="17.42578125" customWidth="1"/>
    <col min="770" max="770" width="4.7109375" customWidth="1"/>
    <col min="771" max="771" width="37.85546875" customWidth="1"/>
    <col min="772" max="772" width="8.140625" customWidth="1"/>
    <col min="773" max="773" width="16.85546875" customWidth="1"/>
    <col min="774" max="774" width="8.42578125" customWidth="1"/>
    <col min="775" max="775" width="12.5703125" customWidth="1"/>
    <col min="776" max="776" width="11.42578125" customWidth="1"/>
    <col min="777" max="777" width="10.28515625" customWidth="1"/>
    <col min="778" max="778" width="14.140625" customWidth="1"/>
    <col min="779" max="779" width="23" customWidth="1"/>
    <col min="780" max="780" width="9.140625" customWidth="1"/>
    <col min="781" max="781" width="7.7109375" customWidth="1"/>
    <col min="782" max="782" width="7" customWidth="1"/>
    <col min="783" max="783" width="15.28515625" customWidth="1"/>
    <col min="784" max="784" width="14.5703125" customWidth="1"/>
    <col min="785" max="785" width="7.5703125" customWidth="1"/>
    <col min="786" max="786" width="14.7109375" customWidth="1"/>
    <col min="787" max="787" width="14.140625" customWidth="1"/>
    <col min="788" max="788" width="14.28515625" customWidth="1"/>
    <col min="789" max="789" width="12.7109375" customWidth="1"/>
    <col min="790" max="790" width="21.42578125" customWidth="1"/>
    <col min="791" max="791" width="12.28515625" customWidth="1"/>
    <col min="792" max="792" width="17.42578125" customWidth="1"/>
    <col min="1026" max="1026" width="4.7109375" customWidth="1"/>
    <col min="1027" max="1027" width="37.85546875" customWidth="1"/>
    <col min="1028" max="1028" width="8.140625" customWidth="1"/>
    <col min="1029" max="1029" width="16.85546875" customWidth="1"/>
    <col min="1030" max="1030" width="8.42578125" customWidth="1"/>
    <col min="1031" max="1031" width="12.5703125" customWidth="1"/>
    <col min="1032" max="1032" width="11.42578125" customWidth="1"/>
    <col min="1033" max="1033" width="10.28515625" customWidth="1"/>
    <col min="1034" max="1034" width="14.140625" customWidth="1"/>
    <col min="1035" max="1035" width="23" customWidth="1"/>
    <col min="1036" max="1036" width="9.140625" customWidth="1"/>
    <col min="1037" max="1037" width="7.7109375" customWidth="1"/>
    <col min="1038" max="1038" width="7" customWidth="1"/>
    <col min="1039" max="1039" width="15.28515625" customWidth="1"/>
    <col min="1040" max="1040" width="14.5703125" customWidth="1"/>
    <col min="1041" max="1041" width="7.5703125" customWidth="1"/>
    <col min="1042" max="1042" width="14.7109375" customWidth="1"/>
    <col min="1043" max="1043" width="14.140625" customWidth="1"/>
    <col min="1044" max="1044" width="14.28515625" customWidth="1"/>
    <col min="1045" max="1045" width="12.7109375" customWidth="1"/>
    <col min="1046" max="1046" width="21.42578125" customWidth="1"/>
    <col min="1047" max="1047" width="12.28515625" customWidth="1"/>
    <col min="1048" max="1048" width="17.42578125" customWidth="1"/>
    <col min="1282" max="1282" width="4.7109375" customWidth="1"/>
    <col min="1283" max="1283" width="37.85546875" customWidth="1"/>
    <col min="1284" max="1284" width="8.140625" customWidth="1"/>
    <col min="1285" max="1285" width="16.85546875" customWidth="1"/>
    <col min="1286" max="1286" width="8.42578125" customWidth="1"/>
    <col min="1287" max="1287" width="12.5703125" customWidth="1"/>
    <col min="1288" max="1288" width="11.42578125" customWidth="1"/>
    <col min="1289" max="1289" width="10.28515625" customWidth="1"/>
    <col min="1290" max="1290" width="14.140625" customWidth="1"/>
    <col min="1291" max="1291" width="23" customWidth="1"/>
    <col min="1292" max="1292" width="9.140625" customWidth="1"/>
    <col min="1293" max="1293" width="7.7109375" customWidth="1"/>
    <col min="1294" max="1294" width="7" customWidth="1"/>
    <col min="1295" max="1295" width="15.28515625" customWidth="1"/>
    <col min="1296" max="1296" width="14.5703125" customWidth="1"/>
    <col min="1297" max="1297" width="7.5703125" customWidth="1"/>
    <col min="1298" max="1298" width="14.7109375" customWidth="1"/>
    <col min="1299" max="1299" width="14.140625" customWidth="1"/>
    <col min="1300" max="1300" width="14.28515625" customWidth="1"/>
    <col min="1301" max="1301" width="12.7109375" customWidth="1"/>
    <col min="1302" max="1302" width="21.42578125" customWidth="1"/>
    <col min="1303" max="1303" width="12.28515625" customWidth="1"/>
    <col min="1304" max="1304" width="17.42578125" customWidth="1"/>
    <col min="1538" max="1538" width="4.7109375" customWidth="1"/>
    <col min="1539" max="1539" width="37.85546875" customWidth="1"/>
    <col min="1540" max="1540" width="8.140625" customWidth="1"/>
    <col min="1541" max="1541" width="16.85546875" customWidth="1"/>
    <col min="1542" max="1542" width="8.42578125" customWidth="1"/>
    <col min="1543" max="1543" width="12.5703125" customWidth="1"/>
    <col min="1544" max="1544" width="11.42578125" customWidth="1"/>
    <col min="1545" max="1545" width="10.28515625" customWidth="1"/>
    <col min="1546" max="1546" width="14.140625" customWidth="1"/>
    <col min="1547" max="1547" width="23" customWidth="1"/>
    <col min="1548" max="1548" width="9.140625" customWidth="1"/>
    <col min="1549" max="1549" width="7.7109375" customWidth="1"/>
    <col min="1550" max="1550" width="7" customWidth="1"/>
    <col min="1551" max="1551" width="15.28515625" customWidth="1"/>
    <col min="1552" max="1552" width="14.5703125" customWidth="1"/>
    <col min="1553" max="1553" width="7.5703125" customWidth="1"/>
    <col min="1554" max="1554" width="14.7109375" customWidth="1"/>
    <col min="1555" max="1555" width="14.140625" customWidth="1"/>
    <col min="1556" max="1556" width="14.28515625" customWidth="1"/>
    <col min="1557" max="1557" width="12.7109375" customWidth="1"/>
    <col min="1558" max="1558" width="21.42578125" customWidth="1"/>
    <col min="1559" max="1559" width="12.28515625" customWidth="1"/>
    <col min="1560" max="1560" width="17.42578125" customWidth="1"/>
    <col min="1794" max="1794" width="4.7109375" customWidth="1"/>
    <col min="1795" max="1795" width="37.85546875" customWidth="1"/>
    <col min="1796" max="1796" width="8.140625" customWidth="1"/>
    <col min="1797" max="1797" width="16.85546875" customWidth="1"/>
    <col min="1798" max="1798" width="8.42578125" customWidth="1"/>
    <col min="1799" max="1799" width="12.5703125" customWidth="1"/>
    <col min="1800" max="1800" width="11.42578125" customWidth="1"/>
    <col min="1801" max="1801" width="10.28515625" customWidth="1"/>
    <col min="1802" max="1802" width="14.140625" customWidth="1"/>
    <col min="1803" max="1803" width="23" customWidth="1"/>
    <col min="1804" max="1804" width="9.140625" customWidth="1"/>
    <col min="1805" max="1805" width="7.7109375" customWidth="1"/>
    <col min="1806" max="1806" width="7" customWidth="1"/>
    <col min="1807" max="1807" width="15.28515625" customWidth="1"/>
    <col min="1808" max="1808" width="14.5703125" customWidth="1"/>
    <col min="1809" max="1809" width="7.5703125" customWidth="1"/>
    <col min="1810" max="1810" width="14.7109375" customWidth="1"/>
    <col min="1811" max="1811" width="14.140625" customWidth="1"/>
    <col min="1812" max="1812" width="14.28515625" customWidth="1"/>
    <col min="1813" max="1813" width="12.7109375" customWidth="1"/>
    <col min="1814" max="1814" width="21.42578125" customWidth="1"/>
    <col min="1815" max="1815" width="12.28515625" customWidth="1"/>
    <col min="1816" max="1816" width="17.42578125" customWidth="1"/>
    <col min="2050" max="2050" width="4.7109375" customWidth="1"/>
    <col min="2051" max="2051" width="37.85546875" customWidth="1"/>
    <col min="2052" max="2052" width="8.140625" customWidth="1"/>
    <col min="2053" max="2053" width="16.85546875" customWidth="1"/>
    <col min="2054" max="2054" width="8.42578125" customWidth="1"/>
    <col min="2055" max="2055" width="12.5703125" customWidth="1"/>
    <col min="2056" max="2056" width="11.42578125" customWidth="1"/>
    <col min="2057" max="2057" width="10.28515625" customWidth="1"/>
    <col min="2058" max="2058" width="14.140625" customWidth="1"/>
    <col min="2059" max="2059" width="23" customWidth="1"/>
    <col min="2060" max="2060" width="9.140625" customWidth="1"/>
    <col min="2061" max="2061" width="7.7109375" customWidth="1"/>
    <col min="2062" max="2062" width="7" customWidth="1"/>
    <col min="2063" max="2063" width="15.28515625" customWidth="1"/>
    <col min="2064" max="2064" width="14.5703125" customWidth="1"/>
    <col min="2065" max="2065" width="7.5703125" customWidth="1"/>
    <col min="2066" max="2066" width="14.7109375" customWidth="1"/>
    <col min="2067" max="2067" width="14.140625" customWidth="1"/>
    <col min="2068" max="2068" width="14.28515625" customWidth="1"/>
    <col min="2069" max="2069" width="12.7109375" customWidth="1"/>
    <col min="2070" max="2070" width="21.42578125" customWidth="1"/>
    <col min="2071" max="2071" width="12.28515625" customWidth="1"/>
    <col min="2072" max="2072" width="17.42578125" customWidth="1"/>
    <col min="2306" max="2306" width="4.7109375" customWidth="1"/>
    <col min="2307" max="2307" width="37.85546875" customWidth="1"/>
    <col min="2308" max="2308" width="8.140625" customWidth="1"/>
    <col min="2309" max="2309" width="16.85546875" customWidth="1"/>
    <col min="2310" max="2310" width="8.42578125" customWidth="1"/>
    <col min="2311" max="2311" width="12.5703125" customWidth="1"/>
    <col min="2312" max="2312" width="11.42578125" customWidth="1"/>
    <col min="2313" max="2313" width="10.28515625" customWidth="1"/>
    <col min="2314" max="2314" width="14.140625" customWidth="1"/>
    <col min="2315" max="2315" width="23" customWidth="1"/>
    <col min="2316" max="2316" width="9.140625" customWidth="1"/>
    <col min="2317" max="2317" width="7.7109375" customWidth="1"/>
    <col min="2318" max="2318" width="7" customWidth="1"/>
    <col min="2319" max="2319" width="15.28515625" customWidth="1"/>
    <col min="2320" max="2320" width="14.5703125" customWidth="1"/>
    <col min="2321" max="2321" width="7.5703125" customWidth="1"/>
    <col min="2322" max="2322" width="14.7109375" customWidth="1"/>
    <col min="2323" max="2323" width="14.140625" customWidth="1"/>
    <col min="2324" max="2324" width="14.28515625" customWidth="1"/>
    <col min="2325" max="2325" width="12.7109375" customWidth="1"/>
    <col min="2326" max="2326" width="21.42578125" customWidth="1"/>
    <col min="2327" max="2327" width="12.28515625" customWidth="1"/>
    <col min="2328" max="2328" width="17.42578125" customWidth="1"/>
    <col min="2562" max="2562" width="4.7109375" customWidth="1"/>
    <col min="2563" max="2563" width="37.85546875" customWidth="1"/>
    <col min="2564" max="2564" width="8.140625" customWidth="1"/>
    <col min="2565" max="2565" width="16.85546875" customWidth="1"/>
    <col min="2566" max="2566" width="8.42578125" customWidth="1"/>
    <col min="2567" max="2567" width="12.5703125" customWidth="1"/>
    <col min="2568" max="2568" width="11.42578125" customWidth="1"/>
    <col min="2569" max="2569" width="10.28515625" customWidth="1"/>
    <col min="2570" max="2570" width="14.140625" customWidth="1"/>
    <col min="2571" max="2571" width="23" customWidth="1"/>
    <col min="2572" max="2572" width="9.140625" customWidth="1"/>
    <col min="2573" max="2573" width="7.7109375" customWidth="1"/>
    <col min="2574" max="2574" width="7" customWidth="1"/>
    <col min="2575" max="2575" width="15.28515625" customWidth="1"/>
    <col min="2576" max="2576" width="14.5703125" customWidth="1"/>
    <col min="2577" max="2577" width="7.5703125" customWidth="1"/>
    <col min="2578" max="2578" width="14.7109375" customWidth="1"/>
    <col min="2579" max="2579" width="14.140625" customWidth="1"/>
    <col min="2580" max="2580" width="14.28515625" customWidth="1"/>
    <col min="2581" max="2581" width="12.7109375" customWidth="1"/>
    <col min="2582" max="2582" width="21.42578125" customWidth="1"/>
    <col min="2583" max="2583" width="12.28515625" customWidth="1"/>
    <col min="2584" max="2584" width="17.42578125" customWidth="1"/>
    <col min="2818" max="2818" width="4.7109375" customWidth="1"/>
    <col min="2819" max="2819" width="37.85546875" customWidth="1"/>
    <col min="2820" max="2820" width="8.140625" customWidth="1"/>
    <col min="2821" max="2821" width="16.85546875" customWidth="1"/>
    <col min="2822" max="2822" width="8.42578125" customWidth="1"/>
    <col min="2823" max="2823" width="12.5703125" customWidth="1"/>
    <col min="2824" max="2824" width="11.42578125" customWidth="1"/>
    <col min="2825" max="2825" width="10.28515625" customWidth="1"/>
    <col min="2826" max="2826" width="14.140625" customWidth="1"/>
    <col min="2827" max="2827" width="23" customWidth="1"/>
    <col min="2828" max="2828" width="9.140625" customWidth="1"/>
    <col min="2829" max="2829" width="7.7109375" customWidth="1"/>
    <col min="2830" max="2830" width="7" customWidth="1"/>
    <col min="2831" max="2831" width="15.28515625" customWidth="1"/>
    <col min="2832" max="2832" width="14.5703125" customWidth="1"/>
    <col min="2833" max="2833" width="7.5703125" customWidth="1"/>
    <col min="2834" max="2834" width="14.7109375" customWidth="1"/>
    <col min="2835" max="2835" width="14.140625" customWidth="1"/>
    <col min="2836" max="2836" width="14.28515625" customWidth="1"/>
    <col min="2837" max="2837" width="12.7109375" customWidth="1"/>
    <col min="2838" max="2838" width="21.42578125" customWidth="1"/>
    <col min="2839" max="2839" width="12.28515625" customWidth="1"/>
    <col min="2840" max="2840" width="17.42578125" customWidth="1"/>
    <col min="3074" max="3074" width="4.7109375" customWidth="1"/>
    <col min="3075" max="3075" width="37.85546875" customWidth="1"/>
    <col min="3076" max="3076" width="8.140625" customWidth="1"/>
    <col min="3077" max="3077" width="16.85546875" customWidth="1"/>
    <col min="3078" max="3078" width="8.42578125" customWidth="1"/>
    <col min="3079" max="3079" width="12.5703125" customWidth="1"/>
    <col min="3080" max="3080" width="11.42578125" customWidth="1"/>
    <col min="3081" max="3081" width="10.28515625" customWidth="1"/>
    <col min="3082" max="3082" width="14.140625" customWidth="1"/>
    <col min="3083" max="3083" width="23" customWidth="1"/>
    <col min="3084" max="3084" width="9.140625" customWidth="1"/>
    <col min="3085" max="3085" width="7.7109375" customWidth="1"/>
    <col min="3086" max="3086" width="7" customWidth="1"/>
    <col min="3087" max="3087" width="15.28515625" customWidth="1"/>
    <col min="3088" max="3088" width="14.5703125" customWidth="1"/>
    <col min="3089" max="3089" width="7.5703125" customWidth="1"/>
    <col min="3090" max="3090" width="14.7109375" customWidth="1"/>
    <col min="3091" max="3091" width="14.140625" customWidth="1"/>
    <col min="3092" max="3092" width="14.28515625" customWidth="1"/>
    <col min="3093" max="3093" width="12.7109375" customWidth="1"/>
    <col min="3094" max="3094" width="21.42578125" customWidth="1"/>
    <col min="3095" max="3095" width="12.28515625" customWidth="1"/>
    <col min="3096" max="3096" width="17.42578125" customWidth="1"/>
    <col min="3330" max="3330" width="4.7109375" customWidth="1"/>
    <col min="3331" max="3331" width="37.85546875" customWidth="1"/>
    <col min="3332" max="3332" width="8.140625" customWidth="1"/>
    <col min="3333" max="3333" width="16.85546875" customWidth="1"/>
    <col min="3334" max="3334" width="8.42578125" customWidth="1"/>
    <col min="3335" max="3335" width="12.5703125" customWidth="1"/>
    <col min="3336" max="3336" width="11.42578125" customWidth="1"/>
    <col min="3337" max="3337" width="10.28515625" customWidth="1"/>
    <col min="3338" max="3338" width="14.140625" customWidth="1"/>
    <col min="3339" max="3339" width="23" customWidth="1"/>
    <col min="3340" max="3340" width="9.140625" customWidth="1"/>
    <col min="3341" max="3341" width="7.7109375" customWidth="1"/>
    <col min="3342" max="3342" width="7" customWidth="1"/>
    <col min="3343" max="3343" width="15.28515625" customWidth="1"/>
    <col min="3344" max="3344" width="14.5703125" customWidth="1"/>
    <col min="3345" max="3345" width="7.5703125" customWidth="1"/>
    <col min="3346" max="3346" width="14.7109375" customWidth="1"/>
    <col min="3347" max="3347" width="14.140625" customWidth="1"/>
    <col min="3348" max="3348" width="14.28515625" customWidth="1"/>
    <col min="3349" max="3349" width="12.7109375" customWidth="1"/>
    <col min="3350" max="3350" width="21.42578125" customWidth="1"/>
    <col min="3351" max="3351" width="12.28515625" customWidth="1"/>
    <col min="3352" max="3352" width="17.42578125" customWidth="1"/>
    <col min="3586" max="3586" width="4.7109375" customWidth="1"/>
    <col min="3587" max="3587" width="37.85546875" customWidth="1"/>
    <col min="3588" max="3588" width="8.140625" customWidth="1"/>
    <col min="3589" max="3589" width="16.85546875" customWidth="1"/>
    <col min="3590" max="3590" width="8.42578125" customWidth="1"/>
    <col min="3591" max="3591" width="12.5703125" customWidth="1"/>
    <col min="3592" max="3592" width="11.42578125" customWidth="1"/>
    <col min="3593" max="3593" width="10.28515625" customWidth="1"/>
    <col min="3594" max="3594" width="14.140625" customWidth="1"/>
    <col min="3595" max="3595" width="23" customWidth="1"/>
    <col min="3596" max="3596" width="9.140625" customWidth="1"/>
    <col min="3597" max="3597" width="7.7109375" customWidth="1"/>
    <col min="3598" max="3598" width="7" customWidth="1"/>
    <col min="3599" max="3599" width="15.28515625" customWidth="1"/>
    <col min="3600" max="3600" width="14.5703125" customWidth="1"/>
    <col min="3601" max="3601" width="7.5703125" customWidth="1"/>
    <col min="3602" max="3602" width="14.7109375" customWidth="1"/>
    <col min="3603" max="3603" width="14.140625" customWidth="1"/>
    <col min="3604" max="3604" width="14.28515625" customWidth="1"/>
    <col min="3605" max="3605" width="12.7109375" customWidth="1"/>
    <col min="3606" max="3606" width="21.42578125" customWidth="1"/>
    <col min="3607" max="3607" width="12.28515625" customWidth="1"/>
    <col min="3608" max="3608" width="17.42578125" customWidth="1"/>
    <col min="3842" max="3842" width="4.7109375" customWidth="1"/>
    <col min="3843" max="3843" width="37.85546875" customWidth="1"/>
    <col min="3844" max="3844" width="8.140625" customWidth="1"/>
    <col min="3845" max="3845" width="16.85546875" customWidth="1"/>
    <col min="3846" max="3846" width="8.42578125" customWidth="1"/>
    <col min="3847" max="3847" width="12.5703125" customWidth="1"/>
    <col min="3848" max="3848" width="11.42578125" customWidth="1"/>
    <col min="3849" max="3849" width="10.28515625" customWidth="1"/>
    <col min="3850" max="3850" width="14.140625" customWidth="1"/>
    <col min="3851" max="3851" width="23" customWidth="1"/>
    <col min="3852" max="3852" width="9.140625" customWidth="1"/>
    <col min="3853" max="3853" width="7.7109375" customWidth="1"/>
    <col min="3854" max="3854" width="7" customWidth="1"/>
    <col min="3855" max="3855" width="15.28515625" customWidth="1"/>
    <col min="3856" max="3856" width="14.5703125" customWidth="1"/>
    <col min="3857" max="3857" width="7.5703125" customWidth="1"/>
    <col min="3858" max="3858" width="14.7109375" customWidth="1"/>
    <col min="3859" max="3859" width="14.140625" customWidth="1"/>
    <col min="3860" max="3860" width="14.28515625" customWidth="1"/>
    <col min="3861" max="3861" width="12.7109375" customWidth="1"/>
    <col min="3862" max="3862" width="21.42578125" customWidth="1"/>
    <col min="3863" max="3863" width="12.28515625" customWidth="1"/>
    <col min="3864" max="3864" width="17.42578125" customWidth="1"/>
    <col min="4098" max="4098" width="4.7109375" customWidth="1"/>
    <col min="4099" max="4099" width="37.85546875" customWidth="1"/>
    <col min="4100" max="4100" width="8.140625" customWidth="1"/>
    <col min="4101" max="4101" width="16.85546875" customWidth="1"/>
    <col min="4102" max="4102" width="8.42578125" customWidth="1"/>
    <col min="4103" max="4103" width="12.5703125" customWidth="1"/>
    <col min="4104" max="4104" width="11.42578125" customWidth="1"/>
    <col min="4105" max="4105" width="10.28515625" customWidth="1"/>
    <col min="4106" max="4106" width="14.140625" customWidth="1"/>
    <col min="4107" max="4107" width="23" customWidth="1"/>
    <col min="4108" max="4108" width="9.140625" customWidth="1"/>
    <col min="4109" max="4109" width="7.7109375" customWidth="1"/>
    <col min="4110" max="4110" width="7" customWidth="1"/>
    <col min="4111" max="4111" width="15.28515625" customWidth="1"/>
    <col min="4112" max="4112" width="14.5703125" customWidth="1"/>
    <col min="4113" max="4113" width="7.5703125" customWidth="1"/>
    <col min="4114" max="4114" width="14.7109375" customWidth="1"/>
    <col min="4115" max="4115" width="14.140625" customWidth="1"/>
    <col min="4116" max="4116" width="14.28515625" customWidth="1"/>
    <col min="4117" max="4117" width="12.7109375" customWidth="1"/>
    <col min="4118" max="4118" width="21.42578125" customWidth="1"/>
    <col min="4119" max="4119" width="12.28515625" customWidth="1"/>
    <col min="4120" max="4120" width="17.42578125" customWidth="1"/>
    <col min="4354" max="4354" width="4.7109375" customWidth="1"/>
    <col min="4355" max="4355" width="37.85546875" customWidth="1"/>
    <col min="4356" max="4356" width="8.140625" customWidth="1"/>
    <col min="4357" max="4357" width="16.85546875" customWidth="1"/>
    <col min="4358" max="4358" width="8.42578125" customWidth="1"/>
    <col min="4359" max="4359" width="12.5703125" customWidth="1"/>
    <col min="4360" max="4360" width="11.42578125" customWidth="1"/>
    <col min="4361" max="4361" width="10.28515625" customWidth="1"/>
    <col min="4362" max="4362" width="14.140625" customWidth="1"/>
    <col min="4363" max="4363" width="23" customWidth="1"/>
    <col min="4364" max="4364" width="9.140625" customWidth="1"/>
    <col min="4365" max="4365" width="7.7109375" customWidth="1"/>
    <col min="4366" max="4366" width="7" customWidth="1"/>
    <col min="4367" max="4367" width="15.28515625" customWidth="1"/>
    <col min="4368" max="4368" width="14.5703125" customWidth="1"/>
    <col min="4369" max="4369" width="7.5703125" customWidth="1"/>
    <col min="4370" max="4370" width="14.7109375" customWidth="1"/>
    <col min="4371" max="4371" width="14.140625" customWidth="1"/>
    <col min="4372" max="4372" width="14.28515625" customWidth="1"/>
    <col min="4373" max="4373" width="12.7109375" customWidth="1"/>
    <col min="4374" max="4374" width="21.42578125" customWidth="1"/>
    <col min="4375" max="4375" width="12.28515625" customWidth="1"/>
    <col min="4376" max="4376" width="17.42578125" customWidth="1"/>
    <col min="4610" max="4610" width="4.7109375" customWidth="1"/>
    <col min="4611" max="4611" width="37.85546875" customWidth="1"/>
    <col min="4612" max="4612" width="8.140625" customWidth="1"/>
    <col min="4613" max="4613" width="16.85546875" customWidth="1"/>
    <col min="4614" max="4614" width="8.42578125" customWidth="1"/>
    <col min="4615" max="4615" width="12.5703125" customWidth="1"/>
    <col min="4616" max="4616" width="11.42578125" customWidth="1"/>
    <col min="4617" max="4617" width="10.28515625" customWidth="1"/>
    <col min="4618" max="4618" width="14.140625" customWidth="1"/>
    <col min="4619" max="4619" width="23" customWidth="1"/>
    <col min="4620" max="4620" width="9.140625" customWidth="1"/>
    <col min="4621" max="4621" width="7.7109375" customWidth="1"/>
    <col min="4622" max="4622" width="7" customWidth="1"/>
    <col min="4623" max="4623" width="15.28515625" customWidth="1"/>
    <col min="4624" max="4624" width="14.5703125" customWidth="1"/>
    <col min="4625" max="4625" width="7.5703125" customWidth="1"/>
    <col min="4626" max="4626" width="14.7109375" customWidth="1"/>
    <col min="4627" max="4627" width="14.140625" customWidth="1"/>
    <col min="4628" max="4628" width="14.28515625" customWidth="1"/>
    <col min="4629" max="4629" width="12.7109375" customWidth="1"/>
    <col min="4630" max="4630" width="21.42578125" customWidth="1"/>
    <col min="4631" max="4631" width="12.28515625" customWidth="1"/>
    <col min="4632" max="4632" width="17.42578125" customWidth="1"/>
    <col min="4866" max="4866" width="4.7109375" customWidth="1"/>
    <col min="4867" max="4867" width="37.85546875" customWidth="1"/>
    <col min="4868" max="4868" width="8.140625" customWidth="1"/>
    <col min="4869" max="4869" width="16.85546875" customWidth="1"/>
    <col min="4870" max="4870" width="8.42578125" customWidth="1"/>
    <col min="4871" max="4871" width="12.5703125" customWidth="1"/>
    <col min="4872" max="4872" width="11.42578125" customWidth="1"/>
    <col min="4873" max="4873" width="10.28515625" customWidth="1"/>
    <col min="4874" max="4874" width="14.140625" customWidth="1"/>
    <col min="4875" max="4875" width="23" customWidth="1"/>
    <col min="4876" max="4876" width="9.140625" customWidth="1"/>
    <col min="4877" max="4877" width="7.7109375" customWidth="1"/>
    <col min="4878" max="4878" width="7" customWidth="1"/>
    <col min="4879" max="4879" width="15.28515625" customWidth="1"/>
    <col min="4880" max="4880" width="14.5703125" customWidth="1"/>
    <col min="4881" max="4881" width="7.5703125" customWidth="1"/>
    <col min="4882" max="4882" width="14.7109375" customWidth="1"/>
    <col min="4883" max="4883" width="14.140625" customWidth="1"/>
    <col min="4884" max="4884" width="14.28515625" customWidth="1"/>
    <col min="4885" max="4885" width="12.7109375" customWidth="1"/>
    <col min="4886" max="4886" width="21.42578125" customWidth="1"/>
    <col min="4887" max="4887" width="12.28515625" customWidth="1"/>
    <col min="4888" max="4888" width="17.42578125" customWidth="1"/>
    <col min="5122" max="5122" width="4.7109375" customWidth="1"/>
    <col min="5123" max="5123" width="37.85546875" customWidth="1"/>
    <col min="5124" max="5124" width="8.140625" customWidth="1"/>
    <col min="5125" max="5125" width="16.85546875" customWidth="1"/>
    <col min="5126" max="5126" width="8.42578125" customWidth="1"/>
    <col min="5127" max="5127" width="12.5703125" customWidth="1"/>
    <col min="5128" max="5128" width="11.42578125" customWidth="1"/>
    <col min="5129" max="5129" width="10.28515625" customWidth="1"/>
    <col min="5130" max="5130" width="14.140625" customWidth="1"/>
    <col min="5131" max="5131" width="23" customWidth="1"/>
    <col min="5132" max="5132" width="9.140625" customWidth="1"/>
    <col min="5133" max="5133" width="7.7109375" customWidth="1"/>
    <col min="5134" max="5134" width="7" customWidth="1"/>
    <col min="5135" max="5135" width="15.28515625" customWidth="1"/>
    <col min="5136" max="5136" width="14.5703125" customWidth="1"/>
    <col min="5137" max="5137" width="7.5703125" customWidth="1"/>
    <col min="5138" max="5138" width="14.7109375" customWidth="1"/>
    <col min="5139" max="5139" width="14.140625" customWidth="1"/>
    <col min="5140" max="5140" width="14.28515625" customWidth="1"/>
    <col min="5141" max="5141" width="12.7109375" customWidth="1"/>
    <col min="5142" max="5142" width="21.42578125" customWidth="1"/>
    <col min="5143" max="5143" width="12.28515625" customWidth="1"/>
    <col min="5144" max="5144" width="17.42578125" customWidth="1"/>
    <col min="5378" max="5378" width="4.7109375" customWidth="1"/>
    <col min="5379" max="5379" width="37.85546875" customWidth="1"/>
    <col min="5380" max="5380" width="8.140625" customWidth="1"/>
    <col min="5381" max="5381" width="16.85546875" customWidth="1"/>
    <col min="5382" max="5382" width="8.42578125" customWidth="1"/>
    <col min="5383" max="5383" width="12.5703125" customWidth="1"/>
    <col min="5384" max="5384" width="11.42578125" customWidth="1"/>
    <col min="5385" max="5385" width="10.28515625" customWidth="1"/>
    <col min="5386" max="5386" width="14.140625" customWidth="1"/>
    <col min="5387" max="5387" width="23" customWidth="1"/>
    <col min="5388" max="5388" width="9.140625" customWidth="1"/>
    <col min="5389" max="5389" width="7.7109375" customWidth="1"/>
    <col min="5390" max="5390" width="7" customWidth="1"/>
    <col min="5391" max="5391" width="15.28515625" customWidth="1"/>
    <col min="5392" max="5392" width="14.5703125" customWidth="1"/>
    <col min="5393" max="5393" width="7.5703125" customWidth="1"/>
    <col min="5394" max="5394" width="14.7109375" customWidth="1"/>
    <col min="5395" max="5395" width="14.140625" customWidth="1"/>
    <col min="5396" max="5396" width="14.28515625" customWidth="1"/>
    <col min="5397" max="5397" width="12.7109375" customWidth="1"/>
    <col min="5398" max="5398" width="21.42578125" customWidth="1"/>
    <col min="5399" max="5399" width="12.28515625" customWidth="1"/>
    <col min="5400" max="5400" width="17.42578125" customWidth="1"/>
    <col min="5634" max="5634" width="4.7109375" customWidth="1"/>
    <col min="5635" max="5635" width="37.85546875" customWidth="1"/>
    <col min="5636" max="5636" width="8.140625" customWidth="1"/>
    <col min="5637" max="5637" width="16.85546875" customWidth="1"/>
    <col min="5638" max="5638" width="8.42578125" customWidth="1"/>
    <col min="5639" max="5639" width="12.5703125" customWidth="1"/>
    <col min="5640" max="5640" width="11.42578125" customWidth="1"/>
    <col min="5641" max="5641" width="10.28515625" customWidth="1"/>
    <col min="5642" max="5642" width="14.140625" customWidth="1"/>
    <col min="5643" max="5643" width="23" customWidth="1"/>
    <col min="5644" max="5644" width="9.140625" customWidth="1"/>
    <col min="5645" max="5645" width="7.7109375" customWidth="1"/>
    <col min="5646" max="5646" width="7" customWidth="1"/>
    <col min="5647" max="5647" width="15.28515625" customWidth="1"/>
    <col min="5648" max="5648" width="14.5703125" customWidth="1"/>
    <col min="5649" max="5649" width="7.5703125" customWidth="1"/>
    <col min="5650" max="5650" width="14.7109375" customWidth="1"/>
    <col min="5651" max="5651" width="14.140625" customWidth="1"/>
    <col min="5652" max="5652" width="14.28515625" customWidth="1"/>
    <col min="5653" max="5653" width="12.7109375" customWidth="1"/>
    <col min="5654" max="5654" width="21.42578125" customWidth="1"/>
    <col min="5655" max="5655" width="12.28515625" customWidth="1"/>
    <col min="5656" max="5656" width="17.42578125" customWidth="1"/>
    <col min="5890" max="5890" width="4.7109375" customWidth="1"/>
    <col min="5891" max="5891" width="37.85546875" customWidth="1"/>
    <col min="5892" max="5892" width="8.140625" customWidth="1"/>
    <col min="5893" max="5893" width="16.85546875" customWidth="1"/>
    <col min="5894" max="5894" width="8.42578125" customWidth="1"/>
    <col min="5895" max="5895" width="12.5703125" customWidth="1"/>
    <col min="5896" max="5896" width="11.42578125" customWidth="1"/>
    <col min="5897" max="5897" width="10.28515625" customWidth="1"/>
    <col min="5898" max="5898" width="14.140625" customWidth="1"/>
    <col min="5899" max="5899" width="23" customWidth="1"/>
    <col min="5900" max="5900" width="9.140625" customWidth="1"/>
    <col min="5901" max="5901" width="7.7109375" customWidth="1"/>
    <col min="5902" max="5902" width="7" customWidth="1"/>
    <col min="5903" max="5903" width="15.28515625" customWidth="1"/>
    <col min="5904" max="5904" width="14.5703125" customWidth="1"/>
    <col min="5905" max="5905" width="7.5703125" customWidth="1"/>
    <col min="5906" max="5906" width="14.7109375" customWidth="1"/>
    <col min="5907" max="5907" width="14.140625" customWidth="1"/>
    <col min="5908" max="5908" width="14.28515625" customWidth="1"/>
    <col min="5909" max="5909" width="12.7109375" customWidth="1"/>
    <col min="5910" max="5910" width="21.42578125" customWidth="1"/>
    <col min="5911" max="5911" width="12.28515625" customWidth="1"/>
    <col min="5912" max="5912" width="17.42578125" customWidth="1"/>
    <col min="6146" max="6146" width="4.7109375" customWidth="1"/>
    <col min="6147" max="6147" width="37.85546875" customWidth="1"/>
    <col min="6148" max="6148" width="8.140625" customWidth="1"/>
    <col min="6149" max="6149" width="16.85546875" customWidth="1"/>
    <col min="6150" max="6150" width="8.42578125" customWidth="1"/>
    <col min="6151" max="6151" width="12.5703125" customWidth="1"/>
    <col min="6152" max="6152" width="11.42578125" customWidth="1"/>
    <col min="6153" max="6153" width="10.28515625" customWidth="1"/>
    <col min="6154" max="6154" width="14.140625" customWidth="1"/>
    <col min="6155" max="6155" width="23" customWidth="1"/>
    <col min="6156" max="6156" width="9.140625" customWidth="1"/>
    <col min="6157" max="6157" width="7.7109375" customWidth="1"/>
    <col min="6158" max="6158" width="7" customWidth="1"/>
    <col min="6159" max="6159" width="15.28515625" customWidth="1"/>
    <col min="6160" max="6160" width="14.5703125" customWidth="1"/>
    <col min="6161" max="6161" width="7.5703125" customWidth="1"/>
    <col min="6162" max="6162" width="14.7109375" customWidth="1"/>
    <col min="6163" max="6163" width="14.140625" customWidth="1"/>
    <col min="6164" max="6164" width="14.28515625" customWidth="1"/>
    <col min="6165" max="6165" width="12.7109375" customWidth="1"/>
    <col min="6166" max="6166" width="21.42578125" customWidth="1"/>
    <col min="6167" max="6167" width="12.28515625" customWidth="1"/>
    <col min="6168" max="6168" width="17.42578125" customWidth="1"/>
    <col min="6402" max="6402" width="4.7109375" customWidth="1"/>
    <col min="6403" max="6403" width="37.85546875" customWidth="1"/>
    <col min="6404" max="6404" width="8.140625" customWidth="1"/>
    <col min="6405" max="6405" width="16.85546875" customWidth="1"/>
    <col min="6406" max="6406" width="8.42578125" customWidth="1"/>
    <col min="6407" max="6407" width="12.5703125" customWidth="1"/>
    <col min="6408" max="6408" width="11.42578125" customWidth="1"/>
    <col min="6409" max="6409" width="10.28515625" customWidth="1"/>
    <col min="6410" max="6410" width="14.140625" customWidth="1"/>
    <col min="6411" max="6411" width="23" customWidth="1"/>
    <col min="6412" max="6412" width="9.140625" customWidth="1"/>
    <col min="6413" max="6413" width="7.7109375" customWidth="1"/>
    <col min="6414" max="6414" width="7" customWidth="1"/>
    <col min="6415" max="6415" width="15.28515625" customWidth="1"/>
    <col min="6416" max="6416" width="14.5703125" customWidth="1"/>
    <col min="6417" max="6417" width="7.5703125" customWidth="1"/>
    <col min="6418" max="6418" width="14.7109375" customWidth="1"/>
    <col min="6419" max="6419" width="14.140625" customWidth="1"/>
    <col min="6420" max="6420" width="14.28515625" customWidth="1"/>
    <col min="6421" max="6421" width="12.7109375" customWidth="1"/>
    <col min="6422" max="6422" width="21.42578125" customWidth="1"/>
    <col min="6423" max="6423" width="12.28515625" customWidth="1"/>
    <col min="6424" max="6424" width="17.42578125" customWidth="1"/>
    <col min="6658" max="6658" width="4.7109375" customWidth="1"/>
    <col min="6659" max="6659" width="37.85546875" customWidth="1"/>
    <col min="6660" max="6660" width="8.140625" customWidth="1"/>
    <col min="6661" max="6661" width="16.85546875" customWidth="1"/>
    <col min="6662" max="6662" width="8.42578125" customWidth="1"/>
    <col min="6663" max="6663" width="12.5703125" customWidth="1"/>
    <col min="6664" max="6664" width="11.42578125" customWidth="1"/>
    <col min="6665" max="6665" width="10.28515625" customWidth="1"/>
    <col min="6666" max="6666" width="14.140625" customWidth="1"/>
    <col min="6667" max="6667" width="23" customWidth="1"/>
    <col min="6668" max="6668" width="9.140625" customWidth="1"/>
    <col min="6669" max="6669" width="7.7109375" customWidth="1"/>
    <col min="6670" max="6670" width="7" customWidth="1"/>
    <col min="6671" max="6671" width="15.28515625" customWidth="1"/>
    <col min="6672" max="6672" width="14.5703125" customWidth="1"/>
    <col min="6673" max="6673" width="7.5703125" customWidth="1"/>
    <col min="6674" max="6674" width="14.7109375" customWidth="1"/>
    <col min="6675" max="6675" width="14.140625" customWidth="1"/>
    <col min="6676" max="6676" width="14.28515625" customWidth="1"/>
    <col min="6677" max="6677" width="12.7109375" customWidth="1"/>
    <col min="6678" max="6678" width="21.42578125" customWidth="1"/>
    <col min="6679" max="6679" width="12.28515625" customWidth="1"/>
    <col min="6680" max="6680" width="17.42578125" customWidth="1"/>
    <col min="6914" max="6914" width="4.7109375" customWidth="1"/>
    <col min="6915" max="6915" width="37.85546875" customWidth="1"/>
    <col min="6916" max="6916" width="8.140625" customWidth="1"/>
    <col min="6917" max="6917" width="16.85546875" customWidth="1"/>
    <col min="6918" max="6918" width="8.42578125" customWidth="1"/>
    <col min="6919" max="6919" width="12.5703125" customWidth="1"/>
    <col min="6920" max="6920" width="11.42578125" customWidth="1"/>
    <col min="6921" max="6921" width="10.28515625" customWidth="1"/>
    <col min="6922" max="6922" width="14.140625" customWidth="1"/>
    <col min="6923" max="6923" width="23" customWidth="1"/>
    <col min="6924" max="6924" width="9.140625" customWidth="1"/>
    <col min="6925" max="6925" width="7.7109375" customWidth="1"/>
    <col min="6926" max="6926" width="7" customWidth="1"/>
    <col min="6927" max="6927" width="15.28515625" customWidth="1"/>
    <col min="6928" max="6928" width="14.5703125" customWidth="1"/>
    <col min="6929" max="6929" width="7.5703125" customWidth="1"/>
    <col min="6930" max="6930" width="14.7109375" customWidth="1"/>
    <col min="6931" max="6931" width="14.140625" customWidth="1"/>
    <col min="6932" max="6932" width="14.28515625" customWidth="1"/>
    <col min="6933" max="6933" width="12.7109375" customWidth="1"/>
    <col min="6934" max="6934" width="21.42578125" customWidth="1"/>
    <col min="6935" max="6935" width="12.28515625" customWidth="1"/>
    <col min="6936" max="6936" width="17.42578125" customWidth="1"/>
    <col min="7170" max="7170" width="4.7109375" customWidth="1"/>
    <col min="7171" max="7171" width="37.85546875" customWidth="1"/>
    <col min="7172" max="7172" width="8.140625" customWidth="1"/>
    <col min="7173" max="7173" width="16.85546875" customWidth="1"/>
    <col min="7174" max="7174" width="8.42578125" customWidth="1"/>
    <col min="7175" max="7175" width="12.5703125" customWidth="1"/>
    <col min="7176" max="7176" width="11.42578125" customWidth="1"/>
    <col min="7177" max="7177" width="10.28515625" customWidth="1"/>
    <col min="7178" max="7178" width="14.140625" customWidth="1"/>
    <col min="7179" max="7179" width="23" customWidth="1"/>
    <col min="7180" max="7180" width="9.140625" customWidth="1"/>
    <col min="7181" max="7181" width="7.7109375" customWidth="1"/>
    <col min="7182" max="7182" width="7" customWidth="1"/>
    <col min="7183" max="7183" width="15.28515625" customWidth="1"/>
    <col min="7184" max="7184" width="14.5703125" customWidth="1"/>
    <col min="7185" max="7185" width="7.5703125" customWidth="1"/>
    <col min="7186" max="7186" width="14.7109375" customWidth="1"/>
    <col min="7187" max="7187" width="14.140625" customWidth="1"/>
    <col min="7188" max="7188" width="14.28515625" customWidth="1"/>
    <col min="7189" max="7189" width="12.7109375" customWidth="1"/>
    <col min="7190" max="7190" width="21.42578125" customWidth="1"/>
    <col min="7191" max="7191" width="12.28515625" customWidth="1"/>
    <col min="7192" max="7192" width="17.42578125" customWidth="1"/>
    <col min="7426" max="7426" width="4.7109375" customWidth="1"/>
    <col min="7427" max="7427" width="37.85546875" customWidth="1"/>
    <col min="7428" max="7428" width="8.140625" customWidth="1"/>
    <col min="7429" max="7429" width="16.85546875" customWidth="1"/>
    <col min="7430" max="7430" width="8.42578125" customWidth="1"/>
    <col min="7431" max="7431" width="12.5703125" customWidth="1"/>
    <col min="7432" max="7432" width="11.42578125" customWidth="1"/>
    <col min="7433" max="7433" width="10.28515625" customWidth="1"/>
    <col min="7434" max="7434" width="14.140625" customWidth="1"/>
    <col min="7435" max="7435" width="23" customWidth="1"/>
    <col min="7436" max="7436" width="9.140625" customWidth="1"/>
    <col min="7437" max="7437" width="7.7109375" customWidth="1"/>
    <col min="7438" max="7438" width="7" customWidth="1"/>
    <col min="7439" max="7439" width="15.28515625" customWidth="1"/>
    <col min="7440" max="7440" width="14.5703125" customWidth="1"/>
    <col min="7441" max="7441" width="7.5703125" customWidth="1"/>
    <col min="7442" max="7442" width="14.7109375" customWidth="1"/>
    <col min="7443" max="7443" width="14.140625" customWidth="1"/>
    <col min="7444" max="7444" width="14.28515625" customWidth="1"/>
    <col min="7445" max="7445" width="12.7109375" customWidth="1"/>
    <col min="7446" max="7446" width="21.42578125" customWidth="1"/>
    <col min="7447" max="7447" width="12.28515625" customWidth="1"/>
    <col min="7448" max="7448" width="17.42578125" customWidth="1"/>
    <col min="7682" max="7682" width="4.7109375" customWidth="1"/>
    <col min="7683" max="7683" width="37.85546875" customWidth="1"/>
    <col min="7684" max="7684" width="8.140625" customWidth="1"/>
    <col min="7685" max="7685" width="16.85546875" customWidth="1"/>
    <col min="7686" max="7686" width="8.42578125" customWidth="1"/>
    <col min="7687" max="7687" width="12.5703125" customWidth="1"/>
    <col min="7688" max="7688" width="11.42578125" customWidth="1"/>
    <col min="7689" max="7689" width="10.28515625" customWidth="1"/>
    <col min="7690" max="7690" width="14.140625" customWidth="1"/>
    <col min="7691" max="7691" width="23" customWidth="1"/>
    <col min="7692" max="7692" width="9.140625" customWidth="1"/>
    <col min="7693" max="7693" width="7.7109375" customWidth="1"/>
    <col min="7694" max="7694" width="7" customWidth="1"/>
    <col min="7695" max="7695" width="15.28515625" customWidth="1"/>
    <col min="7696" max="7696" width="14.5703125" customWidth="1"/>
    <col min="7697" max="7697" width="7.5703125" customWidth="1"/>
    <col min="7698" max="7698" width="14.7109375" customWidth="1"/>
    <col min="7699" max="7699" width="14.140625" customWidth="1"/>
    <col min="7700" max="7700" width="14.28515625" customWidth="1"/>
    <col min="7701" max="7701" width="12.7109375" customWidth="1"/>
    <col min="7702" max="7702" width="21.42578125" customWidth="1"/>
    <col min="7703" max="7703" width="12.28515625" customWidth="1"/>
    <col min="7704" max="7704" width="17.42578125" customWidth="1"/>
    <col min="7938" max="7938" width="4.7109375" customWidth="1"/>
    <col min="7939" max="7939" width="37.85546875" customWidth="1"/>
    <col min="7940" max="7940" width="8.140625" customWidth="1"/>
    <col min="7941" max="7941" width="16.85546875" customWidth="1"/>
    <col min="7942" max="7942" width="8.42578125" customWidth="1"/>
    <col min="7943" max="7943" width="12.5703125" customWidth="1"/>
    <col min="7944" max="7944" width="11.42578125" customWidth="1"/>
    <col min="7945" max="7945" width="10.28515625" customWidth="1"/>
    <col min="7946" max="7946" width="14.140625" customWidth="1"/>
    <col min="7947" max="7947" width="23" customWidth="1"/>
    <col min="7948" max="7948" width="9.140625" customWidth="1"/>
    <col min="7949" max="7949" width="7.7109375" customWidth="1"/>
    <col min="7950" max="7950" width="7" customWidth="1"/>
    <col min="7951" max="7951" width="15.28515625" customWidth="1"/>
    <col min="7952" max="7952" width="14.5703125" customWidth="1"/>
    <col min="7953" max="7953" width="7.5703125" customWidth="1"/>
    <col min="7954" max="7954" width="14.7109375" customWidth="1"/>
    <col min="7955" max="7955" width="14.140625" customWidth="1"/>
    <col min="7956" max="7956" width="14.28515625" customWidth="1"/>
    <col min="7957" max="7957" width="12.7109375" customWidth="1"/>
    <col min="7958" max="7958" width="21.42578125" customWidth="1"/>
    <col min="7959" max="7959" width="12.28515625" customWidth="1"/>
    <col min="7960" max="7960" width="17.42578125" customWidth="1"/>
    <col min="8194" max="8194" width="4.7109375" customWidth="1"/>
    <col min="8195" max="8195" width="37.85546875" customWidth="1"/>
    <col min="8196" max="8196" width="8.140625" customWidth="1"/>
    <col min="8197" max="8197" width="16.85546875" customWidth="1"/>
    <col min="8198" max="8198" width="8.42578125" customWidth="1"/>
    <col min="8199" max="8199" width="12.5703125" customWidth="1"/>
    <col min="8200" max="8200" width="11.42578125" customWidth="1"/>
    <col min="8201" max="8201" width="10.28515625" customWidth="1"/>
    <col min="8202" max="8202" width="14.140625" customWidth="1"/>
    <col min="8203" max="8203" width="23" customWidth="1"/>
    <col min="8204" max="8204" width="9.140625" customWidth="1"/>
    <col min="8205" max="8205" width="7.7109375" customWidth="1"/>
    <col min="8206" max="8206" width="7" customWidth="1"/>
    <col min="8207" max="8207" width="15.28515625" customWidth="1"/>
    <col min="8208" max="8208" width="14.5703125" customWidth="1"/>
    <col min="8209" max="8209" width="7.5703125" customWidth="1"/>
    <col min="8210" max="8210" width="14.7109375" customWidth="1"/>
    <col min="8211" max="8211" width="14.140625" customWidth="1"/>
    <col min="8212" max="8212" width="14.28515625" customWidth="1"/>
    <col min="8213" max="8213" width="12.7109375" customWidth="1"/>
    <col min="8214" max="8214" width="21.42578125" customWidth="1"/>
    <col min="8215" max="8215" width="12.28515625" customWidth="1"/>
    <col min="8216" max="8216" width="17.42578125" customWidth="1"/>
    <col min="8450" max="8450" width="4.7109375" customWidth="1"/>
    <col min="8451" max="8451" width="37.85546875" customWidth="1"/>
    <col min="8452" max="8452" width="8.140625" customWidth="1"/>
    <col min="8453" max="8453" width="16.85546875" customWidth="1"/>
    <col min="8454" max="8454" width="8.42578125" customWidth="1"/>
    <col min="8455" max="8455" width="12.5703125" customWidth="1"/>
    <col min="8456" max="8456" width="11.42578125" customWidth="1"/>
    <col min="8457" max="8457" width="10.28515625" customWidth="1"/>
    <col min="8458" max="8458" width="14.140625" customWidth="1"/>
    <col min="8459" max="8459" width="23" customWidth="1"/>
    <col min="8460" max="8460" width="9.140625" customWidth="1"/>
    <col min="8461" max="8461" width="7.7109375" customWidth="1"/>
    <col min="8462" max="8462" width="7" customWidth="1"/>
    <col min="8463" max="8463" width="15.28515625" customWidth="1"/>
    <col min="8464" max="8464" width="14.5703125" customWidth="1"/>
    <col min="8465" max="8465" width="7.5703125" customWidth="1"/>
    <col min="8466" max="8466" width="14.7109375" customWidth="1"/>
    <col min="8467" max="8467" width="14.140625" customWidth="1"/>
    <col min="8468" max="8468" width="14.28515625" customWidth="1"/>
    <col min="8469" max="8469" width="12.7109375" customWidth="1"/>
    <col min="8470" max="8470" width="21.42578125" customWidth="1"/>
    <col min="8471" max="8471" width="12.28515625" customWidth="1"/>
    <col min="8472" max="8472" width="17.42578125" customWidth="1"/>
    <col min="8706" max="8706" width="4.7109375" customWidth="1"/>
    <col min="8707" max="8707" width="37.85546875" customWidth="1"/>
    <col min="8708" max="8708" width="8.140625" customWidth="1"/>
    <col min="8709" max="8709" width="16.85546875" customWidth="1"/>
    <col min="8710" max="8710" width="8.42578125" customWidth="1"/>
    <col min="8711" max="8711" width="12.5703125" customWidth="1"/>
    <col min="8712" max="8712" width="11.42578125" customWidth="1"/>
    <col min="8713" max="8713" width="10.28515625" customWidth="1"/>
    <col min="8714" max="8714" width="14.140625" customWidth="1"/>
    <col min="8715" max="8715" width="23" customWidth="1"/>
    <col min="8716" max="8716" width="9.140625" customWidth="1"/>
    <col min="8717" max="8717" width="7.7109375" customWidth="1"/>
    <col min="8718" max="8718" width="7" customWidth="1"/>
    <col min="8719" max="8719" width="15.28515625" customWidth="1"/>
    <col min="8720" max="8720" width="14.5703125" customWidth="1"/>
    <col min="8721" max="8721" width="7.5703125" customWidth="1"/>
    <col min="8722" max="8722" width="14.7109375" customWidth="1"/>
    <col min="8723" max="8723" width="14.140625" customWidth="1"/>
    <col min="8724" max="8724" width="14.28515625" customWidth="1"/>
    <col min="8725" max="8725" width="12.7109375" customWidth="1"/>
    <col min="8726" max="8726" width="21.42578125" customWidth="1"/>
    <col min="8727" max="8727" width="12.28515625" customWidth="1"/>
    <col min="8728" max="8728" width="17.42578125" customWidth="1"/>
    <col min="8962" max="8962" width="4.7109375" customWidth="1"/>
    <col min="8963" max="8963" width="37.85546875" customWidth="1"/>
    <col min="8964" max="8964" width="8.140625" customWidth="1"/>
    <col min="8965" max="8965" width="16.85546875" customWidth="1"/>
    <col min="8966" max="8966" width="8.42578125" customWidth="1"/>
    <col min="8967" max="8967" width="12.5703125" customWidth="1"/>
    <col min="8968" max="8968" width="11.42578125" customWidth="1"/>
    <col min="8969" max="8969" width="10.28515625" customWidth="1"/>
    <col min="8970" max="8970" width="14.140625" customWidth="1"/>
    <col min="8971" max="8971" width="23" customWidth="1"/>
    <col min="8972" max="8972" width="9.140625" customWidth="1"/>
    <col min="8973" max="8973" width="7.7109375" customWidth="1"/>
    <col min="8974" max="8974" width="7" customWidth="1"/>
    <col min="8975" max="8975" width="15.28515625" customWidth="1"/>
    <col min="8976" max="8976" width="14.5703125" customWidth="1"/>
    <col min="8977" max="8977" width="7.5703125" customWidth="1"/>
    <col min="8978" max="8978" width="14.7109375" customWidth="1"/>
    <col min="8979" max="8979" width="14.140625" customWidth="1"/>
    <col min="8980" max="8980" width="14.28515625" customWidth="1"/>
    <col min="8981" max="8981" width="12.7109375" customWidth="1"/>
    <col min="8982" max="8982" width="21.42578125" customWidth="1"/>
    <col min="8983" max="8983" width="12.28515625" customWidth="1"/>
    <col min="8984" max="8984" width="17.42578125" customWidth="1"/>
    <col min="9218" max="9218" width="4.7109375" customWidth="1"/>
    <col min="9219" max="9219" width="37.85546875" customWidth="1"/>
    <col min="9220" max="9220" width="8.140625" customWidth="1"/>
    <col min="9221" max="9221" width="16.85546875" customWidth="1"/>
    <col min="9222" max="9222" width="8.42578125" customWidth="1"/>
    <col min="9223" max="9223" width="12.5703125" customWidth="1"/>
    <col min="9224" max="9224" width="11.42578125" customWidth="1"/>
    <col min="9225" max="9225" width="10.28515625" customWidth="1"/>
    <col min="9226" max="9226" width="14.140625" customWidth="1"/>
    <col min="9227" max="9227" width="23" customWidth="1"/>
    <col min="9228" max="9228" width="9.140625" customWidth="1"/>
    <col min="9229" max="9229" width="7.7109375" customWidth="1"/>
    <col min="9230" max="9230" width="7" customWidth="1"/>
    <col min="9231" max="9231" width="15.28515625" customWidth="1"/>
    <col min="9232" max="9232" width="14.5703125" customWidth="1"/>
    <col min="9233" max="9233" width="7.5703125" customWidth="1"/>
    <col min="9234" max="9234" width="14.7109375" customWidth="1"/>
    <col min="9235" max="9235" width="14.140625" customWidth="1"/>
    <col min="9236" max="9236" width="14.28515625" customWidth="1"/>
    <col min="9237" max="9237" width="12.7109375" customWidth="1"/>
    <col min="9238" max="9238" width="21.42578125" customWidth="1"/>
    <col min="9239" max="9239" width="12.28515625" customWidth="1"/>
    <col min="9240" max="9240" width="17.42578125" customWidth="1"/>
    <col min="9474" max="9474" width="4.7109375" customWidth="1"/>
    <col min="9475" max="9475" width="37.85546875" customWidth="1"/>
    <col min="9476" max="9476" width="8.140625" customWidth="1"/>
    <col min="9477" max="9477" width="16.85546875" customWidth="1"/>
    <col min="9478" max="9478" width="8.42578125" customWidth="1"/>
    <col min="9479" max="9479" width="12.5703125" customWidth="1"/>
    <col min="9480" max="9480" width="11.42578125" customWidth="1"/>
    <col min="9481" max="9481" width="10.28515625" customWidth="1"/>
    <col min="9482" max="9482" width="14.140625" customWidth="1"/>
    <col min="9483" max="9483" width="23" customWidth="1"/>
    <col min="9484" max="9484" width="9.140625" customWidth="1"/>
    <col min="9485" max="9485" width="7.7109375" customWidth="1"/>
    <col min="9486" max="9486" width="7" customWidth="1"/>
    <col min="9487" max="9487" width="15.28515625" customWidth="1"/>
    <col min="9488" max="9488" width="14.5703125" customWidth="1"/>
    <col min="9489" max="9489" width="7.5703125" customWidth="1"/>
    <col min="9490" max="9490" width="14.7109375" customWidth="1"/>
    <col min="9491" max="9491" width="14.140625" customWidth="1"/>
    <col min="9492" max="9492" width="14.28515625" customWidth="1"/>
    <col min="9493" max="9493" width="12.7109375" customWidth="1"/>
    <col min="9494" max="9494" width="21.42578125" customWidth="1"/>
    <col min="9495" max="9495" width="12.28515625" customWidth="1"/>
    <col min="9496" max="9496" width="17.42578125" customWidth="1"/>
    <col min="9730" max="9730" width="4.7109375" customWidth="1"/>
    <col min="9731" max="9731" width="37.85546875" customWidth="1"/>
    <col min="9732" max="9732" width="8.140625" customWidth="1"/>
    <col min="9733" max="9733" width="16.85546875" customWidth="1"/>
    <col min="9734" max="9734" width="8.42578125" customWidth="1"/>
    <col min="9735" max="9735" width="12.5703125" customWidth="1"/>
    <col min="9736" max="9736" width="11.42578125" customWidth="1"/>
    <col min="9737" max="9737" width="10.28515625" customWidth="1"/>
    <col min="9738" max="9738" width="14.140625" customWidth="1"/>
    <col min="9739" max="9739" width="23" customWidth="1"/>
    <col min="9740" max="9740" width="9.140625" customWidth="1"/>
    <col min="9741" max="9741" width="7.7109375" customWidth="1"/>
    <col min="9742" max="9742" width="7" customWidth="1"/>
    <col min="9743" max="9743" width="15.28515625" customWidth="1"/>
    <col min="9744" max="9744" width="14.5703125" customWidth="1"/>
    <col min="9745" max="9745" width="7.5703125" customWidth="1"/>
    <col min="9746" max="9746" width="14.7109375" customWidth="1"/>
    <col min="9747" max="9747" width="14.140625" customWidth="1"/>
    <col min="9748" max="9748" width="14.28515625" customWidth="1"/>
    <col min="9749" max="9749" width="12.7109375" customWidth="1"/>
    <col min="9750" max="9750" width="21.42578125" customWidth="1"/>
    <col min="9751" max="9751" width="12.28515625" customWidth="1"/>
    <col min="9752" max="9752" width="17.42578125" customWidth="1"/>
    <col min="9986" max="9986" width="4.7109375" customWidth="1"/>
    <col min="9987" max="9987" width="37.85546875" customWidth="1"/>
    <col min="9988" max="9988" width="8.140625" customWidth="1"/>
    <col min="9989" max="9989" width="16.85546875" customWidth="1"/>
    <col min="9990" max="9990" width="8.42578125" customWidth="1"/>
    <col min="9991" max="9991" width="12.5703125" customWidth="1"/>
    <col min="9992" max="9992" width="11.42578125" customWidth="1"/>
    <col min="9993" max="9993" width="10.28515625" customWidth="1"/>
    <col min="9994" max="9994" width="14.140625" customWidth="1"/>
    <col min="9995" max="9995" width="23" customWidth="1"/>
    <col min="9996" max="9996" width="9.140625" customWidth="1"/>
    <col min="9997" max="9997" width="7.7109375" customWidth="1"/>
    <col min="9998" max="9998" width="7" customWidth="1"/>
    <col min="9999" max="9999" width="15.28515625" customWidth="1"/>
    <col min="10000" max="10000" width="14.5703125" customWidth="1"/>
    <col min="10001" max="10001" width="7.5703125" customWidth="1"/>
    <col min="10002" max="10002" width="14.7109375" customWidth="1"/>
    <col min="10003" max="10003" width="14.140625" customWidth="1"/>
    <col min="10004" max="10004" width="14.28515625" customWidth="1"/>
    <col min="10005" max="10005" width="12.7109375" customWidth="1"/>
    <col min="10006" max="10006" width="21.42578125" customWidth="1"/>
    <col min="10007" max="10007" width="12.28515625" customWidth="1"/>
    <col min="10008" max="10008" width="17.42578125" customWidth="1"/>
    <col min="10242" max="10242" width="4.7109375" customWidth="1"/>
    <col min="10243" max="10243" width="37.85546875" customWidth="1"/>
    <col min="10244" max="10244" width="8.140625" customWidth="1"/>
    <col min="10245" max="10245" width="16.85546875" customWidth="1"/>
    <col min="10246" max="10246" width="8.42578125" customWidth="1"/>
    <col min="10247" max="10247" width="12.5703125" customWidth="1"/>
    <col min="10248" max="10248" width="11.42578125" customWidth="1"/>
    <col min="10249" max="10249" width="10.28515625" customWidth="1"/>
    <col min="10250" max="10250" width="14.140625" customWidth="1"/>
    <col min="10251" max="10251" width="23" customWidth="1"/>
    <col min="10252" max="10252" width="9.140625" customWidth="1"/>
    <col min="10253" max="10253" width="7.7109375" customWidth="1"/>
    <col min="10254" max="10254" width="7" customWidth="1"/>
    <col min="10255" max="10255" width="15.28515625" customWidth="1"/>
    <col min="10256" max="10256" width="14.5703125" customWidth="1"/>
    <col min="10257" max="10257" width="7.5703125" customWidth="1"/>
    <col min="10258" max="10258" width="14.7109375" customWidth="1"/>
    <col min="10259" max="10259" width="14.140625" customWidth="1"/>
    <col min="10260" max="10260" width="14.28515625" customWidth="1"/>
    <col min="10261" max="10261" width="12.7109375" customWidth="1"/>
    <col min="10262" max="10262" width="21.42578125" customWidth="1"/>
    <col min="10263" max="10263" width="12.28515625" customWidth="1"/>
    <col min="10264" max="10264" width="17.42578125" customWidth="1"/>
    <col min="10498" max="10498" width="4.7109375" customWidth="1"/>
    <col min="10499" max="10499" width="37.85546875" customWidth="1"/>
    <col min="10500" max="10500" width="8.140625" customWidth="1"/>
    <col min="10501" max="10501" width="16.85546875" customWidth="1"/>
    <col min="10502" max="10502" width="8.42578125" customWidth="1"/>
    <col min="10503" max="10503" width="12.5703125" customWidth="1"/>
    <col min="10504" max="10504" width="11.42578125" customWidth="1"/>
    <col min="10505" max="10505" width="10.28515625" customWidth="1"/>
    <col min="10506" max="10506" width="14.140625" customWidth="1"/>
    <col min="10507" max="10507" width="23" customWidth="1"/>
    <col min="10508" max="10508" width="9.140625" customWidth="1"/>
    <col min="10509" max="10509" width="7.7109375" customWidth="1"/>
    <col min="10510" max="10510" width="7" customWidth="1"/>
    <col min="10511" max="10511" width="15.28515625" customWidth="1"/>
    <col min="10512" max="10512" width="14.5703125" customWidth="1"/>
    <col min="10513" max="10513" width="7.5703125" customWidth="1"/>
    <col min="10514" max="10514" width="14.7109375" customWidth="1"/>
    <col min="10515" max="10515" width="14.140625" customWidth="1"/>
    <col min="10516" max="10516" width="14.28515625" customWidth="1"/>
    <col min="10517" max="10517" width="12.7109375" customWidth="1"/>
    <col min="10518" max="10518" width="21.42578125" customWidth="1"/>
    <col min="10519" max="10519" width="12.28515625" customWidth="1"/>
    <col min="10520" max="10520" width="17.42578125" customWidth="1"/>
    <col min="10754" max="10754" width="4.7109375" customWidth="1"/>
    <col min="10755" max="10755" width="37.85546875" customWidth="1"/>
    <col min="10756" max="10756" width="8.140625" customWidth="1"/>
    <col min="10757" max="10757" width="16.85546875" customWidth="1"/>
    <col min="10758" max="10758" width="8.42578125" customWidth="1"/>
    <col min="10759" max="10759" width="12.5703125" customWidth="1"/>
    <col min="10760" max="10760" width="11.42578125" customWidth="1"/>
    <col min="10761" max="10761" width="10.28515625" customWidth="1"/>
    <col min="10762" max="10762" width="14.140625" customWidth="1"/>
    <col min="10763" max="10763" width="23" customWidth="1"/>
    <col min="10764" max="10764" width="9.140625" customWidth="1"/>
    <col min="10765" max="10765" width="7.7109375" customWidth="1"/>
    <col min="10766" max="10766" width="7" customWidth="1"/>
    <col min="10767" max="10767" width="15.28515625" customWidth="1"/>
    <col min="10768" max="10768" width="14.5703125" customWidth="1"/>
    <col min="10769" max="10769" width="7.5703125" customWidth="1"/>
    <col min="10770" max="10770" width="14.7109375" customWidth="1"/>
    <col min="10771" max="10771" width="14.140625" customWidth="1"/>
    <col min="10772" max="10772" width="14.28515625" customWidth="1"/>
    <col min="10773" max="10773" width="12.7109375" customWidth="1"/>
    <col min="10774" max="10774" width="21.42578125" customWidth="1"/>
    <col min="10775" max="10775" width="12.28515625" customWidth="1"/>
    <col min="10776" max="10776" width="17.42578125" customWidth="1"/>
    <col min="11010" max="11010" width="4.7109375" customWidth="1"/>
    <col min="11011" max="11011" width="37.85546875" customWidth="1"/>
    <col min="11012" max="11012" width="8.140625" customWidth="1"/>
    <col min="11013" max="11013" width="16.85546875" customWidth="1"/>
    <col min="11014" max="11014" width="8.42578125" customWidth="1"/>
    <col min="11015" max="11015" width="12.5703125" customWidth="1"/>
    <col min="11016" max="11016" width="11.42578125" customWidth="1"/>
    <col min="11017" max="11017" width="10.28515625" customWidth="1"/>
    <col min="11018" max="11018" width="14.140625" customWidth="1"/>
    <col min="11019" max="11019" width="23" customWidth="1"/>
    <col min="11020" max="11020" width="9.140625" customWidth="1"/>
    <col min="11021" max="11021" width="7.7109375" customWidth="1"/>
    <col min="11022" max="11022" width="7" customWidth="1"/>
    <col min="11023" max="11023" width="15.28515625" customWidth="1"/>
    <col min="11024" max="11024" width="14.5703125" customWidth="1"/>
    <col min="11025" max="11025" width="7.5703125" customWidth="1"/>
    <col min="11026" max="11026" width="14.7109375" customWidth="1"/>
    <col min="11027" max="11027" width="14.140625" customWidth="1"/>
    <col min="11028" max="11028" width="14.28515625" customWidth="1"/>
    <col min="11029" max="11029" width="12.7109375" customWidth="1"/>
    <col min="11030" max="11030" width="21.42578125" customWidth="1"/>
    <col min="11031" max="11031" width="12.28515625" customWidth="1"/>
    <col min="11032" max="11032" width="17.42578125" customWidth="1"/>
    <col min="11266" max="11266" width="4.7109375" customWidth="1"/>
    <col min="11267" max="11267" width="37.85546875" customWidth="1"/>
    <col min="11268" max="11268" width="8.140625" customWidth="1"/>
    <col min="11269" max="11269" width="16.85546875" customWidth="1"/>
    <col min="11270" max="11270" width="8.42578125" customWidth="1"/>
    <col min="11271" max="11271" width="12.5703125" customWidth="1"/>
    <col min="11272" max="11272" width="11.42578125" customWidth="1"/>
    <col min="11273" max="11273" width="10.28515625" customWidth="1"/>
    <col min="11274" max="11274" width="14.140625" customWidth="1"/>
    <col min="11275" max="11275" width="23" customWidth="1"/>
    <col min="11276" max="11276" width="9.140625" customWidth="1"/>
    <col min="11277" max="11277" width="7.7109375" customWidth="1"/>
    <col min="11278" max="11278" width="7" customWidth="1"/>
    <col min="11279" max="11279" width="15.28515625" customWidth="1"/>
    <col min="11280" max="11280" width="14.5703125" customWidth="1"/>
    <col min="11281" max="11281" width="7.5703125" customWidth="1"/>
    <col min="11282" max="11282" width="14.7109375" customWidth="1"/>
    <col min="11283" max="11283" width="14.140625" customWidth="1"/>
    <col min="11284" max="11284" width="14.28515625" customWidth="1"/>
    <col min="11285" max="11285" width="12.7109375" customWidth="1"/>
    <col min="11286" max="11286" width="21.42578125" customWidth="1"/>
    <col min="11287" max="11287" width="12.28515625" customWidth="1"/>
    <col min="11288" max="11288" width="17.42578125" customWidth="1"/>
    <col min="11522" max="11522" width="4.7109375" customWidth="1"/>
    <col min="11523" max="11523" width="37.85546875" customWidth="1"/>
    <col min="11524" max="11524" width="8.140625" customWidth="1"/>
    <col min="11525" max="11525" width="16.85546875" customWidth="1"/>
    <col min="11526" max="11526" width="8.42578125" customWidth="1"/>
    <col min="11527" max="11527" width="12.5703125" customWidth="1"/>
    <col min="11528" max="11528" width="11.42578125" customWidth="1"/>
    <col min="11529" max="11529" width="10.28515625" customWidth="1"/>
    <col min="11530" max="11530" width="14.140625" customWidth="1"/>
    <col min="11531" max="11531" width="23" customWidth="1"/>
    <col min="11532" max="11532" width="9.140625" customWidth="1"/>
    <col min="11533" max="11533" width="7.7109375" customWidth="1"/>
    <col min="11534" max="11534" width="7" customWidth="1"/>
    <col min="11535" max="11535" width="15.28515625" customWidth="1"/>
    <col min="11536" max="11536" width="14.5703125" customWidth="1"/>
    <col min="11537" max="11537" width="7.5703125" customWidth="1"/>
    <col min="11538" max="11538" width="14.7109375" customWidth="1"/>
    <col min="11539" max="11539" width="14.140625" customWidth="1"/>
    <col min="11540" max="11540" width="14.28515625" customWidth="1"/>
    <col min="11541" max="11541" width="12.7109375" customWidth="1"/>
    <col min="11542" max="11542" width="21.42578125" customWidth="1"/>
    <col min="11543" max="11543" width="12.28515625" customWidth="1"/>
    <col min="11544" max="11544" width="17.42578125" customWidth="1"/>
    <col min="11778" max="11778" width="4.7109375" customWidth="1"/>
    <col min="11779" max="11779" width="37.85546875" customWidth="1"/>
    <col min="11780" max="11780" width="8.140625" customWidth="1"/>
    <col min="11781" max="11781" width="16.85546875" customWidth="1"/>
    <col min="11782" max="11782" width="8.42578125" customWidth="1"/>
    <col min="11783" max="11783" width="12.5703125" customWidth="1"/>
    <col min="11784" max="11784" width="11.42578125" customWidth="1"/>
    <col min="11785" max="11785" width="10.28515625" customWidth="1"/>
    <col min="11786" max="11786" width="14.140625" customWidth="1"/>
    <col min="11787" max="11787" width="23" customWidth="1"/>
    <col min="11788" max="11788" width="9.140625" customWidth="1"/>
    <col min="11789" max="11789" width="7.7109375" customWidth="1"/>
    <col min="11790" max="11790" width="7" customWidth="1"/>
    <col min="11791" max="11791" width="15.28515625" customWidth="1"/>
    <col min="11792" max="11792" width="14.5703125" customWidth="1"/>
    <col min="11793" max="11793" width="7.5703125" customWidth="1"/>
    <col min="11794" max="11794" width="14.7109375" customWidth="1"/>
    <col min="11795" max="11795" width="14.140625" customWidth="1"/>
    <col min="11796" max="11796" width="14.28515625" customWidth="1"/>
    <col min="11797" max="11797" width="12.7109375" customWidth="1"/>
    <col min="11798" max="11798" width="21.42578125" customWidth="1"/>
    <col min="11799" max="11799" width="12.28515625" customWidth="1"/>
    <col min="11800" max="11800" width="17.42578125" customWidth="1"/>
    <col min="12034" max="12034" width="4.7109375" customWidth="1"/>
    <col min="12035" max="12035" width="37.85546875" customWidth="1"/>
    <col min="12036" max="12036" width="8.140625" customWidth="1"/>
    <col min="12037" max="12037" width="16.85546875" customWidth="1"/>
    <col min="12038" max="12038" width="8.42578125" customWidth="1"/>
    <col min="12039" max="12039" width="12.5703125" customWidth="1"/>
    <col min="12040" max="12040" width="11.42578125" customWidth="1"/>
    <col min="12041" max="12041" width="10.28515625" customWidth="1"/>
    <col min="12042" max="12042" width="14.140625" customWidth="1"/>
    <col min="12043" max="12043" width="23" customWidth="1"/>
    <col min="12044" max="12044" width="9.140625" customWidth="1"/>
    <col min="12045" max="12045" width="7.7109375" customWidth="1"/>
    <col min="12046" max="12046" width="7" customWidth="1"/>
    <col min="12047" max="12047" width="15.28515625" customWidth="1"/>
    <col min="12048" max="12048" width="14.5703125" customWidth="1"/>
    <col min="12049" max="12049" width="7.5703125" customWidth="1"/>
    <col min="12050" max="12050" width="14.7109375" customWidth="1"/>
    <col min="12051" max="12051" width="14.140625" customWidth="1"/>
    <col min="12052" max="12052" width="14.28515625" customWidth="1"/>
    <col min="12053" max="12053" width="12.7109375" customWidth="1"/>
    <col min="12054" max="12054" width="21.42578125" customWidth="1"/>
    <col min="12055" max="12055" width="12.28515625" customWidth="1"/>
    <col min="12056" max="12056" width="17.42578125" customWidth="1"/>
    <col min="12290" max="12290" width="4.7109375" customWidth="1"/>
    <col min="12291" max="12291" width="37.85546875" customWidth="1"/>
    <col min="12292" max="12292" width="8.140625" customWidth="1"/>
    <col min="12293" max="12293" width="16.85546875" customWidth="1"/>
    <col min="12294" max="12294" width="8.42578125" customWidth="1"/>
    <col min="12295" max="12295" width="12.5703125" customWidth="1"/>
    <col min="12296" max="12296" width="11.42578125" customWidth="1"/>
    <col min="12297" max="12297" width="10.28515625" customWidth="1"/>
    <col min="12298" max="12298" width="14.140625" customWidth="1"/>
    <col min="12299" max="12299" width="23" customWidth="1"/>
    <col min="12300" max="12300" width="9.140625" customWidth="1"/>
    <col min="12301" max="12301" width="7.7109375" customWidth="1"/>
    <col min="12302" max="12302" width="7" customWidth="1"/>
    <col min="12303" max="12303" width="15.28515625" customWidth="1"/>
    <col min="12304" max="12304" width="14.5703125" customWidth="1"/>
    <col min="12305" max="12305" width="7.5703125" customWidth="1"/>
    <col min="12306" max="12306" width="14.7109375" customWidth="1"/>
    <col min="12307" max="12307" width="14.140625" customWidth="1"/>
    <col min="12308" max="12308" width="14.28515625" customWidth="1"/>
    <col min="12309" max="12309" width="12.7109375" customWidth="1"/>
    <col min="12310" max="12310" width="21.42578125" customWidth="1"/>
    <col min="12311" max="12311" width="12.28515625" customWidth="1"/>
    <col min="12312" max="12312" width="17.42578125" customWidth="1"/>
    <col min="12546" max="12546" width="4.7109375" customWidth="1"/>
    <col min="12547" max="12547" width="37.85546875" customWidth="1"/>
    <col min="12548" max="12548" width="8.140625" customWidth="1"/>
    <col min="12549" max="12549" width="16.85546875" customWidth="1"/>
    <col min="12550" max="12550" width="8.42578125" customWidth="1"/>
    <col min="12551" max="12551" width="12.5703125" customWidth="1"/>
    <col min="12552" max="12552" width="11.42578125" customWidth="1"/>
    <col min="12553" max="12553" width="10.28515625" customWidth="1"/>
    <col min="12554" max="12554" width="14.140625" customWidth="1"/>
    <col min="12555" max="12555" width="23" customWidth="1"/>
    <col min="12556" max="12556" width="9.140625" customWidth="1"/>
    <col min="12557" max="12557" width="7.7109375" customWidth="1"/>
    <col min="12558" max="12558" width="7" customWidth="1"/>
    <col min="12559" max="12559" width="15.28515625" customWidth="1"/>
    <col min="12560" max="12560" width="14.5703125" customWidth="1"/>
    <col min="12561" max="12561" width="7.5703125" customWidth="1"/>
    <col min="12562" max="12562" width="14.7109375" customWidth="1"/>
    <col min="12563" max="12563" width="14.140625" customWidth="1"/>
    <col min="12564" max="12564" width="14.28515625" customWidth="1"/>
    <col min="12565" max="12565" width="12.7109375" customWidth="1"/>
    <col min="12566" max="12566" width="21.42578125" customWidth="1"/>
    <col min="12567" max="12567" width="12.28515625" customWidth="1"/>
    <col min="12568" max="12568" width="17.42578125" customWidth="1"/>
    <col min="12802" max="12802" width="4.7109375" customWidth="1"/>
    <col min="12803" max="12803" width="37.85546875" customWidth="1"/>
    <col min="12804" max="12804" width="8.140625" customWidth="1"/>
    <col min="12805" max="12805" width="16.85546875" customWidth="1"/>
    <col min="12806" max="12806" width="8.42578125" customWidth="1"/>
    <col min="12807" max="12807" width="12.5703125" customWidth="1"/>
    <col min="12808" max="12808" width="11.42578125" customWidth="1"/>
    <col min="12809" max="12809" width="10.28515625" customWidth="1"/>
    <col min="12810" max="12810" width="14.140625" customWidth="1"/>
    <col min="12811" max="12811" width="23" customWidth="1"/>
    <col min="12812" max="12812" width="9.140625" customWidth="1"/>
    <col min="12813" max="12813" width="7.7109375" customWidth="1"/>
    <col min="12814" max="12814" width="7" customWidth="1"/>
    <col min="12815" max="12815" width="15.28515625" customWidth="1"/>
    <col min="12816" max="12816" width="14.5703125" customWidth="1"/>
    <col min="12817" max="12817" width="7.5703125" customWidth="1"/>
    <col min="12818" max="12818" width="14.7109375" customWidth="1"/>
    <col min="12819" max="12819" width="14.140625" customWidth="1"/>
    <col min="12820" max="12820" width="14.28515625" customWidth="1"/>
    <col min="12821" max="12821" width="12.7109375" customWidth="1"/>
    <col min="12822" max="12822" width="21.42578125" customWidth="1"/>
    <col min="12823" max="12823" width="12.28515625" customWidth="1"/>
    <col min="12824" max="12824" width="17.42578125" customWidth="1"/>
    <col min="13058" max="13058" width="4.7109375" customWidth="1"/>
    <col min="13059" max="13059" width="37.85546875" customWidth="1"/>
    <col min="13060" max="13060" width="8.140625" customWidth="1"/>
    <col min="13061" max="13061" width="16.85546875" customWidth="1"/>
    <col min="13062" max="13062" width="8.42578125" customWidth="1"/>
    <col min="13063" max="13063" width="12.5703125" customWidth="1"/>
    <col min="13064" max="13064" width="11.42578125" customWidth="1"/>
    <col min="13065" max="13065" width="10.28515625" customWidth="1"/>
    <col min="13066" max="13066" width="14.140625" customWidth="1"/>
    <col min="13067" max="13067" width="23" customWidth="1"/>
    <col min="13068" max="13068" width="9.140625" customWidth="1"/>
    <col min="13069" max="13069" width="7.7109375" customWidth="1"/>
    <col min="13070" max="13070" width="7" customWidth="1"/>
    <col min="13071" max="13071" width="15.28515625" customWidth="1"/>
    <col min="13072" max="13072" width="14.5703125" customWidth="1"/>
    <col min="13073" max="13073" width="7.5703125" customWidth="1"/>
    <col min="13074" max="13074" width="14.7109375" customWidth="1"/>
    <col min="13075" max="13075" width="14.140625" customWidth="1"/>
    <col min="13076" max="13076" width="14.28515625" customWidth="1"/>
    <col min="13077" max="13077" width="12.7109375" customWidth="1"/>
    <col min="13078" max="13078" width="21.42578125" customWidth="1"/>
    <col min="13079" max="13079" width="12.28515625" customWidth="1"/>
    <col min="13080" max="13080" width="17.42578125" customWidth="1"/>
    <col min="13314" max="13314" width="4.7109375" customWidth="1"/>
    <col min="13315" max="13315" width="37.85546875" customWidth="1"/>
    <col min="13316" max="13316" width="8.140625" customWidth="1"/>
    <col min="13317" max="13317" width="16.85546875" customWidth="1"/>
    <col min="13318" max="13318" width="8.42578125" customWidth="1"/>
    <col min="13319" max="13319" width="12.5703125" customWidth="1"/>
    <col min="13320" max="13320" width="11.42578125" customWidth="1"/>
    <col min="13321" max="13321" width="10.28515625" customWidth="1"/>
    <col min="13322" max="13322" width="14.140625" customWidth="1"/>
    <col min="13323" max="13323" width="23" customWidth="1"/>
    <col min="13324" max="13324" width="9.140625" customWidth="1"/>
    <col min="13325" max="13325" width="7.7109375" customWidth="1"/>
    <col min="13326" max="13326" width="7" customWidth="1"/>
    <col min="13327" max="13327" width="15.28515625" customWidth="1"/>
    <col min="13328" max="13328" width="14.5703125" customWidth="1"/>
    <col min="13329" max="13329" width="7.5703125" customWidth="1"/>
    <col min="13330" max="13330" width="14.7109375" customWidth="1"/>
    <col min="13331" max="13331" width="14.140625" customWidth="1"/>
    <col min="13332" max="13332" width="14.28515625" customWidth="1"/>
    <col min="13333" max="13333" width="12.7109375" customWidth="1"/>
    <col min="13334" max="13334" width="21.42578125" customWidth="1"/>
    <col min="13335" max="13335" width="12.28515625" customWidth="1"/>
    <col min="13336" max="13336" width="17.42578125" customWidth="1"/>
    <col min="13570" max="13570" width="4.7109375" customWidth="1"/>
    <col min="13571" max="13571" width="37.85546875" customWidth="1"/>
    <col min="13572" max="13572" width="8.140625" customWidth="1"/>
    <col min="13573" max="13573" width="16.85546875" customWidth="1"/>
    <col min="13574" max="13574" width="8.42578125" customWidth="1"/>
    <col min="13575" max="13575" width="12.5703125" customWidth="1"/>
    <col min="13576" max="13576" width="11.42578125" customWidth="1"/>
    <col min="13577" max="13577" width="10.28515625" customWidth="1"/>
    <col min="13578" max="13578" width="14.140625" customWidth="1"/>
    <col min="13579" max="13579" width="23" customWidth="1"/>
    <col min="13580" max="13580" width="9.140625" customWidth="1"/>
    <col min="13581" max="13581" width="7.7109375" customWidth="1"/>
    <col min="13582" max="13582" width="7" customWidth="1"/>
    <col min="13583" max="13583" width="15.28515625" customWidth="1"/>
    <col min="13584" max="13584" width="14.5703125" customWidth="1"/>
    <col min="13585" max="13585" width="7.5703125" customWidth="1"/>
    <col min="13586" max="13586" width="14.7109375" customWidth="1"/>
    <col min="13587" max="13587" width="14.140625" customWidth="1"/>
    <col min="13588" max="13588" width="14.28515625" customWidth="1"/>
    <col min="13589" max="13589" width="12.7109375" customWidth="1"/>
    <col min="13590" max="13590" width="21.42578125" customWidth="1"/>
    <col min="13591" max="13591" width="12.28515625" customWidth="1"/>
    <col min="13592" max="13592" width="17.42578125" customWidth="1"/>
    <col min="13826" max="13826" width="4.7109375" customWidth="1"/>
    <col min="13827" max="13827" width="37.85546875" customWidth="1"/>
    <col min="13828" max="13828" width="8.140625" customWidth="1"/>
    <col min="13829" max="13829" width="16.85546875" customWidth="1"/>
    <col min="13830" max="13830" width="8.42578125" customWidth="1"/>
    <col min="13831" max="13831" width="12.5703125" customWidth="1"/>
    <col min="13832" max="13832" width="11.42578125" customWidth="1"/>
    <col min="13833" max="13833" width="10.28515625" customWidth="1"/>
    <col min="13834" max="13834" width="14.140625" customWidth="1"/>
    <col min="13835" max="13835" width="23" customWidth="1"/>
    <col min="13836" max="13836" width="9.140625" customWidth="1"/>
    <col min="13837" max="13837" width="7.7109375" customWidth="1"/>
    <col min="13838" max="13838" width="7" customWidth="1"/>
    <col min="13839" max="13839" width="15.28515625" customWidth="1"/>
    <col min="13840" max="13840" width="14.5703125" customWidth="1"/>
    <col min="13841" max="13841" width="7.5703125" customWidth="1"/>
    <col min="13842" max="13842" width="14.7109375" customWidth="1"/>
    <col min="13843" max="13843" width="14.140625" customWidth="1"/>
    <col min="13844" max="13844" width="14.28515625" customWidth="1"/>
    <col min="13845" max="13845" width="12.7109375" customWidth="1"/>
    <col min="13846" max="13846" width="21.42578125" customWidth="1"/>
    <col min="13847" max="13847" width="12.28515625" customWidth="1"/>
    <col min="13848" max="13848" width="17.42578125" customWidth="1"/>
    <col min="14082" max="14082" width="4.7109375" customWidth="1"/>
    <col min="14083" max="14083" width="37.85546875" customWidth="1"/>
    <col min="14084" max="14084" width="8.140625" customWidth="1"/>
    <col min="14085" max="14085" width="16.85546875" customWidth="1"/>
    <col min="14086" max="14086" width="8.42578125" customWidth="1"/>
    <col min="14087" max="14087" width="12.5703125" customWidth="1"/>
    <col min="14088" max="14088" width="11.42578125" customWidth="1"/>
    <col min="14089" max="14089" width="10.28515625" customWidth="1"/>
    <col min="14090" max="14090" width="14.140625" customWidth="1"/>
    <col min="14091" max="14091" width="23" customWidth="1"/>
    <col min="14092" max="14092" width="9.140625" customWidth="1"/>
    <col min="14093" max="14093" width="7.7109375" customWidth="1"/>
    <col min="14094" max="14094" width="7" customWidth="1"/>
    <col min="14095" max="14095" width="15.28515625" customWidth="1"/>
    <col min="14096" max="14096" width="14.5703125" customWidth="1"/>
    <col min="14097" max="14097" width="7.5703125" customWidth="1"/>
    <col min="14098" max="14098" width="14.7109375" customWidth="1"/>
    <col min="14099" max="14099" width="14.140625" customWidth="1"/>
    <col min="14100" max="14100" width="14.28515625" customWidth="1"/>
    <col min="14101" max="14101" width="12.7109375" customWidth="1"/>
    <col min="14102" max="14102" width="21.42578125" customWidth="1"/>
    <col min="14103" max="14103" width="12.28515625" customWidth="1"/>
    <col min="14104" max="14104" width="17.42578125" customWidth="1"/>
    <col min="14338" max="14338" width="4.7109375" customWidth="1"/>
    <col min="14339" max="14339" width="37.85546875" customWidth="1"/>
    <col min="14340" max="14340" width="8.140625" customWidth="1"/>
    <col min="14341" max="14341" width="16.85546875" customWidth="1"/>
    <col min="14342" max="14342" width="8.42578125" customWidth="1"/>
    <col min="14343" max="14343" width="12.5703125" customWidth="1"/>
    <col min="14344" max="14344" width="11.42578125" customWidth="1"/>
    <col min="14345" max="14345" width="10.28515625" customWidth="1"/>
    <col min="14346" max="14346" width="14.140625" customWidth="1"/>
    <col min="14347" max="14347" width="23" customWidth="1"/>
    <col min="14348" max="14348" width="9.140625" customWidth="1"/>
    <col min="14349" max="14349" width="7.7109375" customWidth="1"/>
    <col min="14350" max="14350" width="7" customWidth="1"/>
    <col min="14351" max="14351" width="15.28515625" customWidth="1"/>
    <col min="14352" max="14352" width="14.5703125" customWidth="1"/>
    <col min="14353" max="14353" width="7.5703125" customWidth="1"/>
    <col min="14354" max="14354" width="14.7109375" customWidth="1"/>
    <col min="14355" max="14355" width="14.140625" customWidth="1"/>
    <col min="14356" max="14356" width="14.28515625" customWidth="1"/>
    <col min="14357" max="14357" width="12.7109375" customWidth="1"/>
    <col min="14358" max="14358" width="21.42578125" customWidth="1"/>
    <col min="14359" max="14359" width="12.28515625" customWidth="1"/>
    <col min="14360" max="14360" width="17.42578125" customWidth="1"/>
    <col min="14594" max="14594" width="4.7109375" customWidth="1"/>
    <col min="14595" max="14595" width="37.85546875" customWidth="1"/>
    <col min="14596" max="14596" width="8.140625" customWidth="1"/>
    <col min="14597" max="14597" width="16.85546875" customWidth="1"/>
    <col min="14598" max="14598" width="8.42578125" customWidth="1"/>
    <col min="14599" max="14599" width="12.5703125" customWidth="1"/>
    <col min="14600" max="14600" width="11.42578125" customWidth="1"/>
    <col min="14601" max="14601" width="10.28515625" customWidth="1"/>
    <col min="14602" max="14602" width="14.140625" customWidth="1"/>
    <col min="14603" max="14603" width="23" customWidth="1"/>
    <col min="14604" max="14604" width="9.140625" customWidth="1"/>
    <col min="14605" max="14605" width="7.7109375" customWidth="1"/>
    <col min="14606" max="14606" width="7" customWidth="1"/>
    <col min="14607" max="14607" width="15.28515625" customWidth="1"/>
    <col min="14608" max="14608" width="14.5703125" customWidth="1"/>
    <col min="14609" max="14609" width="7.5703125" customWidth="1"/>
    <col min="14610" max="14610" width="14.7109375" customWidth="1"/>
    <col min="14611" max="14611" width="14.140625" customWidth="1"/>
    <col min="14612" max="14612" width="14.28515625" customWidth="1"/>
    <col min="14613" max="14613" width="12.7109375" customWidth="1"/>
    <col min="14614" max="14614" width="21.42578125" customWidth="1"/>
    <col min="14615" max="14615" width="12.28515625" customWidth="1"/>
    <col min="14616" max="14616" width="17.42578125" customWidth="1"/>
    <col min="14850" max="14850" width="4.7109375" customWidth="1"/>
    <col min="14851" max="14851" width="37.85546875" customWidth="1"/>
    <col min="14852" max="14852" width="8.140625" customWidth="1"/>
    <col min="14853" max="14853" width="16.85546875" customWidth="1"/>
    <col min="14854" max="14854" width="8.42578125" customWidth="1"/>
    <col min="14855" max="14855" width="12.5703125" customWidth="1"/>
    <col min="14856" max="14856" width="11.42578125" customWidth="1"/>
    <col min="14857" max="14857" width="10.28515625" customWidth="1"/>
    <col min="14858" max="14858" width="14.140625" customWidth="1"/>
    <col min="14859" max="14859" width="23" customWidth="1"/>
    <col min="14860" max="14860" width="9.140625" customWidth="1"/>
    <col min="14861" max="14861" width="7.7109375" customWidth="1"/>
    <col min="14862" max="14862" width="7" customWidth="1"/>
    <col min="14863" max="14863" width="15.28515625" customWidth="1"/>
    <col min="14864" max="14864" width="14.5703125" customWidth="1"/>
    <col min="14865" max="14865" width="7.5703125" customWidth="1"/>
    <col min="14866" max="14866" width="14.7109375" customWidth="1"/>
    <col min="14867" max="14867" width="14.140625" customWidth="1"/>
    <col min="14868" max="14868" width="14.28515625" customWidth="1"/>
    <col min="14869" max="14869" width="12.7109375" customWidth="1"/>
    <col min="14870" max="14870" width="21.42578125" customWidth="1"/>
    <col min="14871" max="14871" width="12.28515625" customWidth="1"/>
    <col min="14872" max="14872" width="17.42578125" customWidth="1"/>
    <col min="15106" max="15106" width="4.7109375" customWidth="1"/>
    <col min="15107" max="15107" width="37.85546875" customWidth="1"/>
    <col min="15108" max="15108" width="8.140625" customWidth="1"/>
    <col min="15109" max="15109" width="16.85546875" customWidth="1"/>
    <col min="15110" max="15110" width="8.42578125" customWidth="1"/>
    <col min="15111" max="15111" width="12.5703125" customWidth="1"/>
    <col min="15112" max="15112" width="11.42578125" customWidth="1"/>
    <col min="15113" max="15113" width="10.28515625" customWidth="1"/>
    <col min="15114" max="15114" width="14.140625" customWidth="1"/>
    <col min="15115" max="15115" width="23" customWidth="1"/>
    <col min="15116" max="15116" width="9.140625" customWidth="1"/>
    <col min="15117" max="15117" width="7.7109375" customWidth="1"/>
    <col min="15118" max="15118" width="7" customWidth="1"/>
    <col min="15119" max="15119" width="15.28515625" customWidth="1"/>
    <col min="15120" max="15120" width="14.5703125" customWidth="1"/>
    <col min="15121" max="15121" width="7.5703125" customWidth="1"/>
    <col min="15122" max="15122" width="14.7109375" customWidth="1"/>
    <col min="15123" max="15123" width="14.140625" customWidth="1"/>
    <col min="15124" max="15124" width="14.28515625" customWidth="1"/>
    <col min="15125" max="15125" width="12.7109375" customWidth="1"/>
    <col min="15126" max="15126" width="21.42578125" customWidth="1"/>
    <col min="15127" max="15127" width="12.28515625" customWidth="1"/>
    <col min="15128" max="15128" width="17.42578125" customWidth="1"/>
    <col min="15362" max="15362" width="4.7109375" customWidth="1"/>
    <col min="15363" max="15363" width="37.85546875" customWidth="1"/>
    <col min="15364" max="15364" width="8.140625" customWidth="1"/>
    <col min="15365" max="15365" width="16.85546875" customWidth="1"/>
    <col min="15366" max="15366" width="8.42578125" customWidth="1"/>
    <col min="15367" max="15367" width="12.5703125" customWidth="1"/>
    <col min="15368" max="15368" width="11.42578125" customWidth="1"/>
    <col min="15369" max="15369" width="10.28515625" customWidth="1"/>
    <col min="15370" max="15370" width="14.140625" customWidth="1"/>
    <col min="15371" max="15371" width="23" customWidth="1"/>
    <col min="15372" max="15372" width="9.140625" customWidth="1"/>
    <col min="15373" max="15373" width="7.7109375" customWidth="1"/>
    <col min="15374" max="15374" width="7" customWidth="1"/>
    <col min="15375" max="15375" width="15.28515625" customWidth="1"/>
    <col min="15376" max="15376" width="14.5703125" customWidth="1"/>
    <col min="15377" max="15377" width="7.5703125" customWidth="1"/>
    <col min="15378" max="15378" width="14.7109375" customWidth="1"/>
    <col min="15379" max="15379" width="14.140625" customWidth="1"/>
    <col min="15380" max="15380" width="14.28515625" customWidth="1"/>
    <col min="15381" max="15381" width="12.7109375" customWidth="1"/>
    <col min="15382" max="15382" width="21.42578125" customWidth="1"/>
    <col min="15383" max="15383" width="12.28515625" customWidth="1"/>
    <col min="15384" max="15384" width="17.42578125" customWidth="1"/>
    <col min="15618" max="15618" width="4.7109375" customWidth="1"/>
    <col min="15619" max="15619" width="37.85546875" customWidth="1"/>
    <col min="15620" max="15620" width="8.140625" customWidth="1"/>
    <col min="15621" max="15621" width="16.85546875" customWidth="1"/>
    <col min="15622" max="15622" width="8.42578125" customWidth="1"/>
    <col min="15623" max="15623" width="12.5703125" customWidth="1"/>
    <col min="15624" max="15624" width="11.42578125" customWidth="1"/>
    <col min="15625" max="15625" width="10.28515625" customWidth="1"/>
    <col min="15626" max="15626" width="14.140625" customWidth="1"/>
    <col min="15627" max="15627" width="23" customWidth="1"/>
    <col min="15628" max="15628" width="9.140625" customWidth="1"/>
    <col min="15629" max="15629" width="7.7109375" customWidth="1"/>
    <col min="15630" max="15630" width="7" customWidth="1"/>
    <col min="15631" max="15631" width="15.28515625" customWidth="1"/>
    <col min="15632" max="15632" width="14.5703125" customWidth="1"/>
    <col min="15633" max="15633" width="7.5703125" customWidth="1"/>
    <col min="15634" max="15634" width="14.7109375" customWidth="1"/>
    <col min="15635" max="15635" width="14.140625" customWidth="1"/>
    <col min="15636" max="15636" width="14.28515625" customWidth="1"/>
    <col min="15637" max="15637" width="12.7109375" customWidth="1"/>
    <col min="15638" max="15638" width="21.42578125" customWidth="1"/>
    <col min="15639" max="15639" width="12.28515625" customWidth="1"/>
    <col min="15640" max="15640" width="17.42578125" customWidth="1"/>
    <col min="15874" max="15874" width="4.7109375" customWidth="1"/>
    <col min="15875" max="15875" width="37.85546875" customWidth="1"/>
    <col min="15876" max="15876" width="8.140625" customWidth="1"/>
    <col min="15877" max="15877" width="16.85546875" customWidth="1"/>
    <col min="15878" max="15878" width="8.42578125" customWidth="1"/>
    <col min="15879" max="15879" width="12.5703125" customWidth="1"/>
    <col min="15880" max="15880" width="11.42578125" customWidth="1"/>
    <col min="15881" max="15881" width="10.28515625" customWidth="1"/>
    <col min="15882" max="15882" width="14.140625" customWidth="1"/>
    <col min="15883" max="15883" width="23" customWidth="1"/>
    <col min="15884" max="15884" width="9.140625" customWidth="1"/>
    <col min="15885" max="15885" width="7.7109375" customWidth="1"/>
    <col min="15886" max="15886" width="7" customWidth="1"/>
    <col min="15887" max="15887" width="15.28515625" customWidth="1"/>
    <col min="15888" max="15888" width="14.5703125" customWidth="1"/>
    <col min="15889" max="15889" width="7.5703125" customWidth="1"/>
    <col min="15890" max="15890" width="14.7109375" customWidth="1"/>
    <col min="15891" max="15891" width="14.140625" customWidth="1"/>
    <col min="15892" max="15892" width="14.28515625" customWidth="1"/>
    <col min="15893" max="15893" width="12.7109375" customWidth="1"/>
    <col min="15894" max="15894" width="21.42578125" customWidth="1"/>
    <col min="15895" max="15895" width="12.28515625" customWidth="1"/>
    <col min="15896" max="15896" width="17.42578125" customWidth="1"/>
    <col min="16130" max="16130" width="4.7109375" customWidth="1"/>
    <col min="16131" max="16131" width="37.85546875" customWidth="1"/>
    <col min="16132" max="16132" width="8.140625" customWidth="1"/>
    <col min="16133" max="16133" width="16.85546875" customWidth="1"/>
    <col min="16134" max="16134" width="8.42578125" customWidth="1"/>
    <col min="16135" max="16135" width="12.5703125" customWidth="1"/>
    <col min="16136" max="16136" width="11.42578125" customWidth="1"/>
    <col min="16137" max="16137" width="10.28515625" customWidth="1"/>
    <col min="16138" max="16138" width="14.140625" customWidth="1"/>
    <col min="16139" max="16139" width="23" customWidth="1"/>
    <col min="16140" max="16140" width="9.140625" customWidth="1"/>
    <col min="16141" max="16141" width="7.7109375" customWidth="1"/>
    <col min="16142" max="16142" width="7" customWidth="1"/>
    <col min="16143" max="16143" width="15.28515625" customWidth="1"/>
    <col min="16144" max="16144" width="14.5703125" customWidth="1"/>
    <col min="16145" max="16145" width="7.5703125" customWidth="1"/>
    <col min="16146" max="16146" width="14.7109375" customWidth="1"/>
    <col min="16147" max="16147" width="14.140625" customWidth="1"/>
    <col min="16148" max="16148" width="14.28515625" customWidth="1"/>
    <col min="16149" max="16149" width="12.7109375" customWidth="1"/>
    <col min="16150" max="16150" width="21.42578125" customWidth="1"/>
    <col min="16151" max="16151" width="12.28515625" customWidth="1"/>
    <col min="16152" max="16152" width="17.42578125" customWidth="1"/>
  </cols>
  <sheetData>
    <row r="1" spans="1:24" ht="49.5" customHeight="1" x14ac:dyDescent="0.25">
      <c r="A1" s="129" t="s">
        <v>29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1"/>
    </row>
    <row r="2" spans="1:24" ht="49.5" customHeight="1" x14ac:dyDescent="0.25">
      <c r="A2" s="146" t="s">
        <v>0</v>
      </c>
      <c r="B2" s="147"/>
      <c r="C2" s="147"/>
      <c r="D2" s="147"/>
      <c r="E2" s="148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30" t="s">
        <v>1</v>
      </c>
      <c r="Q2" s="147"/>
      <c r="R2" s="147"/>
      <c r="S2" s="147"/>
      <c r="T2" s="147"/>
      <c r="U2" s="147"/>
      <c r="V2" s="30" t="s">
        <v>2</v>
      </c>
      <c r="W2" s="147"/>
      <c r="X2" s="151"/>
    </row>
    <row r="3" spans="1:24" ht="18.75" x14ac:dyDescent="0.25">
      <c r="A3" s="124" t="s">
        <v>3</v>
      </c>
      <c r="B3" s="126" t="s">
        <v>4</v>
      </c>
      <c r="C3" s="145" t="s">
        <v>59</v>
      </c>
      <c r="D3" s="126" t="s">
        <v>5</v>
      </c>
      <c r="E3" s="126" t="s">
        <v>6</v>
      </c>
      <c r="F3" s="126" t="s">
        <v>7</v>
      </c>
      <c r="G3" s="126" t="s">
        <v>8</v>
      </c>
      <c r="H3" s="126" t="s">
        <v>9</v>
      </c>
      <c r="I3" s="126" t="s">
        <v>10</v>
      </c>
      <c r="J3" s="126" t="s">
        <v>11</v>
      </c>
      <c r="K3" s="155"/>
      <c r="L3" s="155"/>
      <c r="M3" s="155"/>
      <c r="N3" s="155"/>
      <c r="O3" s="155"/>
      <c r="P3" s="155"/>
      <c r="Q3" s="155"/>
      <c r="R3" s="155"/>
      <c r="S3" s="152" t="s">
        <v>12</v>
      </c>
      <c r="T3" s="152"/>
      <c r="U3" s="152"/>
      <c r="V3" s="22" t="s">
        <v>13</v>
      </c>
      <c r="W3" s="153" t="s">
        <v>14</v>
      </c>
      <c r="X3" s="154"/>
    </row>
    <row r="4" spans="1:24" ht="75" x14ac:dyDescent="0.25">
      <c r="A4" s="124"/>
      <c r="B4" s="126"/>
      <c r="C4" s="128"/>
      <c r="D4" s="126"/>
      <c r="E4" s="143"/>
      <c r="F4" s="143"/>
      <c r="G4" s="126"/>
      <c r="H4" s="126"/>
      <c r="I4" s="126"/>
      <c r="J4" s="126"/>
      <c r="K4" s="23" t="s">
        <v>15</v>
      </c>
      <c r="L4" s="24" t="s">
        <v>16</v>
      </c>
      <c r="M4" s="24" t="s">
        <v>17</v>
      </c>
      <c r="N4" s="24" t="s">
        <v>18</v>
      </c>
      <c r="O4" s="25" t="s">
        <v>19</v>
      </c>
      <c r="P4" s="25" t="s">
        <v>20</v>
      </c>
      <c r="Q4" s="24" t="s">
        <v>21</v>
      </c>
      <c r="R4" s="23" t="s">
        <v>22</v>
      </c>
      <c r="S4" s="25" t="s">
        <v>23</v>
      </c>
      <c r="T4" s="25" t="s">
        <v>24</v>
      </c>
      <c r="U4" s="25" t="s">
        <v>25</v>
      </c>
      <c r="V4" s="26" t="s">
        <v>26</v>
      </c>
      <c r="W4" s="18" t="s">
        <v>27</v>
      </c>
      <c r="X4" s="27" t="s">
        <v>61</v>
      </c>
    </row>
    <row r="5" spans="1:24" ht="75" customHeight="1" x14ac:dyDescent="0.25">
      <c r="A5" s="50">
        <v>1</v>
      </c>
      <c r="B5" s="37" t="s">
        <v>638</v>
      </c>
      <c r="C5" s="37"/>
      <c r="D5" s="37" t="s">
        <v>64</v>
      </c>
      <c r="E5" s="38" t="s">
        <v>629</v>
      </c>
      <c r="F5" s="38" t="s">
        <v>31</v>
      </c>
      <c r="G5" s="37" t="s">
        <v>32</v>
      </c>
      <c r="H5" s="37" t="s">
        <v>630</v>
      </c>
      <c r="I5" s="37" t="s">
        <v>484</v>
      </c>
      <c r="J5" s="37" t="s">
        <v>311</v>
      </c>
      <c r="K5" s="156" t="s">
        <v>631</v>
      </c>
      <c r="L5" s="41">
        <v>3.7</v>
      </c>
      <c r="M5" s="41">
        <v>45</v>
      </c>
      <c r="N5" s="45">
        <v>54</v>
      </c>
      <c r="O5" s="43">
        <f>SUM(L5*N5)</f>
        <v>199.8</v>
      </c>
      <c r="P5" s="44">
        <f>SUM(O5+M5)</f>
        <v>244.8</v>
      </c>
      <c r="Q5" s="45">
        <v>1</v>
      </c>
      <c r="R5" s="42"/>
      <c r="S5" s="46">
        <f>SUM(O5*Q5)</f>
        <v>199.8</v>
      </c>
      <c r="T5" s="46">
        <f>SUM(P5*Q5)</f>
        <v>244.8</v>
      </c>
      <c r="U5" s="46">
        <f>SUM(N5*Q5)</f>
        <v>54</v>
      </c>
      <c r="V5" s="40" t="s">
        <v>632</v>
      </c>
      <c r="W5" s="44">
        <v>0</v>
      </c>
      <c r="X5" s="47">
        <f>W5*U5</f>
        <v>0</v>
      </c>
    </row>
    <row r="6" spans="1:24" s="32" customFormat="1" ht="82.5" customHeight="1" x14ac:dyDescent="0.35">
      <c r="A6" s="50">
        <v>2</v>
      </c>
      <c r="B6" s="37" t="s">
        <v>639</v>
      </c>
      <c r="C6" s="37"/>
      <c r="D6" s="37" t="s">
        <v>64</v>
      </c>
      <c r="E6" s="38" t="s">
        <v>629</v>
      </c>
      <c r="F6" s="38" t="s">
        <v>31</v>
      </c>
      <c r="G6" s="37" t="s">
        <v>32</v>
      </c>
      <c r="H6" s="37" t="s">
        <v>483</v>
      </c>
      <c r="I6" s="37" t="s">
        <v>484</v>
      </c>
      <c r="J6" s="37" t="s">
        <v>311</v>
      </c>
      <c r="K6" s="157"/>
      <c r="L6" s="41">
        <v>3.7</v>
      </c>
      <c r="M6" s="41"/>
      <c r="N6" s="45">
        <v>54</v>
      </c>
      <c r="O6" s="43">
        <f>SUM(L6*N6)</f>
        <v>199.8</v>
      </c>
      <c r="P6" s="44">
        <f>SUM(O6+M6)</f>
        <v>199.8</v>
      </c>
      <c r="Q6" s="45">
        <v>1</v>
      </c>
      <c r="R6" s="42"/>
      <c r="S6" s="46">
        <f>SUM(O6*Q6)</f>
        <v>199.8</v>
      </c>
      <c r="T6" s="46">
        <f>SUM(P6*Q6)</f>
        <v>199.8</v>
      </c>
      <c r="U6" s="46">
        <f>SUM(N6*Q6)</f>
        <v>54</v>
      </c>
      <c r="V6" s="40" t="s">
        <v>632</v>
      </c>
      <c r="W6" s="44">
        <v>0</v>
      </c>
      <c r="X6" s="47">
        <f>W6*U6</f>
        <v>0</v>
      </c>
    </row>
    <row r="7" spans="1:24" s="32" customFormat="1" ht="75" customHeight="1" x14ac:dyDescent="0.35">
      <c r="A7" s="50">
        <v>3</v>
      </c>
      <c r="B7" s="37" t="s">
        <v>633</v>
      </c>
      <c r="C7" s="37"/>
      <c r="D7" s="38" t="s">
        <v>64</v>
      </c>
      <c r="E7" s="39" t="s">
        <v>634</v>
      </c>
      <c r="F7" s="39" t="s">
        <v>31</v>
      </c>
      <c r="G7" s="37" t="s">
        <v>32</v>
      </c>
      <c r="H7" s="54" t="s">
        <v>635</v>
      </c>
      <c r="I7" s="54" t="s">
        <v>636</v>
      </c>
      <c r="J7" s="54" t="s">
        <v>637</v>
      </c>
      <c r="K7" s="156" t="s">
        <v>744</v>
      </c>
      <c r="L7" s="41">
        <v>8.1999999999999993</v>
      </c>
      <c r="M7" s="41">
        <v>45</v>
      </c>
      <c r="N7" s="45">
        <v>54</v>
      </c>
      <c r="O7" s="44">
        <f>SUM(L7*N7)</f>
        <v>442.79999999999995</v>
      </c>
      <c r="P7" s="44">
        <f>SUM(O7+M7)</f>
        <v>487.79999999999995</v>
      </c>
      <c r="Q7" s="45">
        <v>1</v>
      </c>
      <c r="R7" s="42"/>
      <c r="S7" s="46">
        <f>SUM(O7*Q7)</f>
        <v>442.79999999999995</v>
      </c>
      <c r="T7" s="46">
        <f>SUM(P7*Q7)</f>
        <v>487.79999999999995</v>
      </c>
      <c r="U7" s="46">
        <f>SUM(N7*Q7)</f>
        <v>54</v>
      </c>
      <c r="V7" s="40" t="s">
        <v>632</v>
      </c>
      <c r="W7" s="44">
        <v>0</v>
      </c>
      <c r="X7" s="47">
        <f>W7*U7</f>
        <v>0</v>
      </c>
    </row>
    <row r="8" spans="1:24" s="32" customFormat="1" ht="81" customHeight="1" x14ac:dyDescent="0.35">
      <c r="A8" s="50">
        <v>4</v>
      </c>
      <c r="B8" s="37" t="s">
        <v>640</v>
      </c>
      <c r="C8" s="37"/>
      <c r="D8" s="38" t="s">
        <v>64</v>
      </c>
      <c r="E8" s="39" t="s">
        <v>634</v>
      </c>
      <c r="F8" s="39" t="s">
        <v>31</v>
      </c>
      <c r="G8" s="37" t="s">
        <v>32</v>
      </c>
      <c r="H8" s="54" t="s">
        <v>641</v>
      </c>
      <c r="I8" s="54" t="s">
        <v>636</v>
      </c>
      <c r="J8" s="54" t="s">
        <v>637</v>
      </c>
      <c r="K8" s="157"/>
      <c r="L8" s="41">
        <v>8.1999999999999993</v>
      </c>
      <c r="M8" s="41"/>
      <c r="N8" s="45">
        <v>54</v>
      </c>
      <c r="O8" s="43">
        <f>SUM(L8*N8)</f>
        <v>442.79999999999995</v>
      </c>
      <c r="P8" s="44">
        <f>SUM(O8+M8)</f>
        <v>442.79999999999995</v>
      </c>
      <c r="Q8" s="45">
        <v>1</v>
      </c>
      <c r="R8" s="42"/>
      <c r="S8" s="46">
        <f>SUM(O8*Q8)</f>
        <v>442.79999999999995</v>
      </c>
      <c r="T8" s="46">
        <f>SUM(P8*Q8)</f>
        <v>442.79999999999995</v>
      </c>
      <c r="U8" s="46">
        <f>SUM(N8*Q8)</f>
        <v>54</v>
      </c>
      <c r="V8" s="40" t="s">
        <v>632</v>
      </c>
      <c r="W8" s="44">
        <v>0</v>
      </c>
      <c r="X8" s="47">
        <f>W8*U8</f>
        <v>0</v>
      </c>
    </row>
    <row r="9" spans="1:24" s="32" customFormat="1" ht="75" customHeight="1" x14ac:dyDescent="0.35">
      <c r="A9" s="50">
        <v>5</v>
      </c>
      <c r="B9" s="37" t="s">
        <v>692</v>
      </c>
      <c r="C9" s="37"/>
      <c r="D9" s="38" t="s">
        <v>64</v>
      </c>
      <c r="E9" s="39" t="s">
        <v>693</v>
      </c>
      <c r="F9" s="39" t="s">
        <v>31</v>
      </c>
      <c r="G9" s="37" t="s">
        <v>32</v>
      </c>
      <c r="H9" s="54" t="s">
        <v>694</v>
      </c>
      <c r="I9" s="54" t="s">
        <v>696</v>
      </c>
      <c r="J9" s="54" t="s">
        <v>81</v>
      </c>
      <c r="K9" s="156" t="s">
        <v>697</v>
      </c>
      <c r="L9" s="41">
        <v>5.35</v>
      </c>
      <c r="M9" s="41">
        <v>50</v>
      </c>
      <c r="N9" s="45">
        <v>25</v>
      </c>
      <c r="O9" s="44">
        <f t="shared" ref="O9:O15" si="0">SUM(L9*N9)</f>
        <v>133.75</v>
      </c>
      <c r="P9" s="44">
        <f t="shared" ref="P9:P15" si="1">SUM(O9+M9)</f>
        <v>183.75</v>
      </c>
      <c r="Q9" s="45">
        <v>1</v>
      </c>
      <c r="R9" s="48"/>
      <c r="S9" s="46">
        <f t="shared" ref="S9:S15" si="2">SUM(O9*Q9)</f>
        <v>133.75</v>
      </c>
      <c r="T9" s="46">
        <f t="shared" ref="T9:T15" si="3">SUM(P9*Q9)</f>
        <v>183.75</v>
      </c>
      <c r="U9" s="46">
        <f t="shared" ref="U9:U15" si="4">SUM(N9*Q9)</f>
        <v>25</v>
      </c>
      <c r="V9" s="40" t="s">
        <v>632</v>
      </c>
      <c r="W9" s="44">
        <v>0</v>
      </c>
      <c r="X9" s="47">
        <f t="shared" ref="X9:X20" si="5">W9*U9</f>
        <v>0</v>
      </c>
    </row>
    <row r="10" spans="1:24" s="32" customFormat="1" ht="75" customHeight="1" x14ac:dyDescent="0.35">
      <c r="A10" s="50">
        <v>6</v>
      </c>
      <c r="B10" s="37" t="s">
        <v>691</v>
      </c>
      <c r="C10" s="37"/>
      <c r="D10" s="38" t="s">
        <v>64</v>
      </c>
      <c r="E10" s="39" t="s">
        <v>693</v>
      </c>
      <c r="F10" s="39" t="s">
        <v>31</v>
      </c>
      <c r="G10" s="37" t="s">
        <v>32</v>
      </c>
      <c r="H10" s="54" t="s">
        <v>695</v>
      </c>
      <c r="I10" s="54" t="s">
        <v>696</v>
      </c>
      <c r="J10" s="54" t="s">
        <v>81</v>
      </c>
      <c r="K10" s="158"/>
      <c r="L10" s="41">
        <v>5.35</v>
      </c>
      <c r="M10" s="41"/>
      <c r="N10" s="45">
        <v>25</v>
      </c>
      <c r="O10" s="43">
        <f>SUM(L10*N10)</f>
        <v>133.75</v>
      </c>
      <c r="P10" s="44">
        <f>SUM(O10+M10)</f>
        <v>133.75</v>
      </c>
      <c r="Q10" s="45">
        <v>1</v>
      </c>
      <c r="R10" s="48"/>
      <c r="S10" s="46">
        <f>SUM(O10*Q10)</f>
        <v>133.75</v>
      </c>
      <c r="T10" s="46">
        <f>SUM(P10*Q10)</f>
        <v>133.75</v>
      </c>
      <c r="U10" s="46">
        <f>SUM(N10*Q10)</f>
        <v>25</v>
      </c>
      <c r="V10" s="40" t="s">
        <v>632</v>
      </c>
      <c r="W10" s="44">
        <v>0</v>
      </c>
      <c r="X10" s="47">
        <f>W10*U10</f>
        <v>0</v>
      </c>
    </row>
    <row r="11" spans="1:24" s="32" customFormat="1" ht="75" customHeight="1" x14ac:dyDescent="0.35">
      <c r="A11" s="50">
        <v>7</v>
      </c>
      <c r="B11" s="37" t="s">
        <v>698</v>
      </c>
      <c r="C11" s="37"/>
      <c r="D11" s="37" t="s">
        <v>64</v>
      </c>
      <c r="E11" s="38" t="s">
        <v>700</v>
      </c>
      <c r="F11" s="38" t="s">
        <v>31</v>
      </c>
      <c r="G11" s="38" t="s">
        <v>32</v>
      </c>
      <c r="H11" s="37" t="s">
        <v>694</v>
      </c>
      <c r="I11" s="37" t="s">
        <v>696</v>
      </c>
      <c r="J11" s="37" t="s">
        <v>81</v>
      </c>
      <c r="K11" s="158"/>
      <c r="L11" s="41">
        <v>6.3</v>
      </c>
      <c r="M11" s="41"/>
      <c r="N11" s="45">
        <v>30</v>
      </c>
      <c r="O11" s="43">
        <f t="shared" si="0"/>
        <v>189</v>
      </c>
      <c r="P11" s="44">
        <f t="shared" si="1"/>
        <v>189</v>
      </c>
      <c r="Q11" s="45">
        <v>1</v>
      </c>
      <c r="R11" s="42"/>
      <c r="S11" s="46">
        <f t="shared" si="2"/>
        <v>189</v>
      </c>
      <c r="T11" s="46">
        <f t="shared" si="3"/>
        <v>189</v>
      </c>
      <c r="U11" s="46">
        <f t="shared" si="4"/>
        <v>30</v>
      </c>
      <c r="V11" s="40" t="s">
        <v>632</v>
      </c>
      <c r="W11" s="44">
        <v>0</v>
      </c>
      <c r="X11" s="47">
        <f t="shared" si="5"/>
        <v>0</v>
      </c>
    </row>
    <row r="12" spans="1:24" s="32" customFormat="1" ht="75" customHeight="1" x14ac:dyDescent="0.35">
      <c r="A12" s="50">
        <v>8</v>
      </c>
      <c r="B12" s="37" t="s">
        <v>699</v>
      </c>
      <c r="C12" s="37"/>
      <c r="D12" s="38" t="s">
        <v>64</v>
      </c>
      <c r="E12" s="39" t="s">
        <v>700</v>
      </c>
      <c r="F12" s="39" t="s">
        <v>31</v>
      </c>
      <c r="G12" s="37" t="s">
        <v>32</v>
      </c>
      <c r="H12" s="54" t="s">
        <v>695</v>
      </c>
      <c r="I12" s="54" t="s">
        <v>696</v>
      </c>
      <c r="J12" s="54" t="s">
        <v>81</v>
      </c>
      <c r="K12" s="158"/>
      <c r="L12" s="41">
        <v>6.3</v>
      </c>
      <c r="M12" s="41"/>
      <c r="N12" s="45">
        <v>30</v>
      </c>
      <c r="O12" s="43">
        <f t="shared" si="0"/>
        <v>189</v>
      </c>
      <c r="P12" s="44">
        <f t="shared" si="1"/>
        <v>189</v>
      </c>
      <c r="Q12" s="45">
        <v>1</v>
      </c>
      <c r="R12" s="48"/>
      <c r="S12" s="46">
        <f t="shared" si="2"/>
        <v>189</v>
      </c>
      <c r="T12" s="46">
        <f t="shared" si="3"/>
        <v>189</v>
      </c>
      <c r="U12" s="46">
        <f t="shared" si="4"/>
        <v>30</v>
      </c>
      <c r="V12" s="40" t="s">
        <v>632</v>
      </c>
      <c r="W12" s="44">
        <v>0</v>
      </c>
      <c r="X12" s="47">
        <f t="shared" si="5"/>
        <v>0</v>
      </c>
    </row>
    <row r="13" spans="1:24" s="32" customFormat="1" ht="83.25" customHeight="1" x14ac:dyDescent="0.35">
      <c r="A13" s="50">
        <v>9</v>
      </c>
      <c r="B13" s="37" t="s">
        <v>708</v>
      </c>
      <c r="C13" s="37"/>
      <c r="D13" s="37" t="s">
        <v>64</v>
      </c>
      <c r="E13" s="38" t="s">
        <v>705</v>
      </c>
      <c r="F13" s="38" t="s">
        <v>83</v>
      </c>
      <c r="G13" s="37" t="s">
        <v>362</v>
      </c>
      <c r="H13" s="37" t="s">
        <v>706</v>
      </c>
      <c r="I13" s="37" t="s">
        <v>707</v>
      </c>
      <c r="J13" s="37" t="s">
        <v>718</v>
      </c>
      <c r="K13" s="157"/>
      <c r="L13" s="41">
        <v>11.35</v>
      </c>
      <c r="M13" s="41"/>
      <c r="N13" s="45">
        <v>26</v>
      </c>
      <c r="O13" s="43">
        <f>SUM(L13*N13)</f>
        <v>295.09999999999997</v>
      </c>
      <c r="P13" s="44">
        <f>SUM(O13+M13)</f>
        <v>295.09999999999997</v>
      </c>
      <c r="Q13" s="45">
        <v>1</v>
      </c>
      <c r="R13" s="42"/>
      <c r="S13" s="46">
        <f>SUM(O13*Q13)</f>
        <v>295.09999999999997</v>
      </c>
      <c r="T13" s="46">
        <f>SUM(P13*Q13)</f>
        <v>295.09999999999997</v>
      </c>
      <c r="U13" s="46">
        <f>SUM(N13*Q13)</f>
        <v>26</v>
      </c>
      <c r="V13" s="40" t="s">
        <v>632</v>
      </c>
      <c r="W13" s="44">
        <v>0</v>
      </c>
      <c r="X13" s="47">
        <f>W13*U13</f>
        <v>0</v>
      </c>
    </row>
    <row r="14" spans="1:24" ht="75.75" customHeight="1" x14ac:dyDescent="0.25">
      <c r="A14" s="50">
        <v>10</v>
      </c>
      <c r="B14" s="37" t="s">
        <v>760</v>
      </c>
      <c r="C14" s="37"/>
      <c r="D14" s="38" t="s">
        <v>64</v>
      </c>
      <c r="E14" s="39" t="s">
        <v>976</v>
      </c>
      <c r="F14" s="39" t="s">
        <v>83</v>
      </c>
      <c r="G14" s="37" t="s">
        <v>722</v>
      </c>
      <c r="H14" s="54" t="s">
        <v>701</v>
      </c>
      <c r="I14" s="54" t="s">
        <v>702</v>
      </c>
      <c r="J14" s="118" t="s">
        <v>703</v>
      </c>
      <c r="K14" s="156" t="s">
        <v>743</v>
      </c>
      <c r="L14" s="41">
        <v>2.9</v>
      </c>
      <c r="M14" s="41">
        <v>50</v>
      </c>
      <c r="N14" s="45">
        <v>54</v>
      </c>
      <c r="O14" s="43">
        <f t="shared" si="0"/>
        <v>156.6</v>
      </c>
      <c r="P14" s="44">
        <f t="shared" si="1"/>
        <v>206.6</v>
      </c>
      <c r="Q14" s="42">
        <v>1</v>
      </c>
      <c r="R14" s="48"/>
      <c r="S14" s="46">
        <f t="shared" si="2"/>
        <v>156.6</v>
      </c>
      <c r="T14" s="46">
        <f t="shared" si="3"/>
        <v>206.6</v>
      </c>
      <c r="U14" s="46">
        <f t="shared" si="4"/>
        <v>54</v>
      </c>
      <c r="V14" s="40" t="s">
        <v>632</v>
      </c>
      <c r="W14" s="44">
        <v>0</v>
      </c>
      <c r="X14" s="47">
        <f t="shared" si="5"/>
        <v>0</v>
      </c>
    </row>
    <row r="15" spans="1:24" ht="75.75" customHeight="1" x14ac:dyDescent="0.25">
      <c r="A15" s="50">
        <v>11</v>
      </c>
      <c r="B15" s="37" t="s">
        <v>761</v>
      </c>
      <c r="C15" s="37"/>
      <c r="D15" s="37" t="s">
        <v>64</v>
      </c>
      <c r="E15" s="38" t="s">
        <v>977</v>
      </c>
      <c r="F15" s="38" t="s">
        <v>83</v>
      </c>
      <c r="G15" s="37" t="s">
        <v>159</v>
      </c>
      <c r="H15" s="54" t="s">
        <v>704</v>
      </c>
      <c r="I15" s="54" t="s">
        <v>702</v>
      </c>
      <c r="J15" s="118" t="s">
        <v>703</v>
      </c>
      <c r="K15" s="157"/>
      <c r="L15" s="60">
        <v>2.5550000000000002</v>
      </c>
      <c r="M15" s="41"/>
      <c r="N15" s="45">
        <v>140</v>
      </c>
      <c r="O15" s="43">
        <f t="shared" si="0"/>
        <v>357.70000000000005</v>
      </c>
      <c r="P15" s="44">
        <f t="shared" si="1"/>
        <v>357.70000000000005</v>
      </c>
      <c r="Q15" s="45">
        <v>1</v>
      </c>
      <c r="R15" s="49"/>
      <c r="S15" s="46">
        <f t="shared" si="2"/>
        <v>357.70000000000005</v>
      </c>
      <c r="T15" s="46">
        <f t="shared" si="3"/>
        <v>357.70000000000005</v>
      </c>
      <c r="U15" s="46">
        <f t="shared" si="4"/>
        <v>140</v>
      </c>
      <c r="V15" s="40" t="s">
        <v>632</v>
      </c>
      <c r="W15" s="44">
        <v>0</v>
      </c>
      <c r="X15" s="47">
        <f t="shared" si="5"/>
        <v>0</v>
      </c>
    </row>
    <row r="16" spans="1:24" s="32" customFormat="1" ht="83.25" customHeight="1" x14ac:dyDescent="0.35">
      <c r="A16" s="50">
        <v>12</v>
      </c>
      <c r="B16" s="37" t="s">
        <v>759</v>
      </c>
      <c r="C16" s="37"/>
      <c r="D16" s="38" t="s">
        <v>64</v>
      </c>
      <c r="E16" s="39" t="s">
        <v>974</v>
      </c>
      <c r="F16" s="39" t="s">
        <v>83</v>
      </c>
      <c r="G16" s="37" t="s">
        <v>159</v>
      </c>
      <c r="H16" s="54" t="s">
        <v>701</v>
      </c>
      <c r="I16" s="54" t="s">
        <v>702</v>
      </c>
      <c r="J16" s="118" t="s">
        <v>703</v>
      </c>
      <c r="K16" s="156" t="s">
        <v>743</v>
      </c>
      <c r="L16" s="41">
        <v>2.9</v>
      </c>
      <c r="M16" s="41">
        <v>50</v>
      </c>
      <c r="N16" s="45">
        <v>54</v>
      </c>
      <c r="O16" s="43">
        <f t="shared" ref="O16:O20" si="6">SUM(L16*N16)</f>
        <v>156.6</v>
      </c>
      <c r="P16" s="44">
        <f t="shared" ref="P16:P20" si="7">SUM(O16+M16)</f>
        <v>206.6</v>
      </c>
      <c r="Q16" s="45">
        <v>1</v>
      </c>
      <c r="R16" s="49"/>
      <c r="S16" s="46">
        <f t="shared" ref="S16:S20" si="8">SUM(O16*Q16)</f>
        <v>156.6</v>
      </c>
      <c r="T16" s="46">
        <f t="shared" ref="T16:T20" si="9">SUM(P16*Q16)</f>
        <v>206.6</v>
      </c>
      <c r="U16" s="46">
        <f t="shared" ref="U16:U20" si="10">SUM(N16*Q16)</f>
        <v>54</v>
      </c>
      <c r="V16" s="40" t="s">
        <v>632</v>
      </c>
      <c r="W16" s="44">
        <v>0</v>
      </c>
      <c r="X16" s="47">
        <f t="shared" si="5"/>
        <v>0</v>
      </c>
    </row>
    <row r="17" spans="1:24" ht="81" customHeight="1" x14ac:dyDescent="0.25">
      <c r="A17" s="50">
        <v>13</v>
      </c>
      <c r="B17" s="37" t="s">
        <v>762</v>
      </c>
      <c r="C17" s="37"/>
      <c r="D17" s="37" t="s">
        <v>64</v>
      </c>
      <c r="E17" s="38" t="s">
        <v>973</v>
      </c>
      <c r="F17" s="38" t="s">
        <v>83</v>
      </c>
      <c r="G17" s="37" t="s">
        <v>159</v>
      </c>
      <c r="H17" s="54" t="s">
        <v>704</v>
      </c>
      <c r="I17" s="54" t="s">
        <v>702</v>
      </c>
      <c r="J17" s="118" t="s">
        <v>703</v>
      </c>
      <c r="K17" s="158"/>
      <c r="L17" s="60">
        <v>2.5550000000000002</v>
      </c>
      <c r="M17" s="41"/>
      <c r="N17" s="45">
        <v>71</v>
      </c>
      <c r="O17" s="43">
        <f>SUM(L17*N17)</f>
        <v>181.405</v>
      </c>
      <c r="P17" s="44">
        <f>SUM(O17+M17)</f>
        <v>181.405</v>
      </c>
      <c r="Q17" s="45">
        <v>1</v>
      </c>
      <c r="R17" s="42"/>
      <c r="S17" s="46">
        <f>SUM(O17*Q17)</f>
        <v>181.405</v>
      </c>
      <c r="T17" s="46">
        <f>SUM(P17*Q17)</f>
        <v>181.405</v>
      </c>
      <c r="U17" s="46">
        <f>SUM(N17*Q17)</f>
        <v>71</v>
      </c>
      <c r="V17" s="40" t="s">
        <v>632</v>
      </c>
      <c r="W17" s="44">
        <v>0</v>
      </c>
      <c r="X17" s="47">
        <f t="shared" si="5"/>
        <v>0</v>
      </c>
    </row>
    <row r="18" spans="1:24" ht="75.75" customHeight="1" x14ac:dyDescent="0.25">
      <c r="A18" s="50">
        <v>14</v>
      </c>
      <c r="B18" s="37" t="s">
        <v>763</v>
      </c>
      <c r="C18" s="37"/>
      <c r="D18" s="37" t="s">
        <v>64</v>
      </c>
      <c r="E18" s="38" t="s">
        <v>720</v>
      </c>
      <c r="F18" s="38" t="s">
        <v>83</v>
      </c>
      <c r="G18" s="37" t="s">
        <v>362</v>
      </c>
      <c r="H18" s="37" t="s">
        <v>717</v>
      </c>
      <c r="I18" s="37">
        <v>2513337</v>
      </c>
      <c r="J18" s="37" t="s">
        <v>719</v>
      </c>
      <c r="K18" s="158"/>
      <c r="L18" s="41">
        <v>6.75</v>
      </c>
      <c r="M18" s="41"/>
      <c r="N18" s="45">
        <v>27</v>
      </c>
      <c r="O18" s="43">
        <f t="shared" si="6"/>
        <v>182.25</v>
      </c>
      <c r="P18" s="44">
        <f t="shared" si="7"/>
        <v>182.25</v>
      </c>
      <c r="Q18" s="45">
        <v>1</v>
      </c>
      <c r="R18" s="49"/>
      <c r="S18" s="46">
        <f t="shared" si="8"/>
        <v>182.25</v>
      </c>
      <c r="T18" s="46">
        <f t="shared" si="9"/>
        <v>182.25</v>
      </c>
      <c r="U18" s="46">
        <f t="shared" si="10"/>
        <v>27</v>
      </c>
      <c r="V18" s="40" t="s">
        <v>632</v>
      </c>
      <c r="W18" s="44">
        <v>0</v>
      </c>
      <c r="X18" s="47">
        <f t="shared" si="5"/>
        <v>0</v>
      </c>
    </row>
    <row r="19" spans="1:24" ht="76.5" customHeight="1" x14ac:dyDescent="0.25">
      <c r="A19" s="50">
        <v>15</v>
      </c>
      <c r="B19" s="37" t="s">
        <v>735</v>
      </c>
      <c r="C19" s="37"/>
      <c r="D19" s="37" t="s">
        <v>64</v>
      </c>
      <c r="E19" s="38" t="s">
        <v>721</v>
      </c>
      <c r="F19" s="38" t="s">
        <v>31</v>
      </c>
      <c r="G19" s="37" t="s">
        <v>32</v>
      </c>
      <c r="H19" s="37" t="s">
        <v>723</v>
      </c>
      <c r="I19" s="37" t="s">
        <v>724</v>
      </c>
      <c r="J19" s="37" t="s">
        <v>725</v>
      </c>
      <c r="K19" s="157"/>
      <c r="L19" s="41">
        <v>12.25</v>
      </c>
      <c r="M19" s="41"/>
      <c r="N19" s="45">
        <v>25</v>
      </c>
      <c r="O19" s="43">
        <f>SUM(L19*N19)</f>
        <v>306.25</v>
      </c>
      <c r="P19" s="44">
        <f>SUM(O19+M19)</f>
        <v>306.25</v>
      </c>
      <c r="Q19" s="45">
        <v>1</v>
      </c>
      <c r="R19" s="49"/>
      <c r="S19" s="46">
        <f>SUM(O19*Q19)</f>
        <v>306.25</v>
      </c>
      <c r="T19" s="46">
        <f>SUM(P19*Q19)</f>
        <v>306.25</v>
      </c>
      <c r="U19" s="46">
        <f>SUM(N19*Q19)</f>
        <v>25</v>
      </c>
      <c r="V19" s="40" t="s">
        <v>632</v>
      </c>
      <c r="W19" s="44">
        <v>0</v>
      </c>
      <c r="X19" s="47">
        <f t="shared" si="5"/>
        <v>0</v>
      </c>
    </row>
    <row r="20" spans="1:24" ht="75" customHeight="1" x14ac:dyDescent="0.25">
      <c r="A20" s="50">
        <v>16</v>
      </c>
      <c r="B20" s="37" t="s">
        <v>764</v>
      </c>
      <c r="C20" s="37"/>
      <c r="D20" s="38" t="s">
        <v>64</v>
      </c>
      <c r="E20" s="38" t="s">
        <v>729</v>
      </c>
      <c r="F20" s="38" t="s">
        <v>83</v>
      </c>
      <c r="G20" s="37" t="s">
        <v>159</v>
      </c>
      <c r="H20" s="37" t="s">
        <v>726</v>
      </c>
      <c r="I20" s="37">
        <v>5232</v>
      </c>
      <c r="J20" s="37" t="s">
        <v>727</v>
      </c>
      <c r="K20" s="40" t="s">
        <v>728</v>
      </c>
      <c r="L20" s="41">
        <v>6</v>
      </c>
      <c r="M20" s="41">
        <v>45</v>
      </c>
      <c r="N20" s="45">
        <v>110</v>
      </c>
      <c r="O20" s="43">
        <f t="shared" si="6"/>
        <v>660</v>
      </c>
      <c r="P20" s="44">
        <f t="shared" si="7"/>
        <v>705</v>
      </c>
      <c r="Q20" s="45">
        <v>1</v>
      </c>
      <c r="R20" s="49"/>
      <c r="S20" s="46">
        <f t="shared" si="8"/>
        <v>660</v>
      </c>
      <c r="T20" s="46">
        <f t="shared" si="9"/>
        <v>705</v>
      </c>
      <c r="U20" s="46">
        <f t="shared" si="10"/>
        <v>110</v>
      </c>
      <c r="V20" s="40" t="s">
        <v>632</v>
      </c>
      <c r="W20" s="44">
        <v>0</v>
      </c>
      <c r="X20" s="47">
        <f t="shared" si="5"/>
        <v>0</v>
      </c>
    </row>
    <row r="21" spans="1:24" ht="21.75" thickBot="1" x14ac:dyDescent="0.3">
      <c r="A21" s="51"/>
      <c r="B21" s="52"/>
      <c r="C21" s="52"/>
      <c r="D21" s="52"/>
      <c r="E21" s="53"/>
      <c r="F21" s="52"/>
      <c r="G21" s="52"/>
      <c r="H21" s="52"/>
      <c r="I21" s="52"/>
      <c r="J21" s="52"/>
      <c r="K21" s="142"/>
      <c r="L21" s="142"/>
      <c r="M21" s="142"/>
      <c r="N21" s="142"/>
      <c r="O21" s="142"/>
      <c r="P21" s="142"/>
      <c r="Q21" s="142"/>
      <c r="R21" s="142"/>
      <c r="S21" s="33">
        <f>SUM(S5:S20)</f>
        <v>4226.6049999999996</v>
      </c>
      <c r="T21" s="33">
        <f>SUM(T5:T20)</f>
        <v>4511.6049999999996</v>
      </c>
      <c r="U21" s="33">
        <f>SUM(U5:U20)</f>
        <v>833</v>
      </c>
      <c r="V21" s="34"/>
      <c r="W21" s="35"/>
      <c r="X21" s="36">
        <f>SUM(X5:X20)</f>
        <v>0</v>
      </c>
    </row>
  </sheetData>
  <mergeCells count="24">
    <mergeCell ref="S3:U3"/>
    <mergeCell ref="W3:X3"/>
    <mergeCell ref="K21:R21"/>
    <mergeCell ref="F3:F4"/>
    <mergeCell ref="G3:G4"/>
    <mergeCell ref="H3:H4"/>
    <mergeCell ref="I3:I4"/>
    <mergeCell ref="J3:J4"/>
    <mergeCell ref="K3:R3"/>
    <mergeCell ref="K5:K6"/>
    <mergeCell ref="K7:K8"/>
    <mergeCell ref="K9:K13"/>
    <mergeCell ref="K14:K15"/>
    <mergeCell ref="K16:K19"/>
    <mergeCell ref="A1:X1"/>
    <mergeCell ref="A2:D2"/>
    <mergeCell ref="E2:O2"/>
    <mergeCell ref="Q2:U2"/>
    <mergeCell ref="W2:X2"/>
    <mergeCell ref="A3:A4"/>
    <mergeCell ref="B3:B4"/>
    <mergeCell ref="C3:C4"/>
    <mergeCell ref="D3:D4"/>
    <mergeCell ref="E3:E4"/>
  </mergeCells>
  <pageMargins left="0.70866141732283472" right="0.70866141732283472" top="0.74803149606299213" bottom="0.59055118110236227" header="0.31496062992125984" footer="0.31496062992125984"/>
  <pageSetup paperSize="9" scale="3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21"/>
  <sheetViews>
    <sheetView zoomScale="76" zoomScaleNormal="76" workbookViewId="0">
      <pane xSplit="9" ySplit="4" topLeftCell="P5" activePane="bottomRight" state="frozen"/>
      <selection activeCell="B21" sqref="B21"/>
      <selection pane="topRight" activeCell="B21" sqref="B21"/>
      <selection pane="bottomLeft" activeCell="B21" sqref="B21"/>
      <selection pane="bottomRight" activeCell="E7" sqref="E7"/>
    </sheetView>
  </sheetViews>
  <sheetFormatPr defaultRowHeight="15" x14ac:dyDescent="0.25"/>
  <cols>
    <col min="1" max="1" width="4.7109375" customWidth="1"/>
    <col min="2" max="2" width="50.5703125" customWidth="1"/>
    <col min="3" max="3" width="25.85546875" customWidth="1"/>
    <col min="4" max="4" width="8.140625" customWidth="1"/>
    <col min="5" max="5" width="19.5703125" customWidth="1"/>
    <col min="6" max="6" width="8.42578125" customWidth="1"/>
    <col min="7" max="7" width="13.5703125" customWidth="1"/>
    <col min="8" max="8" width="14.7109375" customWidth="1"/>
    <col min="9" max="9" width="16" customWidth="1"/>
    <col min="10" max="10" width="14.140625" customWidth="1"/>
    <col min="11" max="11" width="27.85546875" customWidth="1"/>
    <col min="12" max="12" width="9.140625" customWidth="1"/>
    <col min="13" max="13" width="7.7109375" customWidth="1"/>
    <col min="14" max="14" width="7" customWidth="1"/>
    <col min="15" max="15" width="15.28515625" customWidth="1"/>
    <col min="16" max="16" width="14.5703125" customWidth="1"/>
    <col min="17" max="17" width="7.5703125" customWidth="1"/>
    <col min="18" max="18" width="14.7109375" customWidth="1"/>
    <col min="19" max="19" width="14.140625" customWidth="1"/>
    <col min="20" max="20" width="14.28515625" customWidth="1"/>
    <col min="21" max="21" width="12.7109375" customWidth="1"/>
    <col min="22" max="22" width="21.42578125" customWidth="1"/>
    <col min="23" max="23" width="12.28515625" customWidth="1"/>
    <col min="24" max="24" width="17.42578125" customWidth="1"/>
    <col min="258" max="258" width="4.7109375" customWidth="1"/>
    <col min="259" max="259" width="37.85546875" customWidth="1"/>
    <col min="260" max="260" width="8.140625" customWidth="1"/>
    <col min="261" max="261" width="16.85546875" customWidth="1"/>
    <col min="262" max="262" width="8.42578125" customWidth="1"/>
    <col min="263" max="263" width="12.5703125" customWidth="1"/>
    <col min="264" max="264" width="11.42578125" customWidth="1"/>
    <col min="265" max="265" width="10.28515625" customWidth="1"/>
    <col min="266" max="266" width="14.140625" customWidth="1"/>
    <col min="267" max="267" width="23" customWidth="1"/>
    <col min="268" max="268" width="9.140625" customWidth="1"/>
    <col min="269" max="269" width="7.7109375" customWidth="1"/>
    <col min="270" max="270" width="7" customWidth="1"/>
    <col min="271" max="271" width="15.28515625" customWidth="1"/>
    <col min="272" max="272" width="14.5703125" customWidth="1"/>
    <col min="273" max="273" width="7.5703125" customWidth="1"/>
    <col min="274" max="274" width="14.7109375" customWidth="1"/>
    <col min="275" max="275" width="14.140625" customWidth="1"/>
    <col min="276" max="276" width="14.28515625" customWidth="1"/>
    <col min="277" max="277" width="12.7109375" customWidth="1"/>
    <col min="278" max="278" width="21.42578125" customWidth="1"/>
    <col min="279" max="279" width="12.28515625" customWidth="1"/>
    <col min="280" max="280" width="17.42578125" customWidth="1"/>
    <col min="514" max="514" width="4.7109375" customWidth="1"/>
    <col min="515" max="515" width="37.85546875" customWidth="1"/>
    <col min="516" max="516" width="8.140625" customWidth="1"/>
    <col min="517" max="517" width="16.85546875" customWidth="1"/>
    <col min="518" max="518" width="8.42578125" customWidth="1"/>
    <col min="519" max="519" width="12.5703125" customWidth="1"/>
    <col min="520" max="520" width="11.42578125" customWidth="1"/>
    <col min="521" max="521" width="10.28515625" customWidth="1"/>
    <col min="522" max="522" width="14.140625" customWidth="1"/>
    <col min="523" max="523" width="23" customWidth="1"/>
    <col min="524" max="524" width="9.140625" customWidth="1"/>
    <col min="525" max="525" width="7.7109375" customWidth="1"/>
    <col min="526" max="526" width="7" customWidth="1"/>
    <col min="527" max="527" width="15.28515625" customWidth="1"/>
    <col min="528" max="528" width="14.5703125" customWidth="1"/>
    <col min="529" max="529" width="7.5703125" customWidth="1"/>
    <col min="530" max="530" width="14.7109375" customWidth="1"/>
    <col min="531" max="531" width="14.140625" customWidth="1"/>
    <col min="532" max="532" width="14.28515625" customWidth="1"/>
    <col min="533" max="533" width="12.7109375" customWidth="1"/>
    <col min="534" max="534" width="21.42578125" customWidth="1"/>
    <col min="535" max="535" width="12.28515625" customWidth="1"/>
    <col min="536" max="536" width="17.42578125" customWidth="1"/>
    <col min="770" max="770" width="4.7109375" customWidth="1"/>
    <col min="771" max="771" width="37.85546875" customWidth="1"/>
    <col min="772" max="772" width="8.140625" customWidth="1"/>
    <col min="773" max="773" width="16.85546875" customWidth="1"/>
    <col min="774" max="774" width="8.42578125" customWidth="1"/>
    <col min="775" max="775" width="12.5703125" customWidth="1"/>
    <col min="776" max="776" width="11.42578125" customWidth="1"/>
    <col min="777" max="777" width="10.28515625" customWidth="1"/>
    <col min="778" max="778" width="14.140625" customWidth="1"/>
    <col min="779" max="779" width="23" customWidth="1"/>
    <col min="780" max="780" width="9.140625" customWidth="1"/>
    <col min="781" max="781" width="7.7109375" customWidth="1"/>
    <col min="782" max="782" width="7" customWidth="1"/>
    <col min="783" max="783" width="15.28515625" customWidth="1"/>
    <col min="784" max="784" width="14.5703125" customWidth="1"/>
    <col min="785" max="785" width="7.5703125" customWidth="1"/>
    <col min="786" max="786" width="14.7109375" customWidth="1"/>
    <col min="787" max="787" width="14.140625" customWidth="1"/>
    <col min="788" max="788" width="14.28515625" customWidth="1"/>
    <col min="789" max="789" width="12.7109375" customWidth="1"/>
    <col min="790" max="790" width="21.42578125" customWidth="1"/>
    <col min="791" max="791" width="12.28515625" customWidth="1"/>
    <col min="792" max="792" width="17.42578125" customWidth="1"/>
    <col min="1026" max="1026" width="4.7109375" customWidth="1"/>
    <col min="1027" max="1027" width="37.85546875" customWidth="1"/>
    <col min="1028" max="1028" width="8.140625" customWidth="1"/>
    <col min="1029" max="1029" width="16.85546875" customWidth="1"/>
    <col min="1030" max="1030" width="8.42578125" customWidth="1"/>
    <col min="1031" max="1031" width="12.5703125" customWidth="1"/>
    <col min="1032" max="1032" width="11.42578125" customWidth="1"/>
    <col min="1033" max="1033" width="10.28515625" customWidth="1"/>
    <col min="1034" max="1034" width="14.140625" customWidth="1"/>
    <col min="1035" max="1035" width="23" customWidth="1"/>
    <col min="1036" max="1036" width="9.140625" customWidth="1"/>
    <col min="1037" max="1037" width="7.7109375" customWidth="1"/>
    <col min="1038" max="1038" width="7" customWidth="1"/>
    <col min="1039" max="1039" width="15.28515625" customWidth="1"/>
    <col min="1040" max="1040" width="14.5703125" customWidth="1"/>
    <col min="1041" max="1041" width="7.5703125" customWidth="1"/>
    <col min="1042" max="1042" width="14.7109375" customWidth="1"/>
    <col min="1043" max="1043" width="14.140625" customWidth="1"/>
    <col min="1044" max="1044" width="14.28515625" customWidth="1"/>
    <col min="1045" max="1045" width="12.7109375" customWidth="1"/>
    <col min="1046" max="1046" width="21.42578125" customWidth="1"/>
    <col min="1047" max="1047" width="12.28515625" customWidth="1"/>
    <col min="1048" max="1048" width="17.42578125" customWidth="1"/>
    <col min="1282" max="1282" width="4.7109375" customWidth="1"/>
    <col min="1283" max="1283" width="37.85546875" customWidth="1"/>
    <col min="1284" max="1284" width="8.140625" customWidth="1"/>
    <col min="1285" max="1285" width="16.85546875" customWidth="1"/>
    <col min="1286" max="1286" width="8.42578125" customWidth="1"/>
    <col min="1287" max="1287" width="12.5703125" customWidth="1"/>
    <col min="1288" max="1288" width="11.42578125" customWidth="1"/>
    <col min="1289" max="1289" width="10.28515625" customWidth="1"/>
    <col min="1290" max="1290" width="14.140625" customWidth="1"/>
    <col min="1291" max="1291" width="23" customWidth="1"/>
    <col min="1292" max="1292" width="9.140625" customWidth="1"/>
    <col min="1293" max="1293" width="7.7109375" customWidth="1"/>
    <col min="1294" max="1294" width="7" customWidth="1"/>
    <col min="1295" max="1295" width="15.28515625" customWidth="1"/>
    <col min="1296" max="1296" width="14.5703125" customWidth="1"/>
    <col min="1297" max="1297" width="7.5703125" customWidth="1"/>
    <col min="1298" max="1298" width="14.7109375" customWidth="1"/>
    <col min="1299" max="1299" width="14.140625" customWidth="1"/>
    <col min="1300" max="1300" width="14.28515625" customWidth="1"/>
    <col min="1301" max="1301" width="12.7109375" customWidth="1"/>
    <col min="1302" max="1302" width="21.42578125" customWidth="1"/>
    <col min="1303" max="1303" width="12.28515625" customWidth="1"/>
    <col min="1304" max="1304" width="17.42578125" customWidth="1"/>
    <col min="1538" max="1538" width="4.7109375" customWidth="1"/>
    <col min="1539" max="1539" width="37.85546875" customWidth="1"/>
    <col min="1540" max="1540" width="8.140625" customWidth="1"/>
    <col min="1541" max="1541" width="16.85546875" customWidth="1"/>
    <col min="1542" max="1542" width="8.42578125" customWidth="1"/>
    <col min="1543" max="1543" width="12.5703125" customWidth="1"/>
    <col min="1544" max="1544" width="11.42578125" customWidth="1"/>
    <col min="1545" max="1545" width="10.28515625" customWidth="1"/>
    <col min="1546" max="1546" width="14.140625" customWidth="1"/>
    <col min="1547" max="1547" width="23" customWidth="1"/>
    <col min="1548" max="1548" width="9.140625" customWidth="1"/>
    <col min="1549" max="1549" width="7.7109375" customWidth="1"/>
    <col min="1550" max="1550" width="7" customWidth="1"/>
    <col min="1551" max="1551" width="15.28515625" customWidth="1"/>
    <col min="1552" max="1552" width="14.5703125" customWidth="1"/>
    <col min="1553" max="1553" width="7.5703125" customWidth="1"/>
    <col min="1554" max="1554" width="14.7109375" customWidth="1"/>
    <col min="1555" max="1555" width="14.140625" customWidth="1"/>
    <col min="1556" max="1556" width="14.28515625" customWidth="1"/>
    <col min="1557" max="1557" width="12.7109375" customWidth="1"/>
    <col min="1558" max="1558" width="21.42578125" customWidth="1"/>
    <col min="1559" max="1559" width="12.28515625" customWidth="1"/>
    <col min="1560" max="1560" width="17.42578125" customWidth="1"/>
    <col min="1794" max="1794" width="4.7109375" customWidth="1"/>
    <col min="1795" max="1795" width="37.85546875" customWidth="1"/>
    <col min="1796" max="1796" width="8.140625" customWidth="1"/>
    <col min="1797" max="1797" width="16.85546875" customWidth="1"/>
    <col min="1798" max="1798" width="8.42578125" customWidth="1"/>
    <col min="1799" max="1799" width="12.5703125" customWidth="1"/>
    <col min="1800" max="1800" width="11.42578125" customWidth="1"/>
    <col min="1801" max="1801" width="10.28515625" customWidth="1"/>
    <col min="1802" max="1802" width="14.140625" customWidth="1"/>
    <col min="1803" max="1803" width="23" customWidth="1"/>
    <col min="1804" max="1804" width="9.140625" customWidth="1"/>
    <col min="1805" max="1805" width="7.7109375" customWidth="1"/>
    <col min="1806" max="1806" width="7" customWidth="1"/>
    <col min="1807" max="1807" width="15.28515625" customWidth="1"/>
    <col min="1808" max="1808" width="14.5703125" customWidth="1"/>
    <col min="1809" max="1809" width="7.5703125" customWidth="1"/>
    <col min="1810" max="1810" width="14.7109375" customWidth="1"/>
    <col min="1811" max="1811" width="14.140625" customWidth="1"/>
    <col min="1812" max="1812" width="14.28515625" customWidth="1"/>
    <col min="1813" max="1813" width="12.7109375" customWidth="1"/>
    <col min="1814" max="1814" width="21.42578125" customWidth="1"/>
    <col min="1815" max="1815" width="12.28515625" customWidth="1"/>
    <col min="1816" max="1816" width="17.42578125" customWidth="1"/>
    <col min="2050" max="2050" width="4.7109375" customWidth="1"/>
    <col min="2051" max="2051" width="37.85546875" customWidth="1"/>
    <col min="2052" max="2052" width="8.140625" customWidth="1"/>
    <col min="2053" max="2053" width="16.85546875" customWidth="1"/>
    <col min="2054" max="2054" width="8.42578125" customWidth="1"/>
    <col min="2055" max="2055" width="12.5703125" customWidth="1"/>
    <col min="2056" max="2056" width="11.42578125" customWidth="1"/>
    <col min="2057" max="2057" width="10.28515625" customWidth="1"/>
    <col min="2058" max="2058" width="14.140625" customWidth="1"/>
    <col min="2059" max="2059" width="23" customWidth="1"/>
    <col min="2060" max="2060" width="9.140625" customWidth="1"/>
    <col min="2061" max="2061" width="7.7109375" customWidth="1"/>
    <col min="2062" max="2062" width="7" customWidth="1"/>
    <col min="2063" max="2063" width="15.28515625" customWidth="1"/>
    <col min="2064" max="2064" width="14.5703125" customWidth="1"/>
    <col min="2065" max="2065" width="7.5703125" customWidth="1"/>
    <col min="2066" max="2066" width="14.7109375" customWidth="1"/>
    <col min="2067" max="2067" width="14.140625" customWidth="1"/>
    <col min="2068" max="2068" width="14.28515625" customWidth="1"/>
    <col min="2069" max="2069" width="12.7109375" customWidth="1"/>
    <col min="2070" max="2070" width="21.42578125" customWidth="1"/>
    <col min="2071" max="2071" width="12.28515625" customWidth="1"/>
    <col min="2072" max="2072" width="17.42578125" customWidth="1"/>
    <col min="2306" max="2306" width="4.7109375" customWidth="1"/>
    <col min="2307" max="2307" width="37.85546875" customWidth="1"/>
    <col min="2308" max="2308" width="8.140625" customWidth="1"/>
    <col min="2309" max="2309" width="16.85546875" customWidth="1"/>
    <col min="2310" max="2310" width="8.42578125" customWidth="1"/>
    <col min="2311" max="2311" width="12.5703125" customWidth="1"/>
    <col min="2312" max="2312" width="11.42578125" customWidth="1"/>
    <col min="2313" max="2313" width="10.28515625" customWidth="1"/>
    <col min="2314" max="2314" width="14.140625" customWidth="1"/>
    <col min="2315" max="2315" width="23" customWidth="1"/>
    <col min="2316" max="2316" width="9.140625" customWidth="1"/>
    <col min="2317" max="2317" width="7.7109375" customWidth="1"/>
    <col min="2318" max="2318" width="7" customWidth="1"/>
    <col min="2319" max="2319" width="15.28515625" customWidth="1"/>
    <col min="2320" max="2320" width="14.5703125" customWidth="1"/>
    <col min="2321" max="2321" width="7.5703125" customWidth="1"/>
    <col min="2322" max="2322" width="14.7109375" customWidth="1"/>
    <col min="2323" max="2323" width="14.140625" customWidth="1"/>
    <col min="2324" max="2324" width="14.28515625" customWidth="1"/>
    <col min="2325" max="2325" width="12.7109375" customWidth="1"/>
    <col min="2326" max="2326" width="21.42578125" customWidth="1"/>
    <col min="2327" max="2327" width="12.28515625" customWidth="1"/>
    <col min="2328" max="2328" width="17.42578125" customWidth="1"/>
    <col min="2562" max="2562" width="4.7109375" customWidth="1"/>
    <col min="2563" max="2563" width="37.85546875" customWidth="1"/>
    <col min="2564" max="2564" width="8.140625" customWidth="1"/>
    <col min="2565" max="2565" width="16.85546875" customWidth="1"/>
    <col min="2566" max="2566" width="8.42578125" customWidth="1"/>
    <col min="2567" max="2567" width="12.5703125" customWidth="1"/>
    <col min="2568" max="2568" width="11.42578125" customWidth="1"/>
    <col min="2569" max="2569" width="10.28515625" customWidth="1"/>
    <col min="2570" max="2570" width="14.140625" customWidth="1"/>
    <col min="2571" max="2571" width="23" customWidth="1"/>
    <col min="2572" max="2572" width="9.140625" customWidth="1"/>
    <col min="2573" max="2573" width="7.7109375" customWidth="1"/>
    <col min="2574" max="2574" width="7" customWidth="1"/>
    <col min="2575" max="2575" width="15.28515625" customWidth="1"/>
    <col min="2576" max="2576" width="14.5703125" customWidth="1"/>
    <col min="2577" max="2577" width="7.5703125" customWidth="1"/>
    <col min="2578" max="2578" width="14.7109375" customWidth="1"/>
    <col min="2579" max="2579" width="14.140625" customWidth="1"/>
    <col min="2580" max="2580" width="14.28515625" customWidth="1"/>
    <col min="2581" max="2581" width="12.7109375" customWidth="1"/>
    <col min="2582" max="2582" width="21.42578125" customWidth="1"/>
    <col min="2583" max="2583" width="12.28515625" customWidth="1"/>
    <col min="2584" max="2584" width="17.42578125" customWidth="1"/>
    <col min="2818" max="2818" width="4.7109375" customWidth="1"/>
    <col min="2819" max="2819" width="37.85546875" customWidth="1"/>
    <col min="2820" max="2820" width="8.140625" customWidth="1"/>
    <col min="2821" max="2821" width="16.85546875" customWidth="1"/>
    <col min="2822" max="2822" width="8.42578125" customWidth="1"/>
    <col min="2823" max="2823" width="12.5703125" customWidth="1"/>
    <col min="2824" max="2824" width="11.42578125" customWidth="1"/>
    <col min="2825" max="2825" width="10.28515625" customWidth="1"/>
    <col min="2826" max="2826" width="14.140625" customWidth="1"/>
    <col min="2827" max="2827" width="23" customWidth="1"/>
    <col min="2828" max="2828" width="9.140625" customWidth="1"/>
    <col min="2829" max="2829" width="7.7109375" customWidth="1"/>
    <col min="2830" max="2830" width="7" customWidth="1"/>
    <col min="2831" max="2831" width="15.28515625" customWidth="1"/>
    <col min="2832" max="2832" width="14.5703125" customWidth="1"/>
    <col min="2833" max="2833" width="7.5703125" customWidth="1"/>
    <col min="2834" max="2834" width="14.7109375" customWidth="1"/>
    <col min="2835" max="2835" width="14.140625" customWidth="1"/>
    <col min="2836" max="2836" width="14.28515625" customWidth="1"/>
    <col min="2837" max="2837" width="12.7109375" customWidth="1"/>
    <col min="2838" max="2838" width="21.42578125" customWidth="1"/>
    <col min="2839" max="2839" width="12.28515625" customWidth="1"/>
    <col min="2840" max="2840" width="17.42578125" customWidth="1"/>
    <col min="3074" max="3074" width="4.7109375" customWidth="1"/>
    <col min="3075" max="3075" width="37.85546875" customWidth="1"/>
    <col min="3076" max="3076" width="8.140625" customWidth="1"/>
    <col min="3077" max="3077" width="16.85546875" customWidth="1"/>
    <col min="3078" max="3078" width="8.42578125" customWidth="1"/>
    <col min="3079" max="3079" width="12.5703125" customWidth="1"/>
    <col min="3080" max="3080" width="11.42578125" customWidth="1"/>
    <col min="3081" max="3081" width="10.28515625" customWidth="1"/>
    <col min="3082" max="3082" width="14.140625" customWidth="1"/>
    <col min="3083" max="3083" width="23" customWidth="1"/>
    <col min="3084" max="3084" width="9.140625" customWidth="1"/>
    <col min="3085" max="3085" width="7.7109375" customWidth="1"/>
    <col min="3086" max="3086" width="7" customWidth="1"/>
    <col min="3087" max="3087" width="15.28515625" customWidth="1"/>
    <col min="3088" max="3088" width="14.5703125" customWidth="1"/>
    <col min="3089" max="3089" width="7.5703125" customWidth="1"/>
    <col min="3090" max="3090" width="14.7109375" customWidth="1"/>
    <col min="3091" max="3091" width="14.140625" customWidth="1"/>
    <col min="3092" max="3092" width="14.28515625" customWidth="1"/>
    <col min="3093" max="3093" width="12.7109375" customWidth="1"/>
    <col min="3094" max="3094" width="21.42578125" customWidth="1"/>
    <col min="3095" max="3095" width="12.28515625" customWidth="1"/>
    <col min="3096" max="3096" width="17.42578125" customWidth="1"/>
    <col min="3330" max="3330" width="4.7109375" customWidth="1"/>
    <col min="3331" max="3331" width="37.85546875" customWidth="1"/>
    <col min="3332" max="3332" width="8.140625" customWidth="1"/>
    <col min="3333" max="3333" width="16.85546875" customWidth="1"/>
    <col min="3334" max="3334" width="8.42578125" customWidth="1"/>
    <col min="3335" max="3335" width="12.5703125" customWidth="1"/>
    <col min="3336" max="3336" width="11.42578125" customWidth="1"/>
    <col min="3337" max="3337" width="10.28515625" customWidth="1"/>
    <col min="3338" max="3338" width="14.140625" customWidth="1"/>
    <col min="3339" max="3339" width="23" customWidth="1"/>
    <col min="3340" max="3340" width="9.140625" customWidth="1"/>
    <col min="3341" max="3341" width="7.7109375" customWidth="1"/>
    <col min="3342" max="3342" width="7" customWidth="1"/>
    <col min="3343" max="3343" width="15.28515625" customWidth="1"/>
    <col min="3344" max="3344" width="14.5703125" customWidth="1"/>
    <col min="3345" max="3345" width="7.5703125" customWidth="1"/>
    <col min="3346" max="3346" width="14.7109375" customWidth="1"/>
    <col min="3347" max="3347" width="14.140625" customWidth="1"/>
    <col min="3348" max="3348" width="14.28515625" customWidth="1"/>
    <col min="3349" max="3349" width="12.7109375" customWidth="1"/>
    <col min="3350" max="3350" width="21.42578125" customWidth="1"/>
    <col min="3351" max="3351" width="12.28515625" customWidth="1"/>
    <col min="3352" max="3352" width="17.42578125" customWidth="1"/>
    <col min="3586" max="3586" width="4.7109375" customWidth="1"/>
    <col min="3587" max="3587" width="37.85546875" customWidth="1"/>
    <col min="3588" max="3588" width="8.140625" customWidth="1"/>
    <col min="3589" max="3589" width="16.85546875" customWidth="1"/>
    <col min="3590" max="3590" width="8.42578125" customWidth="1"/>
    <col min="3591" max="3591" width="12.5703125" customWidth="1"/>
    <col min="3592" max="3592" width="11.42578125" customWidth="1"/>
    <col min="3593" max="3593" width="10.28515625" customWidth="1"/>
    <col min="3594" max="3594" width="14.140625" customWidth="1"/>
    <col min="3595" max="3595" width="23" customWidth="1"/>
    <col min="3596" max="3596" width="9.140625" customWidth="1"/>
    <col min="3597" max="3597" width="7.7109375" customWidth="1"/>
    <col min="3598" max="3598" width="7" customWidth="1"/>
    <col min="3599" max="3599" width="15.28515625" customWidth="1"/>
    <col min="3600" max="3600" width="14.5703125" customWidth="1"/>
    <col min="3601" max="3601" width="7.5703125" customWidth="1"/>
    <col min="3602" max="3602" width="14.7109375" customWidth="1"/>
    <col min="3603" max="3603" width="14.140625" customWidth="1"/>
    <col min="3604" max="3604" width="14.28515625" customWidth="1"/>
    <col min="3605" max="3605" width="12.7109375" customWidth="1"/>
    <col min="3606" max="3606" width="21.42578125" customWidth="1"/>
    <col min="3607" max="3607" width="12.28515625" customWidth="1"/>
    <col min="3608" max="3608" width="17.42578125" customWidth="1"/>
    <col min="3842" max="3842" width="4.7109375" customWidth="1"/>
    <col min="3843" max="3843" width="37.85546875" customWidth="1"/>
    <col min="3844" max="3844" width="8.140625" customWidth="1"/>
    <col min="3845" max="3845" width="16.85546875" customWidth="1"/>
    <col min="3846" max="3846" width="8.42578125" customWidth="1"/>
    <col min="3847" max="3847" width="12.5703125" customWidth="1"/>
    <col min="3848" max="3848" width="11.42578125" customWidth="1"/>
    <col min="3849" max="3849" width="10.28515625" customWidth="1"/>
    <col min="3850" max="3850" width="14.140625" customWidth="1"/>
    <col min="3851" max="3851" width="23" customWidth="1"/>
    <col min="3852" max="3852" width="9.140625" customWidth="1"/>
    <col min="3853" max="3853" width="7.7109375" customWidth="1"/>
    <col min="3854" max="3854" width="7" customWidth="1"/>
    <col min="3855" max="3855" width="15.28515625" customWidth="1"/>
    <col min="3856" max="3856" width="14.5703125" customWidth="1"/>
    <col min="3857" max="3857" width="7.5703125" customWidth="1"/>
    <col min="3858" max="3858" width="14.7109375" customWidth="1"/>
    <col min="3859" max="3859" width="14.140625" customWidth="1"/>
    <col min="3860" max="3860" width="14.28515625" customWidth="1"/>
    <col min="3861" max="3861" width="12.7109375" customWidth="1"/>
    <col min="3862" max="3862" width="21.42578125" customWidth="1"/>
    <col min="3863" max="3863" width="12.28515625" customWidth="1"/>
    <col min="3864" max="3864" width="17.42578125" customWidth="1"/>
    <col min="4098" max="4098" width="4.7109375" customWidth="1"/>
    <col min="4099" max="4099" width="37.85546875" customWidth="1"/>
    <col min="4100" max="4100" width="8.140625" customWidth="1"/>
    <col min="4101" max="4101" width="16.85546875" customWidth="1"/>
    <col min="4102" max="4102" width="8.42578125" customWidth="1"/>
    <col min="4103" max="4103" width="12.5703125" customWidth="1"/>
    <col min="4104" max="4104" width="11.42578125" customWidth="1"/>
    <col min="4105" max="4105" width="10.28515625" customWidth="1"/>
    <col min="4106" max="4106" width="14.140625" customWidth="1"/>
    <col min="4107" max="4107" width="23" customWidth="1"/>
    <col min="4108" max="4108" width="9.140625" customWidth="1"/>
    <col min="4109" max="4109" width="7.7109375" customWidth="1"/>
    <col min="4110" max="4110" width="7" customWidth="1"/>
    <col min="4111" max="4111" width="15.28515625" customWidth="1"/>
    <col min="4112" max="4112" width="14.5703125" customWidth="1"/>
    <col min="4113" max="4113" width="7.5703125" customWidth="1"/>
    <col min="4114" max="4114" width="14.7109375" customWidth="1"/>
    <col min="4115" max="4115" width="14.140625" customWidth="1"/>
    <col min="4116" max="4116" width="14.28515625" customWidth="1"/>
    <col min="4117" max="4117" width="12.7109375" customWidth="1"/>
    <col min="4118" max="4118" width="21.42578125" customWidth="1"/>
    <col min="4119" max="4119" width="12.28515625" customWidth="1"/>
    <col min="4120" max="4120" width="17.42578125" customWidth="1"/>
    <col min="4354" max="4354" width="4.7109375" customWidth="1"/>
    <col min="4355" max="4355" width="37.85546875" customWidth="1"/>
    <col min="4356" max="4356" width="8.140625" customWidth="1"/>
    <col min="4357" max="4357" width="16.85546875" customWidth="1"/>
    <col min="4358" max="4358" width="8.42578125" customWidth="1"/>
    <col min="4359" max="4359" width="12.5703125" customWidth="1"/>
    <col min="4360" max="4360" width="11.42578125" customWidth="1"/>
    <col min="4361" max="4361" width="10.28515625" customWidth="1"/>
    <col min="4362" max="4362" width="14.140625" customWidth="1"/>
    <col min="4363" max="4363" width="23" customWidth="1"/>
    <col min="4364" max="4364" width="9.140625" customWidth="1"/>
    <col min="4365" max="4365" width="7.7109375" customWidth="1"/>
    <col min="4366" max="4366" width="7" customWidth="1"/>
    <col min="4367" max="4367" width="15.28515625" customWidth="1"/>
    <col min="4368" max="4368" width="14.5703125" customWidth="1"/>
    <col min="4369" max="4369" width="7.5703125" customWidth="1"/>
    <col min="4370" max="4370" width="14.7109375" customWidth="1"/>
    <col min="4371" max="4371" width="14.140625" customWidth="1"/>
    <col min="4372" max="4372" width="14.28515625" customWidth="1"/>
    <col min="4373" max="4373" width="12.7109375" customWidth="1"/>
    <col min="4374" max="4374" width="21.42578125" customWidth="1"/>
    <col min="4375" max="4375" width="12.28515625" customWidth="1"/>
    <col min="4376" max="4376" width="17.42578125" customWidth="1"/>
    <col min="4610" max="4610" width="4.7109375" customWidth="1"/>
    <col min="4611" max="4611" width="37.85546875" customWidth="1"/>
    <col min="4612" max="4612" width="8.140625" customWidth="1"/>
    <col min="4613" max="4613" width="16.85546875" customWidth="1"/>
    <col min="4614" max="4614" width="8.42578125" customWidth="1"/>
    <col min="4615" max="4615" width="12.5703125" customWidth="1"/>
    <col min="4616" max="4616" width="11.42578125" customWidth="1"/>
    <col min="4617" max="4617" width="10.28515625" customWidth="1"/>
    <col min="4618" max="4618" width="14.140625" customWidth="1"/>
    <col min="4619" max="4619" width="23" customWidth="1"/>
    <col min="4620" max="4620" width="9.140625" customWidth="1"/>
    <col min="4621" max="4621" width="7.7109375" customWidth="1"/>
    <col min="4622" max="4622" width="7" customWidth="1"/>
    <col min="4623" max="4623" width="15.28515625" customWidth="1"/>
    <col min="4624" max="4624" width="14.5703125" customWidth="1"/>
    <col min="4625" max="4625" width="7.5703125" customWidth="1"/>
    <col min="4626" max="4626" width="14.7109375" customWidth="1"/>
    <col min="4627" max="4627" width="14.140625" customWidth="1"/>
    <col min="4628" max="4628" width="14.28515625" customWidth="1"/>
    <col min="4629" max="4629" width="12.7109375" customWidth="1"/>
    <col min="4630" max="4630" width="21.42578125" customWidth="1"/>
    <col min="4631" max="4631" width="12.28515625" customWidth="1"/>
    <col min="4632" max="4632" width="17.42578125" customWidth="1"/>
    <col min="4866" max="4866" width="4.7109375" customWidth="1"/>
    <col min="4867" max="4867" width="37.85546875" customWidth="1"/>
    <col min="4868" max="4868" width="8.140625" customWidth="1"/>
    <col min="4869" max="4869" width="16.85546875" customWidth="1"/>
    <col min="4870" max="4870" width="8.42578125" customWidth="1"/>
    <col min="4871" max="4871" width="12.5703125" customWidth="1"/>
    <col min="4872" max="4872" width="11.42578125" customWidth="1"/>
    <col min="4873" max="4873" width="10.28515625" customWidth="1"/>
    <col min="4874" max="4874" width="14.140625" customWidth="1"/>
    <col min="4875" max="4875" width="23" customWidth="1"/>
    <col min="4876" max="4876" width="9.140625" customWidth="1"/>
    <col min="4877" max="4877" width="7.7109375" customWidth="1"/>
    <col min="4878" max="4878" width="7" customWidth="1"/>
    <col min="4879" max="4879" width="15.28515625" customWidth="1"/>
    <col min="4880" max="4880" width="14.5703125" customWidth="1"/>
    <col min="4881" max="4881" width="7.5703125" customWidth="1"/>
    <col min="4882" max="4882" width="14.7109375" customWidth="1"/>
    <col min="4883" max="4883" width="14.140625" customWidth="1"/>
    <col min="4884" max="4884" width="14.28515625" customWidth="1"/>
    <col min="4885" max="4885" width="12.7109375" customWidth="1"/>
    <col min="4886" max="4886" width="21.42578125" customWidth="1"/>
    <col min="4887" max="4887" width="12.28515625" customWidth="1"/>
    <col min="4888" max="4888" width="17.42578125" customWidth="1"/>
    <col min="5122" max="5122" width="4.7109375" customWidth="1"/>
    <col min="5123" max="5123" width="37.85546875" customWidth="1"/>
    <col min="5124" max="5124" width="8.140625" customWidth="1"/>
    <col min="5125" max="5125" width="16.85546875" customWidth="1"/>
    <col min="5126" max="5126" width="8.42578125" customWidth="1"/>
    <col min="5127" max="5127" width="12.5703125" customWidth="1"/>
    <col min="5128" max="5128" width="11.42578125" customWidth="1"/>
    <col min="5129" max="5129" width="10.28515625" customWidth="1"/>
    <col min="5130" max="5130" width="14.140625" customWidth="1"/>
    <col min="5131" max="5131" width="23" customWidth="1"/>
    <col min="5132" max="5132" width="9.140625" customWidth="1"/>
    <col min="5133" max="5133" width="7.7109375" customWidth="1"/>
    <col min="5134" max="5134" width="7" customWidth="1"/>
    <col min="5135" max="5135" width="15.28515625" customWidth="1"/>
    <col min="5136" max="5136" width="14.5703125" customWidth="1"/>
    <col min="5137" max="5137" width="7.5703125" customWidth="1"/>
    <col min="5138" max="5138" width="14.7109375" customWidth="1"/>
    <col min="5139" max="5139" width="14.140625" customWidth="1"/>
    <col min="5140" max="5140" width="14.28515625" customWidth="1"/>
    <col min="5141" max="5141" width="12.7109375" customWidth="1"/>
    <col min="5142" max="5142" width="21.42578125" customWidth="1"/>
    <col min="5143" max="5143" width="12.28515625" customWidth="1"/>
    <col min="5144" max="5144" width="17.42578125" customWidth="1"/>
    <col min="5378" max="5378" width="4.7109375" customWidth="1"/>
    <col min="5379" max="5379" width="37.85546875" customWidth="1"/>
    <col min="5380" max="5380" width="8.140625" customWidth="1"/>
    <col min="5381" max="5381" width="16.85546875" customWidth="1"/>
    <col min="5382" max="5382" width="8.42578125" customWidth="1"/>
    <col min="5383" max="5383" width="12.5703125" customWidth="1"/>
    <col min="5384" max="5384" width="11.42578125" customWidth="1"/>
    <col min="5385" max="5385" width="10.28515625" customWidth="1"/>
    <col min="5386" max="5386" width="14.140625" customWidth="1"/>
    <col min="5387" max="5387" width="23" customWidth="1"/>
    <col min="5388" max="5388" width="9.140625" customWidth="1"/>
    <col min="5389" max="5389" width="7.7109375" customWidth="1"/>
    <col min="5390" max="5390" width="7" customWidth="1"/>
    <col min="5391" max="5391" width="15.28515625" customWidth="1"/>
    <col min="5392" max="5392" width="14.5703125" customWidth="1"/>
    <col min="5393" max="5393" width="7.5703125" customWidth="1"/>
    <col min="5394" max="5394" width="14.7109375" customWidth="1"/>
    <col min="5395" max="5395" width="14.140625" customWidth="1"/>
    <col min="5396" max="5396" width="14.28515625" customWidth="1"/>
    <col min="5397" max="5397" width="12.7109375" customWidth="1"/>
    <col min="5398" max="5398" width="21.42578125" customWidth="1"/>
    <col min="5399" max="5399" width="12.28515625" customWidth="1"/>
    <col min="5400" max="5400" width="17.42578125" customWidth="1"/>
    <col min="5634" max="5634" width="4.7109375" customWidth="1"/>
    <col min="5635" max="5635" width="37.85546875" customWidth="1"/>
    <col min="5636" max="5636" width="8.140625" customWidth="1"/>
    <col min="5637" max="5637" width="16.85546875" customWidth="1"/>
    <col min="5638" max="5638" width="8.42578125" customWidth="1"/>
    <col min="5639" max="5639" width="12.5703125" customWidth="1"/>
    <col min="5640" max="5640" width="11.42578125" customWidth="1"/>
    <col min="5641" max="5641" width="10.28515625" customWidth="1"/>
    <col min="5642" max="5642" width="14.140625" customWidth="1"/>
    <col min="5643" max="5643" width="23" customWidth="1"/>
    <col min="5644" max="5644" width="9.140625" customWidth="1"/>
    <col min="5645" max="5645" width="7.7109375" customWidth="1"/>
    <col min="5646" max="5646" width="7" customWidth="1"/>
    <col min="5647" max="5647" width="15.28515625" customWidth="1"/>
    <col min="5648" max="5648" width="14.5703125" customWidth="1"/>
    <col min="5649" max="5649" width="7.5703125" customWidth="1"/>
    <col min="5650" max="5650" width="14.7109375" customWidth="1"/>
    <col min="5651" max="5651" width="14.140625" customWidth="1"/>
    <col min="5652" max="5652" width="14.28515625" customWidth="1"/>
    <col min="5653" max="5653" width="12.7109375" customWidth="1"/>
    <col min="5654" max="5654" width="21.42578125" customWidth="1"/>
    <col min="5655" max="5655" width="12.28515625" customWidth="1"/>
    <col min="5656" max="5656" width="17.42578125" customWidth="1"/>
    <col min="5890" max="5890" width="4.7109375" customWidth="1"/>
    <col min="5891" max="5891" width="37.85546875" customWidth="1"/>
    <col min="5892" max="5892" width="8.140625" customWidth="1"/>
    <col min="5893" max="5893" width="16.85546875" customWidth="1"/>
    <col min="5894" max="5894" width="8.42578125" customWidth="1"/>
    <col min="5895" max="5895" width="12.5703125" customWidth="1"/>
    <col min="5896" max="5896" width="11.42578125" customWidth="1"/>
    <col min="5897" max="5897" width="10.28515625" customWidth="1"/>
    <col min="5898" max="5898" width="14.140625" customWidth="1"/>
    <col min="5899" max="5899" width="23" customWidth="1"/>
    <col min="5900" max="5900" width="9.140625" customWidth="1"/>
    <col min="5901" max="5901" width="7.7109375" customWidth="1"/>
    <col min="5902" max="5902" width="7" customWidth="1"/>
    <col min="5903" max="5903" width="15.28515625" customWidth="1"/>
    <col min="5904" max="5904" width="14.5703125" customWidth="1"/>
    <col min="5905" max="5905" width="7.5703125" customWidth="1"/>
    <col min="5906" max="5906" width="14.7109375" customWidth="1"/>
    <col min="5907" max="5907" width="14.140625" customWidth="1"/>
    <col min="5908" max="5908" width="14.28515625" customWidth="1"/>
    <col min="5909" max="5909" width="12.7109375" customWidth="1"/>
    <col min="5910" max="5910" width="21.42578125" customWidth="1"/>
    <col min="5911" max="5911" width="12.28515625" customWidth="1"/>
    <col min="5912" max="5912" width="17.42578125" customWidth="1"/>
    <col min="6146" max="6146" width="4.7109375" customWidth="1"/>
    <col min="6147" max="6147" width="37.85546875" customWidth="1"/>
    <col min="6148" max="6148" width="8.140625" customWidth="1"/>
    <col min="6149" max="6149" width="16.85546875" customWidth="1"/>
    <col min="6150" max="6150" width="8.42578125" customWidth="1"/>
    <col min="6151" max="6151" width="12.5703125" customWidth="1"/>
    <col min="6152" max="6152" width="11.42578125" customWidth="1"/>
    <col min="6153" max="6153" width="10.28515625" customWidth="1"/>
    <col min="6154" max="6154" width="14.140625" customWidth="1"/>
    <col min="6155" max="6155" width="23" customWidth="1"/>
    <col min="6156" max="6156" width="9.140625" customWidth="1"/>
    <col min="6157" max="6157" width="7.7109375" customWidth="1"/>
    <col min="6158" max="6158" width="7" customWidth="1"/>
    <col min="6159" max="6159" width="15.28515625" customWidth="1"/>
    <col min="6160" max="6160" width="14.5703125" customWidth="1"/>
    <col min="6161" max="6161" width="7.5703125" customWidth="1"/>
    <col min="6162" max="6162" width="14.7109375" customWidth="1"/>
    <col min="6163" max="6163" width="14.140625" customWidth="1"/>
    <col min="6164" max="6164" width="14.28515625" customWidth="1"/>
    <col min="6165" max="6165" width="12.7109375" customWidth="1"/>
    <col min="6166" max="6166" width="21.42578125" customWidth="1"/>
    <col min="6167" max="6167" width="12.28515625" customWidth="1"/>
    <col min="6168" max="6168" width="17.42578125" customWidth="1"/>
    <col min="6402" max="6402" width="4.7109375" customWidth="1"/>
    <col min="6403" max="6403" width="37.85546875" customWidth="1"/>
    <col min="6404" max="6404" width="8.140625" customWidth="1"/>
    <col min="6405" max="6405" width="16.85546875" customWidth="1"/>
    <col min="6406" max="6406" width="8.42578125" customWidth="1"/>
    <col min="6407" max="6407" width="12.5703125" customWidth="1"/>
    <col min="6408" max="6408" width="11.42578125" customWidth="1"/>
    <col min="6409" max="6409" width="10.28515625" customWidth="1"/>
    <col min="6410" max="6410" width="14.140625" customWidth="1"/>
    <col min="6411" max="6411" width="23" customWidth="1"/>
    <col min="6412" max="6412" width="9.140625" customWidth="1"/>
    <col min="6413" max="6413" width="7.7109375" customWidth="1"/>
    <col min="6414" max="6414" width="7" customWidth="1"/>
    <col min="6415" max="6415" width="15.28515625" customWidth="1"/>
    <col min="6416" max="6416" width="14.5703125" customWidth="1"/>
    <col min="6417" max="6417" width="7.5703125" customWidth="1"/>
    <col min="6418" max="6418" width="14.7109375" customWidth="1"/>
    <col min="6419" max="6419" width="14.140625" customWidth="1"/>
    <col min="6420" max="6420" width="14.28515625" customWidth="1"/>
    <col min="6421" max="6421" width="12.7109375" customWidth="1"/>
    <col min="6422" max="6422" width="21.42578125" customWidth="1"/>
    <col min="6423" max="6423" width="12.28515625" customWidth="1"/>
    <col min="6424" max="6424" width="17.42578125" customWidth="1"/>
    <col min="6658" max="6658" width="4.7109375" customWidth="1"/>
    <col min="6659" max="6659" width="37.85546875" customWidth="1"/>
    <col min="6660" max="6660" width="8.140625" customWidth="1"/>
    <col min="6661" max="6661" width="16.85546875" customWidth="1"/>
    <col min="6662" max="6662" width="8.42578125" customWidth="1"/>
    <col min="6663" max="6663" width="12.5703125" customWidth="1"/>
    <col min="6664" max="6664" width="11.42578125" customWidth="1"/>
    <col min="6665" max="6665" width="10.28515625" customWidth="1"/>
    <col min="6666" max="6666" width="14.140625" customWidth="1"/>
    <col min="6667" max="6667" width="23" customWidth="1"/>
    <col min="6668" max="6668" width="9.140625" customWidth="1"/>
    <col min="6669" max="6669" width="7.7109375" customWidth="1"/>
    <col min="6670" max="6670" width="7" customWidth="1"/>
    <col min="6671" max="6671" width="15.28515625" customWidth="1"/>
    <col min="6672" max="6672" width="14.5703125" customWidth="1"/>
    <col min="6673" max="6673" width="7.5703125" customWidth="1"/>
    <col min="6674" max="6674" width="14.7109375" customWidth="1"/>
    <col min="6675" max="6675" width="14.140625" customWidth="1"/>
    <col min="6676" max="6676" width="14.28515625" customWidth="1"/>
    <col min="6677" max="6677" width="12.7109375" customWidth="1"/>
    <col min="6678" max="6678" width="21.42578125" customWidth="1"/>
    <col min="6679" max="6679" width="12.28515625" customWidth="1"/>
    <col min="6680" max="6680" width="17.42578125" customWidth="1"/>
    <col min="6914" max="6914" width="4.7109375" customWidth="1"/>
    <col min="6915" max="6915" width="37.85546875" customWidth="1"/>
    <col min="6916" max="6916" width="8.140625" customWidth="1"/>
    <col min="6917" max="6917" width="16.85546875" customWidth="1"/>
    <col min="6918" max="6918" width="8.42578125" customWidth="1"/>
    <col min="6919" max="6919" width="12.5703125" customWidth="1"/>
    <col min="6920" max="6920" width="11.42578125" customWidth="1"/>
    <col min="6921" max="6921" width="10.28515625" customWidth="1"/>
    <col min="6922" max="6922" width="14.140625" customWidth="1"/>
    <col min="6923" max="6923" width="23" customWidth="1"/>
    <col min="6924" max="6924" width="9.140625" customWidth="1"/>
    <col min="6925" max="6925" width="7.7109375" customWidth="1"/>
    <col min="6926" max="6926" width="7" customWidth="1"/>
    <col min="6927" max="6927" width="15.28515625" customWidth="1"/>
    <col min="6928" max="6928" width="14.5703125" customWidth="1"/>
    <col min="6929" max="6929" width="7.5703125" customWidth="1"/>
    <col min="6930" max="6930" width="14.7109375" customWidth="1"/>
    <col min="6931" max="6931" width="14.140625" customWidth="1"/>
    <col min="6932" max="6932" width="14.28515625" customWidth="1"/>
    <col min="6933" max="6933" width="12.7109375" customWidth="1"/>
    <col min="6934" max="6934" width="21.42578125" customWidth="1"/>
    <col min="6935" max="6935" width="12.28515625" customWidth="1"/>
    <col min="6936" max="6936" width="17.42578125" customWidth="1"/>
    <col min="7170" max="7170" width="4.7109375" customWidth="1"/>
    <col min="7171" max="7171" width="37.85546875" customWidth="1"/>
    <col min="7172" max="7172" width="8.140625" customWidth="1"/>
    <col min="7173" max="7173" width="16.85546875" customWidth="1"/>
    <col min="7174" max="7174" width="8.42578125" customWidth="1"/>
    <col min="7175" max="7175" width="12.5703125" customWidth="1"/>
    <col min="7176" max="7176" width="11.42578125" customWidth="1"/>
    <col min="7177" max="7177" width="10.28515625" customWidth="1"/>
    <col min="7178" max="7178" width="14.140625" customWidth="1"/>
    <col min="7179" max="7179" width="23" customWidth="1"/>
    <col min="7180" max="7180" width="9.140625" customWidth="1"/>
    <col min="7181" max="7181" width="7.7109375" customWidth="1"/>
    <col min="7182" max="7182" width="7" customWidth="1"/>
    <col min="7183" max="7183" width="15.28515625" customWidth="1"/>
    <col min="7184" max="7184" width="14.5703125" customWidth="1"/>
    <col min="7185" max="7185" width="7.5703125" customWidth="1"/>
    <col min="7186" max="7186" width="14.7109375" customWidth="1"/>
    <col min="7187" max="7187" width="14.140625" customWidth="1"/>
    <col min="7188" max="7188" width="14.28515625" customWidth="1"/>
    <col min="7189" max="7189" width="12.7109375" customWidth="1"/>
    <col min="7190" max="7190" width="21.42578125" customWidth="1"/>
    <col min="7191" max="7191" width="12.28515625" customWidth="1"/>
    <col min="7192" max="7192" width="17.42578125" customWidth="1"/>
    <col min="7426" max="7426" width="4.7109375" customWidth="1"/>
    <col min="7427" max="7427" width="37.85546875" customWidth="1"/>
    <col min="7428" max="7428" width="8.140625" customWidth="1"/>
    <col min="7429" max="7429" width="16.85546875" customWidth="1"/>
    <col min="7430" max="7430" width="8.42578125" customWidth="1"/>
    <col min="7431" max="7431" width="12.5703125" customWidth="1"/>
    <col min="7432" max="7432" width="11.42578125" customWidth="1"/>
    <col min="7433" max="7433" width="10.28515625" customWidth="1"/>
    <col min="7434" max="7434" width="14.140625" customWidth="1"/>
    <col min="7435" max="7435" width="23" customWidth="1"/>
    <col min="7436" max="7436" width="9.140625" customWidth="1"/>
    <col min="7437" max="7437" width="7.7109375" customWidth="1"/>
    <col min="7438" max="7438" width="7" customWidth="1"/>
    <col min="7439" max="7439" width="15.28515625" customWidth="1"/>
    <col min="7440" max="7440" width="14.5703125" customWidth="1"/>
    <col min="7441" max="7441" width="7.5703125" customWidth="1"/>
    <col min="7442" max="7442" width="14.7109375" customWidth="1"/>
    <col min="7443" max="7443" width="14.140625" customWidth="1"/>
    <col min="7444" max="7444" width="14.28515625" customWidth="1"/>
    <col min="7445" max="7445" width="12.7109375" customWidth="1"/>
    <col min="7446" max="7446" width="21.42578125" customWidth="1"/>
    <col min="7447" max="7447" width="12.28515625" customWidth="1"/>
    <col min="7448" max="7448" width="17.42578125" customWidth="1"/>
    <col min="7682" max="7682" width="4.7109375" customWidth="1"/>
    <col min="7683" max="7683" width="37.85546875" customWidth="1"/>
    <col min="7684" max="7684" width="8.140625" customWidth="1"/>
    <col min="7685" max="7685" width="16.85546875" customWidth="1"/>
    <col min="7686" max="7686" width="8.42578125" customWidth="1"/>
    <col min="7687" max="7687" width="12.5703125" customWidth="1"/>
    <col min="7688" max="7688" width="11.42578125" customWidth="1"/>
    <col min="7689" max="7689" width="10.28515625" customWidth="1"/>
    <col min="7690" max="7690" width="14.140625" customWidth="1"/>
    <col min="7691" max="7691" width="23" customWidth="1"/>
    <col min="7692" max="7692" width="9.140625" customWidth="1"/>
    <col min="7693" max="7693" width="7.7109375" customWidth="1"/>
    <col min="7694" max="7694" width="7" customWidth="1"/>
    <col min="7695" max="7695" width="15.28515625" customWidth="1"/>
    <col min="7696" max="7696" width="14.5703125" customWidth="1"/>
    <col min="7697" max="7697" width="7.5703125" customWidth="1"/>
    <col min="7698" max="7698" width="14.7109375" customWidth="1"/>
    <col min="7699" max="7699" width="14.140625" customWidth="1"/>
    <col min="7700" max="7700" width="14.28515625" customWidth="1"/>
    <col min="7701" max="7701" width="12.7109375" customWidth="1"/>
    <col min="7702" max="7702" width="21.42578125" customWidth="1"/>
    <col min="7703" max="7703" width="12.28515625" customWidth="1"/>
    <col min="7704" max="7704" width="17.42578125" customWidth="1"/>
    <col min="7938" max="7938" width="4.7109375" customWidth="1"/>
    <col min="7939" max="7939" width="37.85546875" customWidth="1"/>
    <col min="7940" max="7940" width="8.140625" customWidth="1"/>
    <col min="7941" max="7941" width="16.85546875" customWidth="1"/>
    <col min="7942" max="7942" width="8.42578125" customWidth="1"/>
    <col min="7943" max="7943" width="12.5703125" customWidth="1"/>
    <col min="7944" max="7944" width="11.42578125" customWidth="1"/>
    <col min="7945" max="7945" width="10.28515625" customWidth="1"/>
    <col min="7946" max="7946" width="14.140625" customWidth="1"/>
    <col min="7947" max="7947" width="23" customWidth="1"/>
    <col min="7948" max="7948" width="9.140625" customWidth="1"/>
    <col min="7949" max="7949" width="7.7109375" customWidth="1"/>
    <col min="7950" max="7950" width="7" customWidth="1"/>
    <col min="7951" max="7951" width="15.28515625" customWidth="1"/>
    <col min="7952" max="7952" width="14.5703125" customWidth="1"/>
    <col min="7953" max="7953" width="7.5703125" customWidth="1"/>
    <col min="7954" max="7954" width="14.7109375" customWidth="1"/>
    <col min="7955" max="7955" width="14.140625" customWidth="1"/>
    <col min="7956" max="7956" width="14.28515625" customWidth="1"/>
    <col min="7957" max="7957" width="12.7109375" customWidth="1"/>
    <col min="7958" max="7958" width="21.42578125" customWidth="1"/>
    <col min="7959" max="7959" width="12.28515625" customWidth="1"/>
    <col min="7960" max="7960" width="17.42578125" customWidth="1"/>
    <col min="8194" max="8194" width="4.7109375" customWidth="1"/>
    <col min="8195" max="8195" width="37.85546875" customWidth="1"/>
    <col min="8196" max="8196" width="8.140625" customWidth="1"/>
    <col min="8197" max="8197" width="16.85546875" customWidth="1"/>
    <col min="8198" max="8198" width="8.42578125" customWidth="1"/>
    <col min="8199" max="8199" width="12.5703125" customWidth="1"/>
    <col min="8200" max="8200" width="11.42578125" customWidth="1"/>
    <col min="8201" max="8201" width="10.28515625" customWidth="1"/>
    <col min="8202" max="8202" width="14.140625" customWidth="1"/>
    <col min="8203" max="8203" width="23" customWidth="1"/>
    <col min="8204" max="8204" width="9.140625" customWidth="1"/>
    <col min="8205" max="8205" width="7.7109375" customWidth="1"/>
    <col min="8206" max="8206" width="7" customWidth="1"/>
    <col min="8207" max="8207" width="15.28515625" customWidth="1"/>
    <col min="8208" max="8208" width="14.5703125" customWidth="1"/>
    <col min="8209" max="8209" width="7.5703125" customWidth="1"/>
    <col min="8210" max="8210" width="14.7109375" customWidth="1"/>
    <col min="8211" max="8211" width="14.140625" customWidth="1"/>
    <col min="8212" max="8212" width="14.28515625" customWidth="1"/>
    <col min="8213" max="8213" width="12.7109375" customWidth="1"/>
    <col min="8214" max="8214" width="21.42578125" customWidth="1"/>
    <col min="8215" max="8215" width="12.28515625" customWidth="1"/>
    <col min="8216" max="8216" width="17.42578125" customWidth="1"/>
    <col min="8450" max="8450" width="4.7109375" customWidth="1"/>
    <col min="8451" max="8451" width="37.85546875" customWidth="1"/>
    <col min="8452" max="8452" width="8.140625" customWidth="1"/>
    <col min="8453" max="8453" width="16.85546875" customWidth="1"/>
    <col min="8454" max="8454" width="8.42578125" customWidth="1"/>
    <col min="8455" max="8455" width="12.5703125" customWidth="1"/>
    <col min="8456" max="8456" width="11.42578125" customWidth="1"/>
    <col min="8457" max="8457" width="10.28515625" customWidth="1"/>
    <col min="8458" max="8458" width="14.140625" customWidth="1"/>
    <col min="8459" max="8459" width="23" customWidth="1"/>
    <col min="8460" max="8460" width="9.140625" customWidth="1"/>
    <col min="8461" max="8461" width="7.7109375" customWidth="1"/>
    <col min="8462" max="8462" width="7" customWidth="1"/>
    <col min="8463" max="8463" width="15.28515625" customWidth="1"/>
    <col min="8464" max="8464" width="14.5703125" customWidth="1"/>
    <col min="8465" max="8465" width="7.5703125" customWidth="1"/>
    <col min="8466" max="8466" width="14.7109375" customWidth="1"/>
    <col min="8467" max="8467" width="14.140625" customWidth="1"/>
    <col min="8468" max="8468" width="14.28515625" customWidth="1"/>
    <col min="8469" max="8469" width="12.7109375" customWidth="1"/>
    <col min="8470" max="8470" width="21.42578125" customWidth="1"/>
    <col min="8471" max="8471" width="12.28515625" customWidth="1"/>
    <col min="8472" max="8472" width="17.42578125" customWidth="1"/>
    <col min="8706" max="8706" width="4.7109375" customWidth="1"/>
    <col min="8707" max="8707" width="37.85546875" customWidth="1"/>
    <col min="8708" max="8708" width="8.140625" customWidth="1"/>
    <col min="8709" max="8709" width="16.85546875" customWidth="1"/>
    <col min="8710" max="8710" width="8.42578125" customWidth="1"/>
    <col min="8711" max="8711" width="12.5703125" customWidth="1"/>
    <col min="8712" max="8712" width="11.42578125" customWidth="1"/>
    <col min="8713" max="8713" width="10.28515625" customWidth="1"/>
    <col min="8714" max="8714" width="14.140625" customWidth="1"/>
    <col min="8715" max="8715" width="23" customWidth="1"/>
    <col min="8716" max="8716" width="9.140625" customWidth="1"/>
    <col min="8717" max="8717" width="7.7109375" customWidth="1"/>
    <col min="8718" max="8718" width="7" customWidth="1"/>
    <col min="8719" max="8719" width="15.28515625" customWidth="1"/>
    <col min="8720" max="8720" width="14.5703125" customWidth="1"/>
    <col min="8721" max="8721" width="7.5703125" customWidth="1"/>
    <col min="8722" max="8722" width="14.7109375" customWidth="1"/>
    <col min="8723" max="8723" width="14.140625" customWidth="1"/>
    <col min="8724" max="8724" width="14.28515625" customWidth="1"/>
    <col min="8725" max="8725" width="12.7109375" customWidth="1"/>
    <col min="8726" max="8726" width="21.42578125" customWidth="1"/>
    <col min="8727" max="8727" width="12.28515625" customWidth="1"/>
    <col min="8728" max="8728" width="17.42578125" customWidth="1"/>
    <col min="8962" max="8962" width="4.7109375" customWidth="1"/>
    <col min="8963" max="8963" width="37.85546875" customWidth="1"/>
    <col min="8964" max="8964" width="8.140625" customWidth="1"/>
    <col min="8965" max="8965" width="16.85546875" customWidth="1"/>
    <col min="8966" max="8966" width="8.42578125" customWidth="1"/>
    <col min="8967" max="8967" width="12.5703125" customWidth="1"/>
    <col min="8968" max="8968" width="11.42578125" customWidth="1"/>
    <col min="8969" max="8969" width="10.28515625" customWidth="1"/>
    <col min="8970" max="8970" width="14.140625" customWidth="1"/>
    <col min="8971" max="8971" width="23" customWidth="1"/>
    <col min="8972" max="8972" width="9.140625" customWidth="1"/>
    <col min="8973" max="8973" width="7.7109375" customWidth="1"/>
    <col min="8974" max="8974" width="7" customWidth="1"/>
    <col min="8975" max="8975" width="15.28515625" customWidth="1"/>
    <col min="8976" max="8976" width="14.5703125" customWidth="1"/>
    <col min="8977" max="8977" width="7.5703125" customWidth="1"/>
    <col min="8978" max="8978" width="14.7109375" customWidth="1"/>
    <col min="8979" max="8979" width="14.140625" customWidth="1"/>
    <col min="8980" max="8980" width="14.28515625" customWidth="1"/>
    <col min="8981" max="8981" width="12.7109375" customWidth="1"/>
    <col min="8982" max="8982" width="21.42578125" customWidth="1"/>
    <col min="8983" max="8983" width="12.28515625" customWidth="1"/>
    <col min="8984" max="8984" width="17.42578125" customWidth="1"/>
    <col min="9218" max="9218" width="4.7109375" customWidth="1"/>
    <col min="9219" max="9219" width="37.85546875" customWidth="1"/>
    <col min="9220" max="9220" width="8.140625" customWidth="1"/>
    <col min="9221" max="9221" width="16.85546875" customWidth="1"/>
    <col min="9222" max="9222" width="8.42578125" customWidth="1"/>
    <col min="9223" max="9223" width="12.5703125" customWidth="1"/>
    <col min="9224" max="9224" width="11.42578125" customWidth="1"/>
    <col min="9225" max="9225" width="10.28515625" customWidth="1"/>
    <col min="9226" max="9226" width="14.140625" customWidth="1"/>
    <col min="9227" max="9227" width="23" customWidth="1"/>
    <col min="9228" max="9228" width="9.140625" customWidth="1"/>
    <col min="9229" max="9229" width="7.7109375" customWidth="1"/>
    <col min="9230" max="9230" width="7" customWidth="1"/>
    <col min="9231" max="9231" width="15.28515625" customWidth="1"/>
    <col min="9232" max="9232" width="14.5703125" customWidth="1"/>
    <col min="9233" max="9233" width="7.5703125" customWidth="1"/>
    <col min="9234" max="9234" width="14.7109375" customWidth="1"/>
    <col min="9235" max="9235" width="14.140625" customWidth="1"/>
    <col min="9236" max="9236" width="14.28515625" customWidth="1"/>
    <col min="9237" max="9237" width="12.7109375" customWidth="1"/>
    <col min="9238" max="9238" width="21.42578125" customWidth="1"/>
    <col min="9239" max="9239" width="12.28515625" customWidth="1"/>
    <col min="9240" max="9240" width="17.42578125" customWidth="1"/>
    <col min="9474" max="9474" width="4.7109375" customWidth="1"/>
    <col min="9475" max="9475" width="37.85546875" customWidth="1"/>
    <col min="9476" max="9476" width="8.140625" customWidth="1"/>
    <col min="9477" max="9477" width="16.85546875" customWidth="1"/>
    <col min="9478" max="9478" width="8.42578125" customWidth="1"/>
    <col min="9479" max="9479" width="12.5703125" customWidth="1"/>
    <col min="9480" max="9480" width="11.42578125" customWidth="1"/>
    <col min="9481" max="9481" width="10.28515625" customWidth="1"/>
    <col min="9482" max="9482" width="14.140625" customWidth="1"/>
    <col min="9483" max="9483" width="23" customWidth="1"/>
    <col min="9484" max="9484" width="9.140625" customWidth="1"/>
    <col min="9485" max="9485" width="7.7109375" customWidth="1"/>
    <col min="9486" max="9486" width="7" customWidth="1"/>
    <col min="9487" max="9487" width="15.28515625" customWidth="1"/>
    <col min="9488" max="9488" width="14.5703125" customWidth="1"/>
    <col min="9489" max="9489" width="7.5703125" customWidth="1"/>
    <col min="9490" max="9490" width="14.7109375" customWidth="1"/>
    <col min="9491" max="9491" width="14.140625" customWidth="1"/>
    <col min="9492" max="9492" width="14.28515625" customWidth="1"/>
    <col min="9493" max="9493" width="12.7109375" customWidth="1"/>
    <col min="9494" max="9494" width="21.42578125" customWidth="1"/>
    <col min="9495" max="9495" width="12.28515625" customWidth="1"/>
    <col min="9496" max="9496" width="17.42578125" customWidth="1"/>
    <col min="9730" max="9730" width="4.7109375" customWidth="1"/>
    <col min="9731" max="9731" width="37.85546875" customWidth="1"/>
    <col min="9732" max="9732" width="8.140625" customWidth="1"/>
    <col min="9733" max="9733" width="16.85546875" customWidth="1"/>
    <col min="9734" max="9734" width="8.42578125" customWidth="1"/>
    <col min="9735" max="9735" width="12.5703125" customWidth="1"/>
    <col min="9736" max="9736" width="11.42578125" customWidth="1"/>
    <col min="9737" max="9737" width="10.28515625" customWidth="1"/>
    <col min="9738" max="9738" width="14.140625" customWidth="1"/>
    <col min="9739" max="9739" width="23" customWidth="1"/>
    <col min="9740" max="9740" width="9.140625" customWidth="1"/>
    <col min="9741" max="9741" width="7.7109375" customWidth="1"/>
    <col min="9742" max="9742" width="7" customWidth="1"/>
    <col min="9743" max="9743" width="15.28515625" customWidth="1"/>
    <col min="9744" max="9744" width="14.5703125" customWidth="1"/>
    <col min="9745" max="9745" width="7.5703125" customWidth="1"/>
    <col min="9746" max="9746" width="14.7109375" customWidth="1"/>
    <col min="9747" max="9747" width="14.140625" customWidth="1"/>
    <col min="9748" max="9748" width="14.28515625" customWidth="1"/>
    <col min="9749" max="9749" width="12.7109375" customWidth="1"/>
    <col min="9750" max="9750" width="21.42578125" customWidth="1"/>
    <col min="9751" max="9751" width="12.28515625" customWidth="1"/>
    <col min="9752" max="9752" width="17.42578125" customWidth="1"/>
    <col min="9986" max="9986" width="4.7109375" customWidth="1"/>
    <col min="9987" max="9987" width="37.85546875" customWidth="1"/>
    <col min="9988" max="9988" width="8.140625" customWidth="1"/>
    <col min="9989" max="9989" width="16.85546875" customWidth="1"/>
    <col min="9990" max="9990" width="8.42578125" customWidth="1"/>
    <col min="9991" max="9991" width="12.5703125" customWidth="1"/>
    <col min="9992" max="9992" width="11.42578125" customWidth="1"/>
    <col min="9993" max="9993" width="10.28515625" customWidth="1"/>
    <col min="9994" max="9994" width="14.140625" customWidth="1"/>
    <col min="9995" max="9995" width="23" customWidth="1"/>
    <col min="9996" max="9996" width="9.140625" customWidth="1"/>
    <col min="9997" max="9997" width="7.7109375" customWidth="1"/>
    <col min="9998" max="9998" width="7" customWidth="1"/>
    <col min="9999" max="9999" width="15.28515625" customWidth="1"/>
    <col min="10000" max="10000" width="14.5703125" customWidth="1"/>
    <col min="10001" max="10001" width="7.5703125" customWidth="1"/>
    <col min="10002" max="10002" width="14.7109375" customWidth="1"/>
    <col min="10003" max="10003" width="14.140625" customWidth="1"/>
    <col min="10004" max="10004" width="14.28515625" customWidth="1"/>
    <col min="10005" max="10005" width="12.7109375" customWidth="1"/>
    <col min="10006" max="10006" width="21.42578125" customWidth="1"/>
    <col min="10007" max="10007" width="12.28515625" customWidth="1"/>
    <col min="10008" max="10008" width="17.42578125" customWidth="1"/>
    <col min="10242" max="10242" width="4.7109375" customWidth="1"/>
    <col min="10243" max="10243" width="37.85546875" customWidth="1"/>
    <col min="10244" max="10244" width="8.140625" customWidth="1"/>
    <col min="10245" max="10245" width="16.85546875" customWidth="1"/>
    <col min="10246" max="10246" width="8.42578125" customWidth="1"/>
    <col min="10247" max="10247" width="12.5703125" customWidth="1"/>
    <col min="10248" max="10248" width="11.42578125" customWidth="1"/>
    <col min="10249" max="10249" width="10.28515625" customWidth="1"/>
    <col min="10250" max="10250" width="14.140625" customWidth="1"/>
    <col min="10251" max="10251" width="23" customWidth="1"/>
    <col min="10252" max="10252" width="9.140625" customWidth="1"/>
    <col min="10253" max="10253" width="7.7109375" customWidth="1"/>
    <col min="10254" max="10254" width="7" customWidth="1"/>
    <col min="10255" max="10255" width="15.28515625" customWidth="1"/>
    <col min="10256" max="10256" width="14.5703125" customWidth="1"/>
    <col min="10257" max="10257" width="7.5703125" customWidth="1"/>
    <col min="10258" max="10258" width="14.7109375" customWidth="1"/>
    <col min="10259" max="10259" width="14.140625" customWidth="1"/>
    <col min="10260" max="10260" width="14.28515625" customWidth="1"/>
    <col min="10261" max="10261" width="12.7109375" customWidth="1"/>
    <col min="10262" max="10262" width="21.42578125" customWidth="1"/>
    <col min="10263" max="10263" width="12.28515625" customWidth="1"/>
    <col min="10264" max="10264" width="17.42578125" customWidth="1"/>
    <col min="10498" max="10498" width="4.7109375" customWidth="1"/>
    <col min="10499" max="10499" width="37.85546875" customWidth="1"/>
    <col min="10500" max="10500" width="8.140625" customWidth="1"/>
    <col min="10501" max="10501" width="16.85546875" customWidth="1"/>
    <col min="10502" max="10502" width="8.42578125" customWidth="1"/>
    <col min="10503" max="10503" width="12.5703125" customWidth="1"/>
    <col min="10504" max="10504" width="11.42578125" customWidth="1"/>
    <col min="10505" max="10505" width="10.28515625" customWidth="1"/>
    <col min="10506" max="10506" width="14.140625" customWidth="1"/>
    <col min="10507" max="10507" width="23" customWidth="1"/>
    <col min="10508" max="10508" width="9.140625" customWidth="1"/>
    <col min="10509" max="10509" width="7.7109375" customWidth="1"/>
    <col min="10510" max="10510" width="7" customWidth="1"/>
    <col min="10511" max="10511" width="15.28515625" customWidth="1"/>
    <col min="10512" max="10512" width="14.5703125" customWidth="1"/>
    <col min="10513" max="10513" width="7.5703125" customWidth="1"/>
    <col min="10514" max="10514" width="14.7109375" customWidth="1"/>
    <col min="10515" max="10515" width="14.140625" customWidth="1"/>
    <col min="10516" max="10516" width="14.28515625" customWidth="1"/>
    <col min="10517" max="10517" width="12.7109375" customWidth="1"/>
    <col min="10518" max="10518" width="21.42578125" customWidth="1"/>
    <col min="10519" max="10519" width="12.28515625" customWidth="1"/>
    <col min="10520" max="10520" width="17.42578125" customWidth="1"/>
    <col min="10754" max="10754" width="4.7109375" customWidth="1"/>
    <col min="10755" max="10755" width="37.85546875" customWidth="1"/>
    <col min="10756" max="10756" width="8.140625" customWidth="1"/>
    <col min="10757" max="10757" width="16.85546875" customWidth="1"/>
    <col min="10758" max="10758" width="8.42578125" customWidth="1"/>
    <col min="10759" max="10759" width="12.5703125" customWidth="1"/>
    <col min="10760" max="10760" width="11.42578125" customWidth="1"/>
    <col min="10761" max="10761" width="10.28515625" customWidth="1"/>
    <col min="10762" max="10762" width="14.140625" customWidth="1"/>
    <col min="10763" max="10763" width="23" customWidth="1"/>
    <col min="10764" max="10764" width="9.140625" customWidth="1"/>
    <col min="10765" max="10765" width="7.7109375" customWidth="1"/>
    <col min="10766" max="10766" width="7" customWidth="1"/>
    <col min="10767" max="10767" width="15.28515625" customWidth="1"/>
    <col min="10768" max="10768" width="14.5703125" customWidth="1"/>
    <col min="10769" max="10769" width="7.5703125" customWidth="1"/>
    <col min="10770" max="10770" width="14.7109375" customWidth="1"/>
    <col min="10771" max="10771" width="14.140625" customWidth="1"/>
    <col min="10772" max="10772" width="14.28515625" customWidth="1"/>
    <col min="10773" max="10773" width="12.7109375" customWidth="1"/>
    <col min="10774" max="10774" width="21.42578125" customWidth="1"/>
    <col min="10775" max="10775" width="12.28515625" customWidth="1"/>
    <col min="10776" max="10776" width="17.42578125" customWidth="1"/>
    <col min="11010" max="11010" width="4.7109375" customWidth="1"/>
    <col min="11011" max="11011" width="37.85546875" customWidth="1"/>
    <col min="11012" max="11012" width="8.140625" customWidth="1"/>
    <col min="11013" max="11013" width="16.85546875" customWidth="1"/>
    <col min="11014" max="11014" width="8.42578125" customWidth="1"/>
    <col min="11015" max="11015" width="12.5703125" customWidth="1"/>
    <col min="11016" max="11016" width="11.42578125" customWidth="1"/>
    <col min="11017" max="11017" width="10.28515625" customWidth="1"/>
    <col min="11018" max="11018" width="14.140625" customWidth="1"/>
    <col min="11019" max="11019" width="23" customWidth="1"/>
    <col min="11020" max="11020" width="9.140625" customWidth="1"/>
    <col min="11021" max="11021" width="7.7109375" customWidth="1"/>
    <col min="11022" max="11022" width="7" customWidth="1"/>
    <col min="11023" max="11023" width="15.28515625" customWidth="1"/>
    <col min="11024" max="11024" width="14.5703125" customWidth="1"/>
    <col min="11025" max="11025" width="7.5703125" customWidth="1"/>
    <col min="11026" max="11026" width="14.7109375" customWidth="1"/>
    <col min="11027" max="11027" width="14.140625" customWidth="1"/>
    <col min="11028" max="11028" width="14.28515625" customWidth="1"/>
    <col min="11029" max="11029" width="12.7109375" customWidth="1"/>
    <col min="11030" max="11030" width="21.42578125" customWidth="1"/>
    <col min="11031" max="11031" width="12.28515625" customWidth="1"/>
    <col min="11032" max="11032" width="17.42578125" customWidth="1"/>
    <col min="11266" max="11266" width="4.7109375" customWidth="1"/>
    <col min="11267" max="11267" width="37.85546875" customWidth="1"/>
    <col min="11268" max="11268" width="8.140625" customWidth="1"/>
    <col min="11269" max="11269" width="16.85546875" customWidth="1"/>
    <col min="11270" max="11270" width="8.42578125" customWidth="1"/>
    <col min="11271" max="11271" width="12.5703125" customWidth="1"/>
    <col min="11272" max="11272" width="11.42578125" customWidth="1"/>
    <col min="11273" max="11273" width="10.28515625" customWidth="1"/>
    <col min="11274" max="11274" width="14.140625" customWidth="1"/>
    <col min="11275" max="11275" width="23" customWidth="1"/>
    <col min="11276" max="11276" width="9.140625" customWidth="1"/>
    <col min="11277" max="11277" width="7.7109375" customWidth="1"/>
    <col min="11278" max="11278" width="7" customWidth="1"/>
    <col min="11279" max="11279" width="15.28515625" customWidth="1"/>
    <col min="11280" max="11280" width="14.5703125" customWidth="1"/>
    <col min="11281" max="11281" width="7.5703125" customWidth="1"/>
    <col min="11282" max="11282" width="14.7109375" customWidth="1"/>
    <col min="11283" max="11283" width="14.140625" customWidth="1"/>
    <col min="11284" max="11284" width="14.28515625" customWidth="1"/>
    <col min="11285" max="11285" width="12.7109375" customWidth="1"/>
    <col min="11286" max="11286" width="21.42578125" customWidth="1"/>
    <col min="11287" max="11287" width="12.28515625" customWidth="1"/>
    <col min="11288" max="11288" width="17.42578125" customWidth="1"/>
    <col min="11522" max="11522" width="4.7109375" customWidth="1"/>
    <col min="11523" max="11523" width="37.85546875" customWidth="1"/>
    <col min="11524" max="11524" width="8.140625" customWidth="1"/>
    <col min="11525" max="11525" width="16.85546875" customWidth="1"/>
    <col min="11526" max="11526" width="8.42578125" customWidth="1"/>
    <col min="11527" max="11527" width="12.5703125" customWidth="1"/>
    <col min="11528" max="11528" width="11.42578125" customWidth="1"/>
    <col min="11529" max="11529" width="10.28515625" customWidth="1"/>
    <col min="11530" max="11530" width="14.140625" customWidth="1"/>
    <col min="11531" max="11531" width="23" customWidth="1"/>
    <col min="11532" max="11532" width="9.140625" customWidth="1"/>
    <col min="11533" max="11533" width="7.7109375" customWidth="1"/>
    <col min="11534" max="11534" width="7" customWidth="1"/>
    <col min="11535" max="11535" width="15.28515625" customWidth="1"/>
    <col min="11536" max="11536" width="14.5703125" customWidth="1"/>
    <col min="11537" max="11537" width="7.5703125" customWidth="1"/>
    <col min="11538" max="11538" width="14.7109375" customWidth="1"/>
    <col min="11539" max="11539" width="14.140625" customWidth="1"/>
    <col min="11540" max="11540" width="14.28515625" customWidth="1"/>
    <col min="11541" max="11541" width="12.7109375" customWidth="1"/>
    <col min="11542" max="11542" width="21.42578125" customWidth="1"/>
    <col min="11543" max="11543" width="12.28515625" customWidth="1"/>
    <col min="11544" max="11544" width="17.42578125" customWidth="1"/>
    <col min="11778" max="11778" width="4.7109375" customWidth="1"/>
    <col min="11779" max="11779" width="37.85546875" customWidth="1"/>
    <col min="11780" max="11780" width="8.140625" customWidth="1"/>
    <col min="11781" max="11781" width="16.85546875" customWidth="1"/>
    <col min="11782" max="11782" width="8.42578125" customWidth="1"/>
    <col min="11783" max="11783" width="12.5703125" customWidth="1"/>
    <col min="11784" max="11784" width="11.42578125" customWidth="1"/>
    <col min="11785" max="11785" width="10.28515625" customWidth="1"/>
    <col min="11786" max="11786" width="14.140625" customWidth="1"/>
    <col min="11787" max="11787" width="23" customWidth="1"/>
    <col min="11788" max="11788" width="9.140625" customWidth="1"/>
    <col min="11789" max="11789" width="7.7109375" customWidth="1"/>
    <col min="11790" max="11790" width="7" customWidth="1"/>
    <col min="11791" max="11791" width="15.28515625" customWidth="1"/>
    <col min="11792" max="11792" width="14.5703125" customWidth="1"/>
    <col min="11793" max="11793" width="7.5703125" customWidth="1"/>
    <col min="11794" max="11794" width="14.7109375" customWidth="1"/>
    <col min="11795" max="11795" width="14.140625" customWidth="1"/>
    <col min="11796" max="11796" width="14.28515625" customWidth="1"/>
    <col min="11797" max="11797" width="12.7109375" customWidth="1"/>
    <col min="11798" max="11798" width="21.42578125" customWidth="1"/>
    <col min="11799" max="11799" width="12.28515625" customWidth="1"/>
    <col min="11800" max="11800" width="17.42578125" customWidth="1"/>
    <col min="12034" max="12034" width="4.7109375" customWidth="1"/>
    <col min="12035" max="12035" width="37.85546875" customWidth="1"/>
    <col min="12036" max="12036" width="8.140625" customWidth="1"/>
    <col min="12037" max="12037" width="16.85546875" customWidth="1"/>
    <col min="12038" max="12038" width="8.42578125" customWidth="1"/>
    <col min="12039" max="12039" width="12.5703125" customWidth="1"/>
    <col min="12040" max="12040" width="11.42578125" customWidth="1"/>
    <col min="12041" max="12041" width="10.28515625" customWidth="1"/>
    <col min="12042" max="12042" width="14.140625" customWidth="1"/>
    <col min="12043" max="12043" width="23" customWidth="1"/>
    <col min="12044" max="12044" width="9.140625" customWidth="1"/>
    <col min="12045" max="12045" width="7.7109375" customWidth="1"/>
    <col min="12046" max="12046" width="7" customWidth="1"/>
    <col min="12047" max="12047" width="15.28515625" customWidth="1"/>
    <col min="12048" max="12048" width="14.5703125" customWidth="1"/>
    <col min="12049" max="12049" width="7.5703125" customWidth="1"/>
    <col min="12050" max="12050" width="14.7109375" customWidth="1"/>
    <col min="12051" max="12051" width="14.140625" customWidth="1"/>
    <col min="12052" max="12052" width="14.28515625" customWidth="1"/>
    <col min="12053" max="12053" width="12.7109375" customWidth="1"/>
    <col min="12054" max="12054" width="21.42578125" customWidth="1"/>
    <col min="12055" max="12055" width="12.28515625" customWidth="1"/>
    <col min="12056" max="12056" width="17.42578125" customWidth="1"/>
    <col min="12290" max="12290" width="4.7109375" customWidth="1"/>
    <col min="12291" max="12291" width="37.85546875" customWidth="1"/>
    <col min="12292" max="12292" width="8.140625" customWidth="1"/>
    <col min="12293" max="12293" width="16.85546875" customWidth="1"/>
    <col min="12294" max="12294" width="8.42578125" customWidth="1"/>
    <col min="12295" max="12295" width="12.5703125" customWidth="1"/>
    <col min="12296" max="12296" width="11.42578125" customWidth="1"/>
    <col min="12297" max="12297" width="10.28515625" customWidth="1"/>
    <col min="12298" max="12298" width="14.140625" customWidth="1"/>
    <col min="12299" max="12299" width="23" customWidth="1"/>
    <col min="12300" max="12300" width="9.140625" customWidth="1"/>
    <col min="12301" max="12301" width="7.7109375" customWidth="1"/>
    <col min="12302" max="12302" width="7" customWidth="1"/>
    <col min="12303" max="12303" width="15.28515625" customWidth="1"/>
    <col min="12304" max="12304" width="14.5703125" customWidth="1"/>
    <col min="12305" max="12305" width="7.5703125" customWidth="1"/>
    <col min="12306" max="12306" width="14.7109375" customWidth="1"/>
    <col min="12307" max="12307" width="14.140625" customWidth="1"/>
    <col min="12308" max="12308" width="14.28515625" customWidth="1"/>
    <col min="12309" max="12309" width="12.7109375" customWidth="1"/>
    <col min="12310" max="12310" width="21.42578125" customWidth="1"/>
    <col min="12311" max="12311" width="12.28515625" customWidth="1"/>
    <col min="12312" max="12312" width="17.42578125" customWidth="1"/>
    <col min="12546" max="12546" width="4.7109375" customWidth="1"/>
    <col min="12547" max="12547" width="37.85546875" customWidth="1"/>
    <col min="12548" max="12548" width="8.140625" customWidth="1"/>
    <col min="12549" max="12549" width="16.85546875" customWidth="1"/>
    <col min="12550" max="12550" width="8.42578125" customWidth="1"/>
    <col min="12551" max="12551" width="12.5703125" customWidth="1"/>
    <col min="12552" max="12552" width="11.42578125" customWidth="1"/>
    <col min="12553" max="12553" width="10.28515625" customWidth="1"/>
    <col min="12554" max="12554" width="14.140625" customWidth="1"/>
    <col min="12555" max="12555" width="23" customWidth="1"/>
    <col min="12556" max="12556" width="9.140625" customWidth="1"/>
    <col min="12557" max="12557" width="7.7109375" customWidth="1"/>
    <col min="12558" max="12558" width="7" customWidth="1"/>
    <col min="12559" max="12559" width="15.28515625" customWidth="1"/>
    <col min="12560" max="12560" width="14.5703125" customWidth="1"/>
    <col min="12561" max="12561" width="7.5703125" customWidth="1"/>
    <col min="12562" max="12562" width="14.7109375" customWidth="1"/>
    <col min="12563" max="12563" width="14.140625" customWidth="1"/>
    <col min="12564" max="12564" width="14.28515625" customWidth="1"/>
    <col min="12565" max="12565" width="12.7109375" customWidth="1"/>
    <col min="12566" max="12566" width="21.42578125" customWidth="1"/>
    <col min="12567" max="12567" width="12.28515625" customWidth="1"/>
    <col min="12568" max="12568" width="17.42578125" customWidth="1"/>
    <col min="12802" max="12802" width="4.7109375" customWidth="1"/>
    <col min="12803" max="12803" width="37.85546875" customWidth="1"/>
    <col min="12804" max="12804" width="8.140625" customWidth="1"/>
    <col min="12805" max="12805" width="16.85546875" customWidth="1"/>
    <col min="12806" max="12806" width="8.42578125" customWidth="1"/>
    <col min="12807" max="12807" width="12.5703125" customWidth="1"/>
    <col min="12808" max="12808" width="11.42578125" customWidth="1"/>
    <col min="12809" max="12809" width="10.28515625" customWidth="1"/>
    <col min="12810" max="12810" width="14.140625" customWidth="1"/>
    <col min="12811" max="12811" width="23" customWidth="1"/>
    <col min="12812" max="12812" width="9.140625" customWidth="1"/>
    <col min="12813" max="12813" width="7.7109375" customWidth="1"/>
    <col min="12814" max="12814" width="7" customWidth="1"/>
    <col min="12815" max="12815" width="15.28515625" customWidth="1"/>
    <col min="12816" max="12816" width="14.5703125" customWidth="1"/>
    <col min="12817" max="12817" width="7.5703125" customWidth="1"/>
    <col min="12818" max="12818" width="14.7109375" customWidth="1"/>
    <col min="12819" max="12819" width="14.140625" customWidth="1"/>
    <col min="12820" max="12820" width="14.28515625" customWidth="1"/>
    <col min="12821" max="12821" width="12.7109375" customWidth="1"/>
    <col min="12822" max="12822" width="21.42578125" customWidth="1"/>
    <col min="12823" max="12823" width="12.28515625" customWidth="1"/>
    <col min="12824" max="12824" width="17.42578125" customWidth="1"/>
    <col min="13058" max="13058" width="4.7109375" customWidth="1"/>
    <col min="13059" max="13059" width="37.85546875" customWidth="1"/>
    <col min="13060" max="13060" width="8.140625" customWidth="1"/>
    <col min="13061" max="13061" width="16.85546875" customWidth="1"/>
    <col min="13062" max="13062" width="8.42578125" customWidth="1"/>
    <col min="13063" max="13063" width="12.5703125" customWidth="1"/>
    <col min="13064" max="13064" width="11.42578125" customWidth="1"/>
    <col min="13065" max="13065" width="10.28515625" customWidth="1"/>
    <col min="13066" max="13066" width="14.140625" customWidth="1"/>
    <col min="13067" max="13067" width="23" customWidth="1"/>
    <col min="13068" max="13068" width="9.140625" customWidth="1"/>
    <col min="13069" max="13069" width="7.7109375" customWidth="1"/>
    <col min="13070" max="13070" width="7" customWidth="1"/>
    <col min="13071" max="13071" width="15.28515625" customWidth="1"/>
    <col min="13072" max="13072" width="14.5703125" customWidth="1"/>
    <col min="13073" max="13073" width="7.5703125" customWidth="1"/>
    <col min="13074" max="13074" width="14.7109375" customWidth="1"/>
    <col min="13075" max="13075" width="14.140625" customWidth="1"/>
    <col min="13076" max="13076" width="14.28515625" customWidth="1"/>
    <col min="13077" max="13077" width="12.7109375" customWidth="1"/>
    <col min="13078" max="13078" width="21.42578125" customWidth="1"/>
    <col min="13079" max="13079" width="12.28515625" customWidth="1"/>
    <col min="13080" max="13080" width="17.42578125" customWidth="1"/>
    <col min="13314" max="13314" width="4.7109375" customWidth="1"/>
    <col min="13315" max="13315" width="37.85546875" customWidth="1"/>
    <col min="13316" max="13316" width="8.140625" customWidth="1"/>
    <col min="13317" max="13317" width="16.85546875" customWidth="1"/>
    <col min="13318" max="13318" width="8.42578125" customWidth="1"/>
    <col min="13319" max="13319" width="12.5703125" customWidth="1"/>
    <col min="13320" max="13320" width="11.42578125" customWidth="1"/>
    <col min="13321" max="13321" width="10.28515625" customWidth="1"/>
    <col min="13322" max="13322" width="14.140625" customWidth="1"/>
    <col min="13323" max="13323" width="23" customWidth="1"/>
    <col min="13324" max="13324" width="9.140625" customWidth="1"/>
    <col min="13325" max="13325" width="7.7109375" customWidth="1"/>
    <col min="13326" max="13326" width="7" customWidth="1"/>
    <col min="13327" max="13327" width="15.28515625" customWidth="1"/>
    <col min="13328" max="13328" width="14.5703125" customWidth="1"/>
    <col min="13329" max="13329" width="7.5703125" customWidth="1"/>
    <col min="13330" max="13330" width="14.7109375" customWidth="1"/>
    <col min="13331" max="13331" width="14.140625" customWidth="1"/>
    <col min="13332" max="13332" width="14.28515625" customWidth="1"/>
    <col min="13333" max="13333" width="12.7109375" customWidth="1"/>
    <col min="13334" max="13334" width="21.42578125" customWidth="1"/>
    <col min="13335" max="13335" width="12.28515625" customWidth="1"/>
    <col min="13336" max="13336" width="17.42578125" customWidth="1"/>
    <col min="13570" max="13570" width="4.7109375" customWidth="1"/>
    <col min="13571" max="13571" width="37.85546875" customWidth="1"/>
    <col min="13572" max="13572" width="8.140625" customWidth="1"/>
    <col min="13573" max="13573" width="16.85546875" customWidth="1"/>
    <col min="13574" max="13574" width="8.42578125" customWidth="1"/>
    <col min="13575" max="13575" width="12.5703125" customWidth="1"/>
    <col min="13576" max="13576" width="11.42578125" customWidth="1"/>
    <col min="13577" max="13577" width="10.28515625" customWidth="1"/>
    <col min="13578" max="13578" width="14.140625" customWidth="1"/>
    <col min="13579" max="13579" width="23" customWidth="1"/>
    <col min="13580" max="13580" width="9.140625" customWidth="1"/>
    <col min="13581" max="13581" width="7.7109375" customWidth="1"/>
    <col min="13582" max="13582" width="7" customWidth="1"/>
    <col min="13583" max="13583" width="15.28515625" customWidth="1"/>
    <col min="13584" max="13584" width="14.5703125" customWidth="1"/>
    <col min="13585" max="13585" width="7.5703125" customWidth="1"/>
    <col min="13586" max="13586" width="14.7109375" customWidth="1"/>
    <col min="13587" max="13587" width="14.140625" customWidth="1"/>
    <col min="13588" max="13588" width="14.28515625" customWidth="1"/>
    <col min="13589" max="13589" width="12.7109375" customWidth="1"/>
    <col min="13590" max="13590" width="21.42578125" customWidth="1"/>
    <col min="13591" max="13591" width="12.28515625" customWidth="1"/>
    <col min="13592" max="13592" width="17.42578125" customWidth="1"/>
    <col min="13826" max="13826" width="4.7109375" customWidth="1"/>
    <col min="13827" max="13827" width="37.85546875" customWidth="1"/>
    <col min="13828" max="13828" width="8.140625" customWidth="1"/>
    <col min="13829" max="13829" width="16.85546875" customWidth="1"/>
    <col min="13830" max="13830" width="8.42578125" customWidth="1"/>
    <col min="13831" max="13831" width="12.5703125" customWidth="1"/>
    <col min="13832" max="13832" width="11.42578125" customWidth="1"/>
    <col min="13833" max="13833" width="10.28515625" customWidth="1"/>
    <col min="13834" max="13834" width="14.140625" customWidth="1"/>
    <col min="13835" max="13835" width="23" customWidth="1"/>
    <col min="13836" max="13836" width="9.140625" customWidth="1"/>
    <col min="13837" max="13837" width="7.7109375" customWidth="1"/>
    <col min="13838" max="13838" width="7" customWidth="1"/>
    <col min="13839" max="13839" width="15.28515625" customWidth="1"/>
    <col min="13840" max="13840" width="14.5703125" customWidth="1"/>
    <col min="13841" max="13841" width="7.5703125" customWidth="1"/>
    <col min="13842" max="13842" width="14.7109375" customWidth="1"/>
    <col min="13843" max="13843" width="14.140625" customWidth="1"/>
    <col min="13844" max="13844" width="14.28515625" customWidth="1"/>
    <col min="13845" max="13845" width="12.7109375" customWidth="1"/>
    <col min="13846" max="13846" width="21.42578125" customWidth="1"/>
    <col min="13847" max="13847" width="12.28515625" customWidth="1"/>
    <col min="13848" max="13848" width="17.42578125" customWidth="1"/>
    <col min="14082" max="14082" width="4.7109375" customWidth="1"/>
    <col min="14083" max="14083" width="37.85546875" customWidth="1"/>
    <col min="14084" max="14084" width="8.140625" customWidth="1"/>
    <col min="14085" max="14085" width="16.85546875" customWidth="1"/>
    <col min="14086" max="14086" width="8.42578125" customWidth="1"/>
    <col min="14087" max="14087" width="12.5703125" customWidth="1"/>
    <col min="14088" max="14088" width="11.42578125" customWidth="1"/>
    <col min="14089" max="14089" width="10.28515625" customWidth="1"/>
    <col min="14090" max="14090" width="14.140625" customWidth="1"/>
    <col min="14091" max="14091" width="23" customWidth="1"/>
    <col min="14092" max="14092" width="9.140625" customWidth="1"/>
    <col min="14093" max="14093" width="7.7109375" customWidth="1"/>
    <col min="14094" max="14094" width="7" customWidth="1"/>
    <col min="14095" max="14095" width="15.28515625" customWidth="1"/>
    <col min="14096" max="14096" width="14.5703125" customWidth="1"/>
    <col min="14097" max="14097" width="7.5703125" customWidth="1"/>
    <col min="14098" max="14098" width="14.7109375" customWidth="1"/>
    <col min="14099" max="14099" width="14.140625" customWidth="1"/>
    <col min="14100" max="14100" width="14.28515625" customWidth="1"/>
    <col min="14101" max="14101" width="12.7109375" customWidth="1"/>
    <col min="14102" max="14102" width="21.42578125" customWidth="1"/>
    <col min="14103" max="14103" width="12.28515625" customWidth="1"/>
    <col min="14104" max="14104" width="17.42578125" customWidth="1"/>
    <col min="14338" max="14338" width="4.7109375" customWidth="1"/>
    <col min="14339" max="14339" width="37.85546875" customWidth="1"/>
    <col min="14340" max="14340" width="8.140625" customWidth="1"/>
    <col min="14341" max="14341" width="16.85546875" customWidth="1"/>
    <col min="14342" max="14342" width="8.42578125" customWidth="1"/>
    <col min="14343" max="14343" width="12.5703125" customWidth="1"/>
    <col min="14344" max="14344" width="11.42578125" customWidth="1"/>
    <col min="14345" max="14345" width="10.28515625" customWidth="1"/>
    <col min="14346" max="14346" width="14.140625" customWidth="1"/>
    <col min="14347" max="14347" width="23" customWidth="1"/>
    <col min="14348" max="14348" width="9.140625" customWidth="1"/>
    <col min="14349" max="14349" width="7.7109375" customWidth="1"/>
    <col min="14350" max="14350" width="7" customWidth="1"/>
    <col min="14351" max="14351" width="15.28515625" customWidth="1"/>
    <col min="14352" max="14352" width="14.5703125" customWidth="1"/>
    <col min="14353" max="14353" width="7.5703125" customWidth="1"/>
    <col min="14354" max="14354" width="14.7109375" customWidth="1"/>
    <col min="14355" max="14355" width="14.140625" customWidth="1"/>
    <col min="14356" max="14356" width="14.28515625" customWidth="1"/>
    <col min="14357" max="14357" width="12.7109375" customWidth="1"/>
    <col min="14358" max="14358" width="21.42578125" customWidth="1"/>
    <col min="14359" max="14359" width="12.28515625" customWidth="1"/>
    <col min="14360" max="14360" width="17.42578125" customWidth="1"/>
    <col min="14594" max="14594" width="4.7109375" customWidth="1"/>
    <col min="14595" max="14595" width="37.85546875" customWidth="1"/>
    <col min="14596" max="14596" width="8.140625" customWidth="1"/>
    <col min="14597" max="14597" width="16.85546875" customWidth="1"/>
    <col min="14598" max="14598" width="8.42578125" customWidth="1"/>
    <col min="14599" max="14599" width="12.5703125" customWidth="1"/>
    <col min="14600" max="14600" width="11.42578125" customWidth="1"/>
    <col min="14601" max="14601" width="10.28515625" customWidth="1"/>
    <col min="14602" max="14602" width="14.140625" customWidth="1"/>
    <col min="14603" max="14603" width="23" customWidth="1"/>
    <col min="14604" max="14604" width="9.140625" customWidth="1"/>
    <col min="14605" max="14605" width="7.7109375" customWidth="1"/>
    <col min="14606" max="14606" width="7" customWidth="1"/>
    <col min="14607" max="14607" width="15.28515625" customWidth="1"/>
    <col min="14608" max="14608" width="14.5703125" customWidth="1"/>
    <col min="14609" max="14609" width="7.5703125" customWidth="1"/>
    <col min="14610" max="14610" width="14.7109375" customWidth="1"/>
    <col min="14611" max="14611" width="14.140625" customWidth="1"/>
    <col min="14612" max="14612" width="14.28515625" customWidth="1"/>
    <col min="14613" max="14613" width="12.7109375" customWidth="1"/>
    <col min="14614" max="14614" width="21.42578125" customWidth="1"/>
    <col min="14615" max="14615" width="12.28515625" customWidth="1"/>
    <col min="14616" max="14616" width="17.42578125" customWidth="1"/>
    <col min="14850" max="14850" width="4.7109375" customWidth="1"/>
    <col min="14851" max="14851" width="37.85546875" customWidth="1"/>
    <col min="14852" max="14852" width="8.140625" customWidth="1"/>
    <col min="14853" max="14853" width="16.85546875" customWidth="1"/>
    <col min="14854" max="14854" width="8.42578125" customWidth="1"/>
    <col min="14855" max="14855" width="12.5703125" customWidth="1"/>
    <col min="14856" max="14856" width="11.42578125" customWidth="1"/>
    <col min="14857" max="14857" width="10.28515625" customWidth="1"/>
    <col min="14858" max="14858" width="14.140625" customWidth="1"/>
    <col min="14859" max="14859" width="23" customWidth="1"/>
    <col min="14860" max="14860" width="9.140625" customWidth="1"/>
    <col min="14861" max="14861" width="7.7109375" customWidth="1"/>
    <col min="14862" max="14862" width="7" customWidth="1"/>
    <col min="14863" max="14863" width="15.28515625" customWidth="1"/>
    <col min="14864" max="14864" width="14.5703125" customWidth="1"/>
    <col min="14865" max="14865" width="7.5703125" customWidth="1"/>
    <col min="14866" max="14866" width="14.7109375" customWidth="1"/>
    <col min="14867" max="14867" width="14.140625" customWidth="1"/>
    <col min="14868" max="14868" width="14.28515625" customWidth="1"/>
    <col min="14869" max="14869" width="12.7109375" customWidth="1"/>
    <col min="14870" max="14870" width="21.42578125" customWidth="1"/>
    <col min="14871" max="14871" width="12.28515625" customWidth="1"/>
    <col min="14872" max="14872" width="17.42578125" customWidth="1"/>
    <col min="15106" max="15106" width="4.7109375" customWidth="1"/>
    <col min="15107" max="15107" width="37.85546875" customWidth="1"/>
    <col min="15108" max="15108" width="8.140625" customWidth="1"/>
    <col min="15109" max="15109" width="16.85546875" customWidth="1"/>
    <col min="15110" max="15110" width="8.42578125" customWidth="1"/>
    <col min="15111" max="15111" width="12.5703125" customWidth="1"/>
    <col min="15112" max="15112" width="11.42578125" customWidth="1"/>
    <col min="15113" max="15113" width="10.28515625" customWidth="1"/>
    <col min="15114" max="15114" width="14.140625" customWidth="1"/>
    <col min="15115" max="15115" width="23" customWidth="1"/>
    <col min="15116" max="15116" width="9.140625" customWidth="1"/>
    <col min="15117" max="15117" width="7.7109375" customWidth="1"/>
    <col min="15118" max="15118" width="7" customWidth="1"/>
    <col min="15119" max="15119" width="15.28515625" customWidth="1"/>
    <col min="15120" max="15120" width="14.5703125" customWidth="1"/>
    <col min="15121" max="15121" width="7.5703125" customWidth="1"/>
    <col min="15122" max="15122" width="14.7109375" customWidth="1"/>
    <col min="15123" max="15123" width="14.140625" customWidth="1"/>
    <col min="15124" max="15124" width="14.28515625" customWidth="1"/>
    <col min="15125" max="15125" width="12.7109375" customWidth="1"/>
    <col min="15126" max="15126" width="21.42578125" customWidth="1"/>
    <col min="15127" max="15127" width="12.28515625" customWidth="1"/>
    <col min="15128" max="15128" width="17.42578125" customWidth="1"/>
    <col min="15362" max="15362" width="4.7109375" customWidth="1"/>
    <col min="15363" max="15363" width="37.85546875" customWidth="1"/>
    <col min="15364" max="15364" width="8.140625" customWidth="1"/>
    <col min="15365" max="15365" width="16.85546875" customWidth="1"/>
    <col min="15366" max="15366" width="8.42578125" customWidth="1"/>
    <col min="15367" max="15367" width="12.5703125" customWidth="1"/>
    <col min="15368" max="15368" width="11.42578125" customWidth="1"/>
    <col min="15369" max="15369" width="10.28515625" customWidth="1"/>
    <col min="15370" max="15370" width="14.140625" customWidth="1"/>
    <col min="15371" max="15371" width="23" customWidth="1"/>
    <col min="15372" max="15372" width="9.140625" customWidth="1"/>
    <col min="15373" max="15373" width="7.7109375" customWidth="1"/>
    <col min="15374" max="15374" width="7" customWidth="1"/>
    <col min="15375" max="15375" width="15.28515625" customWidth="1"/>
    <col min="15376" max="15376" width="14.5703125" customWidth="1"/>
    <col min="15377" max="15377" width="7.5703125" customWidth="1"/>
    <col min="15378" max="15378" width="14.7109375" customWidth="1"/>
    <col min="15379" max="15379" width="14.140625" customWidth="1"/>
    <col min="15380" max="15380" width="14.28515625" customWidth="1"/>
    <col min="15381" max="15381" width="12.7109375" customWidth="1"/>
    <col min="15382" max="15382" width="21.42578125" customWidth="1"/>
    <col min="15383" max="15383" width="12.28515625" customWidth="1"/>
    <col min="15384" max="15384" width="17.42578125" customWidth="1"/>
    <col min="15618" max="15618" width="4.7109375" customWidth="1"/>
    <col min="15619" max="15619" width="37.85546875" customWidth="1"/>
    <col min="15620" max="15620" width="8.140625" customWidth="1"/>
    <col min="15621" max="15621" width="16.85546875" customWidth="1"/>
    <col min="15622" max="15622" width="8.42578125" customWidth="1"/>
    <col min="15623" max="15623" width="12.5703125" customWidth="1"/>
    <col min="15624" max="15624" width="11.42578125" customWidth="1"/>
    <col min="15625" max="15625" width="10.28515625" customWidth="1"/>
    <col min="15626" max="15626" width="14.140625" customWidth="1"/>
    <col min="15627" max="15627" width="23" customWidth="1"/>
    <col min="15628" max="15628" width="9.140625" customWidth="1"/>
    <col min="15629" max="15629" width="7.7109375" customWidth="1"/>
    <col min="15630" max="15630" width="7" customWidth="1"/>
    <col min="15631" max="15631" width="15.28515625" customWidth="1"/>
    <col min="15632" max="15632" width="14.5703125" customWidth="1"/>
    <col min="15633" max="15633" width="7.5703125" customWidth="1"/>
    <col min="15634" max="15634" width="14.7109375" customWidth="1"/>
    <col min="15635" max="15635" width="14.140625" customWidth="1"/>
    <col min="15636" max="15636" width="14.28515625" customWidth="1"/>
    <col min="15637" max="15637" width="12.7109375" customWidth="1"/>
    <col min="15638" max="15638" width="21.42578125" customWidth="1"/>
    <col min="15639" max="15639" width="12.28515625" customWidth="1"/>
    <col min="15640" max="15640" width="17.42578125" customWidth="1"/>
    <col min="15874" max="15874" width="4.7109375" customWidth="1"/>
    <col min="15875" max="15875" width="37.85546875" customWidth="1"/>
    <col min="15876" max="15876" width="8.140625" customWidth="1"/>
    <col min="15877" max="15877" width="16.85546875" customWidth="1"/>
    <col min="15878" max="15878" width="8.42578125" customWidth="1"/>
    <col min="15879" max="15879" width="12.5703125" customWidth="1"/>
    <col min="15880" max="15880" width="11.42578125" customWidth="1"/>
    <col min="15881" max="15881" width="10.28515625" customWidth="1"/>
    <col min="15882" max="15882" width="14.140625" customWidth="1"/>
    <col min="15883" max="15883" width="23" customWidth="1"/>
    <col min="15884" max="15884" width="9.140625" customWidth="1"/>
    <col min="15885" max="15885" width="7.7109375" customWidth="1"/>
    <col min="15886" max="15886" width="7" customWidth="1"/>
    <col min="15887" max="15887" width="15.28515625" customWidth="1"/>
    <col min="15888" max="15888" width="14.5703125" customWidth="1"/>
    <col min="15889" max="15889" width="7.5703125" customWidth="1"/>
    <col min="15890" max="15890" width="14.7109375" customWidth="1"/>
    <col min="15891" max="15891" width="14.140625" customWidth="1"/>
    <col min="15892" max="15892" width="14.28515625" customWidth="1"/>
    <col min="15893" max="15893" width="12.7109375" customWidth="1"/>
    <col min="15894" max="15894" width="21.42578125" customWidth="1"/>
    <col min="15895" max="15895" width="12.28515625" customWidth="1"/>
    <col min="15896" max="15896" width="17.42578125" customWidth="1"/>
    <col min="16130" max="16130" width="4.7109375" customWidth="1"/>
    <col min="16131" max="16131" width="37.85546875" customWidth="1"/>
    <col min="16132" max="16132" width="8.140625" customWidth="1"/>
    <col min="16133" max="16133" width="16.85546875" customWidth="1"/>
    <col min="16134" max="16134" width="8.42578125" customWidth="1"/>
    <col min="16135" max="16135" width="12.5703125" customWidth="1"/>
    <col min="16136" max="16136" width="11.42578125" customWidth="1"/>
    <col min="16137" max="16137" width="10.28515625" customWidth="1"/>
    <col min="16138" max="16138" width="14.140625" customWidth="1"/>
    <col min="16139" max="16139" width="23" customWidth="1"/>
    <col min="16140" max="16140" width="9.140625" customWidth="1"/>
    <col min="16141" max="16141" width="7.7109375" customWidth="1"/>
    <col min="16142" max="16142" width="7" customWidth="1"/>
    <col min="16143" max="16143" width="15.28515625" customWidth="1"/>
    <col min="16144" max="16144" width="14.5703125" customWidth="1"/>
    <col min="16145" max="16145" width="7.5703125" customWidth="1"/>
    <col min="16146" max="16146" width="14.7109375" customWidth="1"/>
    <col min="16147" max="16147" width="14.140625" customWidth="1"/>
    <col min="16148" max="16148" width="14.28515625" customWidth="1"/>
    <col min="16149" max="16149" width="12.7109375" customWidth="1"/>
    <col min="16150" max="16150" width="21.42578125" customWidth="1"/>
    <col min="16151" max="16151" width="12.28515625" customWidth="1"/>
    <col min="16152" max="16152" width="17.42578125" customWidth="1"/>
  </cols>
  <sheetData>
    <row r="1" spans="1:2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1"/>
    </row>
    <row r="2" spans="1:24" ht="49.5" customHeight="1" x14ac:dyDescent="0.25">
      <c r="A2" s="146" t="s">
        <v>0</v>
      </c>
      <c r="B2" s="147"/>
      <c r="C2" s="147"/>
      <c r="D2" s="147"/>
      <c r="E2" s="148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30" t="s">
        <v>1</v>
      </c>
      <c r="Q2" s="147"/>
      <c r="R2" s="147"/>
      <c r="S2" s="147"/>
      <c r="T2" s="147"/>
      <c r="U2" s="147"/>
      <c r="V2" s="30" t="s">
        <v>2</v>
      </c>
      <c r="W2" s="147"/>
      <c r="X2" s="151"/>
    </row>
    <row r="3" spans="1:24" ht="18.75" x14ac:dyDescent="0.25">
      <c r="A3" s="124" t="s">
        <v>3</v>
      </c>
      <c r="B3" s="126" t="s">
        <v>4</v>
      </c>
      <c r="C3" s="145" t="s">
        <v>59</v>
      </c>
      <c r="D3" s="126" t="s">
        <v>5</v>
      </c>
      <c r="E3" s="126" t="s">
        <v>6</v>
      </c>
      <c r="F3" s="126" t="s">
        <v>7</v>
      </c>
      <c r="G3" s="126" t="s">
        <v>8</v>
      </c>
      <c r="H3" s="126" t="s">
        <v>9</v>
      </c>
      <c r="I3" s="126" t="s">
        <v>10</v>
      </c>
      <c r="J3" s="126" t="s">
        <v>11</v>
      </c>
      <c r="K3" s="155"/>
      <c r="L3" s="155"/>
      <c r="M3" s="155"/>
      <c r="N3" s="155"/>
      <c r="O3" s="155"/>
      <c r="P3" s="155"/>
      <c r="Q3" s="155"/>
      <c r="R3" s="155"/>
      <c r="S3" s="152" t="s">
        <v>12</v>
      </c>
      <c r="T3" s="152"/>
      <c r="U3" s="152"/>
      <c r="V3" s="22" t="s">
        <v>13</v>
      </c>
      <c r="W3" s="153" t="s">
        <v>14</v>
      </c>
      <c r="X3" s="154"/>
    </row>
    <row r="4" spans="1:24" ht="75" x14ac:dyDescent="0.25">
      <c r="A4" s="124"/>
      <c r="B4" s="126"/>
      <c r="C4" s="128"/>
      <c r="D4" s="126"/>
      <c r="E4" s="143"/>
      <c r="F4" s="143"/>
      <c r="G4" s="126"/>
      <c r="H4" s="126"/>
      <c r="I4" s="126"/>
      <c r="J4" s="126"/>
      <c r="K4" s="23" t="s">
        <v>15</v>
      </c>
      <c r="L4" s="24" t="s">
        <v>16</v>
      </c>
      <c r="M4" s="24" t="s">
        <v>17</v>
      </c>
      <c r="N4" s="24" t="s">
        <v>18</v>
      </c>
      <c r="O4" s="25" t="s">
        <v>19</v>
      </c>
      <c r="P4" s="25" t="s">
        <v>20</v>
      </c>
      <c r="Q4" s="24" t="s">
        <v>21</v>
      </c>
      <c r="R4" s="23" t="s">
        <v>22</v>
      </c>
      <c r="S4" s="25" t="s">
        <v>23</v>
      </c>
      <c r="T4" s="25" t="s">
        <v>24</v>
      </c>
      <c r="U4" s="25" t="s">
        <v>25</v>
      </c>
      <c r="V4" s="26" t="s">
        <v>26</v>
      </c>
      <c r="W4" s="18" t="s">
        <v>27</v>
      </c>
      <c r="X4" s="27" t="s">
        <v>58</v>
      </c>
    </row>
    <row r="5" spans="1:24" s="32" customFormat="1" ht="75" customHeight="1" x14ac:dyDescent="0.35">
      <c r="A5" s="50">
        <v>1</v>
      </c>
      <c r="B5" s="37" t="s">
        <v>732</v>
      </c>
      <c r="C5" s="37"/>
      <c r="D5" s="37" t="s">
        <v>64</v>
      </c>
      <c r="E5" s="37" t="s">
        <v>986</v>
      </c>
      <c r="F5" s="38" t="s">
        <v>31</v>
      </c>
      <c r="G5" s="38" t="s">
        <v>32</v>
      </c>
      <c r="H5" s="37" t="s">
        <v>730</v>
      </c>
      <c r="I5" s="37" t="s">
        <v>484</v>
      </c>
      <c r="J5" s="37" t="s">
        <v>311</v>
      </c>
      <c r="K5" s="159" t="s">
        <v>731</v>
      </c>
      <c r="L5" s="41">
        <v>8.5</v>
      </c>
      <c r="M5" s="41">
        <v>45</v>
      </c>
      <c r="N5" s="45">
        <v>27</v>
      </c>
      <c r="O5" s="43">
        <f>SUM(L5*N5)</f>
        <v>229.5</v>
      </c>
      <c r="P5" s="44">
        <f>SUM(O5+M5)</f>
        <v>274.5</v>
      </c>
      <c r="Q5" s="45">
        <v>1</v>
      </c>
      <c r="R5" s="48"/>
      <c r="S5" s="46">
        <f>SUM(O5*Q5)</f>
        <v>229.5</v>
      </c>
      <c r="T5" s="46">
        <f>SUM(P5*Q5)</f>
        <v>274.5</v>
      </c>
      <c r="U5" s="46">
        <f>SUM(N5*Q5)</f>
        <v>27</v>
      </c>
      <c r="V5" s="40" t="s">
        <v>632</v>
      </c>
      <c r="W5" s="44">
        <v>0</v>
      </c>
      <c r="X5" s="47">
        <f t="shared" ref="X5:X20" si="0">W5*U5</f>
        <v>0</v>
      </c>
    </row>
    <row r="6" spans="1:24" s="32" customFormat="1" ht="75" customHeight="1" x14ac:dyDescent="0.35">
      <c r="A6" s="50">
        <v>2</v>
      </c>
      <c r="B6" s="37" t="s">
        <v>733</v>
      </c>
      <c r="C6" s="37"/>
      <c r="D6" s="37" t="s">
        <v>64</v>
      </c>
      <c r="E6" s="37" t="s">
        <v>986</v>
      </c>
      <c r="F6" s="38" t="s">
        <v>31</v>
      </c>
      <c r="G6" s="38" t="s">
        <v>32</v>
      </c>
      <c r="H6" s="37" t="s">
        <v>734</v>
      </c>
      <c r="I6" s="37" t="s">
        <v>484</v>
      </c>
      <c r="J6" s="37" t="s">
        <v>311</v>
      </c>
      <c r="K6" s="160"/>
      <c r="L6" s="41">
        <v>8.5</v>
      </c>
      <c r="M6" s="41"/>
      <c r="N6" s="45">
        <v>27</v>
      </c>
      <c r="O6" s="43">
        <f>SUM(L6*N6)</f>
        <v>229.5</v>
      </c>
      <c r="P6" s="44">
        <f>SUM(O6+M6)</f>
        <v>229.5</v>
      </c>
      <c r="Q6" s="45">
        <v>1</v>
      </c>
      <c r="R6" s="42"/>
      <c r="S6" s="46">
        <f>SUM(O6*Q6)</f>
        <v>229.5</v>
      </c>
      <c r="T6" s="46">
        <f>SUM(P6*Q6)</f>
        <v>229.5</v>
      </c>
      <c r="U6" s="46">
        <f>SUM(N6*Q6)</f>
        <v>27</v>
      </c>
      <c r="V6" s="40" t="s">
        <v>632</v>
      </c>
      <c r="W6" s="44">
        <v>0</v>
      </c>
      <c r="X6" s="47">
        <f t="shared" si="0"/>
        <v>0</v>
      </c>
    </row>
    <row r="7" spans="1:24" ht="75" customHeight="1" x14ac:dyDescent="0.25">
      <c r="A7" s="50">
        <v>3</v>
      </c>
      <c r="B7" s="37" t="s">
        <v>765</v>
      </c>
      <c r="C7" s="37"/>
      <c r="D7" s="37" t="s">
        <v>64</v>
      </c>
      <c r="E7" s="38" t="s">
        <v>978</v>
      </c>
      <c r="F7" s="38" t="s">
        <v>83</v>
      </c>
      <c r="G7" s="37" t="s">
        <v>159</v>
      </c>
      <c r="H7" s="37" t="s">
        <v>736</v>
      </c>
      <c r="I7" s="37" t="s">
        <v>737</v>
      </c>
      <c r="J7" s="37" t="s">
        <v>738</v>
      </c>
      <c r="K7" s="40" t="s">
        <v>743</v>
      </c>
      <c r="L7" s="41">
        <v>42.25</v>
      </c>
      <c r="M7" s="41">
        <v>50</v>
      </c>
      <c r="N7" s="42">
        <v>11</v>
      </c>
      <c r="O7" s="43">
        <f>SUM(L7*N7)</f>
        <v>464.75</v>
      </c>
      <c r="P7" s="44">
        <f>SUM(O7+M7)</f>
        <v>514.75</v>
      </c>
      <c r="Q7" s="45">
        <v>2</v>
      </c>
      <c r="R7" s="42"/>
      <c r="S7" s="46">
        <f>SUM(O7*Q7)</f>
        <v>929.5</v>
      </c>
      <c r="T7" s="46">
        <f>SUM(P7*Q7)</f>
        <v>1029.5</v>
      </c>
      <c r="U7" s="46">
        <f>SUM(N7*Q7)</f>
        <v>22</v>
      </c>
      <c r="V7" s="40" t="s">
        <v>632</v>
      </c>
      <c r="W7" s="44">
        <v>0</v>
      </c>
      <c r="X7" s="47">
        <v>0</v>
      </c>
    </row>
    <row r="8" spans="1:24" s="32" customFormat="1" ht="75" customHeight="1" x14ac:dyDescent="0.35">
      <c r="A8" s="50">
        <v>4</v>
      </c>
      <c r="B8" s="37" t="s">
        <v>766</v>
      </c>
      <c r="C8" s="37"/>
      <c r="D8" s="37" t="s">
        <v>64</v>
      </c>
      <c r="E8" s="38" t="s">
        <v>979</v>
      </c>
      <c r="F8" s="38" t="s">
        <v>83</v>
      </c>
      <c r="G8" s="37" t="s">
        <v>159</v>
      </c>
      <c r="H8" s="37" t="s">
        <v>736</v>
      </c>
      <c r="I8" s="37" t="s">
        <v>737</v>
      </c>
      <c r="J8" s="37" t="s">
        <v>738</v>
      </c>
      <c r="K8" s="40" t="s">
        <v>743</v>
      </c>
      <c r="L8" s="41">
        <v>42.25</v>
      </c>
      <c r="M8" s="41">
        <v>50</v>
      </c>
      <c r="N8" s="42">
        <v>11</v>
      </c>
      <c r="O8" s="43">
        <f>SUM(L8*N8)</f>
        <v>464.75</v>
      </c>
      <c r="P8" s="44">
        <f>SUM(O8+M8)</f>
        <v>514.75</v>
      </c>
      <c r="Q8" s="45">
        <v>2</v>
      </c>
      <c r="R8" s="42"/>
      <c r="S8" s="46">
        <f>SUM(O8*Q8)</f>
        <v>929.5</v>
      </c>
      <c r="T8" s="46">
        <f>SUM(P8*Q8)</f>
        <v>1029.5</v>
      </c>
      <c r="U8" s="46">
        <f>SUM(N8*Q8)</f>
        <v>22</v>
      </c>
      <c r="V8" s="40" t="s">
        <v>632</v>
      </c>
      <c r="W8" s="44">
        <v>0</v>
      </c>
      <c r="X8" s="47">
        <f t="shared" si="0"/>
        <v>0</v>
      </c>
    </row>
    <row r="9" spans="1:24" s="32" customFormat="1" ht="75" customHeight="1" x14ac:dyDescent="0.35">
      <c r="A9" s="50">
        <v>5</v>
      </c>
      <c r="B9" s="37" t="s">
        <v>739</v>
      </c>
      <c r="C9" s="37"/>
      <c r="D9" s="38" t="s">
        <v>64</v>
      </c>
      <c r="E9" s="38" t="s">
        <v>981</v>
      </c>
      <c r="F9" s="38" t="s">
        <v>83</v>
      </c>
      <c r="G9" s="37" t="s">
        <v>159</v>
      </c>
      <c r="H9" s="37" t="s">
        <v>740</v>
      </c>
      <c r="I9" s="37" t="s">
        <v>741</v>
      </c>
      <c r="J9" s="37" t="s">
        <v>742</v>
      </c>
      <c r="K9" s="40" t="s">
        <v>743</v>
      </c>
      <c r="L9" s="41">
        <v>8.1999999999999993</v>
      </c>
      <c r="M9" s="41">
        <v>50</v>
      </c>
      <c r="N9" s="45">
        <v>88</v>
      </c>
      <c r="O9" s="44">
        <f>SUM(L9*N9)</f>
        <v>721.59999999999991</v>
      </c>
      <c r="P9" s="44">
        <f>SUM(O9+M9)</f>
        <v>771.59999999999991</v>
      </c>
      <c r="Q9" s="45">
        <v>2</v>
      </c>
      <c r="R9" s="42"/>
      <c r="S9" s="46">
        <f>SUM(O9*Q9)</f>
        <v>1443.1999999999998</v>
      </c>
      <c r="T9" s="46">
        <f>SUM(P9*Q9)</f>
        <v>1543.1999999999998</v>
      </c>
      <c r="U9" s="46">
        <f>SUM(N9*Q9)</f>
        <v>176</v>
      </c>
      <c r="V9" s="40" t="s">
        <v>632</v>
      </c>
      <c r="W9" s="44">
        <v>0</v>
      </c>
      <c r="X9" s="47">
        <f t="shared" si="0"/>
        <v>0</v>
      </c>
    </row>
    <row r="10" spans="1:24" s="32" customFormat="1" ht="75" customHeight="1" x14ac:dyDescent="0.35">
      <c r="A10" s="50">
        <v>6</v>
      </c>
      <c r="B10" s="37" t="s">
        <v>739</v>
      </c>
      <c r="C10" s="37"/>
      <c r="D10" s="38" t="s">
        <v>64</v>
      </c>
      <c r="E10" s="38" t="s">
        <v>981</v>
      </c>
      <c r="F10" s="38" t="s">
        <v>83</v>
      </c>
      <c r="G10" s="37" t="s">
        <v>159</v>
      </c>
      <c r="H10" s="37" t="s">
        <v>740</v>
      </c>
      <c r="I10" s="37" t="s">
        <v>741</v>
      </c>
      <c r="J10" s="37" t="s">
        <v>742</v>
      </c>
      <c r="K10" s="40" t="s">
        <v>743</v>
      </c>
      <c r="L10" s="41">
        <v>8.1999999999999993</v>
      </c>
      <c r="M10" s="41">
        <v>50</v>
      </c>
      <c r="N10" s="45">
        <v>74</v>
      </c>
      <c r="O10" s="44">
        <f t="shared" ref="O10:O20" si="1">SUM(L10*N10)</f>
        <v>606.79999999999995</v>
      </c>
      <c r="P10" s="44">
        <f t="shared" ref="P10:P20" si="2">SUM(O10+M10)</f>
        <v>656.8</v>
      </c>
      <c r="Q10" s="45">
        <v>1</v>
      </c>
      <c r="R10" s="48"/>
      <c r="S10" s="46">
        <f t="shared" ref="S10:S20" si="3">SUM(O10*Q10)</f>
        <v>606.79999999999995</v>
      </c>
      <c r="T10" s="46">
        <f t="shared" ref="T10:T20" si="4">SUM(P10*Q10)</f>
        <v>656.8</v>
      </c>
      <c r="U10" s="46">
        <f t="shared" ref="U10:U20" si="5">SUM(N10*Q10)</f>
        <v>74</v>
      </c>
      <c r="V10" s="40" t="s">
        <v>632</v>
      </c>
      <c r="W10" s="44">
        <v>0</v>
      </c>
      <c r="X10" s="47">
        <f t="shared" si="0"/>
        <v>0</v>
      </c>
    </row>
    <row r="11" spans="1:24" s="32" customFormat="1" ht="75" customHeight="1" x14ac:dyDescent="0.35">
      <c r="A11" s="50">
        <v>7</v>
      </c>
      <c r="B11" s="37" t="s">
        <v>767</v>
      </c>
      <c r="C11" s="37"/>
      <c r="D11" s="37" t="s">
        <v>64</v>
      </c>
      <c r="E11" s="39" t="s">
        <v>982</v>
      </c>
      <c r="F11" s="38" t="s">
        <v>83</v>
      </c>
      <c r="G11" s="37" t="s">
        <v>159</v>
      </c>
      <c r="H11" s="37" t="s">
        <v>736</v>
      </c>
      <c r="I11" s="37" t="s">
        <v>737</v>
      </c>
      <c r="J11" s="37" t="s">
        <v>738</v>
      </c>
      <c r="K11" s="40" t="s">
        <v>746</v>
      </c>
      <c r="L11" s="41">
        <v>38.47</v>
      </c>
      <c r="M11" s="41">
        <v>50</v>
      </c>
      <c r="N11" s="45">
        <v>20</v>
      </c>
      <c r="O11" s="43">
        <f>SUM(L11*N11)</f>
        <v>769.4</v>
      </c>
      <c r="P11" s="44">
        <f>SUM(O11+M11)</f>
        <v>819.4</v>
      </c>
      <c r="Q11" s="45">
        <v>1</v>
      </c>
      <c r="R11" s="48"/>
      <c r="S11" s="46">
        <f>SUM(O11*Q11)</f>
        <v>769.4</v>
      </c>
      <c r="T11" s="46">
        <f>SUM(P11*Q11)</f>
        <v>819.4</v>
      </c>
      <c r="U11" s="46">
        <f>SUM(N11*Q11)</f>
        <v>20</v>
      </c>
      <c r="V11" s="40" t="s">
        <v>632</v>
      </c>
      <c r="W11" s="44">
        <v>0</v>
      </c>
      <c r="X11" s="47">
        <f t="shared" si="0"/>
        <v>0</v>
      </c>
    </row>
    <row r="12" spans="1:24" s="32" customFormat="1" ht="75" customHeight="1" x14ac:dyDescent="0.35">
      <c r="A12" s="50">
        <v>8</v>
      </c>
      <c r="B12" s="37" t="s">
        <v>768</v>
      </c>
      <c r="C12" s="37"/>
      <c r="D12" s="37" t="s">
        <v>64</v>
      </c>
      <c r="E12" s="39" t="s">
        <v>983</v>
      </c>
      <c r="F12" s="38" t="s">
        <v>83</v>
      </c>
      <c r="G12" s="37" t="s">
        <v>159</v>
      </c>
      <c r="H12" s="37" t="s">
        <v>745</v>
      </c>
      <c r="I12" s="37" t="s">
        <v>737</v>
      </c>
      <c r="J12" s="37" t="s">
        <v>738</v>
      </c>
      <c r="K12" s="40" t="s">
        <v>743</v>
      </c>
      <c r="L12" s="41">
        <v>38.47</v>
      </c>
      <c r="M12" s="41">
        <v>50</v>
      </c>
      <c r="N12" s="45">
        <v>12</v>
      </c>
      <c r="O12" s="43">
        <f>SUM(L12*N12)</f>
        <v>461.64</v>
      </c>
      <c r="P12" s="44">
        <f>SUM(O12+M12)</f>
        <v>511.64</v>
      </c>
      <c r="Q12" s="45">
        <v>1</v>
      </c>
      <c r="R12" s="42"/>
      <c r="S12" s="46">
        <f>SUM(O12*Q12)</f>
        <v>461.64</v>
      </c>
      <c r="T12" s="46">
        <f>SUM(P12*Q12)</f>
        <v>511.64</v>
      </c>
      <c r="U12" s="46">
        <f>SUM(N12*Q12)</f>
        <v>12</v>
      </c>
      <c r="V12" s="40" t="s">
        <v>632</v>
      </c>
      <c r="W12" s="44">
        <v>0</v>
      </c>
      <c r="X12" s="47">
        <f t="shared" si="0"/>
        <v>0</v>
      </c>
    </row>
    <row r="13" spans="1:24" s="32" customFormat="1" ht="75" customHeight="1" x14ac:dyDescent="0.35">
      <c r="A13" s="50">
        <v>9</v>
      </c>
      <c r="B13" s="37" t="s">
        <v>768</v>
      </c>
      <c r="C13" s="37"/>
      <c r="D13" s="37" t="s">
        <v>64</v>
      </c>
      <c r="E13" s="39" t="s">
        <v>983</v>
      </c>
      <c r="F13" s="38" t="s">
        <v>83</v>
      </c>
      <c r="G13" s="37" t="s">
        <v>159</v>
      </c>
      <c r="H13" s="37" t="s">
        <v>745</v>
      </c>
      <c r="I13" s="37" t="s">
        <v>737</v>
      </c>
      <c r="J13" s="37" t="s">
        <v>738</v>
      </c>
      <c r="K13" s="156" t="s">
        <v>743</v>
      </c>
      <c r="L13" s="41">
        <v>38.47</v>
      </c>
      <c r="M13" s="41">
        <v>50</v>
      </c>
      <c r="N13" s="45">
        <v>2</v>
      </c>
      <c r="O13" s="43">
        <f>SUM(L13*N13)</f>
        <v>76.94</v>
      </c>
      <c r="P13" s="44">
        <f>SUM(O13+M13)</f>
        <v>126.94</v>
      </c>
      <c r="Q13" s="45">
        <v>1</v>
      </c>
      <c r="R13" s="42"/>
      <c r="S13" s="46">
        <f>SUM(O13*Q13)</f>
        <v>76.94</v>
      </c>
      <c r="T13" s="46">
        <f>SUM(P13*Q13)</f>
        <v>126.94</v>
      </c>
      <c r="U13" s="46">
        <f>SUM(N13*Q13)</f>
        <v>2</v>
      </c>
      <c r="V13" s="40" t="s">
        <v>632</v>
      </c>
      <c r="W13" s="44">
        <v>0</v>
      </c>
      <c r="X13" s="47">
        <f t="shared" si="0"/>
        <v>0</v>
      </c>
    </row>
    <row r="14" spans="1:24" s="32" customFormat="1" ht="75" customHeight="1" x14ac:dyDescent="0.35">
      <c r="A14" s="50">
        <v>10</v>
      </c>
      <c r="B14" s="37" t="s">
        <v>769</v>
      </c>
      <c r="C14" s="37"/>
      <c r="D14" s="37" t="s">
        <v>64</v>
      </c>
      <c r="E14" s="39" t="s">
        <v>984</v>
      </c>
      <c r="F14" s="38" t="s">
        <v>83</v>
      </c>
      <c r="G14" s="37" t="s">
        <v>159</v>
      </c>
      <c r="H14" s="37" t="s">
        <v>736</v>
      </c>
      <c r="I14" s="37" t="s">
        <v>737</v>
      </c>
      <c r="J14" s="37" t="s">
        <v>738</v>
      </c>
      <c r="K14" s="157"/>
      <c r="L14" s="41">
        <v>38.47</v>
      </c>
      <c r="M14" s="41"/>
      <c r="N14" s="45">
        <v>10</v>
      </c>
      <c r="O14" s="43">
        <f t="shared" si="1"/>
        <v>384.7</v>
      </c>
      <c r="P14" s="44">
        <f t="shared" si="2"/>
        <v>384.7</v>
      </c>
      <c r="Q14" s="45">
        <v>1</v>
      </c>
      <c r="R14" s="49"/>
      <c r="S14" s="46">
        <f t="shared" si="3"/>
        <v>384.7</v>
      </c>
      <c r="T14" s="46">
        <f t="shared" si="4"/>
        <v>384.7</v>
      </c>
      <c r="U14" s="46">
        <f t="shared" si="5"/>
        <v>10</v>
      </c>
      <c r="V14" s="40" t="s">
        <v>632</v>
      </c>
      <c r="W14" s="44">
        <v>0</v>
      </c>
      <c r="X14" s="47">
        <f t="shared" si="0"/>
        <v>0</v>
      </c>
    </row>
    <row r="15" spans="1:24" ht="75" customHeight="1" x14ac:dyDescent="0.25">
      <c r="A15" s="50">
        <v>11</v>
      </c>
      <c r="B15" s="37" t="s">
        <v>769</v>
      </c>
      <c r="C15" s="37"/>
      <c r="D15" s="37" t="s">
        <v>64</v>
      </c>
      <c r="E15" s="39" t="s">
        <v>984</v>
      </c>
      <c r="F15" s="38" t="s">
        <v>83</v>
      </c>
      <c r="G15" s="37" t="s">
        <v>159</v>
      </c>
      <c r="H15" s="37" t="s">
        <v>736</v>
      </c>
      <c r="I15" s="37" t="s">
        <v>737</v>
      </c>
      <c r="J15" s="37" t="s">
        <v>738</v>
      </c>
      <c r="K15" s="156" t="s">
        <v>743</v>
      </c>
      <c r="L15" s="41">
        <v>38.47</v>
      </c>
      <c r="M15" s="41">
        <v>50</v>
      </c>
      <c r="N15" s="45">
        <v>12</v>
      </c>
      <c r="O15" s="43">
        <f>SUM(L15*N15)</f>
        <v>461.64</v>
      </c>
      <c r="P15" s="44">
        <f>SUM(O15+M15)</f>
        <v>511.64</v>
      </c>
      <c r="Q15" s="45">
        <v>1</v>
      </c>
      <c r="R15" s="42"/>
      <c r="S15" s="46">
        <f>SUM(O15*Q15)</f>
        <v>461.64</v>
      </c>
      <c r="T15" s="46">
        <f>SUM(P15*Q15)</f>
        <v>511.64</v>
      </c>
      <c r="U15" s="46">
        <f>SUM(N15*Q15)</f>
        <v>12</v>
      </c>
      <c r="V15" s="40" t="s">
        <v>632</v>
      </c>
      <c r="W15" s="44">
        <v>0</v>
      </c>
      <c r="X15" s="47">
        <f>W15*U15</f>
        <v>0</v>
      </c>
    </row>
    <row r="16" spans="1:24" ht="75.75" customHeight="1" x14ac:dyDescent="0.25">
      <c r="A16" s="50">
        <v>12</v>
      </c>
      <c r="B16" s="37" t="s">
        <v>762</v>
      </c>
      <c r="C16" s="37"/>
      <c r="D16" s="37" t="s">
        <v>64</v>
      </c>
      <c r="E16" s="38" t="s">
        <v>973</v>
      </c>
      <c r="F16" s="38" t="s">
        <v>83</v>
      </c>
      <c r="G16" s="37" t="s">
        <v>159</v>
      </c>
      <c r="H16" s="54" t="s">
        <v>704</v>
      </c>
      <c r="I16" s="54" t="s">
        <v>702</v>
      </c>
      <c r="J16" s="118" t="s">
        <v>703</v>
      </c>
      <c r="K16" s="157"/>
      <c r="L16" s="60">
        <v>2.5550000000000002</v>
      </c>
      <c r="M16" s="41"/>
      <c r="N16" s="45">
        <v>34</v>
      </c>
      <c r="O16" s="43">
        <f t="shared" si="1"/>
        <v>86.87</v>
      </c>
      <c r="P16" s="44">
        <f t="shared" si="2"/>
        <v>86.87</v>
      </c>
      <c r="Q16" s="42">
        <v>1</v>
      </c>
      <c r="R16" s="48"/>
      <c r="S16" s="46">
        <f t="shared" si="3"/>
        <v>86.87</v>
      </c>
      <c r="T16" s="46">
        <f t="shared" si="4"/>
        <v>86.87</v>
      </c>
      <c r="U16" s="46">
        <f t="shared" si="5"/>
        <v>34</v>
      </c>
      <c r="V16" s="40" t="s">
        <v>632</v>
      </c>
      <c r="W16" s="44">
        <v>0</v>
      </c>
      <c r="X16" s="47">
        <f t="shared" si="0"/>
        <v>0</v>
      </c>
    </row>
    <row r="17" spans="1:24" ht="75.75" customHeight="1" x14ac:dyDescent="0.25">
      <c r="A17" s="50">
        <v>13</v>
      </c>
      <c r="B17" s="37" t="s">
        <v>747</v>
      </c>
      <c r="C17" s="37"/>
      <c r="D17" s="37" t="s">
        <v>64</v>
      </c>
      <c r="E17" s="38" t="s">
        <v>985</v>
      </c>
      <c r="F17" s="38" t="s">
        <v>83</v>
      </c>
      <c r="G17" s="37" t="s">
        <v>159</v>
      </c>
      <c r="H17" s="37" t="s">
        <v>748</v>
      </c>
      <c r="I17" s="37" t="s">
        <v>749</v>
      </c>
      <c r="J17" s="37" t="s">
        <v>750</v>
      </c>
      <c r="K17" s="40" t="s">
        <v>743</v>
      </c>
      <c r="L17" s="41">
        <v>10.199999999999999</v>
      </c>
      <c r="M17" s="41">
        <v>50</v>
      </c>
      <c r="N17" s="45">
        <v>80</v>
      </c>
      <c r="O17" s="43">
        <f>SUM(L17*N17)</f>
        <v>816</v>
      </c>
      <c r="P17" s="44">
        <f>SUM(O17+M17)</f>
        <v>866</v>
      </c>
      <c r="Q17" s="45">
        <v>3</v>
      </c>
      <c r="R17" s="49"/>
      <c r="S17" s="46">
        <f>SUM(O17*Q17)</f>
        <v>2448</v>
      </c>
      <c r="T17" s="46">
        <f t="shared" si="4"/>
        <v>2598</v>
      </c>
      <c r="U17" s="46">
        <f t="shared" si="5"/>
        <v>240</v>
      </c>
      <c r="V17" s="40" t="s">
        <v>632</v>
      </c>
      <c r="W17" s="44">
        <v>0</v>
      </c>
      <c r="X17" s="47">
        <f t="shared" si="0"/>
        <v>0</v>
      </c>
    </row>
    <row r="18" spans="1:24" ht="75.75" customHeight="1" x14ac:dyDescent="0.25">
      <c r="A18" s="50">
        <v>14</v>
      </c>
      <c r="B18" s="37" t="s">
        <v>747</v>
      </c>
      <c r="C18" s="37"/>
      <c r="D18" s="37" t="s">
        <v>64</v>
      </c>
      <c r="E18" s="38" t="s">
        <v>985</v>
      </c>
      <c r="F18" s="38" t="s">
        <v>83</v>
      </c>
      <c r="G18" s="37" t="s">
        <v>159</v>
      </c>
      <c r="H18" s="37" t="s">
        <v>748</v>
      </c>
      <c r="I18" s="37" t="s">
        <v>749</v>
      </c>
      <c r="J18" s="37" t="s">
        <v>750</v>
      </c>
      <c r="K18" s="40" t="s">
        <v>751</v>
      </c>
      <c r="L18" s="41">
        <v>10.199999999999999</v>
      </c>
      <c r="M18" s="41">
        <v>50</v>
      </c>
      <c r="N18" s="45">
        <v>60</v>
      </c>
      <c r="O18" s="43">
        <f>SUM(L18*N18)</f>
        <v>612</v>
      </c>
      <c r="P18" s="44">
        <f>SUM(O18+M18)</f>
        <v>662</v>
      </c>
      <c r="Q18" s="45">
        <v>1</v>
      </c>
      <c r="R18" s="49"/>
      <c r="S18" s="46">
        <f>SUM(O18*Q18)</f>
        <v>612</v>
      </c>
      <c r="T18" s="46">
        <f t="shared" si="4"/>
        <v>662</v>
      </c>
      <c r="U18" s="46">
        <f t="shared" si="5"/>
        <v>60</v>
      </c>
      <c r="V18" s="40" t="s">
        <v>632</v>
      </c>
      <c r="W18" s="44">
        <v>0</v>
      </c>
      <c r="X18" s="47">
        <f t="shared" si="0"/>
        <v>0</v>
      </c>
    </row>
    <row r="19" spans="1:24" ht="76.5" customHeight="1" x14ac:dyDescent="0.25">
      <c r="A19" s="50">
        <v>15</v>
      </c>
      <c r="B19" s="37" t="s">
        <v>767</v>
      </c>
      <c r="C19" s="37"/>
      <c r="D19" s="37" t="s">
        <v>64</v>
      </c>
      <c r="E19" s="39" t="s">
        <v>982</v>
      </c>
      <c r="F19" s="38" t="s">
        <v>83</v>
      </c>
      <c r="G19" s="37" t="s">
        <v>159</v>
      </c>
      <c r="H19" s="37" t="s">
        <v>736</v>
      </c>
      <c r="I19" s="37" t="s">
        <v>737</v>
      </c>
      <c r="J19" s="37" t="s">
        <v>738</v>
      </c>
      <c r="K19" s="156" t="s">
        <v>752</v>
      </c>
      <c r="L19" s="41">
        <v>38.47</v>
      </c>
      <c r="M19" s="41">
        <v>40</v>
      </c>
      <c r="N19" s="45">
        <v>2</v>
      </c>
      <c r="O19" s="43">
        <f>SUM(L19*N19)</f>
        <v>76.94</v>
      </c>
      <c r="P19" s="44">
        <f>SUM(O19+M19)</f>
        <v>116.94</v>
      </c>
      <c r="Q19" s="45">
        <v>1</v>
      </c>
      <c r="R19" s="49"/>
      <c r="S19" s="46">
        <f>SUM(O19*Q19)</f>
        <v>76.94</v>
      </c>
      <c r="T19" s="46">
        <f t="shared" si="4"/>
        <v>116.94</v>
      </c>
      <c r="U19" s="46">
        <f t="shared" si="5"/>
        <v>2</v>
      </c>
      <c r="V19" s="40"/>
      <c r="W19" s="44">
        <v>0</v>
      </c>
      <c r="X19" s="47">
        <f t="shared" si="0"/>
        <v>0</v>
      </c>
    </row>
    <row r="20" spans="1:24" ht="84" x14ac:dyDescent="0.25">
      <c r="A20" s="50">
        <v>16</v>
      </c>
      <c r="B20" s="37" t="s">
        <v>761</v>
      </c>
      <c r="C20" s="37"/>
      <c r="D20" s="37" t="s">
        <v>64</v>
      </c>
      <c r="E20" s="38" t="s">
        <v>977</v>
      </c>
      <c r="F20" s="38" t="s">
        <v>83</v>
      </c>
      <c r="G20" s="37" t="s">
        <v>159</v>
      </c>
      <c r="H20" s="54" t="s">
        <v>704</v>
      </c>
      <c r="I20" s="54" t="s">
        <v>702</v>
      </c>
      <c r="J20" s="118" t="s">
        <v>703</v>
      </c>
      <c r="K20" s="157"/>
      <c r="L20" s="60">
        <v>2.5550000000000002</v>
      </c>
      <c r="M20" s="41"/>
      <c r="N20" s="45">
        <v>9</v>
      </c>
      <c r="O20" s="43">
        <f t="shared" si="1"/>
        <v>22.995000000000001</v>
      </c>
      <c r="P20" s="44">
        <f t="shared" si="2"/>
        <v>22.995000000000001</v>
      </c>
      <c r="Q20" s="45">
        <v>1</v>
      </c>
      <c r="R20" s="49"/>
      <c r="S20" s="46">
        <f t="shared" si="3"/>
        <v>22.995000000000001</v>
      </c>
      <c r="T20" s="46">
        <f t="shared" si="4"/>
        <v>22.995000000000001</v>
      </c>
      <c r="U20" s="46">
        <f t="shared" si="5"/>
        <v>9</v>
      </c>
      <c r="V20" s="40"/>
      <c r="W20" s="44">
        <v>0</v>
      </c>
      <c r="X20" s="47">
        <f t="shared" si="0"/>
        <v>0</v>
      </c>
    </row>
    <row r="21" spans="1:24" ht="21.75" thickBot="1" x14ac:dyDescent="0.3">
      <c r="A21" s="51"/>
      <c r="B21" s="52"/>
      <c r="C21" s="52"/>
      <c r="D21" s="52"/>
      <c r="E21" s="53"/>
      <c r="F21" s="52"/>
      <c r="G21" s="52"/>
      <c r="H21" s="52"/>
      <c r="I21" s="52"/>
      <c r="J21" s="52"/>
      <c r="K21" s="142"/>
      <c r="L21" s="142"/>
      <c r="M21" s="142"/>
      <c r="N21" s="142"/>
      <c r="O21" s="142"/>
      <c r="P21" s="142"/>
      <c r="Q21" s="142"/>
      <c r="R21" s="142"/>
      <c r="S21" s="33">
        <f>SUM(S5:S20)</f>
        <v>9769.125</v>
      </c>
      <c r="T21" s="33">
        <f>SUM(T5:T20)</f>
        <v>10604.125</v>
      </c>
      <c r="U21" s="33">
        <f>SUM(U5:U20)</f>
        <v>749</v>
      </c>
      <c r="V21" s="34"/>
      <c r="W21" s="35"/>
      <c r="X21" s="36">
        <f>SUM(X5:X20)</f>
        <v>0</v>
      </c>
    </row>
  </sheetData>
  <mergeCells count="23">
    <mergeCell ref="A3:A4"/>
    <mergeCell ref="B3:B4"/>
    <mergeCell ref="C3:C4"/>
    <mergeCell ref="D3:D4"/>
    <mergeCell ref="E3:E4"/>
    <mergeCell ref="A1:X1"/>
    <mergeCell ref="A2:D2"/>
    <mergeCell ref="E2:O2"/>
    <mergeCell ref="Q2:U2"/>
    <mergeCell ref="W2:X2"/>
    <mergeCell ref="S3:U3"/>
    <mergeCell ref="W3:X3"/>
    <mergeCell ref="K21:R21"/>
    <mergeCell ref="F3:F4"/>
    <mergeCell ref="G3:G4"/>
    <mergeCell ref="H3:H4"/>
    <mergeCell ref="I3:I4"/>
    <mergeCell ref="J3:J4"/>
    <mergeCell ref="K3:R3"/>
    <mergeCell ref="K5:K6"/>
    <mergeCell ref="K13:K14"/>
    <mergeCell ref="K15:K16"/>
    <mergeCell ref="K19:K20"/>
  </mergeCells>
  <pageMargins left="0.70866141732283472" right="0.70866141732283472" top="0.74803149606299213" bottom="0.59055118110236227" header="0.31496062992125984" footer="0.31496062992125984"/>
  <pageSetup paperSize="9" scale="3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600A-0AA9-4823-B2E7-9B858439A3CC}">
  <sheetPr>
    <pageSetUpPr fitToPage="1"/>
  </sheetPr>
  <dimension ref="A1:X19"/>
  <sheetViews>
    <sheetView zoomScale="76" zoomScaleNormal="76" workbookViewId="0">
      <pane xSplit="9" ySplit="4" topLeftCell="J8" activePane="bottomRight" state="frozen"/>
      <selection activeCell="B21" sqref="B21"/>
      <selection pane="topRight" activeCell="B21" sqref="B21"/>
      <selection pane="bottomLeft" activeCell="B21" sqref="B21"/>
      <selection pane="bottomRight" activeCell="B14" sqref="B14"/>
    </sheetView>
  </sheetViews>
  <sheetFormatPr defaultRowHeight="15" x14ac:dyDescent="0.25"/>
  <cols>
    <col min="1" max="1" width="4.7109375" customWidth="1"/>
    <col min="2" max="2" width="50.140625" customWidth="1"/>
    <col min="3" max="3" width="25.85546875" customWidth="1"/>
    <col min="4" max="4" width="8.140625" customWidth="1"/>
    <col min="5" max="5" width="18" customWidth="1"/>
    <col min="6" max="6" width="8.42578125" customWidth="1"/>
    <col min="7" max="7" width="13.5703125" customWidth="1"/>
    <col min="8" max="8" width="14.7109375" customWidth="1"/>
    <col min="9" max="9" width="16" customWidth="1"/>
    <col min="10" max="10" width="14.140625" customWidth="1"/>
    <col min="11" max="11" width="27.85546875" customWidth="1"/>
    <col min="12" max="12" width="9.140625" customWidth="1"/>
    <col min="13" max="13" width="7.7109375" customWidth="1"/>
    <col min="14" max="14" width="7" customWidth="1"/>
    <col min="15" max="15" width="15.28515625" customWidth="1"/>
    <col min="16" max="16" width="14.5703125" customWidth="1"/>
    <col min="17" max="17" width="7.5703125" customWidth="1"/>
    <col min="18" max="18" width="14.7109375" customWidth="1"/>
    <col min="19" max="19" width="14.140625" customWidth="1"/>
    <col min="20" max="20" width="14.28515625" customWidth="1"/>
    <col min="21" max="21" width="12.7109375" customWidth="1"/>
    <col min="22" max="22" width="21.42578125" customWidth="1"/>
    <col min="23" max="23" width="12.28515625" customWidth="1"/>
    <col min="24" max="24" width="17.42578125" customWidth="1"/>
    <col min="258" max="258" width="4.7109375" customWidth="1"/>
    <col min="259" max="259" width="37.85546875" customWidth="1"/>
    <col min="260" max="260" width="8.140625" customWidth="1"/>
    <col min="261" max="261" width="16.85546875" customWidth="1"/>
    <col min="262" max="262" width="8.42578125" customWidth="1"/>
    <col min="263" max="263" width="12.5703125" customWidth="1"/>
    <col min="264" max="264" width="11.42578125" customWidth="1"/>
    <col min="265" max="265" width="10.28515625" customWidth="1"/>
    <col min="266" max="266" width="14.140625" customWidth="1"/>
    <col min="267" max="267" width="23" customWidth="1"/>
    <col min="268" max="268" width="9.140625" customWidth="1"/>
    <col min="269" max="269" width="7.7109375" customWidth="1"/>
    <col min="270" max="270" width="7" customWidth="1"/>
    <col min="271" max="271" width="15.28515625" customWidth="1"/>
    <col min="272" max="272" width="14.5703125" customWidth="1"/>
    <col min="273" max="273" width="7.5703125" customWidth="1"/>
    <col min="274" max="274" width="14.7109375" customWidth="1"/>
    <col min="275" max="275" width="14.140625" customWidth="1"/>
    <col min="276" max="276" width="14.28515625" customWidth="1"/>
    <col min="277" max="277" width="12.7109375" customWidth="1"/>
    <col min="278" max="278" width="21.42578125" customWidth="1"/>
    <col min="279" max="279" width="12.28515625" customWidth="1"/>
    <col min="280" max="280" width="17.42578125" customWidth="1"/>
    <col min="514" max="514" width="4.7109375" customWidth="1"/>
    <col min="515" max="515" width="37.85546875" customWidth="1"/>
    <col min="516" max="516" width="8.140625" customWidth="1"/>
    <col min="517" max="517" width="16.85546875" customWidth="1"/>
    <col min="518" max="518" width="8.42578125" customWidth="1"/>
    <col min="519" max="519" width="12.5703125" customWidth="1"/>
    <col min="520" max="520" width="11.42578125" customWidth="1"/>
    <col min="521" max="521" width="10.28515625" customWidth="1"/>
    <col min="522" max="522" width="14.140625" customWidth="1"/>
    <col min="523" max="523" width="23" customWidth="1"/>
    <col min="524" max="524" width="9.140625" customWidth="1"/>
    <col min="525" max="525" width="7.7109375" customWidth="1"/>
    <col min="526" max="526" width="7" customWidth="1"/>
    <col min="527" max="527" width="15.28515625" customWidth="1"/>
    <col min="528" max="528" width="14.5703125" customWidth="1"/>
    <col min="529" max="529" width="7.5703125" customWidth="1"/>
    <col min="530" max="530" width="14.7109375" customWidth="1"/>
    <col min="531" max="531" width="14.140625" customWidth="1"/>
    <col min="532" max="532" width="14.28515625" customWidth="1"/>
    <col min="533" max="533" width="12.7109375" customWidth="1"/>
    <col min="534" max="534" width="21.42578125" customWidth="1"/>
    <col min="535" max="535" width="12.28515625" customWidth="1"/>
    <col min="536" max="536" width="17.42578125" customWidth="1"/>
    <col min="770" max="770" width="4.7109375" customWidth="1"/>
    <col min="771" max="771" width="37.85546875" customWidth="1"/>
    <col min="772" max="772" width="8.140625" customWidth="1"/>
    <col min="773" max="773" width="16.85546875" customWidth="1"/>
    <col min="774" max="774" width="8.42578125" customWidth="1"/>
    <col min="775" max="775" width="12.5703125" customWidth="1"/>
    <col min="776" max="776" width="11.42578125" customWidth="1"/>
    <col min="777" max="777" width="10.28515625" customWidth="1"/>
    <col min="778" max="778" width="14.140625" customWidth="1"/>
    <col min="779" max="779" width="23" customWidth="1"/>
    <col min="780" max="780" width="9.140625" customWidth="1"/>
    <col min="781" max="781" width="7.7109375" customWidth="1"/>
    <col min="782" max="782" width="7" customWidth="1"/>
    <col min="783" max="783" width="15.28515625" customWidth="1"/>
    <col min="784" max="784" width="14.5703125" customWidth="1"/>
    <col min="785" max="785" width="7.5703125" customWidth="1"/>
    <col min="786" max="786" width="14.7109375" customWidth="1"/>
    <col min="787" max="787" width="14.140625" customWidth="1"/>
    <col min="788" max="788" width="14.28515625" customWidth="1"/>
    <col min="789" max="789" width="12.7109375" customWidth="1"/>
    <col min="790" max="790" width="21.42578125" customWidth="1"/>
    <col min="791" max="791" width="12.28515625" customWidth="1"/>
    <col min="792" max="792" width="17.42578125" customWidth="1"/>
    <col min="1026" max="1026" width="4.7109375" customWidth="1"/>
    <col min="1027" max="1027" width="37.85546875" customWidth="1"/>
    <col min="1028" max="1028" width="8.140625" customWidth="1"/>
    <col min="1029" max="1029" width="16.85546875" customWidth="1"/>
    <col min="1030" max="1030" width="8.42578125" customWidth="1"/>
    <col min="1031" max="1031" width="12.5703125" customWidth="1"/>
    <col min="1032" max="1032" width="11.42578125" customWidth="1"/>
    <col min="1033" max="1033" width="10.28515625" customWidth="1"/>
    <col min="1034" max="1034" width="14.140625" customWidth="1"/>
    <col min="1035" max="1035" width="23" customWidth="1"/>
    <col min="1036" max="1036" width="9.140625" customWidth="1"/>
    <col min="1037" max="1037" width="7.7109375" customWidth="1"/>
    <col min="1038" max="1038" width="7" customWidth="1"/>
    <col min="1039" max="1039" width="15.28515625" customWidth="1"/>
    <col min="1040" max="1040" width="14.5703125" customWidth="1"/>
    <col min="1041" max="1041" width="7.5703125" customWidth="1"/>
    <col min="1042" max="1042" width="14.7109375" customWidth="1"/>
    <col min="1043" max="1043" width="14.140625" customWidth="1"/>
    <col min="1044" max="1044" width="14.28515625" customWidth="1"/>
    <col min="1045" max="1045" width="12.7109375" customWidth="1"/>
    <col min="1046" max="1046" width="21.42578125" customWidth="1"/>
    <col min="1047" max="1047" width="12.28515625" customWidth="1"/>
    <col min="1048" max="1048" width="17.42578125" customWidth="1"/>
    <col min="1282" max="1282" width="4.7109375" customWidth="1"/>
    <col min="1283" max="1283" width="37.85546875" customWidth="1"/>
    <col min="1284" max="1284" width="8.140625" customWidth="1"/>
    <col min="1285" max="1285" width="16.85546875" customWidth="1"/>
    <col min="1286" max="1286" width="8.42578125" customWidth="1"/>
    <col min="1287" max="1287" width="12.5703125" customWidth="1"/>
    <col min="1288" max="1288" width="11.42578125" customWidth="1"/>
    <col min="1289" max="1289" width="10.28515625" customWidth="1"/>
    <col min="1290" max="1290" width="14.140625" customWidth="1"/>
    <col min="1291" max="1291" width="23" customWidth="1"/>
    <col min="1292" max="1292" width="9.140625" customWidth="1"/>
    <col min="1293" max="1293" width="7.7109375" customWidth="1"/>
    <col min="1294" max="1294" width="7" customWidth="1"/>
    <col min="1295" max="1295" width="15.28515625" customWidth="1"/>
    <col min="1296" max="1296" width="14.5703125" customWidth="1"/>
    <col min="1297" max="1297" width="7.5703125" customWidth="1"/>
    <col min="1298" max="1298" width="14.7109375" customWidth="1"/>
    <col min="1299" max="1299" width="14.140625" customWidth="1"/>
    <col min="1300" max="1300" width="14.28515625" customWidth="1"/>
    <col min="1301" max="1301" width="12.7109375" customWidth="1"/>
    <col min="1302" max="1302" width="21.42578125" customWidth="1"/>
    <col min="1303" max="1303" width="12.28515625" customWidth="1"/>
    <col min="1304" max="1304" width="17.42578125" customWidth="1"/>
    <col min="1538" max="1538" width="4.7109375" customWidth="1"/>
    <col min="1539" max="1539" width="37.85546875" customWidth="1"/>
    <col min="1540" max="1540" width="8.140625" customWidth="1"/>
    <col min="1541" max="1541" width="16.85546875" customWidth="1"/>
    <col min="1542" max="1542" width="8.42578125" customWidth="1"/>
    <col min="1543" max="1543" width="12.5703125" customWidth="1"/>
    <col min="1544" max="1544" width="11.42578125" customWidth="1"/>
    <col min="1545" max="1545" width="10.28515625" customWidth="1"/>
    <col min="1546" max="1546" width="14.140625" customWidth="1"/>
    <col min="1547" max="1547" width="23" customWidth="1"/>
    <col min="1548" max="1548" width="9.140625" customWidth="1"/>
    <col min="1549" max="1549" width="7.7109375" customWidth="1"/>
    <col min="1550" max="1550" width="7" customWidth="1"/>
    <col min="1551" max="1551" width="15.28515625" customWidth="1"/>
    <col min="1552" max="1552" width="14.5703125" customWidth="1"/>
    <col min="1553" max="1553" width="7.5703125" customWidth="1"/>
    <col min="1554" max="1554" width="14.7109375" customWidth="1"/>
    <col min="1555" max="1555" width="14.140625" customWidth="1"/>
    <col min="1556" max="1556" width="14.28515625" customWidth="1"/>
    <col min="1557" max="1557" width="12.7109375" customWidth="1"/>
    <col min="1558" max="1558" width="21.42578125" customWidth="1"/>
    <col min="1559" max="1559" width="12.28515625" customWidth="1"/>
    <col min="1560" max="1560" width="17.42578125" customWidth="1"/>
    <col min="1794" max="1794" width="4.7109375" customWidth="1"/>
    <col min="1795" max="1795" width="37.85546875" customWidth="1"/>
    <col min="1796" max="1796" width="8.140625" customWidth="1"/>
    <col min="1797" max="1797" width="16.85546875" customWidth="1"/>
    <col min="1798" max="1798" width="8.42578125" customWidth="1"/>
    <col min="1799" max="1799" width="12.5703125" customWidth="1"/>
    <col min="1800" max="1800" width="11.42578125" customWidth="1"/>
    <col min="1801" max="1801" width="10.28515625" customWidth="1"/>
    <col min="1802" max="1802" width="14.140625" customWidth="1"/>
    <col min="1803" max="1803" width="23" customWidth="1"/>
    <col min="1804" max="1804" width="9.140625" customWidth="1"/>
    <col min="1805" max="1805" width="7.7109375" customWidth="1"/>
    <col min="1806" max="1806" width="7" customWidth="1"/>
    <col min="1807" max="1807" width="15.28515625" customWidth="1"/>
    <col min="1808" max="1808" width="14.5703125" customWidth="1"/>
    <col min="1809" max="1809" width="7.5703125" customWidth="1"/>
    <col min="1810" max="1810" width="14.7109375" customWidth="1"/>
    <col min="1811" max="1811" width="14.140625" customWidth="1"/>
    <col min="1812" max="1812" width="14.28515625" customWidth="1"/>
    <col min="1813" max="1813" width="12.7109375" customWidth="1"/>
    <col min="1814" max="1814" width="21.42578125" customWidth="1"/>
    <col min="1815" max="1815" width="12.28515625" customWidth="1"/>
    <col min="1816" max="1816" width="17.42578125" customWidth="1"/>
    <col min="2050" max="2050" width="4.7109375" customWidth="1"/>
    <col min="2051" max="2051" width="37.85546875" customWidth="1"/>
    <col min="2052" max="2052" width="8.140625" customWidth="1"/>
    <col min="2053" max="2053" width="16.85546875" customWidth="1"/>
    <col min="2054" max="2054" width="8.42578125" customWidth="1"/>
    <col min="2055" max="2055" width="12.5703125" customWidth="1"/>
    <col min="2056" max="2056" width="11.42578125" customWidth="1"/>
    <col min="2057" max="2057" width="10.28515625" customWidth="1"/>
    <col min="2058" max="2058" width="14.140625" customWidth="1"/>
    <col min="2059" max="2059" width="23" customWidth="1"/>
    <col min="2060" max="2060" width="9.140625" customWidth="1"/>
    <col min="2061" max="2061" width="7.7109375" customWidth="1"/>
    <col min="2062" max="2062" width="7" customWidth="1"/>
    <col min="2063" max="2063" width="15.28515625" customWidth="1"/>
    <col min="2064" max="2064" width="14.5703125" customWidth="1"/>
    <col min="2065" max="2065" width="7.5703125" customWidth="1"/>
    <col min="2066" max="2066" width="14.7109375" customWidth="1"/>
    <col min="2067" max="2067" width="14.140625" customWidth="1"/>
    <col min="2068" max="2068" width="14.28515625" customWidth="1"/>
    <col min="2069" max="2069" width="12.7109375" customWidth="1"/>
    <col min="2070" max="2070" width="21.42578125" customWidth="1"/>
    <col min="2071" max="2071" width="12.28515625" customWidth="1"/>
    <col min="2072" max="2072" width="17.42578125" customWidth="1"/>
    <col min="2306" max="2306" width="4.7109375" customWidth="1"/>
    <col min="2307" max="2307" width="37.85546875" customWidth="1"/>
    <col min="2308" max="2308" width="8.140625" customWidth="1"/>
    <col min="2309" max="2309" width="16.85546875" customWidth="1"/>
    <col min="2310" max="2310" width="8.42578125" customWidth="1"/>
    <col min="2311" max="2311" width="12.5703125" customWidth="1"/>
    <col min="2312" max="2312" width="11.42578125" customWidth="1"/>
    <col min="2313" max="2313" width="10.28515625" customWidth="1"/>
    <col min="2314" max="2314" width="14.140625" customWidth="1"/>
    <col min="2315" max="2315" width="23" customWidth="1"/>
    <col min="2316" max="2316" width="9.140625" customWidth="1"/>
    <col min="2317" max="2317" width="7.7109375" customWidth="1"/>
    <col min="2318" max="2318" width="7" customWidth="1"/>
    <col min="2319" max="2319" width="15.28515625" customWidth="1"/>
    <col min="2320" max="2320" width="14.5703125" customWidth="1"/>
    <col min="2321" max="2321" width="7.5703125" customWidth="1"/>
    <col min="2322" max="2322" width="14.7109375" customWidth="1"/>
    <col min="2323" max="2323" width="14.140625" customWidth="1"/>
    <col min="2324" max="2324" width="14.28515625" customWidth="1"/>
    <col min="2325" max="2325" width="12.7109375" customWidth="1"/>
    <col min="2326" max="2326" width="21.42578125" customWidth="1"/>
    <col min="2327" max="2327" width="12.28515625" customWidth="1"/>
    <col min="2328" max="2328" width="17.42578125" customWidth="1"/>
    <col min="2562" max="2562" width="4.7109375" customWidth="1"/>
    <col min="2563" max="2563" width="37.85546875" customWidth="1"/>
    <col min="2564" max="2564" width="8.140625" customWidth="1"/>
    <col min="2565" max="2565" width="16.85546875" customWidth="1"/>
    <col min="2566" max="2566" width="8.42578125" customWidth="1"/>
    <col min="2567" max="2567" width="12.5703125" customWidth="1"/>
    <col min="2568" max="2568" width="11.42578125" customWidth="1"/>
    <col min="2569" max="2569" width="10.28515625" customWidth="1"/>
    <col min="2570" max="2570" width="14.140625" customWidth="1"/>
    <col min="2571" max="2571" width="23" customWidth="1"/>
    <col min="2572" max="2572" width="9.140625" customWidth="1"/>
    <col min="2573" max="2573" width="7.7109375" customWidth="1"/>
    <col min="2574" max="2574" width="7" customWidth="1"/>
    <col min="2575" max="2575" width="15.28515625" customWidth="1"/>
    <col min="2576" max="2576" width="14.5703125" customWidth="1"/>
    <col min="2577" max="2577" width="7.5703125" customWidth="1"/>
    <col min="2578" max="2578" width="14.7109375" customWidth="1"/>
    <col min="2579" max="2579" width="14.140625" customWidth="1"/>
    <col min="2580" max="2580" width="14.28515625" customWidth="1"/>
    <col min="2581" max="2581" width="12.7109375" customWidth="1"/>
    <col min="2582" max="2582" width="21.42578125" customWidth="1"/>
    <col min="2583" max="2583" width="12.28515625" customWidth="1"/>
    <col min="2584" max="2584" width="17.42578125" customWidth="1"/>
    <col min="2818" max="2818" width="4.7109375" customWidth="1"/>
    <col min="2819" max="2819" width="37.85546875" customWidth="1"/>
    <col min="2820" max="2820" width="8.140625" customWidth="1"/>
    <col min="2821" max="2821" width="16.85546875" customWidth="1"/>
    <col min="2822" max="2822" width="8.42578125" customWidth="1"/>
    <col min="2823" max="2823" width="12.5703125" customWidth="1"/>
    <col min="2824" max="2824" width="11.42578125" customWidth="1"/>
    <col min="2825" max="2825" width="10.28515625" customWidth="1"/>
    <col min="2826" max="2826" width="14.140625" customWidth="1"/>
    <col min="2827" max="2827" width="23" customWidth="1"/>
    <col min="2828" max="2828" width="9.140625" customWidth="1"/>
    <col min="2829" max="2829" width="7.7109375" customWidth="1"/>
    <col min="2830" max="2830" width="7" customWidth="1"/>
    <col min="2831" max="2831" width="15.28515625" customWidth="1"/>
    <col min="2832" max="2832" width="14.5703125" customWidth="1"/>
    <col min="2833" max="2833" width="7.5703125" customWidth="1"/>
    <col min="2834" max="2834" width="14.7109375" customWidth="1"/>
    <col min="2835" max="2835" width="14.140625" customWidth="1"/>
    <col min="2836" max="2836" width="14.28515625" customWidth="1"/>
    <col min="2837" max="2837" width="12.7109375" customWidth="1"/>
    <col min="2838" max="2838" width="21.42578125" customWidth="1"/>
    <col min="2839" max="2839" width="12.28515625" customWidth="1"/>
    <col min="2840" max="2840" width="17.42578125" customWidth="1"/>
    <col min="3074" max="3074" width="4.7109375" customWidth="1"/>
    <col min="3075" max="3075" width="37.85546875" customWidth="1"/>
    <col min="3076" max="3076" width="8.140625" customWidth="1"/>
    <col min="3077" max="3077" width="16.85546875" customWidth="1"/>
    <col min="3078" max="3078" width="8.42578125" customWidth="1"/>
    <col min="3079" max="3079" width="12.5703125" customWidth="1"/>
    <col min="3080" max="3080" width="11.42578125" customWidth="1"/>
    <col min="3081" max="3081" width="10.28515625" customWidth="1"/>
    <col min="3082" max="3082" width="14.140625" customWidth="1"/>
    <col min="3083" max="3083" width="23" customWidth="1"/>
    <col min="3084" max="3084" width="9.140625" customWidth="1"/>
    <col min="3085" max="3085" width="7.7109375" customWidth="1"/>
    <col min="3086" max="3086" width="7" customWidth="1"/>
    <col min="3087" max="3087" width="15.28515625" customWidth="1"/>
    <col min="3088" max="3088" width="14.5703125" customWidth="1"/>
    <col min="3089" max="3089" width="7.5703125" customWidth="1"/>
    <col min="3090" max="3090" width="14.7109375" customWidth="1"/>
    <col min="3091" max="3091" width="14.140625" customWidth="1"/>
    <col min="3092" max="3092" width="14.28515625" customWidth="1"/>
    <col min="3093" max="3093" width="12.7109375" customWidth="1"/>
    <col min="3094" max="3094" width="21.42578125" customWidth="1"/>
    <col min="3095" max="3095" width="12.28515625" customWidth="1"/>
    <col min="3096" max="3096" width="17.42578125" customWidth="1"/>
    <col min="3330" max="3330" width="4.7109375" customWidth="1"/>
    <col min="3331" max="3331" width="37.85546875" customWidth="1"/>
    <col min="3332" max="3332" width="8.140625" customWidth="1"/>
    <col min="3333" max="3333" width="16.85546875" customWidth="1"/>
    <col min="3334" max="3334" width="8.42578125" customWidth="1"/>
    <col min="3335" max="3335" width="12.5703125" customWidth="1"/>
    <col min="3336" max="3336" width="11.42578125" customWidth="1"/>
    <col min="3337" max="3337" width="10.28515625" customWidth="1"/>
    <col min="3338" max="3338" width="14.140625" customWidth="1"/>
    <col min="3339" max="3339" width="23" customWidth="1"/>
    <col min="3340" max="3340" width="9.140625" customWidth="1"/>
    <col min="3341" max="3341" width="7.7109375" customWidth="1"/>
    <col min="3342" max="3342" width="7" customWidth="1"/>
    <col min="3343" max="3343" width="15.28515625" customWidth="1"/>
    <col min="3344" max="3344" width="14.5703125" customWidth="1"/>
    <col min="3345" max="3345" width="7.5703125" customWidth="1"/>
    <col min="3346" max="3346" width="14.7109375" customWidth="1"/>
    <col min="3347" max="3347" width="14.140625" customWidth="1"/>
    <col min="3348" max="3348" width="14.28515625" customWidth="1"/>
    <col min="3349" max="3349" width="12.7109375" customWidth="1"/>
    <col min="3350" max="3350" width="21.42578125" customWidth="1"/>
    <col min="3351" max="3351" width="12.28515625" customWidth="1"/>
    <col min="3352" max="3352" width="17.42578125" customWidth="1"/>
    <col min="3586" max="3586" width="4.7109375" customWidth="1"/>
    <col min="3587" max="3587" width="37.85546875" customWidth="1"/>
    <col min="3588" max="3588" width="8.140625" customWidth="1"/>
    <col min="3589" max="3589" width="16.85546875" customWidth="1"/>
    <col min="3590" max="3590" width="8.42578125" customWidth="1"/>
    <col min="3591" max="3591" width="12.5703125" customWidth="1"/>
    <col min="3592" max="3592" width="11.42578125" customWidth="1"/>
    <col min="3593" max="3593" width="10.28515625" customWidth="1"/>
    <col min="3594" max="3594" width="14.140625" customWidth="1"/>
    <col min="3595" max="3595" width="23" customWidth="1"/>
    <col min="3596" max="3596" width="9.140625" customWidth="1"/>
    <col min="3597" max="3597" width="7.7109375" customWidth="1"/>
    <col min="3598" max="3598" width="7" customWidth="1"/>
    <col min="3599" max="3599" width="15.28515625" customWidth="1"/>
    <col min="3600" max="3600" width="14.5703125" customWidth="1"/>
    <col min="3601" max="3601" width="7.5703125" customWidth="1"/>
    <col min="3602" max="3602" width="14.7109375" customWidth="1"/>
    <col min="3603" max="3603" width="14.140625" customWidth="1"/>
    <col min="3604" max="3604" width="14.28515625" customWidth="1"/>
    <col min="3605" max="3605" width="12.7109375" customWidth="1"/>
    <col min="3606" max="3606" width="21.42578125" customWidth="1"/>
    <col min="3607" max="3607" width="12.28515625" customWidth="1"/>
    <col min="3608" max="3608" width="17.42578125" customWidth="1"/>
    <col min="3842" max="3842" width="4.7109375" customWidth="1"/>
    <col min="3843" max="3843" width="37.85546875" customWidth="1"/>
    <col min="3844" max="3844" width="8.140625" customWidth="1"/>
    <col min="3845" max="3845" width="16.85546875" customWidth="1"/>
    <col min="3846" max="3846" width="8.42578125" customWidth="1"/>
    <col min="3847" max="3847" width="12.5703125" customWidth="1"/>
    <col min="3848" max="3848" width="11.42578125" customWidth="1"/>
    <col min="3849" max="3849" width="10.28515625" customWidth="1"/>
    <col min="3850" max="3850" width="14.140625" customWidth="1"/>
    <col min="3851" max="3851" width="23" customWidth="1"/>
    <col min="3852" max="3852" width="9.140625" customWidth="1"/>
    <col min="3853" max="3853" width="7.7109375" customWidth="1"/>
    <col min="3854" max="3854" width="7" customWidth="1"/>
    <col min="3855" max="3855" width="15.28515625" customWidth="1"/>
    <col min="3856" max="3856" width="14.5703125" customWidth="1"/>
    <col min="3857" max="3857" width="7.5703125" customWidth="1"/>
    <col min="3858" max="3858" width="14.7109375" customWidth="1"/>
    <col min="3859" max="3859" width="14.140625" customWidth="1"/>
    <col min="3860" max="3860" width="14.28515625" customWidth="1"/>
    <col min="3861" max="3861" width="12.7109375" customWidth="1"/>
    <col min="3862" max="3862" width="21.42578125" customWidth="1"/>
    <col min="3863" max="3863" width="12.28515625" customWidth="1"/>
    <col min="3864" max="3864" width="17.42578125" customWidth="1"/>
    <col min="4098" max="4098" width="4.7109375" customWidth="1"/>
    <col min="4099" max="4099" width="37.85546875" customWidth="1"/>
    <col min="4100" max="4100" width="8.140625" customWidth="1"/>
    <col min="4101" max="4101" width="16.85546875" customWidth="1"/>
    <col min="4102" max="4102" width="8.42578125" customWidth="1"/>
    <col min="4103" max="4103" width="12.5703125" customWidth="1"/>
    <col min="4104" max="4104" width="11.42578125" customWidth="1"/>
    <col min="4105" max="4105" width="10.28515625" customWidth="1"/>
    <col min="4106" max="4106" width="14.140625" customWidth="1"/>
    <col min="4107" max="4107" width="23" customWidth="1"/>
    <col min="4108" max="4108" width="9.140625" customWidth="1"/>
    <col min="4109" max="4109" width="7.7109375" customWidth="1"/>
    <col min="4110" max="4110" width="7" customWidth="1"/>
    <col min="4111" max="4111" width="15.28515625" customWidth="1"/>
    <col min="4112" max="4112" width="14.5703125" customWidth="1"/>
    <col min="4113" max="4113" width="7.5703125" customWidth="1"/>
    <col min="4114" max="4114" width="14.7109375" customWidth="1"/>
    <col min="4115" max="4115" width="14.140625" customWidth="1"/>
    <col min="4116" max="4116" width="14.28515625" customWidth="1"/>
    <col min="4117" max="4117" width="12.7109375" customWidth="1"/>
    <col min="4118" max="4118" width="21.42578125" customWidth="1"/>
    <col min="4119" max="4119" width="12.28515625" customWidth="1"/>
    <col min="4120" max="4120" width="17.42578125" customWidth="1"/>
    <col min="4354" max="4354" width="4.7109375" customWidth="1"/>
    <col min="4355" max="4355" width="37.85546875" customWidth="1"/>
    <col min="4356" max="4356" width="8.140625" customWidth="1"/>
    <col min="4357" max="4357" width="16.85546875" customWidth="1"/>
    <col min="4358" max="4358" width="8.42578125" customWidth="1"/>
    <col min="4359" max="4359" width="12.5703125" customWidth="1"/>
    <col min="4360" max="4360" width="11.42578125" customWidth="1"/>
    <col min="4361" max="4361" width="10.28515625" customWidth="1"/>
    <col min="4362" max="4362" width="14.140625" customWidth="1"/>
    <col min="4363" max="4363" width="23" customWidth="1"/>
    <col min="4364" max="4364" width="9.140625" customWidth="1"/>
    <col min="4365" max="4365" width="7.7109375" customWidth="1"/>
    <col min="4366" max="4366" width="7" customWidth="1"/>
    <col min="4367" max="4367" width="15.28515625" customWidth="1"/>
    <col min="4368" max="4368" width="14.5703125" customWidth="1"/>
    <col min="4369" max="4369" width="7.5703125" customWidth="1"/>
    <col min="4370" max="4370" width="14.7109375" customWidth="1"/>
    <col min="4371" max="4371" width="14.140625" customWidth="1"/>
    <col min="4372" max="4372" width="14.28515625" customWidth="1"/>
    <col min="4373" max="4373" width="12.7109375" customWidth="1"/>
    <col min="4374" max="4374" width="21.42578125" customWidth="1"/>
    <col min="4375" max="4375" width="12.28515625" customWidth="1"/>
    <col min="4376" max="4376" width="17.42578125" customWidth="1"/>
    <col min="4610" max="4610" width="4.7109375" customWidth="1"/>
    <col min="4611" max="4611" width="37.85546875" customWidth="1"/>
    <col min="4612" max="4612" width="8.140625" customWidth="1"/>
    <col min="4613" max="4613" width="16.85546875" customWidth="1"/>
    <col min="4614" max="4614" width="8.42578125" customWidth="1"/>
    <col min="4615" max="4615" width="12.5703125" customWidth="1"/>
    <col min="4616" max="4616" width="11.42578125" customWidth="1"/>
    <col min="4617" max="4617" width="10.28515625" customWidth="1"/>
    <col min="4618" max="4618" width="14.140625" customWidth="1"/>
    <col min="4619" max="4619" width="23" customWidth="1"/>
    <col min="4620" max="4620" width="9.140625" customWidth="1"/>
    <col min="4621" max="4621" width="7.7109375" customWidth="1"/>
    <col min="4622" max="4622" width="7" customWidth="1"/>
    <col min="4623" max="4623" width="15.28515625" customWidth="1"/>
    <col min="4624" max="4624" width="14.5703125" customWidth="1"/>
    <col min="4625" max="4625" width="7.5703125" customWidth="1"/>
    <col min="4626" max="4626" width="14.7109375" customWidth="1"/>
    <col min="4627" max="4627" width="14.140625" customWidth="1"/>
    <col min="4628" max="4628" width="14.28515625" customWidth="1"/>
    <col min="4629" max="4629" width="12.7109375" customWidth="1"/>
    <col min="4630" max="4630" width="21.42578125" customWidth="1"/>
    <col min="4631" max="4631" width="12.28515625" customWidth="1"/>
    <col min="4632" max="4632" width="17.42578125" customWidth="1"/>
    <col min="4866" max="4866" width="4.7109375" customWidth="1"/>
    <col min="4867" max="4867" width="37.85546875" customWidth="1"/>
    <col min="4868" max="4868" width="8.140625" customWidth="1"/>
    <col min="4869" max="4869" width="16.85546875" customWidth="1"/>
    <col min="4870" max="4870" width="8.42578125" customWidth="1"/>
    <col min="4871" max="4871" width="12.5703125" customWidth="1"/>
    <col min="4872" max="4872" width="11.42578125" customWidth="1"/>
    <col min="4873" max="4873" width="10.28515625" customWidth="1"/>
    <col min="4874" max="4874" width="14.140625" customWidth="1"/>
    <col min="4875" max="4875" width="23" customWidth="1"/>
    <col min="4876" max="4876" width="9.140625" customWidth="1"/>
    <col min="4877" max="4877" width="7.7109375" customWidth="1"/>
    <col min="4878" max="4878" width="7" customWidth="1"/>
    <col min="4879" max="4879" width="15.28515625" customWidth="1"/>
    <col min="4880" max="4880" width="14.5703125" customWidth="1"/>
    <col min="4881" max="4881" width="7.5703125" customWidth="1"/>
    <col min="4882" max="4882" width="14.7109375" customWidth="1"/>
    <col min="4883" max="4883" width="14.140625" customWidth="1"/>
    <col min="4884" max="4884" width="14.28515625" customWidth="1"/>
    <col min="4885" max="4885" width="12.7109375" customWidth="1"/>
    <col min="4886" max="4886" width="21.42578125" customWidth="1"/>
    <col min="4887" max="4887" width="12.28515625" customWidth="1"/>
    <col min="4888" max="4888" width="17.42578125" customWidth="1"/>
    <col min="5122" max="5122" width="4.7109375" customWidth="1"/>
    <col min="5123" max="5123" width="37.85546875" customWidth="1"/>
    <col min="5124" max="5124" width="8.140625" customWidth="1"/>
    <col min="5125" max="5125" width="16.85546875" customWidth="1"/>
    <col min="5126" max="5126" width="8.42578125" customWidth="1"/>
    <col min="5127" max="5127" width="12.5703125" customWidth="1"/>
    <col min="5128" max="5128" width="11.42578125" customWidth="1"/>
    <col min="5129" max="5129" width="10.28515625" customWidth="1"/>
    <col min="5130" max="5130" width="14.140625" customWidth="1"/>
    <col min="5131" max="5131" width="23" customWidth="1"/>
    <col min="5132" max="5132" width="9.140625" customWidth="1"/>
    <col min="5133" max="5133" width="7.7109375" customWidth="1"/>
    <col min="5134" max="5134" width="7" customWidth="1"/>
    <col min="5135" max="5135" width="15.28515625" customWidth="1"/>
    <col min="5136" max="5136" width="14.5703125" customWidth="1"/>
    <col min="5137" max="5137" width="7.5703125" customWidth="1"/>
    <col min="5138" max="5138" width="14.7109375" customWidth="1"/>
    <col min="5139" max="5139" width="14.140625" customWidth="1"/>
    <col min="5140" max="5140" width="14.28515625" customWidth="1"/>
    <col min="5141" max="5141" width="12.7109375" customWidth="1"/>
    <col min="5142" max="5142" width="21.42578125" customWidth="1"/>
    <col min="5143" max="5143" width="12.28515625" customWidth="1"/>
    <col min="5144" max="5144" width="17.42578125" customWidth="1"/>
    <col min="5378" max="5378" width="4.7109375" customWidth="1"/>
    <col min="5379" max="5379" width="37.85546875" customWidth="1"/>
    <col min="5380" max="5380" width="8.140625" customWidth="1"/>
    <col min="5381" max="5381" width="16.85546875" customWidth="1"/>
    <col min="5382" max="5382" width="8.42578125" customWidth="1"/>
    <col min="5383" max="5383" width="12.5703125" customWidth="1"/>
    <col min="5384" max="5384" width="11.42578125" customWidth="1"/>
    <col min="5385" max="5385" width="10.28515625" customWidth="1"/>
    <col min="5386" max="5386" width="14.140625" customWidth="1"/>
    <col min="5387" max="5387" width="23" customWidth="1"/>
    <col min="5388" max="5388" width="9.140625" customWidth="1"/>
    <col min="5389" max="5389" width="7.7109375" customWidth="1"/>
    <col min="5390" max="5390" width="7" customWidth="1"/>
    <col min="5391" max="5391" width="15.28515625" customWidth="1"/>
    <col min="5392" max="5392" width="14.5703125" customWidth="1"/>
    <col min="5393" max="5393" width="7.5703125" customWidth="1"/>
    <col min="5394" max="5394" width="14.7109375" customWidth="1"/>
    <col min="5395" max="5395" width="14.140625" customWidth="1"/>
    <col min="5396" max="5396" width="14.28515625" customWidth="1"/>
    <col min="5397" max="5397" width="12.7109375" customWidth="1"/>
    <col min="5398" max="5398" width="21.42578125" customWidth="1"/>
    <col min="5399" max="5399" width="12.28515625" customWidth="1"/>
    <col min="5400" max="5400" width="17.42578125" customWidth="1"/>
    <col min="5634" max="5634" width="4.7109375" customWidth="1"/>
    <col min="5635" max="5635" width="37.85546875" customWidth="1"/>
    <col min="5636" max="5636" width="8.140625" customWidth="1"/>
    <col min="5637" max="5637" width="16.85546875" customWidth="1"/>
    <col min="5638" max="5638" width="8.42578125" customWidth="1"/>
    <col min="5639" max="5639" width="12.5703125" customWidth="1"/>
    <col min="5640" max="5640" width="11.42578125" customWidth="1"/>
    <col min="5641" max="5641" width="10.28515625" customWidth="1"/>
    <col min="5642" max="5642" width="14.140625" customWidth="1"/>
    <col min="5643" max="5643" width="23" customWidth="1"/>
    <col min="5644" max="5644" width="9.140625" customWidth="1"/>
    <col min="5645" max="5645" width="7.7109375" customWidth="1"/>
    <col min="5646" max="5646" width="7" customWidth="1"/>
    <col min="5647" max="5647" width="15.28515625" customWidth="1"/>
    <col min="5648" max="5648" width="14.5703125" customWidth="1"/>
    <col min="5649" max="5649" width="7.5703125" customWidth="1"/>
    <col min="5650" max="5650" width="14.7109375" customWidth="1"/>
    <col min="5651" max="5651" width="14.140625" customWidth="1"/>
    <col min="5652" max="5652" width="14.28515625" customWidth="1"/>
    <col min="5653" max="5653" width="12.7109375" customWidth="1"/>
    <col min="5654" max="5654" width="21.42578125" customWidth="1"/>
    <col min="5655" max="5655" width="12.28515625" customWidth="1"/>
    <col min="5656" max="5656" width="17.42578125" customWidth="1"/>
    <col min="5890" max="5890" width="4.7109375" customWidth="1"/>
    <col min="5891" max="5891" width="37.85546875" customWidth="1"/>
    <col min="5892" max="5892" width="8.140625" customWidth="1"/>
    <col min="5893" max="5893" width="16.85546875" customWidth="1"/>
    <col min="5894" max="5894" width="8.42578125" customWidth="1"/>
    <col min="5895" max="5895" width="12.5703125" customWidth="1"/>
    <col min="5896" max="5896" width="11.42578125" customWidth="1"/>
    <col min="5897" max="5897" width="10.28515625" customWidth="1"/>
    <col min="5898" max="5898" width="14.140625" customWidth="1"/>
    <col min="5899" max="5899" width="23" customWidth="1"/>
    <col min="5900" max="5900" width="9.140625" customWidth="1"/>
    <col min="5901" max="5901" width="7.7109375" customWidth="1"/>
    <col min="5902" max="5902" width="7" customWidth="1"/>
    <col min="5903" max="5903" width="15.28515625" customWidth="1"/>
    <col min="5904" max="5904" width="14.5703125" customWidth="1"/>
    <col min="5905" max="5905" width="7.5703125" customWidth="1"/>
    <col min="5906" max="5906" width="14.7109375" customWidth="1"/>
    <col min="5907" max="5907" width="14.140625" customWidth="1"/>
    <col min="5908" max="5908" width="14.28515625" customWidth="1"/>
    <col min="5909" max="5909" width="12.7109375" customWidth="1"/>
    <col min="5910" max="5910" width="21.42578125" customWidth="1"/>
    <col min="5911" max="5911" width="12.28515625" customWidth="1"/>
    <col min="5912" max="5912" width="17.42578125" customWidth="1"/>
    <col min="6146" max="6146" width="4.7109375" customWidth="1"/>
    <col min="6147" max="6147" width="37.85546875" customWidth="1"/>
    <col min="6148" max="6148" width="8.140625" customWidth="1"/>
    <col min="6149" max="6149" width="16.85546875" customWidth="1"/>
    <col min="6150" max="6150" width="8.42578125" customWidth="1"/>
    <col min="6151" max="6151" width="12.5703125" customWidth="1"/>
    <col min="6152" max="6152" width="11.42578125" customWidth="1"/>
    <col min="6153" max="6153" width="10.28515625" customWidth="1"/>
    <col min="6154" max="6154" width="14.140625" customWidth="1"/>
    <col min="6155" max="6155" width="23" customWidth="1"/>
    <col min="6156" max="6156" width="9.140625" customWidth="1"/>
    <col min="6157" max="6157" width="7.7109375" customWidth="1"/>
    <col min="6158" max="6158" width="7" customWidth="1"/>
    <col min="6159" max="6159" width="15.28515625" customWidth="1"/>
    <col min="6160" max="6160" width="14.5703125" customWidth="1"/>
    <col min="6161" max="6161" width="7.5703125" customWidth="1"/>
    <col min="6162" max="6162" width="14.7109375" customWidth="1"/>
    <col min="6163" max="6163" width="14.140625" customWidth="1"/>
    <col min="6164" max="6164" width="14.28515625" customWidth="1"/>
    <col min="6165" max="6165" width="12.7109375" customWidth="1"/>
    <col min="6166" max="6166" width="21.42578125" customWidth="1"/>
    <col min="6167" max="6167" width="12.28515625" customWidth="1"/>
    <col min="6168" max="6168" width="17.42578125" customWidth="1"/>
    <col min="6402" max="6402" width="4.7109375" customWidth="1"/>
    <col min="6403" max="6403" width="37.85546875" customWidth="1"/>
    <col min="6404" max="6404" width="8.140625" customWidth="1"/>
    <col min="6405" max="6405" width="16.85546875" customWidth="1"/>
    <col min="6406" max="6406" width="8.42578125" customWidth="1"/>
    <col min="6407" max="6407" width="12.5703125" customWidth="1"/>
    <col min="6408" max="6408" width="11.42578125" customWidth="1"/>
    <col min="6409" max="6409" width="10.28515625" customWidth="1"/>
    <col min="6410" max="6410" width="14.140625" customWidth="1"/>
    <col min="6411" max="6411" width="23" customWidth="1"/>
    <col min="6412" max="6412" width="9.140625" customWidth="1"/>
    <col min="6413" max="6413" width="7.7109375" customWidth="1"/>
    <col min="6414" max="6414" width="7" customWidth="1"/>
    <col min="6415" max="6415" width="15.28515625" customWidth="1"/>
    <col min="6416" max="6416" width="14.5703125" customWidth="1"/>
    <col min="6417" max="6417" width="7.5703125" customWidth="1"/>
    <col min="6418" max="6418" width="14.7109375" customWidth="1"/>
    <col min="6419" max="6419" width="14.140625" customWidth="1"/>
    <col min="6420" max="6420" width="14.28515625" customWidth="1"/>
    <col min="6421" max="6421" width="12.7109375" customWidth="1"/>
    <col min="6422" max="6422" width="21.42578125" customWidth="1"/>
    <col min="6423" max="6423" width="12.28515625" customWidth="1"/>
    <col min="6424" max="6424" width="17.42578125" customWidth="1"/>
    <col min="6658" max="6658" width="4.7109375" customWidth="1"/>
    <col min="6659" max="6659" width="37.85546875" customWidth="1"/>
    <col min="6660" max="6660" width="8.140625" customWidth="1"/>
    <col min="6661" max="6661" width="16.85546875" customWidth="1"/>
    <col min="6662" max="6662" width="8.42578125" customWidth="1"/>
    <col min="6663" max="6663" width="12.5703125" customWidth="1"/>
    <col min="6664" max="6664" width="11.42578125" customWidth="1"/>
    <col min="6665" max="6665" width="10.28515625" customWidth="1"/>
    <col min="6666" max="6666" width="14.140625" customWidth="1"/>
    <col min="6667" max="6667" width="23" customWidth="1"/>
    <col min="6668" max="6668" width="9.140625" customWidth="1"/>
    <col min="6669" max="6669" width="7.7109375" customWidth="1"/>
    <col min="6670" max="6670" width="7" customWidth="1"/>
    <col min="6671" max="6671" width="15.28515625" customWidth="1"/>
    <col min="6672" max="6672" width="14.5703125" customWidth="1"/>
    <col min="6673" max="6673" width="7.5703125" customWidth="1"/>
    <col min="6674" max="6674" width="14.7109375" customWidth="1"/>
    <col min="6675" max="6675" width="14.140625" customWidth="1"/>
    <col min="6676" max="6676" width="14.28515625" customWidth="1"/>
    <col min="6677" max="6677" width="12.7109375" customWidth="1"/>
    <col min="6678" max="6678" width="21.42578125" customWidth="1"/>
    <col min="6679" max="6679" width="12.28515625" customWidth="1"/>
    <col min="6680" max="6680" width="17.42578125" customWidth="1"/>
    <col min="6914" max="6914" width="4.7109375" customWidth="1"/>
    <col min="6915" max="6915" width="37.85546875" customWidth="1"/>
    <col min="6916" max="6916" width="8.140625" customWidth="1"/>
    <col min="6917" max="6917" width="16.85546875" customWidth="1"/>
    <col min="6918" max="6918" width="8.42578125" customWidth="1"/>
    <col min="6919" max="6919" width="12.5703125" customWidth="1"/>
    <col min="6920" max="6920" width="11.42578125" customWidth="1"/>
    <col min="6921" max="6921" width="10.28515625" customWidth="1"/>
    <col min="6922" max="6922" width="14.140625" customWidth="1"/>
    <col min="6923" max="6923" width="23" customWidth="1"/>
    <col min="6924" max="6924" width="9.140625" customWidth="1"/>
    <col min="6925" max="6925" width="7.7109375" customWidth="1"/>
    <col min="6926" max="6926" width="7" customWidth="1"/>
    <col min="6927" max="6927" width="15.28515625" customWidth="1"/>
    <col min="6928" max="6928" width="14.5703125" customWidth="1"/>
    <col min="6929" max="6929" width="7.5703125" customWidth="1"/>
    <col min="6930" max="6930" width="14.7109375" customWidth="1"/>
    <col min="6931" max="6931" width="14.140625" customWidth="1"/>
    <col min="6932" max="6932" width="14.28515625" customWidth="1"/>
    <col min="6933" max="6933" width="12.7109375" customWidth="1"/>
    <col min="6934" max="6934" width="21.42578125" customWidth="1"/>
    <col min="6935" max="6935" width="12.28515625" customWidth="1"/>
    <col min="6936" max="6936" width="17.42578125" customWidth="1"/>
    <col min="7170" max="7170" width="4.7109375" customWidth="1"/>
    <col min="7171" max="7171" width="37.85546875" customWidth="1"/>
    <col min="7172" max="7172" width="8.140625" customWidth="1"/>
    <col min="7173" max="7173" width="16.85546875" customWidth="1"/>
    <col min="7174" max="7174" width="8.42578125" customWidth="1"/>
    <col min="7175" max="7175" width="12.5703125" customWidth="1"/>
    <col min="7176" max="7176" width="11.42578125" customWidth="1"/>
    <col min="7177" max="7177" width="10.28515625" customWidth="1"/>
    <col min="7178" max="7178" width="14.140625" customWidth="1"/>
    <col min="7179" max="7179" width="23" customWidth="1"/>
    <col min="7180" max="7180" width="9.140625" customWidth="1"/>
    <col min="7181" max="7181" width="7.7109375" customWidth="1"/>
    <col min="7182" max="7182" width="7" customWidth="1"/>
    <col min="7183" max="7183" width="15.28515625" customWidth="1"/>
    <col min="7184" max="7184" width="14.5703125" customWidth="1"/>
    <col min="7185" max="7185" width="7.5703125" customWidth="1"/>
    <col min="7186" max="7186" width="14.7109375" customWidth="1"/>
    <col min="7187" max="7187" width="14.140625" customWidth="1"/>
    <col min="7188" max="7188" width="14.28515625" customWidth="1"/>
    <col min="7189" max="7189" width="12.7109375" customWidth="1"/>
    <col min="7190" max="7190" width="21.42578125" customWidth="1"/>
    <col min="7191" max="7191" width="12.28515625" customWidth="1"/>
    <col min="7192" max="7192" width="17.42578125" customWidth="1"/>
    <col min="7426" max="7426" width="4.7109375" customWidth="1"/>
    <col min="7427" max="7427" width="37.85546875" customWidth="1"/>
    <col min="7428" max="7428" width="8.140625" customWidth="1"/>
    <col min="7429" max="7429" width="16.85546875" customWidth="1"/>
    <col min="7430" max="7430" width="8.42578125" customWidth="1"/>
    <col min="7431" max="7431" width="12.5703125" customWidth="1"/>
    <col min="7432" max="7432" width="11.42578125" customWidth="1"/>
    <col min="7433" max="7433" width="10.28515625" customWidth="1"/>
    <col min="7434" max="7434" width="14.140625" customWidth="1"/>
    <col min="7435" max="7435" width="23" customWidth="1"/>
    <col min="7436" max="7436" width="9.140625" customWidth="1"/>
    <col min="7437" max="7437" width="7.7109375" customWidth="1"/>
    <col min="7438" max="7438" width="7" customWidth="1"/>
    <col min="7439" max="7439" width="15.28515625" customWidth="1"/>
    <col min="7440" max="7440" width="14.5703125" customWidth="1"/>
    <col min="7441" max="7441" width="7.5703125" customWidth="1"/>
    <col min="7442" max="7442" width="14.7109375" customWidth="1"/>
    <col min="7443" max="7443" width="14.140625" customWidth="1"/>
    <col min="7444" max="7444" width="14.28515625" customWidth="1"/>
    <col min="7445" max="7445" width="12.7109375" customWidth="1"/>
    <col min="7446" max="7446" width="21.42578125" customWidth="1"/>
    <col min="7447" max="7447" width="12.28515625" customWidth="1"/>
    <col min="7448" max="7448" width="17.42578125" customWidth="1"/>
    <col min="7682" max="7682" width="4.7109375" customWidth="1"/>
    <col min="7683" max="7683" width="37.85546875" customWidth="1"/>
    <col min="7684" max="7684" width="8.140625" customWidth="1"/>
    <col min="7685" max="7685" width="16.85546875" customWidth="1"/>
    <col min="7686" max="7686" width="8.42578125" customWidth="1"/>
    <col min="7687" max="7687" width="12.5703125" customWidth="1"/>
    <col min="7688" max="7688" width="11.42578125" customWidth="1"/>
    <col min="7689" max="7689" width="10.28515625" customWidth="1"/>
    <col min="7690" max="7690" width="14.140625" customWidth="1"/>
    <col min="7691" max="7691" width="23" customWidth="1"/>
    <col min="7692" max="7692" width="9.140625" customWidth="1"/>
    <col min="7693" max="7693" width="7.7109375" customWidth="1"/>
    <col min="7694" max="7694" width="7" customWidth="1"/>
    <col min="7695" max="7695" width="15.28515625" customWidth="1"/>
    <col min="7696" max="7696" width="14.5703125" customWidth="1"/>
    <col min="7697" max="7697" width="7.5703125" customWidth="1"/>
    <col min="7698" max="7698" width="14.7109375" customWidth="1"/>
    <col min="7699" max="7699" width="14.140625" customWidth="1"/>
    <col min="7700" max="7700" width="14.28515625" customWidth="1"/>
    <col min="7701" max="7701" width="12.7109375" customWidth="1"/>
    <col min="7702" max="7702" width="21.42578125" customWidth="1"/>
    <col min="7703" max="7703" width="12.28515625" customWidth="1"/>
    <col min="7704" max="7704" width="17.42578125" customWidth="1"/>
    <col min="7938" max="7938" width="4.7109375" customWidth="1"/>
    <col min="7939" max="7939" width="37.85546875" customWidth="1"/>
    <col min="7940" max="7940" width="8.140625" customWidth="1"/>
    <col min="7941" max="7941" width="16.85546875" customWidth="1"/>
    <col min="7942" max="7942" width="8.42578125" customWidth="1"/>
    <col min="7943" max="7943" width="12.5703125" customWidth="1"/>
    <col min="7944" max="7944" width="11.42578125" customWidth="1"/>
    <col min="7945" max="7945" width="10.28515625" customWidth="1"/>
    <col min="7946" max="7946" width="14.140625" customWidth="1"/>
    <col min="7947" max="7947" width="23" customWidth="1"/>
    <col min="7948" max="7948" width="9.140625" customWidth="1"/>
    <col min="7949" max="7949" width="7.7109375" customWidth="1"/>
    <col min="7950" max="7950" width="7" customWidth="1"/>
    <col min="7951" max="7951" width="15.28515625" customWidth="1"/>
    <col min="7952" max="7952" width="14.5703125" customWidth="1"/>
    <col min="7953" max="7953" width="7.5703125" customWidth="1"/>
    <col min="7954" max="7954" width="14.7109375" customWidth="1"/>
    <col min="7955" max="7955" width="14.140625" customWidth="1"/>
    <col min="7956" max="7956" width="14.28515625" customWidth="1"/>
    <col min="7957" max="7957" width="12.7109375" customWidth="1"/>
    <col min="7958" max="7958" width="21.42578125" customWidth="1"/>
    <col min="7959" max="7959" width="12.28515625" customWidth="1"/>
    <col min="7960" max="7960" width="17.42578125" customWidth="1"/>
    <col min="8194" max="8194" width="4.7109375" customWidth="1"/>
    <col min="8195" max="8195" width="37.85546875" customWidth="1"/>
    <col min="8196" max="8196" width="8.140625" customWidth="1"/>
    <col min="8197" max="8197" width="16.85546875" customWidth="1"/>
    <col min="8198" max="8198" width="8.42578125" customWidth="1"/>
    <col min="8199" max="8199" width="12.5703125" customWidth="1"/>
    <col min="8200" max="8200" width="11.42578125" customWidth="1"/>
    <col min="8201" max="8201" width="10.28515625" customWidth="1"/>
    <col min="8202" max="8202" width="14.140625" customWidth="1"/>
    <col min="8203" max="8203" width="23" customWidth="1"/>
    <col min="8204" max="8204" width="9.140625" customWidth="1"/>
    <col min="8205" max="8205" width="7.7109375" customWidth="1"/>
    <col min="8206" max="8206" width="7" customWidth="1"/>
    <col min="8207" max="8207" width="15.28515625" customWidth="1"/>
    <col min="8208" max="8208" width="14.5703125" customWidth="1"/>
    <col min="8209" max="8209" width="7.5703125" customWidth="1"/>
    <col min="8210" max="8210" width="14.7109375" customWidth="1"/>
    <col min="8211" max="8211" width="14.140625" customWidth="1"/>
    <col min="8212" max="8212" width="14.28515625" customWidth="1"/>
    <col min="8213" max="8213" width="12.7109375" customWidth="1"/>
    <col min="8214" max="8214" width="21.42578125" customWidth="1"/>
    <col min="8215" max="8215" width="12.28515625" customWidth="1"/>
    <col min="8216" max="8216" width="17.42578125" customWidth="1"/>
    <col min="8450" max="8450" width="4.7109375" customWidth="1"/>
    <col min="8451" max="8451" width="37.85546875" customWidth="1"/>
    <col min="8452" max="8452" width="8.140625" customWidth="1"/>
    <col min="8453" max="8453" width="16.85546875" customWidth="1"/>
    <col min="8454" max="8454" width="8.42578125" customWidth="1"/>
    <col min="8455" max="8455" width="12.5703125" customWidth="1"/>
    <col min="8456" max="8456" width="11.42578125" customWidth="1"/>
    <col min="8457" max="8457" width="10.28515625" customWidth="1"/>
    <col min="8458" max="8458" width="14.140625" customWidth="1"/>
    <col min="8459" max="8459" width="23" customWidth="1"/>
    <col min="8460" max="8460" width="9.140625" customWidth="1"/>
    <col min="8461" max="8461" width="7.7109375" customWidth="1"/>
    <col min="8462" max="8462" width="7" customWidth="1"/>
    <col min="8463" max="8463" width="15.28515625" customWidth="1"/>
    <col min="8464" max="8464" width="14.5703125" customWidth="1"/>
    <col min="8465" max="8465" width="7.5703125" customWidth="1"/>
    <col min="8466" max="8466" width="14.7109375" customWidth="1"/>
    <col min="8467" max="8467" width="14.140625" customWidth="1"/>
    <col min="8468" max="8468" width="14.28515625" customWidth="1"/>
    <col min="8469" max="8469" width="12.7109375" customWidth="1"/>
    <col min="8470" max="8470" width="21.42578125" customWidth="1"/>
    <col min="8471" max="8471" width="12.28515625" customWidth="1"/>
    <col min="8472" max="8472" width="17.42578125" customWidth="1"/>
    <col min="8706" max="8706" width="4.7109375" customWidth="1"/>
    <col min="8707" max="8707" width="37.85546875" customWidth="1"/>
    <col min="8708" max="8708" width="8.140625" customWidth="1"/>
    <col min="8709" max="8709" width="16.85546875" customWidth="1"/>
    <col min="8710" max="8710" width="8.42578125" customWidth="1"/>
    <col min="8711" max="8711" width="12.5703125" customWidth="1"/>
    <col min="8712" max="8712" width="11.42578125" customWidth="1"/>
    <col min="8713" max="8713" width="10.28515625" customWidth="1"/>
    <col min="8714" max="8714" width="14.140625" customWidth="1"/>
    <col min="8715" max="8715" width="23" customWidth="1"/>
    <col min="8716" max="8716" width="9.140625" customWidth="1"/>
    <col min="8717" max="8717" width="7.7109375" customWidth="1"/>
    <col min="8718" max="8718" width="7" customWidth="1"/>
    <col min="8719" max="8719" width="15.28515625" customWidth="1"/>
    <col min="8720" max="8720" width="14.5703125" customWidth="1"/>
    <col min="8721" max="8721" width="7.5703125" customWidth="1"/>
    <col min="8722" max="8722" width="14.7109375" customWidth="1"/>
    <col min="8723" max="8723" width="14.140625" customWidth="1"/>
    <col min="8724" max="8724" width="14.28515625" customWidth="1"/>
    <col min="8725" max="8725" width="12.7109375" customWidth="1"/>
    <col min="8726" max="8726" width="21.42578125" customWidth="1"/>
    <col min="8727" max="8727" width="12.28515625" customWidth="1"/>
    <col min="8728" max="8728" width="17.42578125" customWidth="1"/>
    <col min="8962" max="8962" width="4.7109375" customWidth="1"/>
    <col min="8963" max="8963" width="37.85546875" customWidth="1"/>
    <col min="8964" max="8964" width="8.140625" customWidth="1"/>
    <col min="8965" max="8965" width="16.85546875" customWidth="1"/>
    <col min="8966" max="8966" width="8.42578125" customWidth="1"/>
    <col min="8967" max="8967" width="12.5703125" customWidth="1"/>
    <col min="8968" max="8968" width="11.42578125" customWidth="1"/>
    <col min="8969" max="8969" width="10.28515625" customWidth="1"/>
    <col min="8970" max="8970" width="14.140625" customWidth="1"/>
    <col min="8971" max="8971" width="23" customWidth="1"/>
    <col min="8972" max="8972" width="9.140625" customWidth="1"/>
    <col min="8973" max="8973" width="7.7109375" customWidth="1"/>
    <col min="8974" max="8974" width="7" customWidth="1"/>
    <col min="8975" max="8975" width="15.28515625" customWidth="1"/>
    <col min="8976" max="8976" width="14.5703125" customWidth="1"/>
    <col min="8977" max="8977" width="7.5703125" customWidth="1"/>
    <col min="8978" max="8978" width="14.7109375" customWidth="1"/>
    <col min="8979" max="8979" width="14.140625" customWidth="1"/>
    <col min="8980" max="8980" width="14.28515625" customWidth="1"/>
    <col min="8981" max="8981" width="12.7109375" customWidth="1"/>
    <col min="8982" max="8982" width="21.42578125" customWidth="1"/>
    <col min="8983" max="8983" width="12.28515625" customWidth="1"/>
    <col min="8984" max="8984" width="17.42578125" customWidth="1"/>
    <col min="9218" max="9218" width="4.7109375" customWidth="1"/>
    <col min="9219" max="9219" width="37.85546875" customWidth="1"/>
    <col min="9220" max="9220" width="8.140625" customWidth="1"/>
    <col min="9221" max="9221" width="16.85546875" customWidth="1"/>
    <col min="9222" max="9222" width="8.42578125" customWidth="1"/>
    <col min="9223" max="9223" width="12.5703125" customWidth="1"/>
    <col min="9224" max="9224" width="11.42578125" customWidth="1"/>
    <col min="9225" max="9225" width="10.28515625" customWidth="1"/>
    <col min="9226" max="9226" width="14.140625" customWidth="1"/>
    <col min="9227" max="9227" width="23" customWidth="1"/>
    <col min="9228" max="9228" width="9.140625" customWidth="1"/>
    <col min="9229" max="9229" width="7.7109375" customWidth="1"/>
    <col min="9230" max="9230" width="7" customWidth="1"/>
    <col min="9231" max="9231" width="15.28515625" customWidth="1"/>
    <col min="9232" max="9232" width="14.5703125" customWidth="1"/>
    <col min="9233" max="9233" width="7.5703125" customWidth="1"/>
    <col min="9234" max="9234" width="14.7109375" customWidth="1"/>
    <col min="9235" max="9235" width="14.140625" customWidth="1"/>
    <col min="9236" max="9236" width="14.28515625" customWidth="1"/>
    <col min="9237" max="9237" width="12.7109375" customWidth="1"/>
    <col min="9238" max="9238" width="21.42578125" customWidth="1"/>
    <col min="9239" max="9239" width="12.28515625" customWidth="1"/>
    <col min="9240" max="9240" width="17.42578125" customWidth="1"/>
    <col min="9474" max="9474" width="4.7109375" customWidth="1"/>
    <col min="9475" max="9475" width="37.85546875" customWidth="1"/>
    <col min="9476" max="9476" width="8.140625" customWidth="1"/>
    <col min="9477" max="9477" width="16.85546875" customWidth="1"/>
    <col min="9478" max="9478" width="8.42578125" customWidth="1"/>
    <col min="9479" max="9479" width="12.5703125" customWidth="1"/>
    <col min="9480" max="9480" width="11.42578125" customWidth="1"/>
    <col min="9481" max="9481" width="10.28515625" customWidth="1"/>
    <col min="9482" max="9482" width="14.140625" customWidth="1"/>
    <col min="9483" max="9483" width="23" customWidth="1"/>
    <col min="9484" max="9484" width="9.140625" customWidth="1"/>
    <col min="9485" max="9485" width="7.7109375" customWidth="1"/>
    <col min="9486" max="9486" width="7" customWidth="1"/>
    <col min="9487" max="9487" width="15.28515625" customWidth="1"/>
    <col min="9488" max="9488" width="14.5703125" customWidth="1"/>
    <col min="9489" max="9489" width="7.5703125" customWidth="1"/>
    <col min="9490" max="9490" width="14.7109375" customWidth="1"/>
    <col min="9491" max="9491" width="14.140625" customWidth="1"/>
    <col min="9492" max="9492" width="14.28515625" customWidth="1"/>
    <col min="9493" max="9493" width="12.7109375" customWidth="1"/>
    <col min="9494" max="9494" width="21.42578125" customWidth="1"/>
    <col min="9495" max="9495" width="12.28515625" customWidth="1"/>
    <col min="9496" max="9496" width="17.42578125" customWidth="1"/>
    <col min="9730" max="9730" width="4.7109375" customWidth="1"/>
    <col min="9731" max="9731" width="37.85546875" customWidth="1"/>
    <col min="9732" max="9732" width="8.140625" customWidth="1"/>
    <col min="9733" max="9733" width="16.85546875" customWidth="1"/>
    <col min="9734" max="9734" width="8.42578125" customWidth="1"/>
    <col min="9735" max="9735" width="12.5703125" customWidth="1"/>
    <col min="9736" max="9736" width="11.42578125" customWidth="1"/>
    <col min="9737" max="9737" width="10.28515625" customWidth="1"/>
    <col min="9738" max="9738" width="14.140625" customWidth="1"/>
    <col min="9739" max="9739" width="23" customWidth="1"/>
    <col min="9740" max="9740" width="9.140625" customWidth="1"/>
    <col min="9741" max="9741" width="7.7109375" customWidth="1"/>
    <col min="9742" max="9742" width="7" customWidth="1"/>
    <col min="9743" max="9743" width="15.28515625" customWidth="1"/>
    <col min="9744" max="9744" width="14.5703125" customWidth="1"/>
    <col min="9745" max="9745" width="7.5703125" customWidth="1"/>
    <col min="9746" max="9746" width="14.7109375" customWidth="1"/>
    <col min="9747" max="9747" width="14.140625" customWidth="1"/>
    <col min="9748" max="9748" width="14.28515625" customWidth="1"/>
    <col min="9749" max="9749" width="12.7109375" customWidth="1"/>
    <col min="9750" max="9750" width="21.42578125" customWidth="1"/>
    <col min="9751" max="9751" width="12.28515625" customWidth="1"/>
    <col min="9752" max="9752" width="17.42578125" customWidth="1"/>
    <col min="9986" max="9986" width="4.7109375" customWidth="1"/>
    <col min="9987" max="9987" width="37.85546875" customWidth="1"/>
    <col min="9988" max="9988" width="8.140625" customWidth="1"/>
    <col min="9989" max="9989" width="16.85546875" customWidth="1"/>
    <col min="9990" max="9990" width="8.42578125" customWidth="1"/>
    <col min="9991" max="9991" width="12.5703125" customWidth="1"/>
    <col min="9992" max="9992" width="11.42578125" customWidth="1"/>
    <col min="9993" max="9993" width="10.28515625" customWidth="1"/>
    <col min="9994" max="9994" width="14.140625" customWidth="1"/>
    <col min="9995" max="9995" width="23" customWidth="1"/>
    <col min="9996" max="9996" width="9.140625" customWidth="1"/>
    <col min="9997" max="9997" width="7.7109375" customWidth="1"/>
    <col min="9998" max="9998" width="7" customWidth="1"/>
    <col min="9999" max="9999" width="15.28515625" customWidth="1"/>
    <col min="10000" max="10000" width="14.5703125" customWidth="1"/>
    <col min="10001" max="10001" width="7.5703125" customWidth="1"/>
    <col min="10002" max="10002" width="14.7109375" customWidth="1"/>
    <col min="10003" max="10003" width="14.140625" customWidth="1"/>
    <col min="10004" max="10004" width="14.28515625" customWidth="1"/>
    <col min="10005" max="10005" width="12.7109375" customWidth="1"/>
    <col min="10006" max="10006" width="21.42578125" customWidth="1"/>
    <col min="10007" max="10007" width="12.28515625" customWidth="1"/>
    <col min="10008" max="10008" width="17.42578125" customWidth="1"/>
    <col min="10242" max="10242" width="4.7109375" customWidth="1"/>
    <col min="10243" max="10243" width="37.85546875" customWidth="1"/>
    <col min="10244" max="10244" width="8.140625" customWidth="1"/>
    <col min="10245" max="10245" width="16.85546875" customWidth="1"/>
    <col min="10246" max="10246" width="8.42578125" customWidth="1"/>
    <col min="10247" max="10247" width="12.5703125" customWidth="1"/>
    <col min="10248" max="10248" width="11.42578125" customWidth="1"/>
    <col min="10249" max="10249" width="10.28515625" customWidth="1"/>
    <col min="10250" max="10250" width="14.140625" customWidth="1"/>
    <col min="10251" max="10251" width="23" customWidth="1"/>
    <col min="10252" max="10252" width="9.140625" customWidth="1"/>
    <col min="10253" max="10253" width="7.7109375" customWidth="1"/>
    <col min="10254" max="10254" width="7" customWidth="1"/>
    <col min="10255" max="10255" width="15.28515625" customWidth="1"/>
    <col min="10256" max="10256" width="14.5703125" customWidth="1"/>
    <col min="10257" max="10257" width="7.5703125" customWidth="1"/>
    <col min="10258" max="10258" width="14.7109375" customWidth="1"/>
    <col min="10259" max="10259" width="14.140625" customWidth="1"/>
    <col min="10260" max="10260" width="14.28515625" customWidth="1"/>
    <col min="10261" max="10261" width="12.7109375" customWidth="1"/>
    <col min="10262" max="10262" width="21.42578125" customWidth="1"/>
    <col min="10263" max="10263" width="12.28515625" customWidth="1"/>
    <col min="10264" max="10264" width="17.42578125" customWidth="1"/>
    <col min="10498" max="10498" width="4.7109375" customWidth="1"/>
    <col min="10499" max="10499" width="37.85546875" customWidth="1"/>
    <col min="10500" max="10500" width="8.140625" customWidth="1"/>
    <col min="10501" max="10501" width="16.85546875" customWidth="1"/>
    <col min="10502" max="10502" width="8.42578125" customWidth="1"/>
    <col min="10503" max="10503" width="12.5703125" customWidth="1"/>
    <col min="10504" max="10504" width="11.42578125" customWidth="1"/>
    <col min="10505" max="10505" width="10.28515625" customWidth="1"/>
    <col min="10506" max="10506" width="14.140625" customWidth="1"/>
    <col min="10507" max="10507" width="23" customWidth="1"/>
    <col min="10508" max="10508" width="9.140625" customWidth="1"/>
    <col min="10509" max="10509" width="7.7109375" customWidth="1"/>
    <col min="10510" max="10510" width="7" customWidth="1"/>
    <col min="10511" max="10511" width="15.28515625" customWidth="1"/>
    <col min="10512" max="10512" width="14.5703125" customWidth="1"/>
    <col min="10513" max="10513" width="7.5703125" customWidth="1"/>
    <col min="10514" max="10514" width="14.7109375" customWidth="1"/>
    <col min="10515" max="10515" width="14.140625" customWidth="1"/>
    <col min="10516" max="10516" width="14.28515625" customWidth="1"/>
    <col min="10517" max="10517" width="12.7109375" customWidth="1"/>
    <col min="10518" max="10518" width="21.42578125" customWidth="1"/>
    <col min="10519" max="10519" width="12.28515625" customWidth="1"/>
    <col min="10520" max="10520" width="17.42578125" customWidth="1"/>
    <col min="10754" max="10754" width="4.7109375" customWidth="1"/>
    <col min="10755" max="10755" width="37.85546875" customWidth="1"/>
    <col min="10756" max="10756" width="8.140625" customWidth="1"/>
    <col min="10757" max="10757" width="16.85546875" customWidth="1"/>
    <col min="10758" max="10758" width="8.42578125" customWidth="1"/>
    <col min="10759" max="10759" width="12.5703125" customWidth="1"/>
    <col min="10760" max="10760" width="11.42578125" customWidth="1"/>
    <col min="10761" max="10761" width="10.28515625" customWidth="1"/>
    <col min="10762" max="10762" width="14.140625" customWidth="1"/>
    <col min="10763" max="10763" width="23" customWidth="1"/>
    <col min="10764" max="10764" width="9.140625" customWidth="1"/>
    <col min="10765" max="10765" width="7.7109375" customWidth="1"/>
    <col min="10766" max="10766" width="7" customWidth="1"/>
    <col min="10767" max="10767" width="15.28515625" customWidth="1"/>
    <col min="10768" max="10768" width="14.5703125" customWidth="1"/>
    <col min="10769" max="10769" width="7.5703125" customWidth="1"/>
    <col min="10770" max="10770" width="14.7109375" customWidth="1"/>
    <col min="10771" max="10771" width="14.140625" customWidth="1"/>
    <col min="10772" max="10772" width="14.28515625" customWidth="1"/>
    <col min="10773" max="10773" width="12.7109375" customWidth="1"/>
    <col min="10774" max="10774" width="21.42578125" customWidth="1"/>
    <col min="10775" max="10775" width="12.28515625" customWidth="1"/>
    <col min="10776" max="10776" width="17.42578125" customWidth="1"/>
    <col min="11010" max="11010" width="4.7109375" customWidth="1"/>
    <col min="11011" max="11011" width="37.85546875" customWidth="1"/>
    <col min="11012" max="11012" width="8.140625" customWidth="1"/>
    <col min="11013" max="11013" width="16.85546875" customWidth="1"/>
    <col min="11014" max="11014" width="8.42578125" customWidth="1"/>
    <col min="11015" max="11015" width="12.5703125" customWidth="1"/>
    <col min="11016" max="11016" width="11.42578125" customWidth="1"/>
    <col min="11017" max="11017" width="10.28515625" customWidth="1"/>
    <col min="11018" max="11018" width="14.140625" customWidth="1"/>
    <col min="11019" max="11019" width="23" customWidth="1"/>
    <col min="11020" max="11020" width="9.140625" customWidth="1"/>
    <col min="11021" max="11021" width="7.7109375" customWidth="1"/>
    <col min="11022" max="11022" width="7" customWidth="1"/>
    <col min="11023" max="11023" width="15.28515625" customWidth="1"/>
    <col min="11024" max="11024" width="14.5703125" customWidth="1"/>
    <col min="11025" max="11025" width="7.5703125" customWidth="1"/>
    <col min="11026" max="11026" width="14.7109375" customWidth="1"/>
    <col min="11027" max="11027" width="14.140625" customWidth="1"/>
    <col min="11028" max="11028" width="14.28515625" customWidth="1"/>
    <col min="11029" max="11029" width="12.7109375" customWidth="1"/>
    <col min="11030" max="11030" width="21.42578125" customWidth="1"/>
    <col min="11031" max="11031" width="12.28515625" customWidth="1"/>
    <col min="11032" max="11032" width="17.42578125" customWidth="1"/>
    <col min="11266" max="11266" width="4.7109375" customWidth="1"/>
    <col min="11267" max="11267" width="37.85546875" customWidth="1"/>
    <col min="11268" max="11268" width="8.140625" customWidth="1"/>
    <col min="11269" max="11269" width="16.85546875" customWidth="1"/>
    <col min="11270" max="11270" width="8.42578125" customWidth="1"/>
    <col min="11271" max="11271" width="12.5703125" customWidth="1"/>
    <col min="11272" max="11272" width="11.42578125" customWidth="1"/>
    <col min="11273" max="11273" width="10.28515625" customWidth="1"/>
    <col min="11274" max="11274" width="14.140625" customWidth="1"/>
    <col min="11275" max="11275" width="23" customWidth="1"/>
    <col min="11276" max="11276" width="9.140625" customWidth="1"/>
    <col min="11277" max="11277" width="7.7109375" customWidth="1"/>
    <col min="11278" max="11278" width="7" customWidth="1"/>
    <col min="11279" max="11279" width="15.28515625" customWidth="1"/>
    <col min="11280" max="11280" width="14.5703125" customWidth="1"/>
    <col min="11281" max="11281" width="7.5703125" customWidth="1"/>
    <col min="11282" max="11282" width="14.7109375" customWidth="1"/>
    <col min="11283" max="11283" width="14.140625" customWidth="1"/>
    <col min="11284" max="11284" width="14.28515625" customWidth="1"/>
    <col min="11285" max="11285" width="12.7109375" customWidth="1"/>
    <col min="11286" max="11286" width="21.42578125" customWidth="1"/>
    <col min="11287" max="11287" width="12.28515625" customWidth="1"/>
    <col min="11288" max="11288" width="17.42578125" customWidth="1"/>
    <col min="11522" max="11522" width="4.7109375" customWidth="1"/>
    <col min="11523" max="11523" width="37.85546875" customWidth="1"/>
    <col min="11524" max="11524" width="8.140625" customWidth="1"/>
    <col min="11525" max="11525" width="16.85546875" customWidth="1"/>
    <col min="11526" max="11526" width="8.42578125" customWidth="1"/>
    <col min="11527" max="11527" width="12.5703125" customWidth="1"/>
    <col min="11528" max="11528" width="11.42578125" customWidth="1"/>
    <col min="11529" max="11529" width="10.28515625" customWidth="1"/>
    <col min="11530" max="11530" width="14.140625" customWidth="1"/>
    <col min="11531" max="11531" width="23" customWidth="1"/>
    <col min="11532" max="11532" width="9.140625" customWidth="1"/>
    <col min="11533" max="11533" width="7.7109375" customWidth="1"/>
    <col min="11534" max="11534" width="7" customWidth="1"/>
    <col min="11535" max="11535" width="15.28515625" customWidth="1"/>
    <col min="11536" max="11536" width="14.5703125" customWidth="1"/>
    <col min="11537" max="11537" width="7.5703125" customWidth="1"/>
    <col min="11538" max="11538" width="14.7109375" customWidth="1"/>
    <col min="11539" max="11539" width="14.140625" customWidth="1"/>
    <col min="11540" max="11540" width="14.28515625" customWidth="1"/>
    <col min="11541" max="11541" width="12.7109375" customWidth="1"/>
    <col min="11542" max="11542" width="21.42578125" customWidth="1"/>
    <col min="11543" max="11543" width="12.28515625" customWidth="1"/>
    <col min="11544" max="11544" width="17.42578125" customWidth="1"/>
    <col min="11778" max="11778" width="4.7109375" customWidth="1"/>
    <col min="11779" max="11779" width="37.85546875" customWidth="1"/>
    <col min="11780" max="11780" width="8.140625" customWidth="1"/>
    <col min="11781" max="11781" width="16.85546875" customWidth="1"/>
    <col min="11782" max="11782" width="8.42578125" customWidth="1"/>
    <col min="11783" max="11783" width="12.5703125" customWidth="1"/>
    <col min="11784" max="11784" width="11.42578125" customWidth="1"/>
    <col min="11785" max="11785" width="10.28515625" customWidth="1"/>
    <col min="11786" max="11786" width="14.140625" customWidth="1"/>
    <col min="11787" max="11787" width="23" customWidth="1"/>
    <col min="11788" max="11788" width="9.140625" customWidth="1"/>
    <col min="11789" max="11789" width="7.7109375" customWidth="1"/>
    <col min="11790" max="11790" width="7" customWidth="1"/>
    <col min="11791" max="11791" width="15.28515625" customWidth="1"/>
    <col min="11792" max="11792" width="14.5703125" customWidth="1"/>
    <col min="11793" max="11793" width="7.5703125" customWidth="1"/>
    <col min="11794" max="11794" width="14.7109375" customWidth="1"/>
    <col min="11795" max="11795" width="14.140625" customWidth="1"/>
    <col min="11796" max="11796" width="14.28515625" customWidth="1"/>
    <col min="11797" max="11797" width="12.7109375" customWidth="1"/>
    <col min="11798" max="11798" width="21.42578125" customWidth="1"/>
    <col min="11799" max="11799" width="12.28515625" customWidth="1"/>
    <col min="11800" max="11800" width="17.42578125" customWidth="1"/>
    <col min="12034" max="12034" width="4.7109375" customWidth="1"/>
    <col min="12035" max="12035" width="37.85546875" customWidth="1"/>
    <col min="12036" max="12036" width="8.140625" customWidth="1"/>
    <col min="12037" max="12037" width="16.85546875" customWidth="1"/>
    <col min="12038" max="12038" width="8.42578125" customWidth="1"/>
    <col min="12039" max="12039" width="12.5703125" customWidth="1"/>
    <col min="12040" max="12040" width="11.42578125" customWidth="1"/>
    <col min="12041" max="12041" width="10.28515625" customWidth="1"/>
    <col min="12042" max="12042" width="14.140625" customWidth="1"/>
    <col min="12043" max="12043" width="23" customWidth="1"/>
    <col min="12044" max="12044" width="9.140625" customWidth="1"/>
    <col min="12045" max="12045" width="7.7109375" customWidth="1"/>
    <col min="12046" max="12046" width="7" customWidth="1"/>
    <col min="12047" max="12047" width="15.28515625" customWidth="1"/>
    <col min="12048" max="12048" width="14.5703125" customWidth="1"/>
    <col min="12049" max="12049" width="7.5703125" customWidth="1"/>
    <col min="12050" max="12050" width="14.7109375" customWidth="1"/>
    <col min="12051" max="12051" width="14.140625" customWidth="1"/>
    <col min="12052" max="12052" width="14.28515625" customWidth="1"/>
    <col min="12053" max="12053" width="12.7109375" customWidth="1"/>
    <col min="12054" max="12054" width="21.42578125" customWidth="1"/>
    <col min="12055" max="12055" width="12.28515625" customWidth="1"/>
    <col min="12056" max="12056" width="17.42578125" customWidth="1"/>
    <col min="12290" max="12290" width="4.7109375" customWidth="1"/>
    <col min="12291" max="12291" width="37.85546875" customWidth="1"/>
    <col min="12292" max="12292" width="8.140625" customWidth="1"/>
    <col min="12293" max="12293" width="16.85546875" customWidth="1"/>
    <col min="12294" max="12294" width="8.42578125" customWidth="1"/>
    <col min="12295" max="12295" width="12.5703125" customWidth="1"/>
    <col min="12296" max="12296" width="11.42578125" customWidth="1"/>
    <col min="12297" max="12297" width="10.28515625" customWidth="1"/>
    <col min="12298" max="12298" width="14.140625" customWidth="1"/>
    <col min="12299" max="12299" width="23" customWidth="1"/>
    <col min="12300" max="12300" width="9.140625" customWidth="1"/>
    <col min="12301" max="12301" width="7.7109375" customWidth="1"/>
    <col min="12302" max="12302" width="7" customWidth="1"/>
    <col min="12303" max="12303" width="15.28515625" customWidth="1"/>
    <col min="12304" max="12304" width="14.5703125" customWidth="1"/>
    <col min="12305" max="12305" width="7.5703125" customWidth="1"/>
    <col min="12306" max="12306" width="14.7109375" customWidth="1"/>
    <col min="12307" max="12307" width="14.140625" customWidth="1"/>
    <col min="12308" max="12308" width="14.28515625" customWidth="1"/>
    <col min="12309" max="12309" width="12.7109375" customWidth="1"/>
    <col min="12310" max="12310" width="21.42578125" customWidth="1"/>
    <col min="12311" max="12311" width="12.28515625" customWidth="1"/>
    <col min="12312" max="12312" width="17.42578125" customWidth="1"/>
    <col min="12546" max="12546" width="4.7109375" customWidth="1"/>
    <col min="12547" max="12547" width="37.85546875" customWidth="1"/>
    <col min="12548" max="12548" width="8.140625" customWidth="1"/>
    <col min="12549" max="12549" width="16.85546875" customWidth="1"/>
    <col min="12550" max="12550" width="8.42578125" customWidth="1"/>
    <col min="12551" max="12551" width="12.5703125" customWidth="1"/>
    <col min="12552" max="12552" width="11.42578125" customWidth="1"/>
    <col min="12553" max="12553" width="10.28515625" customWidth="1"/>
    <col min="12554" max="12554" width="14.140625" customWidth="1"/>
    <col min="12555" max="12555" width="23" customWidth="1"/>
    <col min="12556" max="12556" width="9.140625" customWidth="1"/>
    <col min="12557" max="12557" width="7.7109375" customWidth="1"/>
    <col min="12558" max="12558" width="7" customWidth="1"/>
    <col min="12559" max="12559" width="15.28515625" customWidth="1"/>
    <col min="12560" max="12560" width="14.5703125" customWidth="1"/>
    <col min="12561" max="12561" width="7.5703125" customWidth="1"/>
    <col min="12562" max="12562" width="14.7109375" customWidth="1"/>
    <col min="12563" max="12563" width="14.140625" customWidth="1"/>
    <col min="12564" max="12564" width="14.28515625" customWidth="1"/>
    <col min="12565" max="12565" width="12.7109375" customWidth="1"/>
    <col min="12566" max="12566" width="21.42578125" customWidth="1"/>
    <col min="12567" max="12567" width="12.28515625" customWidth="1"/>
    <col min="12568" max="12568" width="17.42578125" customWidth="1"/>
    <col min="12802" max="12802" width="4.7109375" customWidth="1"/>
    <col min="12803" max="12803" width="37.85546875" customWidth="1"/>
    <col min="12804" max="12804" width="8.140625" customWidth="1"/>
    <col min="12805" max="12805" width="16.85546875" customWidth="1"/>
    <col min="12806" max="12806" width="8.42578125" customWidth="1"/>
    <col min="12807" max="12807" width="12.5703125" customWidth="1"/>
    <col min="12808" max="12808" width="11.42578125" customWidth="1"/>
    <col min="12809" max="12809" width="10.28515625" customWidth="1"/>
    <col min="12810" max="12810" width="14.140625" customWidth="1"/>
    <col min="12811" max="12811" width="23" customWidth="1"/>
    <col min="12812" max="12812" width="9.140625" customWidth="1"/>
    <col min="12813" max="12813" width="7.7109375" customWidth="1"/>
    <col min="12814" max="12814" width="7" customWidth="1"/>
    <col min="12815" max="12815" width="15.28515625" customWidth="1"/>
    <col min="12816" max="12816" width="14.5703125" customWidth="1"/>
    <col min="12817" max="12817" width="7.5703125" customWidth="1"/>
    <col min="12818" max="12818" width="14.7109375" customWidth="1"/>
    <col min="12819" max="12819" width="14.140625" customWidth="1"/>
    <col min="12820" max="12820" width="14.28515625" customWidth="1"/>
    <col min="12821" max="12821" width="12.7109375" customWidth="1"/>
    <col min="12822" max="12822" width="21.42578125" customWidth="1"/>
    <col min="12823" max="12823" width="12.28515625" customWidth="1"/>
    <col min="12824" max="12824" width="17.42578125" customWidth="1"/>
    <col min="13058" max="13058" width="4.7109375" customWidth="1"/>
    <col min="13059" max="13059" width="37.85546875" customWidth="1"/>
    <col min="13060" max="13060" width="8.140625" customWidth="1"/>
    <col min="13061" max="13061" width="16.85546875" customWidth="1"/>
    <col min="13062" max="13062" width="8.42578125" customWidth="1"/>
    <col min="13063" max="13063" width="12.5703125" customWidth="1"/>
    <col min="13064" max="13064" width="11.42578125" customWidth="1"/>
    <col min="13065" max="13065" width="10.28515625" customWidth="1"/>
    <col min="13066" max="13066" width="14.140625" customWidth="1"/>
    <col min="13067" max="13067" width="23" customWidth="1"/>
    <col min="13068" max="13068" width="9.140625" customWidth="1"/>
    <col min="13069" max="13069" width="7.7109375" customWidth="1"/>
    <col min="13070" max="13070" width="7" customWidth="1"/>
    <col min="13071" max="13071" width="15.28515625" customWidth="1"/>
    <col min="13072" max="13072" width="14.5703125" customWidth="1"/>
    <col min="13073" max="13073" width="7.5703125" customWidth="1"/>
    <col min="13074" max="13074" width="14.7109375" customWidth="1"/>
    <col min="13075" max="13075" width="14.140625" customWidth="1"/>
    <col min="13076" max="13076" width="14.28515625" customWidth="1"/>
    <col min="13077" max="13077" width="12.7109375" customWidth="1"/>
    <col min="13078" max="13078" width="21.42578125" customWidth="1"/>
    <col min="13079" max="13079" width="12.28515625" customWidth="1"/>
    <col min="13080" max="13080" width="17.42578125" customWidth="1"/>
    <col min="13314" max="13314" width="4.7109375" customWidth="1"/>
    <col min="13315" max="13315" width="37.85546875" customWidth="1"/>
    <col min="13316" max="13316" width="8.140625" customWidth="1"/>
    <col min="13317" max="13317" width="16.85546875" customWidth="1"/>
    <col min="13318" max="13318" width="8.42578125" customWidth="1"/>
    <col min="13319" max="13319" width="12.5703125" customWidth="1"/>
    <col min="13320" max="13320" width="11.42578125" customWidth="1"/>
    <col min="13321" max="13321" width="10.28515625" customWidth="1"/>
    <col min="13322" max="13322" width="14.140625" customWidth="1"/>
    <col min="13323" max="13323" width="23" customWidth="1"/>
    <col min="13324" max="13324" width="9.140625" customWidth="1"/>
    <col min="13325" max="13325" width="7.7109375" customWidth="1"/>
    <col min="13326" max="13326" width="7" customWidth="1"/>
    <col min="13327" max="13327" width="15.28515625" customWidth="1"/>
    <col min="13328" max="13328" width="14.5703125" customWidth="1"/>
    <col min="13329" max="13329" width="7.5703125" customWidth="1"/>
    <col min="13330" max="13330" width="14.7109375" customWidth="1"/>
    <col min="13331" max="13331" width="14.140625" customWidth="1"/>
    <col min="13332" max="13332" width="14.28515625" customWidth="1"/>
    <col min="13333" max="13333" width="12.7109375" customWidth="1"/>
    <col min="13334" max="13334" width="21.42578125" customWidth="1"/>
    <col min="13335" max="13335" width="12.28515625" customWidth="1"/>
    <col min="13336" max="13336" width="17.42578125" customWidth="1"/>
    <col min="13570" max="13570" width="4.7109375" customWidth="1"/>
    <col min="13571" max="13571" width="37.85546875" customWidth="1"/>
    <col min="13572" max="13572" width="8.140625" customWidth="1"/>
    <col min="13573" max="13573" width="16.85546875" customWidth="1"/>
    <col min="13574" max="13574" width="8.42578125" customWidth="1"/>
    <col min="13575" max="13575" width="12.5703125" customWidth="1"/>
    <col min="13576" max="13576" width="11.42578125" customWidth="1"/>
    <col min="13577" max="13577" width="10.28515625" customWidth="1"/>
    <col min="13578" max="13578" width="14.140625" customWidth="1"/>
    <col min="13579" max="13579" width="23" customWidth="1"/>
    <col min="13580" max="13580" width="9.140625" customWidth="1"/>
    <col min="13581" max="13581" width="7.7109375" customWidth="1"/>
    <col min="13582" max="13582" width="7" customWidth="1"/>
    <col min="13583" max="13583" width="15.28515625" customWidth="1"/>
    <col min="13584" max="13584" width="14.5703125" customWidth="1"/>
    <col min="13585" max="13585" width="7.5703125" customWidth="1"/>
    <col min="13586" max="13586" width="14.7109375" customWidth="1"/>
    <col min="13587" max="13587" width="14.140625" customWidth="1"/>
    <col min="13588" max="13588" width="14.28515625" customWidth="1"/>
    <col min="13589" max="13589" width="12.7109375" customWidth="1"/>
    <col min="13590" max="13590" width="21.42578125" customWidth="1"/>
    <col min="13591" max="13591" width="12.28515625" customWidth="1"/>
    <col min="13592" max="13592" width="17.42578125" customWidth="1"/>
    <col min="13826" max="13826" width="4.7109375" customWidth="1"/>
    <col min="13827" max="13827" width="37.85546875" customWidth="1"/>
    <col min="13828" max="13828" width="8.140625" customWidth="1"/>
    <col min="13829" max="13829" width="16.85546875" customWidth="1"/>
    <col min="13830" max="13830" width="8.42578125" customWidth="1"/>
    <col min="13831" max="13831" width="12.5703125" customWidth="1"/>
    <col min="13832" max="13832" width="11.42578125" customWidth="1"/>
    <col min="13833" max="13833" width="10.28515625" customWidth="1"/>
    <col min="13834" max="13834" width="14.140625" customWidth="1"/>
    <col min="13835" max="13835" width="23" customWidth="1"/>
    <col min="13836" max="13836" width="9.140625" customWidth="1"/>
    <col min="13837" max="13837" width="7.7109375" customWidth="1"/>
    <col min="13838" max="13838" width="7" customWidth="1"/>
    <col min="13839" max="13839" width="15.28515625" customWidth="1"/>
    <col min="13840" max="13840" width="14.5703125" customWidth="1"/>
    <col min="13841" max="13841" width="7.5703125" customWidth="1"/>
    <col min="13842" max="13842" width="14.7109375" customWidth="1"/>
    <col min="13843" max="13843" width="14.140625" customWidth="1"/>
    <col min="13844" max="13844" width="14.28515625" customWidth="1"/>
    <col min="13845" max="13845" width="12.7109375" customWidth="1"/>
    <col min="13846" max="13846" width="21.42578125" customWidth="1"/>
    <col min="13847" max="13847" width="12.28515625" customWidth="1"/>
    <col min="13848" max="13848" width="17.42578125" customWidth="1"/>
    <col min="14082" max="14082" width="4.7109375" customWidth="1"/>
    <col min="14083" max="14083" width="37.85546875" customWidth="1"/>
    <col min="14084" max="14084" width="8.140625" customWidth="1"/>
    <col min="14085" max="14085" width="16.85546875" customWidth="1"/>
    <col min="14086" max="14086" width="8.42578125" customWidth="1"/>
    <col min="14087" max="14087" width="12.5703125" customWidth="1"/>
    <col min="14088" max="14088" width="11.42578125" customWidth="1"/>
    <col min="14089" max="14089" width="10.28515625" customWidth="1"/>
    <col min="14090" max="14090" width="14.140625" customWidth="1"/>
    <col min="14091" max="14091" width="23" customWidth="1"/>
    <col min="14092" max="14092" width="9.140625" customWidth="1"/>
    <col min="14093" max="14093" width="7.7109375" customWidth="1"/>
    <col min="14094" max="14094" width="7" customWidth="1"/>
    <col min="14095" max="14095" width="15.28515625" customWidth="1"/>
    <col min="14096" max="14096" width="14.5703125" customWidth="1"/>
    <col min="14097" max="14097" width="7.5703125" customWidth="1"/>
    <col min="14098" max="14098" width="14.7109375" customWidth="1"/>
    <col min="14099" max="14099" width="14.140625" customWidth="1"/>
    <col min="14100" max="14100" width="14.28515625" customWidth="1"/>
    <col min="14101" max="14101" width="12.7109375" customWidth="1"/>
    <col min="14102" max="14102" width="21.42578125" customWidth="1"/>
    <col min="14103" max="14103" width="12.28515625" customWidth="1"/>
    <col min="14104" max="14104" width="17.42578125" customWidth="1"/>
    <col min="14338" max="14338" width="4.7109375" customWidth="1"/>
    <col min="14339" max="14339" width="37.85546875" customWidth="1"/>
    <col min="14340" max="14340" width="8.140625" customWidth="1"/>
    <col min="14341" max="14341" width="16.85546875" customWidth="1"/>
    <col min="14342" max="14342" width="8.42578125" customWidth="1"/>
    <col min="14343" max="14343" width="12.5703125" customWidth="1"/>
    <col min="14344" max="14344" width="11.42578125" customWidth="1"/>
    <col min="14345" max="14345" width="10.28515625" customWidth="1"/>
    <col min="14346" max="14346" width="14.140625" customWidth="1"/>
    <col min="14347" max="14347" width="23" customWidth="1"/>
    <col min="14348" max="14348" width="9.140625" customWidth="1"/>
    <col min="14349" max="14349" width="7.7109375" customWidth="1"/>
    <col min="14350" max="14350" width="7" customWidth="1"/>
    <col min="14351" max="14351" width="15.28515625" customWidth="1"/>
    <col min="14352" max="14352" width="14.5703125" customWidth="1"/>
    <col min="14353" max="14353" width="7.5703125" customWidth="1"/>
    <col min="14354" max="14354" width="14.7109375" customWidth="1"/>
    <col min="14355" max="14355" width="14.140625" customWidth="1"/>
    <col min="14356" max="14356" width="14.28515625" customWidth="1"/>
    <col min="14357" max="14357" width="12.7109375" customWidth="1"/>
    <col min="14358" max="14358" width="21.42578125" customWidth="1"/>
    <col min="14359" max="14359" width="12.28515625" customWidth="1"/>
    <col min="14360" max="14360" width="17.42578125" customWidth="1"/>
    <col min="14594" max="14594" width="4.7109375" customWidth="1"/>
    <col min="14595" max="14595" width="37.85546875" customWidth="1"/>
    <col min="14596" max="14596" width="8.140625" customWidth="1"/>
    <col min="14597" max="14597" width="16.85546875" customWidth="1"/>
    <col min="14598" max="14598" width="8.42578125" customWidth="1"/>
    <col min="14599" max="14599" width="12.5703125" customWidth="1"/>
    <col min="14600" max="14600" width="11.42578125" customWidth="1"/>
    <col min="14601" max="14601" width="10.28515625" customWidth="1"/>
    <col min="14602" max="14602" width="14.140625" customWidth="1"/>
    <col min="14603" max="14603" width="23" customWidth="1"/>
    <col min="14604" max="14604" width="9.140625" customWidth="1"/>
    <col min="14605" max="14605" width="7.7109375" customWidth="1"/>
    <col min="14606" max="14606" width="7" customWidth="1"/>
    <col min="14607" max="14607" width="15.28515625" customWidth="1"/>
    <col min="14608" max="14608" width="14.5703125" customWidth="1"/>
    <col min="14609" max="14609" width="7.5703125" customWidth="1"/>
    <col min="14610" max="14610" width="14.7109375" customWidth="1"/>
    <col min="14611" max="14611" width="14.140625" customWidth="1"/>
    <col min="14612" max="14612" width="14.28515625" customWidth="1"/>
    <col min="14613" max="14613" width="12.7109375" customWidth="1"/>
    <col min="14614" max="14614" width="21.42578125" customWidth="1"/>
    <col min="14615" max="14615" width="12.28515625" customWidth="1"/>
    <col min="14616" max="14616" width="17.42578125" customWidth="1"/>
    <col min="14850" max="14850" width="4.7109375" customWidth="1"/>
    <col min="14851" max="14851" width="37.85546875" customWidth="1"/>
    <col min="14852" max="14852" width="8.140625" customWidth="1"/>
    <col min="14853" max="14853" width="16.85546875" customWidth="1"/>
    <col min="14854" max="14854" width="8.42578125" customWidth="1"/>
    <col min="14855" max="14855" width="12.5703125" customWidth="1"/>
    <col min="14856" max="14856" width="11.42578125" customWidth="1"/>
    <col min="14857" max="14857" width="10.28515625" customWidth="1"/>
    <col min="14858" max="14858" width="14.140625" customWidth="1"/>
    <col min="14859" max="14859" width="23" customWidth="1"/>
    <col min="14860" max="14860" width="9.140625" customWidth="1"/>
    <col min="14861" max="14861" width="7.7109375" customWidth="1"/>
    <col min="14862" max="14862" width="7" customWidth="1"/>
    <col min="14863" max="14863" width="15.28515625" customWidth="1"/>
    <col min="14864" max="14864" width="14.5703125" customWidth="1"/>
    <col min="14865" max="14865" width="7.5703125" customWidth="1"/>
    <col min="14866" max="14866" width="14.7109375" customWidth="1"/>
    <col min="14867" max="14867" width="14.140625" customWidth="1"/>
    <col min="14868" max="14868" width="14.28515625" customWidth="1"/>
    <col min="14869" max="14869" width="12.7109375" customWidth="1"/>
    <col min="14870" max="14870" width="21.42578125" customWidth="1"/>
    <col min="14871" max="14871" width="12.28515625" customWidth="1"/>
    <col min="14872" max="14872" width="17.42578125" customWidth="1"/>
    <col min="15106" max="15106" width="4.7109375" customWidth="1"/>
    <col min="15107" max="15107" width="37.85546875" customWidth="1"/>
    <col min="15108" max="15108" width="8.140625" customWidth="1"/>
    <col min="15109" max="15109" width="16.85546875" customWidth="1"/>
    <col min="15110" max="15110" width="8.42578125" customWidth="1"/>
    <col min="15111" max="15111" width="12.5703125" customWidth="1"/>
    <col min="15112" max="15112" width="11.42578125" customWidth="1"/>
    <col min="15113" max="15113" width="10.28515625" customWidth="1"/>
    <col min="15114" max="15114" width="14.140625" customWidth="1"/>
    <col min="15115" max="15115" width="23" customWidth="1"/>
    <col min="15116" max="15116" width="9.140625" customWidth="1"/>
    <col min="15117" max="15117" width="7.7109375" customWidth="1"/>
    <col min="15118" max="15118" width="7" customWidth="1"/>
    <col min="15119" max="15119" width="15.28515625" customWidth="1"/>
    <col min="15120" max="15120" width="14.5703125" customWidth="1"/>
    <col min="15121" max="15121" width="7.5703125" customWidth="1"/>
    <col min="15122" max="15122" width="14.7109375" customWidth="1"/>
    <col min="15123" max="15123" width="14.140625" customWidth="1"/>
    <col min="15124" max="15124" width="14.28515625" customWidth="1"/>
    <col min="15125" max="15125" width="12.7109375" customWidth="1"/>
    <col min="15126" max="15126" width="21.42578125" customWidth="1"/>
    <col min="15127" max="15127" width="12.28515625" customWidth="1"/>
    <col min="15128" max="15128" width="17.42578125" customWidth="1"/>
    <col min="15362" max="15362" width="4.7109375" customWidth="1"/>
    <col min="15363" max="15363" width="37.85546875" customWidth="1"/>
    <col min="15364" max="15364" width="8.140625" customWidth="1"/>
    <col min="15365" max="15365" width="16.85546875" customWidth="1"/>
    <col min="15366" max="15366" width="8.42578125" customWidth="1"/>
    <col min="15367" max="15367" width="12.5703125" customWidth="1"/>
    <col min="15368" max="15368" width="11.42578125" customWidth="1"/>
    <col min="15369" max="15369" width="10.28515625" customWidth="1"/>
    <col min="15370" max="15370" width="14.140625" customWidth="1"/>
    <col min="15371" max="15371" width="23" customWidth="1"/>
    <col min="15372" max="15372" width="9.140625" customWidth="1"/>
    <col min="15373" max="15373" width="7.7109375" customWidth="1"/>
    <col min="15374" max="15374" width="7" customWidth="1"/>
    <col min="15375" max="15375" width="15.28515625" customWidth="1"/>
    <col min="15376" max="15376" width="14.5703125" customWidth="1"/>
    <col min="15377" max="15377" width="7.5703125" customWidth="1"/>
    <col min="15378" max="15378" width="14.7109375" customWidth="1"/>
    <col min="15379" max="15379" width="14.140625" customWidth="1"/>
    <col min="15380" max="15380" width="14.28515625" customWidth="1"/>
    <col min="15381" max="15381" width="12.7109375" customWidth="1"/>
    <col min="15382" max="15382" width="21.42578125" customWidth="1"/>
    <col min="15383" max="15383" width="12.28515625" customWidth="1"/>
    <col min="15384" max="15384" width="17.42578125" customWidth="1"/>
    <col min="15618" max="15618" width="4.7109375" customWidth="1"/>
    <col min="15619" max="15619" width="37.85546875" customWidth="1"/>
    <col min="15620" max="15620" width="8.140625" customWidth="1"/>
    <col min="15621" max="15621" width="16.85546875" customWidth="1"/>
    <col min="15622" max="15622" width="8.42578125" customWidth="1"/>
    <col min="15623" max="15623" width="12.5703125" customWidth="1"/>
    <col min="15624" max="15624" width="11.42578125" customWidth="1"/>
    <col min="15625" max="15625" width="10.28515625" customWidth="1"/>
    <col min="15626" max="15626" width="14.140625" customWidth="1"/>
    <col min="15627" max="15627" width="23" customWidth="1"/>
    <col min="15628" max="15628" width="9.140625" customWidth="1"/>
    <col min="15629" max="15629" width="7.7109375" customWidth="1"/>
    <col min="15630" max="15630" width="7" customWidth="1"/>
    <col min="15631" max="15631" width="15.28515625" customWidth="1"/>
    <col min="15632" max="15632" width="14.5703125" customWidth="1"/>
    <col min="15633" max="15633" width="7.5703125" customWidth="1"/>
    <col min="15634" max="15634" width="14.7109375" customWidth="1"/>
    <col min="15635" max="15635" width="14.140625" customWidth="1"/>
    <col min="15636" max="15636" width="14.28515625" customWidth="1"/>
    <col min="15637" max="15637" width="12.7109375" customWidth="1"/>
    <col min="15638" max="15638" width="21.42578125" customWidth="1"/>
    <col min="15639" max="15639" width="12.28515625" customWidth="1"/>
    <col min="15640" max="15640" width="17.42578125" customWidth="1"/>
    <col min="15874" max="15874" width="4.7109375" customWidth="1"/>
    <col min="15875" max="15875" width="37.85546875" customWidth="1"/>
    <col min="15876" max="15876" width="8.140625" customWidth="1"/>
    <col min="15877" max="15877" width="16.85546875" customWidth="1"/>
    <col min="15878" max="15878" width="8.42578125" customWidth="1"/>
    <col min="15879" max="15879" width="12.5703125" customWidth="1"/>
    <col min="15880" max="15880" width="11.42578125" customWidth="1"/>
    <col min="15881" max="15881" width="10.28515625" customWidth="1"/>
    <col min="15882" max="15882" width="14.140625" customWidth="1"/>
    <col min="15883" max="15883" width="23" customWidth="1"/>
    <col min="15884" max="15884" width="9.140625" customWidth="1"/>
    <col min="15885" max="15885" width="7.7109375" customWidth="1"/>
    <col min="15886" max="15886" width="7" customWidth="1"/>
    <col min="15887" max="15887" width="15.28515625" customWidth="1"/>
    <col min="15888" max="15888" width="14.5703125" customWidth="1"/>
    <col min="15889" max="15889" width="7.5703125" customWidth="1"/>
    <col min="15890" max="15890" width="14.7109375" customWidth="1"/>
    <col min="15891" max="15891" width="14.140625" customWidth="1"/>
    <col min="15892" max="15892" width="14.28515625" customWidth="1"/>
    <col min="15893" max="15893" width="12.7109375" customWidth="1"/>
    <col min="15894" max="15894" width="21.42578125" customWidth="1"/>
    <col min="15895" max="15895" width="12.28515625" customWidth="1"/>
    <col min="15896" max="15896" width="17.42578125" customWidth="1"/>
    <col min="16130" max="16130" width="4.7109375" customWidth="1"/>
    <col min="16131" max="16131" width="37.85546875" customWidth="1"/>
    <col min="16132" max="16132" width="8.140625" customWidth="1"/>
    <col min="16133" max="16133" width="16.85546875" customWidth="1"/>
    <col min="16134" max="16134" width="8.42578125" customWidth="1"/>
    <col min="16135" max="16135" width="12.5703125" customWidth="1"/>
    <col min="16136" max="16136" width="11.42578125" customWidth="1"/>
    <col min="16137" max="16137" width="10.28515625" customWidth="1"/>
    <col min="16138" max="16138" width="14.140625" customWidth="1"/>
    <col min="16139" max="16139" width="23" customWidth="1"/>
    <col min="16140" max="16140" width="9.140625" customWidth="1"/>
    <col min="16141" max="16141" width="7.7109375" customWidth="1"/>
    <col min="16142" max="16142" width="7" customWidth="1"/>
    <col min="16143" max="16143" width="15.28515625" customWidth="1"/>
    <col min="16144" max="16144" width="14.5703125" customWidth="1"/>
    <col min="16145" max="16145" width="7.5703125" customWidth="1"/>
    <col min="16146" max="16146" width="14.7109375" customWidth="1"/>
    <col min="16147" max="16147" width="14.140625" customWidth="1"/>
    <col min="16148" max="16148" width="14.28515625" customWidth="1"/>
    <col min="16149" max="16149" width="12.7109375" customWidth="1"/>
    <col min="16150" max="16150" width="21.42578125" customWidth="1"/>
    <col min="16151" max="16151" width="12.28515625" customWidth="1"/>
    <col min="16152" max="16152" width="17.42578125" customWidth="1"/>
  </cols>
  <sheetData>
    <row r="1" spans="1:2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1"/>
    </row>
    <row r="2" spans="1:24" ht="49.5" customHeight="1" x14ac:dyDescent="0.25">
      <c r="A2" s="146" t="s">
        <v>0</v>
      </c>
      <c r="B2" s="147"/>
      <c r="C2" s="147"/>
      <c r="D2" s="147"/>
      <c r="E2" s="148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30" t="s">
        <v>1</v>
      </c>
      <c r="Q2" s="147"/>
      <c r="R2" s="147"/>
      <c r="S2" s="147"/>
      <c r="T2" s="147"/>
      <c r="U2" s="147"/>
      <c r="V2" s="30" t="s">
        <v>2</v>
      </c>
      <c r="W2" s="147"/>
      <c r="X2" s="151"/>
    </row>
    <row r="3" spans="1:24" ht="18.75" x14ac:dyDescent="0.25">
      <c r="A3" s="124" t="s">
        <v>3</v>
      </c>
      <c r="B3" s="126" t="s">
        <v>4</v>
      </c>
      <c r="C3" s="145" t="s">
        <v>59</v>
      </c>
      <c r="D3" s="126" t="s">
        <v>5</v>
      </c>
      <c r="E3" s="126" t="s">
        <v>6</v>
      </c>
      <c r="F3" s="126" t="s">
        <v>7</v>
      </c>
      <c r="G3" s="126" t="s">
        <v>8</v>
      </c>
      <c r="H3" s="126" t="s">
        <v>9</v>
      </c>
      <c r="I3" s="126" t="s">
        <v>10</v>
      </c>
      <c r="J3" s="126" t="s">
        <v>11</v>
      </c>
      <c r="K3" s="155"/>
      <c r="L3" s="155"/>
      <c r="M3" s="155"/>
      <c r="N3" s="155"/>
      <c r="O3" s="155"/>
      <c r="P3" s="155"/>
      <c r="Q3" s="155"/>
      <c r="R3" s="155"/>
      <c r="S3" s="152" t="s">
        <v>12</v>
      </c>
      <c r="T3" s="152"/>
      <c r="U3" s="152"/>
      <c r="V3" s="22" t="s">
        <v>13</v>
      </c>
      <c r="W3" s="153" t="s">
        <v>14</v>
      </c>
      <c r="X3" s="154"/>
    </row>
    <row r="4" spans="1:24" ht="75" x14ac:dyDescent="0.25">
      <c r="A4" s="124"/>
      <c r="B4" s="126"/>
      <c r="C4" s="128"/>
      <c r="D4" s="126"/>
      <c r="E4" s="143"/>
      <c r="F4" s="143"/>
      <c r="G4" s="126"/>
      <c r="H4" s="126"/>
      <c r="I4" s="126"/>
      <c r="J4" s="126"/>
      <c r="K4" s="23" t="s">
        <v>15</v>
      </c>
      <c r="L4" s="24" t="s">
        <v>16</v>
      </c>
      <c r="M4" s="24" t="s">
        <v>17</v>
      </c>
      <c r="N4" s="24" t="s">
        <v>18</v>
      </c>
      <c r="O4" s="25" t="s">
        <v>19</v>
      </c>
      <c r="P4" s="25" t="s">
        <v>20</v>
      </c>
      <c r="Q4" s="24" t="s">
        <v>21</v>
      </c>
      <c r="R4" s="23" t="s">
        <v>22</v>
      </c>
      <c r="S4" s="25" t="s">
        <v>23</v>
      </c>
      <c r="T4" s="25" t="s">
        <v>24</v>
      </c>
      <c r="U4" s="25" t="s">
        <v>25</v>
      </c>
      <c r="V4" s="26" t="s">
        <v>26</v>
      </c>
      <c r="W4" s="18" t="s">
        <v>27</v>
      </c>
      <c r="X4" s="27" t="s">
        <v>58</v>
      </c>
    </row>
    <row r="5" spans="1:24" s="32" customFormat="1" ht="75" customHeight="1" x14ac:dyDescent="0.35">
      <c r="A5" s="50">
        <v>1</v>
      </c>
      <c r="B5" s="37" t="s">
        <v>810</v>
      </c>
      <c r="C5" s="37"/>
      <c r="D5" s="38" t="s">
        <v>64</v>
      </c>
      <c r="E5" s="38" t="s">
        <v>980</v>
      </c>
      <c r="F5" s="38" t="s">
        <v>83</v>
      </c>
      <c r="G5" s="37" t="s">
        <v>159</v>
      </c>
      <c r="H5" s="37" t="s">
        <v>740</v>
      </c>
      <c r="I5" s="37" t="s">
        <v>741</v>
      </c>
      <c r="J5" s="37" t="s">
        <v>742</v>
      </c>
      <c r="K5" s="40" t="s">
        <v>743</v>
      </c>
      <c r="L5" s="41">
        <v>8.1999999999999993</v>
      </c>
      <c r="M5" s="41">
        <v>50</v>
      </c>
      <c r="N5" s="45">
        <v>88</v>
      </c>
      <c r="O5" s="43">
        <f>SUM(L5*N5)</f>
        <v>721.59999999999991</v>
      </c>
      <c r="P5" s="44">
        <f>SUM(O5+M5)</f>
        <v>771.59999999999991</v>
      </c>
      <c r="Q5" s="45">
        <v>1</v>
      </c>
      <c r="R5" s="48"/>
      <c r="S5" s="46">
        <f>SUM(O5*Q5)</f>
        <v>721.59999999999991</v>
      </c>
      <c r="T5" s="46">
        <f>SUM(P5*Q5)</f>
        <v>771.59999999999991</v>
      </c>
      <c r="U5" s="46">
        <f>SUM(N5*Q5)</f>
        <v>88</v>
      </c>
      <c r="V5" s="40" t="s">
        <v>632</v>
      </c>
      <c r="W5" s="44">
        <v>0</v>
      </c>
      <c r="X5" s="47">
        <f t="shared" ref="X5:X18" si="0">W5*U5</f>
        <v>0</v>
      </c>
    </row>
    <row r="6" spans="1:24" s="32" customFormat="1" ht="75" customHeight="1" x14ac:dyDescent="0.35">
      <c r="A6" s="50">
        <v>2</v>
      </c>
      <c r="B6" s="37" t="s">
        <v>810</v>
      </c>
      <c r="C6" s="37"/>
      <c r="D6" s="38" t="s">
        <v>64</v>
      </c>
      <c r="E6" s="38" t="s">
        <v>980</v>
      </c>
      <c r="F6" s="38" t="s">
        <v>83</v>
      </c>
      <c r="G6" s="37" t="s">
        <v>159</v>
      </c>
      <c r="H6" s="37" t="s">
        <v>740</v>
      </c>
      <c r="I6" s="37" t="s">
        <v>741</v>
      </c>
      <c r="J6" s="37" t="s">
        <v>742</v>
      </c>
      <c r="K6" s="156" t="s">
        <v>752</v>
      </c>
      <c r="L6" s="41">
        <v>8.1999999999999993</v>
      </c>
      <c r="M6" s="41">
        <v>40</v>
      </c>
      <c r="N6" s="45">
        <v>5</v>
      </c>
      <c r="O6" s="43">
        <f>SUM(L6*N6)</f>
        <v>41</v>
      </c>
      <c r="P6" s="44">
        <f>SUM(O6+M6)</f>
        <v>81</v>
      </c>
      <c r="Q6" s="45">
        <v>1</v>
      </c>
      <c r="R6" s="42"/>
      <c r="S6" s="46">
        <f>SUM(O6*Q6)</f>
        <v>41</v>
      </c>
      <c r="T6" s="46">
        <f>SUM(P6*Q6)</f>
        <v>81</v>
      </c>
      <c r="U6" s="46">
        <f>SUM(N6*Q6)</f>
        <v>5</v>
      </c>
      <c r="V6" s="40" t="s">
        <v>632</v>
      </c>
      <c r="W6" s="44">
        <v>0</v>
      </c>
      <c r="X6" s="47">
        <f t="shared" si="0"/>
        <v>0</v>
      </c>
    </row>
    <row r="7" spans="1:24" ht="75" customHeight="1" x14ac:dyDescent="0.25">
      <c r="A7" s="50">
        <v>3</v>
      </c>
      <c r="B7" s="37" t="s">
        <v>770</v>
      </c>
      <c r="C7" s="37"/>
      <c r="D7" s="37" t="s">
        <v>64</v>
      </c>
      <c r="E7" s="38"/>
      <c r="F7" s="38"/>
      <c r="G7" s="37"/>
      <c r="H7" s="37"/>
      <c r="I7" s="37"/>
      <c r="J7" s="37"/>
      <c r="K7" s="158"/>
      <c r="L7" s="60">
        <v>5.8999999999999997E-2</v>
      </c>
      <c r="M7" s="41"/>
      <c r="N7" s="42">
        <v>50</v>
      </c>
      <c r="O7" s="43">
        <f>SUM(L7*N7)</f>
        <v>2.9499999999999997</v>
      </c>
      <c r="P7" s="44">
        <f>SUM(O7+M7)</f>
        <v>2.9499999999999997</v>
      </c>
      <c r="Q7" s="45">
        <v>1</v>
      </c>
      <c r="R7" s="42"/>
      <c r="S7" s="46">
        <f>SUM(O7*Q7)</f>
        <v>2.9499999999999997</v>
      </c>
      <c r="T7" s="46">
        <f>SUM(P7*Q7)</f>
        <v>2.9499999999999997</v>
      </c>
      <c r="U7" s="46">
        <f>SUM(N7*Q7)</f>
        <v>50</v>
      </c>
      <c r="V7" s="40" t="s">
        <v>632</v>
      </c>
      <c r="W7" s="44">
        <v>0</v>
      </c>
      <c r="X7" s="47">
        <v>0</v>
      </c>
    </row>
    <row r="8" spans="1:24" s="32" customFormat="1" ht="75" customHeight="1" x14ac:dyDescent="0.35">
      <c r="A8" s="50">
        <v>4</v>
      </c>
      <c r="B8" s="37" t="s">
        <v>771</v>
      </c>
      <c r="C8" s="37"/>
      <c r="D8" s="38" t="s">
        <v>64</v>
      </c>
      <c r="E8" s="38"/>
      <c r="F8" s="38"/>
      <c r="G8" s="37"/>
      <c r="H8" s="37"/>
      <c r="I8" s="37"/>
      <c r="J8" s="37"/>
      <c r="K8" s="158"/>
      <c r="L8" s="60">
        <v>4.4999999999999998E-2</v>
      </c>
      <c r="M8" s="41"/>
      <c r="N8" s="45">
        <v>50</v>
      </c>
      <c r="O8" s="43">
        <f>SUM(L8*N8)</f>
        <v>2.25</v>
      </c>
      <c r="P8" s="44">
        <f>SUM(O8+M8)</f>
        <v>2.25</v>
      </c>
      <c r="Q8" s="45">
        <v>1</v>
      </c>
      <c r="R8" s="42"/>
      <c r="S8" s="46">
        <f>SUM(O8*Q8)</f>
        <v>2.25</v>
      </c>
      <c r="T8" s="46">
        <f>SUM(P8*Q8)</f>
        <v>2.25</v>
      </c>
      <c r="U8" s="46">
        <f>SUM(N8*Q8)</f>
        <v>50</v>
      </c>
      <c r="V8" s="40" t="s">
        <v>632</v>
      </c>
      <c r="W8" s="44">
        <v>0</v>
      </c>
      <c r="X8" s="47">
        <f t="shared" si="0"/>
        <v>0</v>
      </c>
    </row>
    <row r="9" spans="1:24" s="32" customFormat="1" ht="75" customHeight="1" x14ac:dyDescent="0.35">
      <c r="A9" s="50">
        <v>5</v>
      </c>
      <c r="B9" s="37" t="s">
        <v>772</v>
      </c>
      <c r="C9" s="37"/>
      <c r="D9" s="38" t="s">
        <v>64</v>
      </c>
      <c r="E9" s="38"/>
      <c r="F9" s="38"/>
      <c r="G9" s="37"/>
      <c r="H9" s="37"/>
      <c r="I9" s="37"/>
      <c r="J9" s="37"/>
      <c r="K9" s="158"/>
      <c r="L9" s="60">
        <v>3.3000000000000002E-2</v>
      </c>
      <c r="M9" s="41"/>
      <c r="N9" s="45">
        <v>50</v>
      </c>
      <c r="O9" s="44">
        <f>SUM(L9*N9)</f>
        <v>1.6500000000000001</v>
      </c>
      <c r="P9" s="44">
        <f>SUM(O9+M9)</f>
        <v>1.6500000000000001</v>
      </c>
      <c r="Q9" s="45">
        <v>1</v>
      </c>
      <c r="R9" s="42"/>
      <c r="S9" s="46">
        <f>SUM(O9*Q9)</f>
        <v>1.6500000000000001</v>
      </c>
      <c r="T9" s="46">
        <f>SUM(P9*Q9)</f>
        <v>1.6500000000000001</v>
      </c>
      <c r="U9" s="46">
        <f>SUM(N9*Q9)</f>
        <v>50</v>
      </c>
      <c r="V9" s="40" t="s">
        <v>632</v>
      </c>
      <c r="W9" s="44">
        <v>0</v>
      </c>
      <c r="X9" s="47">
        <f t="shared" si="0"/>
        <v>0</v>
      </c>
    </row>
    <row r="10" spans="1:24" s="32" customFormat="1" ht="75" customHeight="1" x14ac:dyDescent="0.35">
      <c r="A10" s="50">
        <v>6</v>
      </c>
      <c r="B10" s="37" t="s">
        <v>773</v>
      </c>
      <c r="C10" s="37"/>
      <c r="D10" s="38" t="s">
        <v>64</v>
      </c>
      <c r="E10" s="38"/>
      <c r="F10" s="38"/>
      <c r="G10" s="37"/>
      <c r="H10" s="37"/>
      <c r="I10" s="37"/>
      <c r="J10" s="37"/>
      <c r="K10" s="157"/>
      <c r="L10" s="60">
        <v>4.2000000000000003E-2</v>
      </c>
      <c r="M10" s="41"/>
      <c r="N10" s="45">
        <v>50</v>
      </c>
      <c r="O10" s="44">
        <f t="shared" ref="O10:O18" si="1">SUM(L10*N10)</f>
        <v>2.1</v>
      </c>
      <c r="P10" s="44">
        <f t="shared" ref="P10:P18" si="2">SUM(O10+M10)</f>
        <v>2.1</v>
      </c>
      <c r="Q10" s="45">
        <v>1</v>
      </c>
      <c r="R10" s="48"/>
      <c r="S10" s="46">
        <f t="shared" ref="S10:S18" si="3">SUM(O10*Q10)</f>
        <v>2.1</v>
      </c>
      <c r="T10" s="46">
        <f t="shared" ref="T10:T18" si="4">SUM(P10*Q10)</f>
        <v>2.1</v>
      </c>
      <c r="U10" s="46">
        <f t="shared" ref="U10:U18" si="5">SUM(N10*Q10)</f>
        <v>50</v>
      </c>
      <c r="V10" s="40" t="s">
        <v>632</v>
      </c>
      <c r="W10" s="44">
        <v>0</v>
      </c>
      <c r="X10" s="47">
        <f t="shared" si="0"/>
        <v>0</v>
      </c>
    </row>
    <row r="11" spans="1:24" s="32" customFormat="1" ht="75" customHeight="1" x14ac:dyDescent="0.35">
      <c r="A11" s="50">
        <v>7</v>
      </c>
      <c r="B11" s="37" t="s">
        <v>774</v>
      </c>
      <c r="C11" s="37"/>
      <c r="D11" s="37" t="s">
        <v>64</v>
      </c>
      <c r="E11" s="38" t="s">
        <v>775</v>
      </c>
      <c r="F11" s="38" t="s">
        <v>31</v>
      </c>
      <c r="G11" s="38" t="s">
        <v>32</v>
      </c>
      <c r="H11" s="37" t="s">
        <v>801</v>
      </c>
      <c r="I11" s="37" t="s">
        <v>776</v>
      </c>
      <c r="J11" s="37" t="s">
        <v>777</v>
      </c>
      <c r="K11" s="159" t="s">
        <v>207</v>
      </c>
      <c r="L11" s="41">
        <v>17.25</v>
      </c>
      <c r="M11" s="41">
        <v>50</v>
      </c>
      <c r="N11" s="45">
        <v>33</v>
      </c>
      <c r="O11" s="43">
        <f>SUM(L11*N11)</f>
        <v>569.25</v>
      </c>
      <c r="P11" s="44">
        <f>SUM(O11+M11)</f>
        <v>619.25</v>
      </c>
      <c r="Q11" s="45">
        <v>1</v>
      </c>
      <c r="R11" s="48"/>
      <c r="S11" s="46">
        <f>SUM(O11*Q11)</f>
        <v>569.25</v>
      </c>
      <c r="T11" s="46">
        <f>SUM(P11*Q11)</f>
        <v>619.25</v>
      </c>
      <c r="U11" s="46">
        <f>SUM(N11*Q11)</f>
        <v>33</v>
      </c>
      <c r="V11" s="40" t="s">
        <v>632</v>
      </c>
      <c r="W11" s="44">
        <v>0</v>
      </c>
      <c r="X11" s="47">
        <f t="shared" si="0"/>
        <v>0</v>
      </c>
    </row>
    <row r="12" spans="1:24" s="32" customFormat="1" ht="75" customHeight="1" x14ac:dyDescent="0.35">
      <c r="A12" s="50">
        <v>8</v>
      </c>
      <c r="B12" s="37" t="s">
        <v>778</v>
      </c>
      <c r="C12" s="37"/>
      <c r="D12" s="37" t="s">
        <v>64</v>
      </c>
      <c r="E12" s="38" t="s">
        <v>775</v>
      </c>
      <c r="F12" s="38" t="s">
        <v>31</v>
      </c>
      <c r="G12" s="38" t="s">
        <v>32</v>
      </c>
      <c r="H12" s="37" t="s">
        <v>800</v>
      </c>
      <c r="I12" s="37" t="s">
        <v>776</v>
      </c>
      <c r="J12" s="37" t="s">
        <v>777</v>
      </c>
      <c r="K12" s="160"/>
      <c r="L12" s="41">
        <v>17.25</v>
      </c>
      <c r="M12" s="41"/>
      <c r="N12" s="45">
        <v>33</v>
      </c>
      <c r="O12" s="43">
        <f>SUM(L12*N12)</f>
        <v>569.25</v>
      </c>
      <c r="P12" s="44">
        <f>SUM(O12+M12)</f>
        <v>569.25</v>
      </c>
      <c r="Q12" s="45">
        <v>1</v>
      </c>
      <c r="R12" s="42"/>
      <c r="S12" s="46">
        <f>SUM(O12*Q12)</f>
        <v>569.25</v>
      </c>
      <c r="T12" s="46">
        <f>SUM(P12*Q12)</f>
        <v>569.25</v>
      </c>
      <c r="U12" s="46">
        <f>SUM(N12*Q12)</f>
        <v>33</v>
      </c>
      <c r="V12" s="40" t="s">
        <v>632</v>
      </c>
      <c r="W12" s="44">
        <v>0</v>
      </c>
      <c r="X12" s="47">
        <f t="shared" si="0"/>
        <v>0</v>
      </c>
    </row>
    <row r="13" spans="1:24" s="32" customFormat="1" ht="75" customHeight="1" x14ac:dyDescent="0.35">
      <c r="A13" s="50">
        <v>9</v>
      </c>
      <c r="B13" s="37" t="s">
        <v>779</v>
      </c>
      <c r="C13" s="37"/>
      <c r="D13" s="38" t="s">
        <v>64</v>
      </c>
      <c r="E13" s="38"/>
      <c r="F13" s="38"/>
      <c r="G13" s="37"/>
      <c r="H13" s="37"/>
      <c r="I13" s="37"/>
      <c r="J13" s="38"/>
      <c r="K13" s="42" t="s">
        <v>780</v>
      </c>
      <c r="L13" s="41">
        <v>1.7</v>
      </c>
      <c r="M13" s="41">
        <v>60</v>
      </c>
      <c r="N13" s="45">
        <v>100</v>
      </c>
      <c r="O13" s="43">
        <f>SUM(L13*N13)</f>
        <v>170</v>
      </c>
      <c r="P13" s="44">
        <f>SUM(O13+M13)</f>
        <v>230</v>
      </c>
      <c r="Q13" s="45">
        <v>1</v>
      </c>
      <c r="R13" s="42"/>
      <c r="S13" s="46">
        <f>SUM(O13*Q13)</f>
        <v>170</v>
      </c>
      <c r="T13" s="46">
        <f>SUM(P13*Q13)</f>
        <v>230</v>
      </c>
      <c r="U13" s="46">
        <f>SUM(N13*Q13)</f>
        <v>100</v>
      </c>
      <c r="V13" s="40" t="s">
        <v>632</v>
      </c>
      <c r="W13" s="44">
        <v>0</v>
      </c>
      <c r="X13" s="47">
        <f t="shared" si="0"/>
        <v>0</v>
      </c>
    </row>
    <row r="14" spans="1:24" s="32" customFormat="1" ht="75" customHeight="1" x14ac:dyDescent="0.35">
      <c r="A14" s="50">
        <v>10</v>
      </c>
      <c r="B14" s="37" t="s">
        <v>781</v>
      </c>
      <c r="C14" s="37"/>
      <c r="D14" s="38" t="s">
        <v>64</v>
      </c>
      <c r="E14" s="38"/>
      <c r="F14" s="38"/>
      <c r="G14" s="37"/>
      <c r="H14" s="37"/>
      <c r="I14" s="37"/>
      <c r="J14" s="38"/>
      <c r="K14" s="40" t="s">
        <v>743</v>
      </c>
      <c r="L14" s="41">
        <v>3.5</v>
      </c>
      <c r="M14" s="41">
        <v>50</v>
      </c>
      <c r="N14" s="45">
        <v>42</v>
      </c>
      <c r="O14" s="43">
        <f t="shared" si="1"/>
        <v>147</v>
      </c>
      <c r="P14" s="44">
        <f t="shared" si="2"/>
        <v>197</v>
      </c>
      <c r="Q14" s="45">
        <v>1</v>
      </c>
      <c r="R14" s="49"/>
      <c r="S14" s="46">
        <f t="shared" si="3"/>
        <v>147</v>
      </c>
      <c r="T14" s="46">
        <f t="shared" si="4"/>
        <v>197</v>
      </c>
      <c r="U14" s="46">
        <f t="shared" si="5"/>
        <v>42</v>
      </c>
      <c r="V14" s="40" t="s">
        <v>632</v>
      </c>
      <c r="W14" s="44">
        <v>0</v>
      </c>
      <c r="X14" s="47">
        <f t="shared" si="0"/>
        <v>0</v>
      </c>
    </row>
    <row r="15" spans="1:24" ht="91.5" customHeight="1" x14ac:dyDescent="0.25">
      <c r="A15" s="50">
        <v>11</v>
      </c>
      <c r="B15" s="37" t="s">
        <v>782</v>
      </c>
      <c r="C15" s="37"/>
      <c r="D15" s="38" t="s">
        <v>64</v>
      </c>
      <c r="E15" s="37" t="s">
        <v>783</v>
      </c>
      <c r="F15" s="38" t="s">
        <v>31</v>
      </c>
      <c r="G15" s="38" t="s">
        <v>32</v>
      </c>
      <c r="H15" s="37" t="s">
        <v>799</v>
      </c>
      <c r="I15" s="37" t="s">
        <v>790</v>
      </c>
      <c r="J15" s="37" t="s">
        <v>791</v>
      </c>
      <c r="K15" s="156" t="s">
        <v>784</v>
      </c>
      <c r="L15" s="41">
        <v>17.25</v>
      </c>
      <c r="M15" s="41">
        <v>50</v>
      </c>
      <c r="N15" s="45">
        <v>21</v>
      </c>
      <c r="O15" s="43">
        <f>SUM(L15*N15)</f>
        <v>362.25</v>
      </c>
      <c r="P15" s="44">
        <f>SUM(O15+M15)</f>
        <v>412.25</v>
      </c>
      <c r="Q15" s="45">
        <v>1</v>
      </c>
      <c r="R15" s="42"/>
      <c r="S15" s="46">
        <f>SUM(O15*Q15)</f>
        <v>362.25</v>
      </c>
      <c r="T15" s="46">
        <f>SUM(P15*Q15)</f>
        <v>412.25</v>
      </c>
      <c r="U15" s="46">
        <f>SUM(N15*Q15)</f>
        <v>21</v>
      </c>
      <c r="V15" s="40" t="s">
        <v>632</v>
      </c>
      <c r="W15" s="44">
        <v>0</v>
      </c>
      <c r="X15" s="47">
        <f>W15*U15</f>
        <v>0</v>
      </c>
    </row>
    <row r="16" spans="1:24" ht="92.25" customHeight="1" x14ac:dyDescent="0.25">
      <c r="A16" s="50">
        <v>12</v>
      </c>
      <c r="B16" s="37" t="s">
        <v>785</v>
      </c>
      <c r="C16" s="37"/>
      <c r="D16" s="37" t="s">
        <v>64</v>
      </c>
      <c r="E16" s="37" t="s">
        <v>786</v>
      </c>
      <c r="F16" s="38" t="s">
        <v>31</v>
      </c>
      <c r="G16" s="38" t="s">
        <v>32</v>
      </c>
      <c r="H16" s="37" t="s">
        <v>787</v>
      </c>
      <c r="I16" s="37" t="s">
        <v>788</v>
      </c>
      <c r="J16" s="37" t="s">
        <v>789</v>
      </c>
      <c r="K16" s="157"/>
      <c r="L16" s="41">
        <v>11.7</v>
      </c>
      <c r="M16" s="41"/>
      <c r="N16" s="45">
        <v>22</v>
      </c>
      <c r="O16" s="43">
        <f t="shared" si="1"/>
        <v>257.39999999999998</v>
      </c>
      <c r="P16" s="44">
        <f t="shared" si="2"/>
        <v>257.39999999999998</v>
      </c>
      <c r="Q16" s="42">
        <v>1</v>
      </c>
      <c r="R16" s="48"/>
      <c r="S16" s="46">
        <f t="shared" si="3"/>
        <v>257.39999999999998</v>
      </c>
      <c r="T16" s="46">
        <f t="shared" si="4"/>
        <v>257.39999999999998</v>
      </c>
      <c r="U16" s="46">
        <f t="shared" si="5"/>
        <v>22</v>
      </c>
      <c r="V16" s="40" t="s">
        <v>632</v>
      </c>
      <c r="W16" s="44">
        <v>0</v>
      </c>
      <c r="X16" s="47">
        <f t="shared" si="0"/>
        <v>0</v>
      </c>
    </row>
    <row r="17" spans="1:24" ht="88.5" customHeight="1" x14ac:dyDescent="0.25">
      <c r="A17" s="50">
        <v>13</v>
      </c>
      <c r="B17" s="37" t="s">
        <v>792</v>
      </c>
      <c r="C17" s="37"/>
      <c r="D17" s="37" t="s">
        <v>64</v>
      </c>
      <c r="E17" s="38" t="s">
        <v>793</v>
      </c>
      <c r="F17" s="38" t="s">
        <v>31</v>
      </c>
      <c r="G17" s="37" t="s">
        <v>32</v>
      </c>
      <c r="H17" s="37" t="s">
        <v>794</v>
      </c>
      <c r="I17" s="37" t="s">
        <v>788</v>
      </c>
      <c r="J17" s="37" t="s">
        <v>795</v>
      </c>
      <c r="K17" s="156" t="s">
        <v>796</v>
      </c>
      <c r="L17" s="41">
        <v>12.65</v>
      </c>
      <c r="M17" s="41">
        <v>50</v>
      </c>
      <c r="N17" s="45">
        <v>26</v>
      </c>
      <c r="O17" s="43">
        <f t="shared" si="1"/>
        <v>328.90000000000003</v>
      </c>
      <c r="P17" s="44">
        <f t="shared" si="2"/>
        <v>378.90000000000003</v>
      </c>
      <c r="Q17" s="45">
        <v>1</v>
      </c>
      <c r="R17" s="49"/>
      <c r="S17" s="46">
        <f t="shared" si="3"/>
        <v>328.90000000000003</v>
      </c>
      <c r="T17" s="46">
        <f t="shared" si="4"/>
        <v>378.90000000000003</v>
      </c>
      <c r="U17" s="46">
        <f t="shared" si="5"/>
        <v>26</v>
      </c>
      <c r="V17" s="40" t="s">
        <v>632</v>
      </c>
      <c r="W17" s="44">
        <v>0</v>
      </c>
      <c r="X17" s="47">
        <f t="shared" si="0"/>
        <v>0</v>
      </c>
    </row>
    <row r="18" spans="1:24" ht="91.5" customHeight="1" x14ac:dyDescent="0.25">
      <c r="A18" s="50">
        <v>14</v>
      </c>
      <c r="B18" s="37" t="s">
        <v>797</v>
      </c>
      <c r="C18" s="37"/>
      <c r="D18" s="37" t="s">
        <v>64</v>
      </c>
      <c r="E18" s="38" t="s">
        <v>793</v>
      </c>
      <c r="F18" s="38" t="s">
        <v>31</v>
      </c>
      <c r="G18" s="37" t="s">
        <v>32</v>
      </c>
      <c r="H18" s="37" t="s">
        <v>798</v>
      </c>
      <c r="I18" s="37" t="s">
        <v>788</v>
      </c>
      <c r="J18" s="37" t="s">
        <v>795</v>
      </c>
      <c r="K18" s="157"/>
      <c r="L18" s="41">
        <v>12.65</v>
      </c>
      <c r="M18" s="41"/>
      <c r="N18" s="45">
        <v>26</v>
      </c>
      <c r="O18" s="43">
        <f t="shared" si="1"/>
        <v>328.90000000000003</v>
      </c>
      <c r="P18" s="44">
        <f t="shared" si="2"/>
        <v>328.90000000000003</v>
      </c>
      <c r="Q18" s="45">
        <v>1</v>
      </c>
      <c r="R18" s="49"/>
      <c r="S18" s="46">
        <f t="shared" si="3"/>
        <v>328.90000000000003</v>
      </c>
      <c r="T18" s="46">
        <f t="shared" si="4"/>
        <v>328.90000000000003</v>
      </c>
      <c r="U18" s="46">
        <f t="shared" si="5"/>
        <v>26</v>
      </c>
      <c r="V18" s="40" t="s">
        <v>632</v>
      </c>
      <c r="W18" s="44">
        <v>0</v>
      </c>
      <c r="X18" s="47">
        <f t="shared" si="0"/>
        <v>0</v>
      </c>
    </row>
    <row r="19" spans="1:24" ht="53.25" customHeight="1" thickBot="1" x14ac:dyDescent="0.3">
      <c r="A19" s="51"/>
      <c r="B19" s="52"/>
      <c r="C19" s="52"/>
      <c r="D19" s="52"/>
      <c r="E19" s="53"/>
      <c r="F19" s="52"/>
      <c r="G19" s="52"/>
      <c r="H19" s="52"/>
      <c r="I19" s="52"/>
      <c r="J19" s="52"/>
      <c r="K19" s="142"/>
      <c r="L19" s="142"/>
      <c r="M19" s="142"/>
      <c r="N19" s="142"/>
      <c r="O19" s="142"/>
      <c r="P19" s="142"/>
      <c r="Q19" s="142"/>
      <c r="R19" s="142"/>
      <c r="S19" s="33">
        <f>SUM(S5:S18)</f>
        <v>3504.5000000000005</v>
      </c>
      <c r="T19" s="33">
        <f>SUM(T5:T18)</f>
        <v>3854.5000000000005</v>
      </c>
      <c r="U19" s="33">
        <f>SUM(U5:U18)</f>
        <v>596</v>
      </c>
      <c r="V19" s="34"/>
      <c r="W19" s="35"/>
      <c r="X19" s="36">
        <f>SUM(X5:X18)</f>
        <v>0</v>
      </c>
    </row>
  </sheetData>
  <mergeCells count="23">
    <mergeCell ref="S3:U3"/>
    <mergeCell ref="W3:X3"/>
    <mergeCell ref="K19:R19"/>
    <mergeCell ref="F3:F4"/>
    <mergeCell ref="G3:G4"/>
    <mergeCell ref="H3:H4"/>
    <mergeCell ref="I3:I4"/>
    <mergeCell ref="J3:J4"/>
    <mergeCell ref="K3:R3"/>
    <mergeCell ref="K6:K10"/>
    <mergeCell ref="K11:K12"/>
    <mergeCell ref="K15:K16"/>
    <mergeCell ref="K17:K18"/>
    <mergeCell ref="A1:X1"/>
    <mergeCell ref="A2:D2"/>
    <mergeCell ref="E2:O2"/>
    <mergeCell ref="Q2:U2"/>
    <mergeCell ref="W2:X2"/>
    <mergeCell ref="A3:A4"/>
    <mergeCell ref="B3:B4"/>
    <mergeCell ref="C3:C4"/>
    <mergeCell ref="D3:D4"/>
    <mergeCell ref="E3:E4"/>
  </mergeCells>
  <pageMargins left="0.70866141732283472" right="0.70866141732283472" top="0.74803149606299213" bottom="0.59055118110236227" header="0.31496062992125984" footer="0.31496062992125984"/>
  <pageSetup paperSize="9"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F884-D0C1-417F-AE93-51CBF6D6994A}">
  <sheetPr>
    <pageSetUpPr fitToPage="1"/>
  </sheetPr>
  <dimension ref="A1:X20"/>
  <sheetViews>
    <sheetView zoomScale="76" zoomScaleNormal="76" workbookViewId="0">
      <pane xSplit="9" ySplit="4" topLeftCell="J18" activePane="bottomRight" state="frozen"/>
      <selection activeCell="B21" sqref="B21"/>
      <selection pane="topRight" activeCell="B21" sqref="B21"/>
      <selection pane="bottomLeft" activeCell="B21" sqref="B21"/>
      <selection pane="bottomRight" activeCell="B21" sqref="B21"/>
    </sheetView>
  </sheetViews>
  <sheetFormatPr defaultRowHeight="15" x14ac:dyDescent="0.25"/>
  <cols>
    <col min="1" max="1" width="4.7109375" customWidth="1"/>
    <col min="2" max="2" width="52.5703125" customWidth="1"/>
    <col min="3" max="3" width="25.85546875" customWidth="1"/>
    <col min="4" max="4" width="8.140625" customWidth="1"/>
    <col min="5" max="5" width="19.140625" customWidth="1"/>
    <col min="6" max="6" width="8.42578125" customWidth="1"/>
    <col min="7" max="7" width="13.5703125" customWidth="1"/>
    <col min="8" max="8" width="14.7109375" customWidth="1"/>
    <col min="9" max="9" width="16" customWidth="1"/>
    <col min="10" max="10" width="14.140625" customWidth="1"/>
    <col min="11" max="11" width="27.85546875" customWidth="1"/>
    <col min="12" max="12" width="9.140625" customWidth="1"/>
    <col min="13" max="13" width="7.7109375" customWidth="1"/>
    <col min="14" max="14" width="7" customWidth="1"/>
    <col min="15" max="15" width="15.28515625" customWidth="1"/>
    <col min="16" max="16" width="14.5703125" customWidth="1"/>
    <col min="17" max="17" width="7.5703125" customWidth="1"/>
    <col min="18" max="18" width="14.7109375" customWidth="1"/>
    <col min="19" max="19" width="14.140625" customWidth="1"/>
    <col min="20" max="20" width="14.28515625" customWidth="1"/>
    <col min="21" max="21" width="12.7109375" customWidth="1"/>
    <col min="22" max="22" width="21.42578125" customWidth="1"/>
    <col min="23" max="23" width="12.28515625" customWidth="1"/>
    <col min="24" max="24" width="17.42578125" customWidth="1"/>
    <col min="258" max="258" width="4.7109375" customWidth="1"/>
    <col min="259" max="259" width="37.85546875" customWidth="1"/>
    <col min="260" max="260" width="8.140625" customWidth="1"/>
    <col min="261" max="261" width="16.85546875" customWidth="1"/>
    <col min="262" max="262" width="8.42578125" customWidth="1"/>
    <col min="263" max="263" width="12.5703125" customWidth="1"/>
    <col min="264" max="264" width="11.42578125" customWidth="1"/>
    <col min="265" max="265" width="10.28515625" customWidth="1"/>
    <col min="266" max="266" width="14.140625" customWidth="1"/>
    <col min="267" max="267" width="23" customWidth="1"/>
    <col min="268" max="268" width="9.140625" customWidth="1"/>
    <col min="269" max="269" width="7.7109375" customWidth="1"/>
    <col min="270" max="270" width="7" customWidth="1"/>
    <col min="271" max="271" width="15.28515625" customWidth="1"/>
    <col min="272" max="272" width="14.5703125" customWidth="1"/>
    <col min="273" max="273" width="7.5703125" customWidth="1"/>
    <col min="274" max="274" width="14.7109375" customWidth="1"/>
    <col min="275" max="275" width="14.140625" customWidth="1"/>
    <col min="276" max="276" width="14.28515625" customWidth="1"/>
    <col min="277" max="277" width="12.7109375" customWidth="1"/>
    <col min="278" max="278" width="21.42578125" customWidth="1"/>
    <col min="279" max="279" width="12.28515625" customWidth="1"/>
    <col min="280" max="280" width="17.42578125" customWidth="1"/>
    <col min="514" max="514" width="4.7109375" customWidth="1"/>
    <col min="515" max="515" width="37.85546875" customWidth="1"/>
    <col min="516" max="516" width="8.140625" customWidth="1"/>
    <col min="517" max="517" width="16.85546875" customWidth="1"/>
    <col min="518" max="518" width="8.42578125" customWidth="1"/>
    <col min="519" max="519" width="12.5703125" customWidth="1"/>
    <col min="520" max="520" width="11.42578125" customWidth="1"/>
    <col min="521" max="521" width="10.28515625" customWidth="1"/>
    <col min="522" max="522" width="14.140625" customWidth="1"/>
    <col min="523" max="523" width="23" customWidth="1"/>
    <col min="524" max="524" width="9.140625" customWidth="1"/>
    <col min="525" max="525" width="7.7109375" customWidth="1"/>
    <col min="526" max="526" width="7" customWidth="1"/>
    <col min="527" max="527" width="15.28515625" customWidth="1"/>
    <col min="528" max="528" width="14.5703125" customWidth="1"/>
    <col min="529" max="529" width="7.5703125" customWidth="1"/>
    <col min="530" max="530" width="14.7109375" customWidth="1"/>
    <col min="531" max="531" width="14.140625" customWidth="1"/>
    <col min="532" max="532" width="14.28515625" customWidth="1"/>
    <col min="533" max="533" width="12.7109375" customWidth="1"/>
    <col min="534" max="534" width="21.42578125" customWidth="1"/>
    <col min="535" max="535" width="12.28515625" customWidth="1"/>
    <col min="536" max="536" width="17.42578125" customWidth="1"/>
    <col min="770" max="770" width="4.7109375" customWidth="1"/>
    <col min="771" max="771" width="37.85546875" customWidth="1"/>
    <col min="772" max="772" width="8.140625" customWidth="1"/>
    <col min="773" max="773" width="16.85546875" customWidth="1"/>
    <col min="774" max="774" width="8.42578125" customWidth="1"/>
    <col min="775" max="775" width="12.5703125" customWidth="1"/>
    <col min="776" max="776" width="11.42578125" customWidth="1"/>
    <col min="777" max="777" width="10.28515625" customWidth="1"/>
    <col min="778" max="778" width="14.140625" customWidth="1"/>
    <col min="779" max="779" width="23" customWidth="1"/>
    <col min="780" max="780" width="9.140625" customWidth="1"/>
    <col min="781" max="781" width="7.7109375" customWidth="1"/>
    <col min="782" max="782" width="7" customWidth="1"/>
    <col min="783" max="783" width="15.28515625" customWidth="1"/>
    <col min="784" max="784" width="14.5703125" customWidth="1"/>
    <col min="785" max="785" width="7.5703125" customWidth="1"/>
    <col min="786" max="786" width="14.7109375" customWidth="1"/>
    <col min="787" max="787" width="14.140625" customWidth="1"/>
    <col min="788" max="788" width="14.28515625" customWidth="1"/>
    <col min="789" max="789" width="12.7109375" customWidth="1"/>
    <col min="790" max="790" width="21.42578125" customWidth="1"/>
    <col min="791" max="791" width="12.28515625" customWidth="1"/>
    <col min="792" max="792" width="17.42578125" customWidth="1"/>
    <col min="1026" max="1026" width="4.7109375" customWidth="1"/>
    <col min="1027" max="1027" width="37.85546875" customWidth="1"/>
    <col min="1028" max="1028" width="8.140625" customWidth="1"/>
    <col min="1029" max="1029" width="16.85546875" customWidth="1"/>
    <col min="1030" max="1030" width="8.42578125" customWidth="1"/>
    <col min="1031" max="1031" width="12.5703125" customWidth="1"/>
    <col min="1032" max="1032" width="11.42578125" customWidth="1"/>
    <col min="1033" max="1033" width="10.28515625" customWidth="1"/>
    <col min="1034" max="1034" width="14.140625" customWidth="1"/>
    <col min="1035" max="1035" width="23" customWidth="1"/>
    <col min="1036" max="1036" width="9.140625" customWidth="1"/>
    <col min="1037" max="1037" width="7.7109375" customWidth="1"/>
    <col min="1038" max="1038" width="7" customWidth="1"/>
    <col min="1039" max="1039" width="15.28515625" customWidth="1"/>
    <col min="1040" max="1040" width="14.5703125" customWidth="1"/>
    <col min="1041" max="1041" width="7.5703125" customWidth="1"/>
    <col min="1042" max="1042" width="14.7109375" customWidth="1"/>
    <col min="1043" max="1043" width="14.140625" customWidth="1"/>
    <col min="1044" max="1044" width="14.28515625" customWidth="1"/>
    <col min="1045" max="1045" width="12.7109375" customWidth="1"/>
    <col min="1046" max="1046" width="21.42578125" customWidth="1"/>
    <col min="1047" max="1047" width="12.28515625" customWidth="1"/>
    <col min="1048" max="1048" width="17.42578125" customWidth="1"/>
    <col min="1282" max="1282" width="4.7109375" customWidth="1"/>
    <col min="1283" max="1283" width="37.85546875" customWidth="1"/>
    <col min="1284" max="1284" width="8.140625" customWidth="1"/>
    <col min="1285" max="1285" width="16.85546875" customWidth="1"/>
    <col min="1286" max="1286" width="8.42578125" customWidth="1"/>
    <col min="1287" max="1287" width="12.5703125" customWidth="1"/>
    <col min="1288" max="1288" width="11.42578125" customWidth="1"/>
    <col min="1289" max="1289" width="10.28515625" customWidth="1"/>
    <col min="1290" max="1290" width="14.140625" customWidth="1"/>
    <col min="1291" max="1291" width="23" customWidth="1"/>
    <col min="1292" max="1292" width="9.140625" customWidth="1"/>
    <col min="1293" max="1293" width="7.7109375" customWidth="1"/>
    <col min="1294" max="1294" width="7" customWidth="1"/>
    <col min="1295" max="1295" width="15.28515625" customWidth="1"/>
    <col min="1296" max="1296" width="14.5703125" customWidth="1"/>
    <col min="1297" max="1297" width="7.5703125" customWidth="1"/>
    <col min="1298" max="1298" width="14.7109375" customWidth="1"/>
    <col min="1299" max="1299" width="14.140625" customWidth="1"/>
    <col min="1300" max="1300" width="14.28515625" customWidth="1"/>
    <col min="1301" max="1301" width="12.7109375" customWidth="1"/>
    <col min="1302" max="1302" width="21.42578125" customWidth="1"/>
    <col min="1303" max="1303" width="12.28515625" customWidth="1"/>
    <col min="1304" max="1304" width="17.42578125" customWidth="1"/>
    <col min="1538" max="1538" width="4.7109375" customWidth="1"/>
    <col min="1539" max="1539" width="37.85546875" customWidth="1"/>
    <col min="1540" max="1540" width="8.140625" customWidth="1"/>
    <col min="1541" max="1541" width="16.85546875" customWidth="1"/>
    <col min="1542" max="1542" width="8.42578125" customWidth="1"/>
    <col min="1543" max="1543" width="12.5703125" customWidth="1"/>
    <col min="1544" max="1544" width="11.42578125" customWidth="1"/>
    <col min="1545" max="1545" width="10.28515625" customWidth="1"/>
    <col min="1546" max="1546" width="14.140625" customWidth="1"/>
    <col min="1547" max="1547" width="23" customWidth="1"/>
    <col min="1548" max="1548" width="9.140625" customWidth="1"/>
    <col min="1549" max="1549" width="7.7109375" customWidth="1"/>
    <col min="1550" max="1550" width="7" customWidth="1"/>
    <col min="1551" max="1551" width="15.28515625" customWidth="1"/>
    <col min="1552" max="1552" width="14.5703125" customWidth="1"/>
    <col min="1553" max="1553" width="7.5703125" customWidth="1"/>
    <col min="1554" max="1554" width="14.7109375" customWidth="1"/>
    <col min="1555" max="1555" width="14.140625" customWidth="1"/>
    <col min="1556" max="1556" width="14.28515625" customWidth="1"/>
    <col min="1557" max="1557" width="12.7109375" customWidth="1"/>
    <col min="1558" max="1558" width="21.42578125" customWidth="1"/>
    <col min="1559" max="1559" width="12.28515625" customWidth="1"/>
    <col min="1560" max="1560" width="17.42578125" customWidth="1"/>
    <col min="1794" max="1794" width="4.7109375" customWidth="1"/>
    <col min="1795" max="1795" width="37.85546875" customWidth="1"/>
    <col min="1796" max="1796" width="8.140625" customWidth="1"/>
    <col min="1797" max="1797" width="16.85546875" customWidth="1"/>
    <col min="1798" max="1798" width="8.42578125" customWidth="1"/>
    <col min="1799" max="1799" width="12.5703125" customWidth="1"/>
    <col min="1800" max="1800" width="11.42578125" customWidth="1"/>
    <col min="1801" max="1801" width="10.28515625" customWidth="1"/>
    <col min="1802" max="1802" width="14.140625" customWidth="1"/>
    <col min="1803" max="1803" width="23" customWidth="1"/>
    <col min="1804" max="1804" width="9.140625" customWidth="1"/>
    <col min="1805" max="1805" width="7.7109375" customWidth="1"/>
    <col min="1806" max="1806" width="7" customWidth="1"/>
    <col min="1807" max="1807" width="15.28515625" customWidth="1"/>
    <col min="1808" max="1808" width="14.5703125" customWidth="1"/>
    <col min="1809" max="1809" width="7.5703125" customWidth="1"/>
    <col min="1810" max="1810" width="14.7109375" customWidth="1"/>
    <col min="1811" max="1811" width="14.140625" customWidth="1"/>
    <col min="1812" max="1812" width="14.28515625" customWidth="1"/>
    <col min="1813" max="1813" width="12.7109375" customWidth="1"/>
    <col min="1814" max="1814" width="21.42578125" customWidth="1"/>
    <col min="1815" max="1815" width="12.28515625" customWidth="1"/>
    <col min="1816" max="1816" width="17.42578125" customWidth="1"/>
    <col min="2050" max="2050" width="4.7109375" customWidth="1"/>
    <col min="2051" max="2051" width="37.85546875" customWidth="1"/>
    <col min="2052" max="2052" width="8.140625" customWidth="1"/>
    <col min="2053" max="2053" width="16.85546875" customWidth="1"/>
    <col min="2054" max="2054" width="8.42578125" customWidth="1"/>
    <col min="2055" max="2055" width="12.5703125" customWidth="1"/>
    <col min="2056" max="2056" width="11.42578125" customWidth="1"/>
    <col min="2057" max="2057" width="10.28515625" customWidth="1"/>
    <col min="2058" max="2058" width="14.140625" customWidth="1"/>
    <col min="2059" max="2059" width="23" customWidth="1"/>
    <col min="2060" max="2060" width="9.140625" customWidth="1"/>
    <col min="2061" max="2061" width="7.7109375" customWidth="1"/>
    <col min="2062" max="2062" width="7" customWidth="1"/>
    <col min="2063" max="2063" width="15.28515625" customWidth="1"/>
    <col min="2064" max="2064" width="14.5703125" customWidth="1"/>
    <col min="2065" max="2065" width="7.5703125" customWidth="1"/>
    <col min="2066" max="2066" width="14.7109375" customWidth="1"/>
    <col min="2067" max="2067" width="14.140625" customWidth="1"/>
    <col min="2068" max="2068" width="14.28515625" customWidth="1"/>
    <col min="2069" max="2069" width="12.7109375" customWidth="1"/>
    <col min="2070" max="2070" width="21.42578125" customWidth="1"/>
    <col min="2071" max="2071" width="12.28515625" customWidth="1"/>
    <col min="2072" max="2072" width="17.42578125" customWidth="1"/>
    <col min="2306" max="2306" width="4.7109375" customWidth="1"/>
    <col min="2307" max="2307" width="37.85546875" customWidth="1"/>
    <col min="2308" max="2308" width="8.140625" customWidth="1"/>
    <col min="2309" max="2309" width="16.85546875" customWidth="1"/>
    <col min="2310" max="2310" width="8.42578125" customWidth="1"/>
    <col min="2311" max="2311" width="12.5703125" customWidth="1"/>
    <col min="2312" max="2312" width="11.42578125" customWidth="1"/>
    <col min="2313" max="2313" width="10.28515625" customWidth="1"/>
    <col min="2314" max="2314" width="14.140625" customWidth="1"/>
    <col min="2315" max="2315" width="23" customWidth="1"/>
    <col min="2316" max="2316" width="9.140625" customWidth="1"/>
    <col min="2317" max="2317" width="7.7109375" customWidth="1"/>
    <col min="2318" max="2318" width="7" customWidth="1"/>
    <col min="2319" max="2319" width="15.28515625" customWidth="1"/>
    <col min="2320" max="2320" width="14.5703125" customWidth="1"/>
    <col min="2321" max="2321" width="7.5703125" customWidth="1"/>
    <col min="2322" max="2322" width="14.7109375" customWidth="1"/>
    <col min="2323" max="2323" width="14.140625" customWidth="1"/>
    <col min="2324" max="2324" width="14.28515625" customWidth="1"/>
    <col min="2325" max="2325" width="12.7109375" customWidth="1"/>
    <col min="2326" max="2326" width="21.42578125" customWidth="1"/>
    <col min="2327" max="2327" width="12.28515625" customWidth="1"/>
    <col min="2328" max="2328" width="17.42578125" customWidth="1"/>
    <col min="2562" max="2562" width="4.7109375" customWidth="1"/>
    <col min="2563" max="2563" width="37.85546875" customWidth="1"/>
    <col min="2564" max="2564" width="8.140625" customWidth="1"/>
    <col min="2565" max="2565" width="16.85546875" customWidth="1"/>
    <col min="2566" max="2566" width="8.42578125" customWidth="1"/>
    <col min="2567" max="2567" width="12.5703125" customWidth="1"/>
    <col min="2568" max="2568" width="11.42578125" customWidth="1"/>
    <col min="2569" max="2569" width="10.28515625" customWidth="1"/>
    <col min="2570" max="2570" width="14.140625" customWidth="1"/>
    <col min="2571" max="2571" width="23" customWidth="1"/>
    <col min="2572" max="2572" width="9.140625" customWidth="1"/>
    <col min="2573" max="2573" width="7.7109375" customWidth="1"/>
    <col min="2574" max="2574" width="7" customWidth="1"/>
    <col min="2575" max="2575" width="15.28515625" customWidth="1"/>
    <col min="2576" max="2576" width="14.5703125" customWidth="1"/>
    <col min="2577" max="2577" width="7.5703125" customWidth="1"/>
    <col min="2578" max="2578" width="14.7109375" customWidth="1"/>
    <col min="2579" max="2579" width="14.140625" customWidth="1"/>
    <col min="2580" max="2580" width="14.28515625" customWidth="1"/>
    <col min="2581" max="2581" width="12.7109375" customWidth="1"/>
    <col min="2582" max="2582" width="21.42578125" customWidth="1"/>
    <col min="2583" max="2583" width="12.28515625" customWidth="1"/>
    <col min="2584" max="2584" width="17.42578125" customWidth="1"/>
    <col min="2818" max="2818" width="4.7109375" customWidth="1"/>
    <col min="2819" max="2819" width="37.85546875" customWidth="1"/>
    <col min="2820" max="2820" width="8.140625" customWidth="1"/>
    <col min="2821" max="2821" width="16.85546875" customWidth="1"/>
    <col min="2822" max="2822" width="8.42578125" customWidth="1"/>
    <col min="2823" max="2823" width="12.5703125" customWidth="1"/>
    <col min="2824" max="2824" width="11.42578125" customWidth="1"/>
    <col min="2825" max="2825" width="10.28515625" customWidth="1"/>
    <col min="2826" max="2826" width="14.140625" customWidth="1"/>
    <col min="2827" max="2827" width="23" customWidth="1"/>
    <col min="2828" max="2828" width="9.140625" customWidth="1"/>
    <col min="2829" max="2829" width="7.7109375" customWidth="1"/>
    <col min="2830" max="2830" width="7" customWidth="1"/>
    <col min="2831" max="2831" width="15.28515625" customWidth="1"/>
    <col min="2832" max="2832" width="14.5703125" customWidth="1"/>
    <col min="2833" max="2833" width="7.5703125" customWidth="1"/>
    <col min="2834" max="2834" width="14.7109375" customWidth="1"/>
    <col min="2835" max="2835" width="14.140625" customWidth="1"/>
    <col min="2836" max="2836" width="14.28515625" customWidth="1"/>
    <col min="2837" max="2837" width="12.7109375" customWidth="1"/>
    <col min="2838" max="2838" width="21.42578125" customWidth="1"/>
    <col min="2839" max="2839" width="12.28515625" customWidth="1"/>
    <col min="2840" max="2840" width="17.42578125" customWidth="1"/>
    <col min="3074" max="3074" width="4.7109375" customWidth="1"/>
    <col min="3075" max="3075" width="37.85546875" customWidth="1"/>
    <col min="3076" max="3076" width="8.140625" customWidth="1"/>
    <col min="3077" max="3077" width="16.85546875" customWidth="1"/>
    <col min="3078" max="3078" width="8.42578125" customWidth="1"/>
    <col min="3079" max="3079" width="12.5703125" customWidth="1"/>
    <col min="3080" max="3080" width="11.42578125" customWidth="1"/>
    <col min="3081" max="3081" width="10.28515625" customWidth="1"/>
    <col min="3082" max="3082" width="14.140625" customWidth="1"/>
    <col min="3083" max="3083" width="23" customWidth="1"/>
    <col min="3084" max="3084" width="9.140625" customWidth="1"/>
    <col min="3085" max="3085" width="7.7109375" customWidth="1"/>
    <col min="3086" max="3086" width="7" customWidth="1"/>
    <col min="3087" max="3087" width="15.28515625" customWidth="1"/>
    <col min="3088" max="3088" width="14.5703125" customWidth="1"/>
    <col min="3089" max="3089" width="7.5703125" customWidth="1"/>
    <col min="3090" max="3090" width="14.7109375" customWidth="1"/>
    <col min="3091" max="3091" width="14.140625" customWidth="1"/>
    <col min="3092" max="3092" width="14.28515625" customWidth="1"/>
    <col min="3093" max="3093" width="12.7109375" customWidth="1"/>
    <col min="3094" max="3094" width="21.42578125" customWidth="1"/>
    <col min="3095" max="3095" width="12.28515625" customWidth="1"/>
    <col min="3096" max="3096" width="17.42578125" customWidth="1"/>
    <col min="3330" max="3330" width="4.7109375" customWidth="1"/>
    <col min="3331" max="3331" width="37.85546875" customWidth="1"/>
    <col min="3332" max="3332" width="8.140625" customWidth="1"/>
    <col min="3333" max="3333" width="16.85546875" customWidth="1"/>
    <col min="3334" max="3334" width="8.42578125" customWidth="1"/>
    <col min="3335" max="3335" width="12.5703125" customWidth="1"/>
    <col min="3336" max="3336" width="11.42578125" customWidth="1"/>
    <col min="3337" max="3337" width="10.28515625" customWidth="1"/>
    <col min="3338" max="3338" width="14.140625" customWidth="1"/>
    <col min="3339" max="3339" width="23" customWidth="1"/>
    <col min="3340" max="3340" width="9.140625" customWidth="1"/>
    <col min="3341" max="3341" width="7.7109375" customWidth="1"/>
    <col min="3342" max="3342" width="7" customWidth="1"/>
    <col min="3343" max="3343" width="15.28515625" customWidth="1"/>
    <col min="3344" max="3344" width="14.5703125" customWidth="1"/>
    <col min="3345" max="3345" width="7.5703125" customWidth="1"/>
    <col min="3346" max="3346" width="14.7109375" customWidth="1"/>
    <col min="3347" max="3347" width="14.140625" customWidth="1"/>
    <col min="3348" max="3348" width="14.28515625" customWidth="1"/>
    <col min="3349" max="3349" width="12.7109375" customWidth="1"/>
    <col min="3350" max="3350" width="21.42578125" customWidth="1"/>
    <col min="3351" max="3351" width="12.28515625" customWidth="1"/>
    <col min="3352" max="3352" width="17.42578125" customWidth="1"/>
    <col min="3586" max="3586" width="4.7109375" customWidth="1"/>
    <col min="3587" max="3587" width="37.85546875" customWidth="1"/>
    <col min="3588" max="3588" width="8.140625" customWidth="1"/>
    <col min="3589" max="3589" width="16.85546875" customWidth="1"/>
    <col min="3590" max="3590" width="8.42578125" customWidth="1"/>
    <col min="3591" max="3591" width="12.5703125" customWidth="1"/>
    <col min="3592" max="3592" width="11.42578125" customWidth="1"/>
    <col min="3593" max="3593" width="10.28515625" customWidth="1"/>
    <col min="3594" max="3594" width="14.140625" customWidth="1"/>
    <col min="3595" max="3595" width="23" customWidth="1"/>
    <col min="3596" max="3596" width="9.140625" customWidth="1"/>
    <col min="3597" max="3597" width="7.7109375" customWidth="1"/>
    <col min="3598" max="3598" width="7" customWidth="1"/>
    <col min="3599" max="3599" width="15.28515625" customWidth="1"/>
    <col min="3600" max="3600" width="14.5703125" customWidth="1"/>
    <col min="3601" max="3601" width="7.5703125" customWidth="1"/>
    <col min="3602" max="3602" width="14.7109375" customWidth="1"/>
    <col min="3603" max="3603" width="14.140625" customWidth="1"/>
    <col min="3604" max="3604" width="14.28515625" customWidth="1"/>
    <col min="3605" max="3605" width="12.7109375" customWidth="1"/>
    <col min="3606" max="3606" width="21.42578125" customWidth="1"/>
    <col min="3607" max="3607" width="12.28515625" customWidth="1"/>
    <col min="3608" max="3608" width="17.42578125" customWidth="1"/>
    <col min="3842" max="3842" width="4.7109375" customWidth="1"/>
    <col min="3843" max="3843" width="37.85546875" customWidth="1"/>
    <col min="3844" max="3844" width="8.140625" customWidth="1"/>
    <col min="3845" max="3845" width="16.85546875" customWidth="1"/>
    <col min="3846" max="3846" width="8.42578125" customWidth="1"/>
    <col min="3847" max="3847" width="12.5703125" customWidth="1"/>
    <col min="3848" max="3848" width="11.42578125" customWidth="1"/>
    <col min="3849" max="3849" width="10.28515625" customWidth="1"/>
    <col min="3850" max="3850" width="14.140625" customWidth="1"/>
    <col min="3851" max="3851" width="23" customWidth="1"/>
    <col min="3852" max="3852" width="9.140625" customWidth="1"/>
    <col min="3853" max="3853" width="7.7109375" customWidth="1"/>
    <col min="3854" max="3854" width="7" customWidth="1"/>
    <col min="3855" max="3855" width="15.28515625" customWidth="1"/>
    <col min="3856" max="3856" width="14.5703125" customWidth="1"/>
    <col min="3857" max="3857" width="7.5703125" customWidth="1"/>
    <col min="3858" max="3858" width="14.7109375" customWidth="1"/>
    <col min="3859" max="3859" width="14.140625" customWidth="1"/>
    <col min="3860" max="3860" width="14.28515625" customWidth="1"/>
    <col min="3861" max="3861" width="12.7109375" customWidth="1"/>
    <col min="3862" max="3862" width="21.42578125" customWidth="1"/>
    <col min="3863" max="3863" width="12.28515625" customWidth="1"/>
    <col min="3864" max="3864" width="17.42578125" customWidth="1"/>
    <col min="4098" max="4098" width="4.7109375" customWidth="1"/>
    <col min="4099" max="4099" width="37.85546875" customWidth="1"/>
    <col min="4100" max="4100" width="8.140625" customWidth="1"/>
    <col min="4101" max="4101" width="16.85546875" customWidth="1"/>
    <col min="4102" max="4102" width="8.42578125" customWidth="1"/>
    <col min="4103" max="4103" width="12.5703125" customWidth="1"/>
    <col min="4104" max="4104" width="11.42578125" customWidth="1"/>
    <col min="4105" max="4105" width="10.28515625" customWidth="1"/>
    <col min="4106" max="4106" width="14.140625" customWidth="1"/>
    <col min="4107" max="4107" width="23" customWidth="1"/>
    <col min="4108" max="4108" width="9.140625" customWidth="1"/>
    <col min="4109" max="4109" width="7.7109375" customWidth="1"/>
    <col min="4110" max="4110" width="7" customWidth="1"/>
    <col min="4111" max="4111" width="15.28515625" customWidth="1"/>
    <col min="4112" max="4112" width="14.5703125" customWidth="1"/>
    <col min="4113" max="4113" width="7.5703125" customWidth="1"/>
    <col min="4114" max="4114" width="14.7109375" customWidth="1"/>
    <col min="4115" max="4115" width="14.140625" customWidth="1"/>
    <col min="4116" max="4116" width="14.28515625" customWidth="1"/>
    <col min="4117" max="4117" width="12.7109375" customWidth="1"/>
    <col min="4118" max="4118" width="21.42578125" customWidth="1"/>
    <col min="4119" max="4119" width="12.28515625" customWidth="1"/>
    <col min="4120" max="4120" width="17.42578125" customWidth="1"/>
    <col min="4354" max="4354" width="4.7109375" customWidth="1"/>
    <col min="4355" max="4355" width="37.85546875" customWidth="1"/>
    <col min="4356" max="4356" width="8.140625" customWidth="1"/>
    <col min="4357" max="4357" width="16.85546875" customWidth="1"/>
    <col min="4358" max="4358" width="8.42578125" customWidth="1"/>
    <col min="4359" max="4359" width="12.5703125" customWidth="1"/>
    <col min="4360" max="4360" width="11.42578125" customWidth="1"/>
    <col min="4361" max="4361" width="10.28515625" customWidth="1"/>
    <col min="4362" max="4362" width="14.140625" customWidth="1"/>
    <col min="4363" max="4363" width="23" customWidth="1"/>
    <col min="4364" max="4364" width="9.140625" customWidth="1"/>
    <col min="4365" max="4365" width="7.7109375" customWidth="1"/>
    <col min="4366" max="4366" width="7" customWidth="1"/>
    <col min="4367" max="4367" width="15.28515625" customWidth="1"/>
    <col min="4368" max="4368" width="14.5703125" customWidth="1"/>
    <col min="4369" max="4369" width="7.5703125" customWidth="1"/>
    <col min="4370" max="4370" width="14.7109375" customWidth="1"/>
    <col min="4371" max="4371" width="14.140625" customWidth="1"/>
    <col min="4372" max="4372" width="14.28515625" customWidth="1"/>
    <col min="4373" max="4373" width="12.7109375" customWidth="1"/>
    <col min="4374" max="4374" width="21.42578125" customWidth="1"/>
    <col min="4375" max="4375" width="12.28515625" customWidth="1"/>
    <col min="4376" max="4376" width="17.42578125" customWidth="1"/>
    <col min="4610" max="4610" width="4.7109375" customWidth="1"/>
    <col min="4611" max="4611" width="37.85546875" customWidth="1"/>
    <col min="4612" max="4612" width="8.140625" customWidth="1"/>
    <col min="4613" max="4613" width="16.85546875" customWidth="1"/>
    <col min="4614" max="4614" width="8.42578125" customWidth="1"/>
    <col min="4615" max="4615" width="12.5703125" customWidth="1"/>
    <col min="4616" max="4616" width="11.42578125" customWidth="1"/>
    <col min="4617" max="4617" width="10.28515625" customWidth="1"/>
    <col min="4618" max="4618" width="14.140625" customWidth="1"/>
    <col min="4619" max="4619" width="23" customWidth="1"/>
    <col min="4620" max="4620" width="9.140625" customWidth="1"/>
    <col min="4621" max="4621" width="7.7109375" customWidth="1"/>
    <col min="4622" max="4622" width="7" customWidth="1"/>
    <col min="4623" max="4623" width="15.28515625" customWidth="1"/>
    <col min="4624" max="4624" width="14.5703125" customWidth="1"/>
    <col min="4625" max="4625" width="7.5703125" customWidth="1"/>
    <col min="4626" max="4626" width="14.7109375" customWidth="1"/>
    <col min="4627" max="4627" width="14.140625" customWidth="1"/>
    <col min="4628" max="4628" width="14.28515625" customWidth="1"/>
    <col min="4629" max="4629" width="12.7109375" customWidth="1"/>
    <col min="4630" max="4630" width="21.42578125" customWidth="1"/>
    <col min="4631" max="4631" width="12.28515625" customWidth="1"/>
    <col min="4632" max="4632" width="17.42578125" customWidth="1"/>
    <col min="4866" max="4866" width="4.7109375" customWidth="1"/>
    <col min="4867" max="4867" width="37.85546875" customWidth="1"/>
    <col min="4868" max="4868" width="8.140625" customWidth="1"/>
    <col min="4869" max="4869" width="16.85546875" customWidth="1"/>
    <col min="4870" max="4870" width="8.42578125" customWidth="1"/>
    <col min="4871" max="4871" width="12.5703125" customWidth="1"/>
    <col min="4872" max="4872" width="11.42578125" customWidth="1"/>
    <col min="4873" max="4873" width="10.28515625" customWidth="1"/>
    <col min="4874" max="4874" width="14.140625" customWidth="1"/>
    <col min="4875" max="4875" width="23" customWidth="1"/>
    <col min="4876" max="4876" width="9.140625" customWidth="1"/>
    <col min="4877" max="4877" width="7.7109375" customWidth="1"/>
    <col min="4878" max="4878" width="7" customWidth="1"/>
    <col min="4879" max="4879" width="15.28515625" customWidth="1"/>
    <col min="4880" max="4880" width="14.5703125" customWidth="1"/>
    <col min="4881" max="4881" width="7.5703125" customWidth="1"/>
    <col min="4882" max="4882" width="14.7109375" customWidth="1"/>
    <col min="4883" max="4883" width="14.140625" customWidth="1"/>
    <col min="4884" max="4884" width="14.28515625" customWidth="1"/>
    <col min="4885" max="4885" width="12.7109375" customWidth="1"/>
    <col min="4886" max="4886" width="21.42578125" customWidth="1"/>
    <col min="4887" max="4887" width="12.28515625" customWidth="1"/>
    <col min="4888" max="4888" width="17.42578125" customWidth="1"/>
    <col min="5122" max="5122" width="4.7109375" customWidth="1"/>
    <col min="5123" max="5123" width="37.85546875" customWidth="1"/>
    <col min="5124" max="5124" width="8.140625" customWidth="1"/>
    <col min="5125" max="5125" width="16.85546875" customWidth="1"/>
    <col min="5126" max="5126" width="8.42578125" customWidth="1"/>
    <col min="5127" max="5127" width="12.5703125" customWidth="1"/>
    <col min="5128" max="5128" width="11.42578125" customWidth="1"/>
    <col min="5129" max="5129" width="10.28515625" customWidth="1"/>
    <col min="5130" max="5130" width="14.140625" customWidth="1"/>
    <col min="5131" max="5131" width="23" customWidth="1"/>
    <col min="5132" max="5132" width="9.140625" customWidth="1"/>
    <col min="5133" max="5133" width="7.7109375" customWidth="1"/>
    <col min="5134" max="5134" width="7" customWidth="1"/>
    <col min="5135" max="5135" width="15.28515625" customWidth="1"/>
    <col min="5136" max="5136" width="14.5703125" customWidth="1"/>
    <col min="5137" max="5137" width="7.5703125" customWidth="1"/>
    <col min="5138" max="5138" width="14.7109375" customWidth="1"/>
    <col min="5139" max="5139" width="14.140625" customWidth="1"/>
    <col min="5140" max="5140" width="14.28515625" customWidth="1"/>
    <col min="5141" max="5141" width="12.7109375" customWidth="1"/>
    <col min="5142" max="5142" width="21.42578125" customWidth="1"/>
    <col min="5143" max="5143" width="12.28515625" customWidth="1"/>
    <col min="5144" max="5144" width="17.42578125" customWidth="1"/>
    <col min="5378" max="5378" width="4.7109375" customWidth="1"/>
    <col min="5379" max="5379" width="37.85546875" customWidth="1"/>
    <col min="5380" max="5380" width="8.140625" customWidth="1"/>
    <col min="5381" max="5381" width="16.85546875" customWidth="1"/>
    <col min="5382" max="5382" width="8.42578125" customWidth="1"/>
    <col min="5383" max="5383" width="12.5703125" customWidth="1"/>
    <col min="5384" max="5384" width="11.42578125" customWidth="1"/>
    <col min="5385" max="5385" width="10.28515625" customWidth="1"/>
    <col min="5386" max="5386" width="14.140625" customWidth="1"/>
    <col min="5387" max="5387" width="23" customWidth="1"/>
    <col min="5388" max="5388" width="9.140625" customWidth="1"/>
    <col min="5389" max="5389" width="7.7109375" customWidth="1"/>
    <col min="5390" max="5390" width="7" customWidth="1"/>
    <col min="5391" max="5391" width="15.28515625" customWidth="1"/>
    <col min="5392" max="5392" width="14.5703125" customWidth="1"/>
    <col min="5393" max="5393" width="7.5703125" customWidth="1"/>
    <col min="5394" max="5394" width="14.7109375" customWidth="1"/>
    <col min="5395" max="5395" width="14.140625" customWidth="1"/>
    <col min="5396" max="5396" width="14.28515625" customWidth="1"/>
    <col min="5397" max="5397" width="12.7109375" customWidth="1"/>
    <col min="5398" max="5398" width="21.42578125" customWidth="1"/>
    <col min="5399" max="5399" width="12.28515625" customWidth="1"/>
    <col min="5400" max="5400" width="17.42578125" customWidth="1"/>
    <col min="5634" max="5634" width="4.7109375" customWidth="1"/>
    <col min="5635" max="5635" width="37.85546875" customWidth="1"/>
    <col min="5636" max="5636" width="8.140625" customWidth="1"/>
    <col min="5637" max="5637" width="16.85546875" customWidth="1"/>
    <col min="5638" max="5638" width="8.42578125" customWidth="1"/>
    <col min="5639" max="5639" width="12.5703125" customWidth="1"/>
    <col min="5640" max="5640" width="11.42578125" customWidth="1"/>
    <col min="5641" max="5641" width="10.28515625" customWidth="1"/>
    <col min="5642" max="5642" width="14.140625" customWidth="1"/>
    <col min="5643" max="5643" width="23" customWidth="1"/>
    <col min="5644" max="5644" width="9.140625" customWidth="1"/>
    <col min="5645" max="5645" width="7.7109375" customWidth="1"/>
    <col min="5646" max="5646" width="7" customWidth="1"/>
    <col min="5647" max="5647" width="15.28515625" customWidth="1"/>
    <col min="5648" max="5648" width="14.5703125" customWidth="1"/>
    <col min="5649" max="5649" width="7.5703125" customWidth="1"/>
    <col min="5650" max="5650" width="14.7109375" customWidth="1"/>
    <col min="5651" max="5651" width="14.140625" customWidth="1"/>
    <col min="5652" max="5652" width="14.28515625" customWidth="1"/>
    <col min="5653" max="5653" width="12.7109375" customWidth="1"/>
    <col min="5654" max="5654" width="21.42578125" customWidth="1"/>
    <col min="5655" max="5655" width="12.28515625" customWidth="1"/>
    <col min="5656" max="5656" width="17.42578125" customWidth="1"/>
    <col min="5890" max="5890" width="4.7109375" customWidth="1"/>
    <col min="5891" max="5891" width="37.85546875" customWidth="1"/>
    <col min="5892" max="5892" width="8.140625" customWidth="1"/>
    <col min="5893" max="5893" width="16.85546875" customWidth="1"/>
    <col min="5894" max="5894" width="8.42578125" customWidth="1"/>
    <col min="5895" max="5895" width="12.5703125" customWidth="1"/>
    <col min="5896" max="5896" width="11.42578125" customWidth="1"/>
    <col min="5897" max="5897" width="10.28515625" customWidth="1"/>
    <col min="5898" max="5898" width="14.140625" customWidth="1"/>
    <col min="5899" max="5899" width="23" customWidth="1"/>
    <col min="5900" max="5900" width="9.140625" customWidth="1"/>
    <col min="5901" max="5901" width="7.7109375" customWidth="1"/>
    <col min="5902" max="5902" width="7" customWidth="1"/>
    <col min="5903" max="5903" width="15.28515625" customWidth="1"/>
    <col min="5904" max="5904" width="14.5703125" customWidth="1"/>
    <col min="5905" max="5905" width="7.5703125" customWidth="1"/>
    <col min="5906" max="5906" width="14.7109375" customWidth="1"/>
    <col min="5907" max="5907" width="14.140625" customWidth="1"/>
    <col min="5908" max="5908" width="14.28515625" customWidth="1"/>
    <col min="5909" max="5909" width="12.7109375" customWidth="1"/>
    <col min="5910" max="5910" width="21.42578125" customWidth="1"/>
    <col min="5911" max="5911" width="12.28515625" customWidth="1"/>
    <col min="5912" max="5912" width="17.42578125" customWidth="1"/>
    <col min="6146" max="6146" width="4.7109375" customWidth="1"/>
    <col min="6147" max="6147" width="37.85546875" customWidth="1"/>
    <col min="6148" max="6148" width="8.140625" customWidth="1"/>
    <col min="6149" max="6149" width="16.85546875" customWidth="1"/>
    <col min="6150" max="6150" width="8.42578125" customWidth="1"/>
    <col min="6151" max="6151" width="12.5703125" customWidth="1"/>
    <col min="6152" max="6152" width="11.42578125" customWidth="1"/>
    <col min="6153" max="6153" width="10.28515625" customWidth="1"/>
    <col min="6154" max="6154" width="14.140625" customWidth="1"/>
    <col min="6155" max="6155" width="23" customWidth="1"/>
    <col min="6156" max="6156" width="9.140625" customWidth="1"/>
    <col min="6157" max="6157" width="7.7109375" customWidth="1"/>
    <col min="6158" max="6158" width="7" customWidth="1"/>
    <col min="6159" max="6159" width="15.28515625" customWidth="1"/>
    <col min="6160" max="6160" width="14.5703125" customWidth="1"/>
    <col min="6161" max="6161" width="7.5703125" customWidth="1"/>
    <col min="6162" max="6162" width="14.7109375" customWidth="1"/>
    <col min="6163" max="6163" width="14.140625" customWidth="1"/>
    <col min="6164" max="6164" width="14.28515625" customWidth="1"/>
    <col min="6165" max="6165" width="12.7109375" customWidth="1"/>
    <col min="6166" max="6166" width="21.42578125" customWidth="1"/>
    <col min="6167" max="6167" width="12.28515625" customWidth="1"/>
    <col min="6168" max="6168" width="17.42578125" customWidth="1"/>
    <col min="6402" max="6402" width="4.7109375" customWidth="1"/>
    <col min="6403" max="6403" width="37.85546875" customWidth="1"/>
    <col min="6404" max="6404" width="8.140625" customWidth="1"/>
    <col min="6405" max="6405" width="16.85546875" customWidth="1"/>
    <col min="6406" max="6406" width="8.42578125" customWidth="1"/>
    <col min="6407" max="6407" width="12.5703125" customWidth="1"/>
    <col min="6408" max="6408" width="11.42578125" customWidth="1"/>
    <col min="6409" max="6409" width="10.28515625" customWidth="1"/>
    <col min="6410" max="6410" width="14.140625" customWidth="1"/>
    <col min="6411" max="6411" width="23" customWidth="1"/>
    <col min="6412" max="6412" width="9.140625" customWidth="1"/>
    <col min="6413" max="6413" width="7.7109375" customWidth="1"/>
    <col min="6414" max="6414" width="7" customWidth="1"/>
    <col min="6415" max="6415" width="15.28515625" customWidth="1"/>
    <col min="6416" max="6416" width="14.5703125" customWidth="1"/>
    <col min="6417" max="6417" width="7.5703125" customWidth="1"/>
    <col min="6418" max="6418" width="14.7109375" customWidth="1"/>
    <col min="6419" max="6419" width="14.140625" customWidth="1"/>
    <col min="6420" max="6420" width="14.28515625" customWidth="1"/>
    <col min="6421" max="6421" width="12.7109375" customWidth="1"/>
    <col min="6422" max="6422" width="21.42578125" customWidth="1"/>
    <col min="6423" max="6423" width="12.28515625" customWidth="1"/>
    <col min="6424" max="6424" width="17.42578125" customWidth="1"/>
    <col min="6658" max="6658" width="4.7109375" customWidth="1"/>
    <col min="6659" max="6659" width="37.85546875" customWidth="1"/>
    <col min="6660" max="6660" width="8.140625" customWidth="1"/>
    <col min="6661" max="6661" width="16.85546875" customWidth="1"/>
    <col min="6662" max="6662" width="8.42578125" customWidth="1"/>
    <col min="6663" max="6663" width="12.5703125" customWidth="1"/>
    <col min="6664" max="6664" width="11.42578125" customWidth="1"/>
    <col min="6665" max="6665" width="10.28515625" customWidth="1"/>
    <col min="6666" max="6666" width="14.140625" customWidth="1"/>
    <col min="6667" max="6667" width="23" customWidth="1"/>
    <col min="6668" max="6668" width="9.140625" customWidth="1"/>
    <col min="6669" max="6669" width="7.7109375" customWidth="1"/>
    <col min="6670" max="6670" width="7" customWidth="1"/>
    <col min="6671" max="6671" width="15.28515625" customWidth="1"/>
    <col min="6672" max="6672" width="14.5703125" customWidth="1"/>
    <col min="6673" max="6673" width="7.5703125" customWidth="1"/>
    <col min="6674" max="6674" width="14.7109375" customWidth="1"/>
    <col min="6675" max="6675" width="14.140625" customWidth="1"/>
    <col min="6676" max="6676" width="14.28515625" customWidth="1"/>
    <col min="6677" max="6677" width="12.7109375" customWidth="1"/>
    <col min="6678" max="6678" width="21.42578125" customWidth="1"/>
    <col min="6679" max="6679" width="12.28515625" customWidth="1"/>
    <col min="6680" max="6680" width="17.42578125" customWidth="1"/>
    <col min="6914" max="6914" width="4.7109375" customWidth="1"/>
    <col min="6915" max="6915" width="37.85546875" customWidth="1"/>
    <col min="6916" max="6916" width="8.140625" customWidth="1"/>
    <col min="6917" max="6917" width="16.85546875" customWidth="1"/>
    <col min="6918" max="6918" width="8.42578125" customWidth="1"/>
    <col min="6919" max="6919" width="12.5703125" customWidth="1"/>
    <col min="6920" max="6920" width="11.42578125" customWidth="1"/>
    <col min="6921" max="6921" width="10.28515625" customWidth="1"/>
    <col min="6922" max="6922" width="14.140625" customWidth="1"/>
    <col min="6923" max="6923" width="23" customWidth="1"/>
    <col min="6924" max="6924" width="9.140625" customWidth="1"/>
    <col min="6925" max="6925" width="7.7109375" customWidth="1"/>
    <col min="6926" max="6926" width="7" customWidth="1"/>
    <col min="6927" max="6927" width="15.28515625" customWidth="1"/>
    <col min="6928" max="6928" width="14.5703125" customWidth="1"/>
    <col min="6929" max="6929" width="7.5703125" customWidth="1"/>
    <col min="6930" max="6930" width="14.7109375" customWidth="1"/>
    <col min="6931" max="6931" width="14.140625" customWidth="1"/>
    <col min="6932" max="6932" width="14.28515625" customWidth="1"/>
    <col min="6933" max="6933" width="12.7109375" customWidth="1"/>
    <col min="6934" max="6934" width="21.42578125" customWidth="1"/>
    <col min="6935" max="6935" width="12.28515625" customWidth="1"/>
    <col min="6936" max="6936" width="17.42578125" customWidth="1"/>
    <col min="7170" max="7170" width="4.7109375" customWidth="1"/>
    <col min="7171" max="7171" width="37.85546875" customWidth="1"/>
    <col min="7172" max="7172" width="8.140625" customWidth="1"/>
    <col min="7173" max="7173" width="16.85546875" customWidth="1"/>
    <col min="7174" max="7174" width="8.42578125" customWidth="1"/>
    <col min="7175" max="7175" width="12.5703125" customWidth="1"/>
    <col min="7176" max="7176" width="11.42578125" customWidth="1"/>
    <col min="7177" max="7177" width="10.28515625" customWidth="1"/>
    <col min="7178" max="7178" width="14.140625" customWidth="1"/>
    <col min="7179" max="7179" width="23" customWidth="1"/>
    <col min="7180" max="7180" width="9.140625" customWidth="1"/>
    <col min="7181" max="7181" width="7.7109375" customWidth="1"/>
    <col min="7182" max="7182" width="7" customWidth="1"/>
    <col min="7183" max="7183" width="15.28515625" customWidth="1"/>
    <col min="7184" max="7184" width="14.5703125" customWidth="1"/>
    <col min="7185" max="7185" width="7.5703125" customWidth="1"/>
    <col min="7186" max="7186" width="14.7109375" customWidth="1"/>
    <col min="7187" max="7187" width="14.140625" customWidth="1"/>
    <col min="7188" max="7188" width="14.28515625" customWidth="1"/>
    <col min="7189" max="7189" width="12.7109375" customWidth="1"/>
    <col min="7190" max="7190" width="21.42578125" customWidth="1"/>
    <col min="7191" max="7191" width="12.28515625" customWidth="1"/>
    <col min="7192" max="7192" width="17.42578125" customWidth="1"/>
    <col min="7426" max="7426" width="4.7109375" customWidth="1"/>
    <col min="7427" max="7427" width="37.85546875" customWidth="1"/>
    <col min="7428" max="7428" width="8.140625" customWidth="1"/>
    <col min="7429" max="7429" width="16.85546875" customWidth="1"/>
    <col min="7430" max="7430" width="8.42578125" customWidth="1"/>
    <col min="7431" max="7431" width="12.5703125" customWidth="1"/>
    <col min="7432" max="7432" width="11.42578125" customWidth="1"/>
    <col min="7433" max="7433" width="10.28515625" customWidth="1"/>
    <col min="7434" max="7434" width="14.140625" customWidth="1"/>
    <col min="7435" max="7435" width="23" customWidth="1"/>
    <col min="7436" max="7436" width="9.140625" customWidth="1"/>
    <col min="7437" max="7437" width="7.7109375" customWidth="1"/>
    <col min="7438" max="7438" width="7" customWidth="1"/>
    <col min="7439" max="7439" width="15.28515625" customWidth="1"/>
    <col min="7440" max="7440" width="14.5703125" customWidth="1"/>
    <col min="7441" max="7441" width="7.5703125" customWidth="1"/>
    <col min="7442" max="7442" width="14.7109375" customWidth="1"/>
    <col min="7443" max="7443" width="14.140625" customWidth="1"/>
    <col min="7444" max="7444" width="14.28515625" customWidth="1"/>
    <col min="7445" max="7445" width="12.7109375" customWidth="1"/>
    <col min="7446" max="7446" width="21.42578125" customWidth="1"/>
    <col min="7447" max="7447" width="12.28515625" customWidth="1"/>
    <col min="7448" max="7448" width="17.42578125" customWidth="1"/>
    <col min="7682" max="7682" width="4.7109375" customWidth="1"/>
    <col min="7683" max="7683" width="37.85546875" customWidth="1"/>
    <col min="7684" max="7684" width="8.140625" customWidth="1"/>
    <col min="7685" max="7685" width="16.85546875" customWidth="1"/>
    <col min="7686" max="7686" width="8.42578125" customWidth="1"/>
    <col min="7687" max="7687" width="12.5703125" customWidth="1"/>
    <col min="7688" max="7688" width="11.42578125" customWidth="1"/>
    <col min="7689" max="7689" width="10.28515625" customWidth="1"/>
    <col min="7690" max="7690" width="14.140625" customWidth="1"/>
    <col min="7691" max="7691" width="23" customWidth="1"/>
    <col min="7692" max="7692" width="9.140625" customWidth="1"/>
    <col min="7693" max="7693" width="7.7109375" customWidth="1"/>
    <col min="7694" max="7694" width="7" customWidth="1"/>
    <col min="7695" max="7695" width="15.28515625" customWidth="1"/>
    <col min="7696" max="7696" width="14.5703125" customWidth="1"/>
    <col min="7697" max="7697" width="7.5703125" customWidth="1"/>
    <col min="7698" max="7698" width="14.7109375" customWidth="1"/>
    <col min="7699" max="7699" width="14.140625" customWidth="1"/>
    <col min="7700" max="7700" width="14.28515625" customWidth="1"/>
    <col min="7701" max="7701" width="12.7109375" customWidth="1"/>
    <col min="7702" max="7702" width="21.42578125" customWidth="1"/>
    <col min="7703" max="7703" width="12.28515625" customWidth="1"/>
    <col min="7704" max="7704" width="17.42578125" customWidth="1"/>
    <col min="7938" max="7938" width="4.7109375" customWidth="1"/>
    <col min="7939" max="7939" width="37.85546875" customWidth="1"/>
    <col min="7940" max="7940" width="8.140625" customWidth="1"/>
    <col min="7941" max="7941" width="16.85546875" customWidth="1"/>
    <col min="7942" max="7942" width="8.42578125" customWidth="1"/>
    <col min="7943" max="7943" width="12.5703125" customWidth="1"/>
    <col min="7944" max="7944" width="11.42578125" customWidth="1"/>
    <col min="7945" max="7945" width="10.28515625" customWidth="1"/>
    <col min="7946" max="7946" width="14.140625" customWidth="1"/>
    <col min="7947" max="7947" width="23" customWidth="1"/>
    <col min="7948" max="7948" width="9.140625" customWidth="1"/>
    <col min="7949" max="7949" width="7.7109375" customWidth="1"/>
    <col min="7950" max="7950" width="7" customWidth="1"/>
    <col min="7951" max="7951" width="15.28515625" customWidth="1"/>
    <col min="7952" max="7952" width="14.5703125" customWidth="1"/>
    <col min="7953" max="7953" width="7.5703125" customWidth="1"/>
    <col min="7954" max="7954" width="14.7109375" customWidth="1"/>
    <col min="7955" max="7955" width="14.140625" customWidth="1"/>
    <col min="7956" max="7956" width="14.28515625" customWidth="1"/>
    <col min="7957" max="7957" width="12.7109375" customWidth="1"/>
    <col min="7958" max="7958" width="21.42578125" customWidth="1"/>
    <col min="7959" max="7959" width="12.28515625" customWidth="1"/>
    <col min="7960" max="7960" width="17.42578125" customWidth="1"/>
    <col min="8194" max="8194" width="4.7109375" customWidth="1"/>
    <col min="8195" max="8195" width="37.85546875" customWidth="1"/>
    <col min="8196" max="8196" width="8.140625" customWidth="1"/>
    <col min="8197" max="8197" width="16.85546875" customWidth="1"/>
    <col min="8198" max="8198" width="8.42578125" customWidth="1"/>
    <col min="8199" max="8199" width="12.5703125" customWidth="1"/>
    <col min="8200" max="8200" width="11.42578125" customWidth="1"/>
    <col min="8201" max="8201" width="10.28515625" customWidth="1"/>
    <col min="8202" max="8202" width="14.140625" customWidth="1"/>
    <col min="8203" max="8203" width="23" customWidth="1"/>
    <col min="8204" max="8204" width="9.140625" customWidth="1"/>
    <col min="8205" max="8205" width="7.7109375" customWidth="1"/>
    <col min="8206" max="8206" width="7" customWidth="1"/>
    <col min="8207" max="8207" width="15.28515625" customWidth="1"/>
    <col min="8208" max="8208" width="14.5703125" customWidth="1"/>
    <col min="8209" max="8209" width="7.5703125" customWidth="1"/>
    <col min="8210" max="8210" width="14.7109375" customWidth="1"/>
    <col min="8211" max="8211" width="14.140625" customWidth="1"/>
    <col min="8212" max="8212" width="14.28515625" customWidth="1"/>
    <col min="8213" max="8213" width="12.7109375" customWidth="1"/>
    <col min="8214" max="8214" width="21.42578125" customWidth="1"/>
    <col min="8215" max="8215" width="12.28515625" customWidth="1"/>
    <col min="8216" max="8216" width="17.42578125" customWidth="1"/>
    <col min="8450" max="8450" width="4.7109375" customWidth="1"/>
    <col min="8451" max="8451" width="37.85546875" customWidth="1"/>
    <col min="8452" max="8452" width="8.140625" customWidth="1"/>
    <col min="8453" max="8453" width="16.85546875" customWidth="1"/>
    <col min="8454" max="8454" width="8.42578125" customWidth="1"/>
    <col min="8455" max="8455" width="12.5703125" customWidth="1"/>
    <col min="8456" max="8456" width="11.42578125" customWidth="1"/>
    <col min="8457" max="8457" width="10.28515625" customWidth="1"/>
    <col min="8458" max="8458" width="14.140625" customWidth="1"/>
    <col min="8459" max="8459" width="23" customWidth="1"/>
    <col min="8460" max="8460" width="9.140625" customWidth="1"/>
    <col min="8461" max="8461" width="7.7109375" customWidth="1"/>
    <col min="8462" max="8462" width="7" customWidth="1"/>
    <col min="8463" max="8463" width="15.28515625" customWidth="1"/>
    <col min="8464" max="8464" width="14.5703125" customWidth="1"/>
    <col min="8465" max="8465" width="7.5703125" customWidth="1"/>
    <col min="8466" max="8466" width="14.7109375" customWidth="1"/>
    <col min="8467" max="8467" width="14.140625" customWidth="1"/>
    <col min="8468" max="8468" width="14.28515625" customWidth="1"/>
    <col min="8469" max="8469" width="12.7109375" customWidth="1"/>
    <col min="8470" max="8470" width="21.42578125" customWidth="1"/>
    <col min="8471" max="8471" width="12.28515625" customWidth="1"/>
    <col min="8472" max="8472" width="17.42578125" customWidth="1"/>
    <col min="8706" max="8706" width="4.7109375" customWidth="1"/>
    <col min="8707" max="8707" width="37.85546875" customWidth="1"/>
    <col min="8708" max="8708" width="8.140625" customWidth="1"/>
    <col min="8709" max="8709" width="16.85546875" customWidth="1"/>
    <col min="8710" max="8710" width="8.42578125" customWidth="1"/>
    <col min="8711" max="8711" width="12.5703125" customWidth="1"/>
    <col min="8712" max="8712" width="11.42578125" customWidth="1"/>
    <col min="8713" max="8713" width="10.28515625" customWidth="1"/>
    <col min="8714" max="8714" width="14.140625" customWidth="1"/>
    <col min="8715" max="8715" width="23" customWidth="1"/>
    <col min="8716" max="8716" width="9.140625" customWidth="1"/>
    <col min="8717" max="8717" width="7.7109375" customWidth="1"/>
    <col min="8718" max="8718" width="7" customWidth="1"/>
    <col min="8719" max="8719" width="15.28515625" customWidth="1"/>
    <col min="8720" max="8720" width="14.5703125" customWidth="1"/>
    <col min="8721" max="8721" width="7.5703125" customWidth="1"/>
    <col min="8722" max="8722" width="14.7109375" customWidth="1"/>
    <col min="8723" max="8723" width="14.140625" customWidth="1"/>
    <col min="8724" max="8724" width="14.28515625" customWidth="1"/>
    <col min="8725" max="8725" width="12.7109375" customWidth="1"/>
    <col min="8726" max="8726" width="21.42578125" customWidth="1"/>
    <col min="8727" max="8727" width="12.28515625" customWidth="1"/>
    <col min="8728" max="8728" width="17.42578125" customWidth="1"/>
    <col min="8962" max="8962" width="4.7109375" customWidth="1"/>
    <col min="8963" max="8963" width="37.85546875" customWidth="1"/>
    <col min="8964" max="8964" width="8.140625" customWidth="1"/>
    <col min="8965" max="8965" width="16.85546875" customWidth="1"/>
    <col min="8966" max="8966" width="8.42578125" customWidth="1"/>
    <col min="8967" max="8967" width="12.5703125" customWidth="1"/>
    <col min="8968" max="8968" width="11.42578125" customWidth="1"/>
    <col min="8969" max="8969" width="10.28515625" customWidth="1"/>
    <col min="8970" max="8970" width="14.140625" customWidth="1"/>
    <col min="8971" max="8971" width="23" customWidth="1"/>
    <col min="8972" max="8972" width="9.140625" customWidth="1"/>
    <col min="8973" max="8973" width="7.7109375" customWidth="1"/>
    <col min="8974" max="8974" width="7" customWidth="1"/>
    <col min="8975" max="8975" width="15.28515625" customWidth="1"/>
    <col min="8976" max="8976" width="14.5703125" customWidth="1"/>
    <col min="8977" max="8977" width="7.5703125" customWidth="1"/>
    <col min="8978" max="8978" width="14.7109375" customWidth="1"/>
    <col min="8979" max="8979" width="14.140625" customWidth="1"/>
    <col min="8980" max="8980" width="14.28515625" customWidth="1"/>
    <col min="8981" max="8981" width="12.7109375" customWidth="1"/>
    <col min="8982" max="8982" width="21.42578125" customWidth="1"/>
    <col min="8983" max="8983" width="12.28515625" customWidth="1"/>
    <col min="8984" max="8984" width="17.42578125" customWidth="1"/>
    <col min="9218" max="9218" width="4.7109375" customWidth="1"/>
    <col min="9219" max="9219" width="37.85546875" customWidth="1"/>
    <col min="9220" max="9220" width="8.140625" customWidth="1"/>
    <col min="9221" max="9221" width="16.85546875" customWidth="1"/>
    <col min="9222" max="9222" width="8.42578125" customWidth="1"/>
    <col min="9223" max="9223" width="12.5703125" customWidth="1"/>
    <col min="9224" max="9224" width="11.42578125" customWidth="1"/>
    <col min="9225" max="9225" width="10.28515625" customWidth="1"/>
    <col min="9226" max="9226" width="14.140625" customWidth="1"/>
    <col min="9227" max="9227" width="23" customWidth="1"/>
    <col min="9228" max="9228" width="9.140625" customWidth="1"/>
    <col min="9229" max="9229" width="7.7109375" customWidth="1"/>
    <col min="9230" max="9230" width="7" customWidth="1"/>
    <col min="9231" max="9231" width="15.28515625" customWidth="1"/>
    <col min="9232" max="9232" width="14.5703125" customWidth="1"/>
    <col min="9233" max="9233" width="7.5703125" customWidth="1"/>
    <col min="9234" max="9234" width="14.7109375" customWidth="1"/>
    <col min="9235" max="9235" width="14.140625" customWidth="1"/>
    <col min="9236" max="9236" width="14.28515625" customWidth="1"/>
    <col min="9237" max="9237" width="12.7109375" customWidth="1"/>
    <col min="9238" max="9238" width="21.42578125" customWidth="1"/>
    <col min="9239" max="9239" width="12.28515625" customWidth="1"/>
    <col min="9240" max="9240" width="17.42578125" customWidth="1"/>
    <col min="9474" max="9474" width="4.7109375" customWidth="1"/>
    <col min="9475" max="9475" width="37.85546875" customWidth="1"/>
    <col min="9476" max="9476" width="8.140625" customWidth="1"/>
    <col min="9477" max="9477" width="16.85546875" customWidth="1"/>
    <col min="9478" max="9478" width="8.42578125" customWidth="1"/>
    <col min="9479" max="9479" width="12.5703125" customWidth="1"/>
    <col min="9480" max="9480" width="11.42578125" customWidth="1"/>
    <col min="9481" max="9481" width="10.28515625" customWidth="1"/>
    <col min="9482" max="9482" width="14.140625" customWidth="1"/>
    <col min="9483" max="9483" width="23" customWidth="1"/>
    <col min="9484" max="9484" width="9.140625" customWidth="1"/>
    <col min="9485" max="9485" width="7.7109375" customWidth="1"/>
    <col min="9486" max="9486" width="7" customWidth="1"/>
    <col min="9487" max="9487" width="15.28515625" customWidth="1"/>
    <col min="9488" max="9488" width="14.5703125" customWidth="1"/>
    <col min="9489" max="9489" width="7.5703125" customWidth="1"/>
    <col min="9490" max="9490" width="14.7109375" customWidth="1"/>
    <col min="9491" max="9491" width="14.140625" customWidth="1"/>
    <col min="9492" max="9492" width="14.28515625" customWidth="1"/>
    <col min="9493" max="9493" width="12.7109375" customWidth="1"/>
    <col min="9494" max="9494" width="21.42578125" customWidth="1"/>
    <col min="9495" max="9495" width="12.28515625" customWidth="1"/>
    <col min="9496" max="9496" width="17.42578125" customWidth="1"/>
    <col min="9730" max="9730" width="4.7109375" customWidth="1"/>
    <col min="9731" max="9731" width="37.85546875" customWidth="1"/>
    <col min="9732" max="9732" width="8.140625" customWidth="1"/>
    <col min="9733" max="9733" width="16.85546875" customWidth="1"/>
    <col min="9734" max="9734" width="8.42578125" customWidth="1"/>
    <col min="9735" max="9735" width="12.5703125" customWidth="1"/>
    <col min="9736" max="9736" width="11.42578125" customWidth="1"/>
    <col min="9737" max="9737" width="10.28515625" customWidth="1"/>
    <col min="9738" max="9738" width="14.140625" customWidth="1"/>
    <col min="9739" max="9739" width="23" customWidth="1"/>
    <col min="9740" max="9740" width="9.140625" customWidth="1"/>
    <col min="9741" max="9741" width="7.7109375" customWidth="1"/>
    <col min="9742" max="9742" width="7" customWidth="1"/>
    <col min="9743" max="9743" width="15.28515625" customWidth="1"/>
    <col min="9744" max="9744" width="14.5703125" customWidth="1"/>
    <col min="9745" max="9745" width="7.5703125" customWidth="1"/>
    <col min="9746" max="9746" width="14.7109375" customWidth="1"/>
    <col min="9747" max="9747" width="14.140625" customWidth="1"/>
    <col min="9748" max="9748" width="14.28515625" customWidth="1"/>
    <col min="9749" max="9749" width="12.7109375" customWidth="1"/>
    <col min="9750" max="9750" width="21.42578125" customWidth="1"/>
    <col min="9751" max="9751" width="12.28515625" customWidth="1"/>
    <col min="9752" max="9752" width="17.42578125" customWidth="1"/>
    <col min="9986" max="9986" width="4.7109375" customWidth="1"/>
    <col min="9987" max="9987" width="37.85546875" customWidth="1"/>
    <col min="9988" max="9988" width="8.140625" customWidth="1"/>
    <col min="9989" max="9989" width="16.85546875" customWidth="1"/>
    <col min="9990" max="9990" width="8.42578125" customWidth="1"/>
    <col min="9991" max="9991" width="12.5703125" customWidth="1"/>
    <col min="9992" max="9992" width="11.42578125" customWidth="1"/>
    <col min="9993" max="9993" width="10.28515625" customWidth="1"/>
    <col min="9994" max="9994" width="14.140625" customWidth="1"/>
    <col min="9995" max="9995" width="23" customWidth="1"/>
    <col min="9996" max="9996" width="9.140625" customWidth="1"/>
    <col min="9997" max="9997" width="7.7109375" customWidth="1"/>
    <col min="9998" max="9998" width="7" customWidth="1"/>
    <col min="9999" max="9999" width="15.28515625" customWidth="1"/>
    <col min="10000" max="10000" width="14.5703125" customWidth="1"/>
    <col min="10001" max="10001" width="7.5703125" customWidth="1"/>
    <col min="10002" max="10002" width="14.7109375" customWidth="1"/>
    <col min="10003" max="10003" width="14.140625" customWidth="1"/>
    <col min="10004" max="10004" width="14.28515625" customWidth="1"/>
    <col min="10005" max="10005" width="12.7109375" customWidth="1"/>
    <col min="10006" max="10006" width="21.42578125" customWidth="1"/>
    <col min="10007" max="10007" width="12.28515625" customWidth="1"/>
    <col min="10008" max="10008" width="17.42578125" customWidth="1"/>
    <col min="10242" max="10242" width="4.7109375" customWidth="1"/>
    <col min="10243" max="10243" width="37.85546875" customWidth="1"/>
    <col min="10244" max="10244" width="8.140625" customWidth="1"/>
    <col min="10245" max="10245" width="16.85546875" customWidth="1"/>
    <col min="10246" max="10246" width="8.42578125" customWidth="1"/>
    <col min="10247" max="10247" width="12.5703125" customWidth="1"/>
    <col min="10248" max="10248" width="11.42578125" customWidth="1"/>
    <col min="10249" max="10249" width="10.28515625" customWidth="1"/>
    <col min="10250" max="10250" width="14.140625" customWidth="1"/>
    <col min="10251" max="10251" width="23" customWidth="1"/>
    <col min="10252" max="10252" width="9.140625" customWidth="1"/>
    <col min="10253" max="10253" width="7.7109375" customWidth="1"/>
    <col min="10254" max="10254" width="7" customWidth="1"/>
    <col min="10255" max="10255" width="15.28515625" customWidth="1"/>
    <col min="10256" max="10256" width="14.5703125" customWidth="1"/>
    <col min="10257" max="10257" width="7.5703125" customWidth="1"/>
    <col min="10258" max="10258" width="14.7109375" customWidth="1"/>
    <col min="10259" max="10259" width="14.140625" customWidth="1"/>
    <col min="10260" max="10260" width="14.28515625" customWidth="1"/>
    <col min="10261" max="10261" width="12.7109375" customWidth="1"/>
    <col min="10262" max="10262" width="21.42578125" customWidth="1"/>
    <col min="10263" max="10263" width="12.28515625" customWidth="1"/>
    <col min="10264" max="10264" width="17.42578125" customWidth="1"/>
    <col min="10498" max="10498" width="4.7109375" customWidth="1"/>
    <col min="10499" max="10499" width="37.85546875" customWidth="1"/>
    <col min="10500" max="10500" width="8.140625" customWidth="1"/>
    <col min="10501" max="10501" width="16.85546875" customWidth="1"/>
    <col min="10502" max="10502" width="8.42578125" customWidth="1"/>
    <col min="10503" max="10503" width="12.5703125" customWidth="1"/>
    <col min="10504" max="10504" width="11.42578125" customWidth="1"/>
    <col min="10505" max="10505" width="10.28515625" customWidth="1"/>
    <col min="10506" max="10506" width="14.140625" customWidth="1"/>
    <col min="10507" max="10507" width="23" customWidth="1"/>
    <col min="10508" max="10508" width="9.140625" customWidth="1"/>
    <col min="10509" max="10509" width="7.7109375" customWidth="1"/>
    <col min="10510" max="10510" width="7" customWidth="1"/>
    <col min="10511" max="10511" width="15.28515625" customWidth="1"/>
    <col min="10512" max="10512" width="14.5703125" customWidth="1"/>
    <col min="10513" max="10513" width="7.5703125" customWidth="1"/>
    <col min="10514" max="10514" width="14.7109375" customWidth="1"/>
    <col min="10515" max="10515" width="14.140625" customWidth="1"/>
    <col min="10516" max="10516" width="14.28515625" customWidth="1"/>
    <col min="10517" max="10517" width="12.7109375" customWidth="1"/>
    <col min="10518" max="10518" width="21.42578125" customWidth="1"/>
    <col min="10519" max="10519" width="12.28515625" customWidth="1"/>
    <col min="10520" max="10520" width="17.42578125" customWidth="1"/>
    <col min="10754" max="10754" width="4.7109375" customWidth="1"/>
    <col min="10755" max="10755" width="37.85546875" customWidth="1"/>
    <col min="10756" max="10756" width="8.140625" customWidth="1"/>
    <col min="10757" max="10757" width="16.85546875" customWidth="1"/>
    <col min="10758" max="10758" width="8.42578125" customWidth="1"/>
    <col min="10759" max="10759" width="12.5703125" customWidth="1"/>
    <col min="10760" max="10760" width="11.42578125" customWidth="1"/>
    <col min="10761" max="10761" width="10.28515625" customWidth="1"/>
    <col min="10762" max="10762" width="14.140625" customWidth="1"/>
    <col min="10763" max="10763" width="23" customWidth="1"/>
    <col min="10764" max="10764" width="9.140625" customWidth="1"/>
    <col min="10765" max="10765" width="7.7109375" customWidth="1"/>
    <col min="10766" max="10766" width="7" customWidth="1"/>
    <col min="10767" max="10767" width="15.28515625" customWidth="1"/>
    <col min="10768" max="10768" width="14.5703125" customWidth="1"/>
    <col min="10769" max="10769" width="7.5703125" customWidth="1"/>
    <col min="10770" max="10770" width="14.7109375" customWidth="1"/>
    <col min="10771" max="10771" width="14.140625" customWidth="1"/>
    <col min="10772" max="10772" width="14.28515625" customWidth="1"/>
    <col min="10773" max="10773" width="12.7109375" customWidth="1"/>
    <col min="10774" max="10774" width="21.42578125" customWidth="1"/>
    <col min="10775" max="10775" width="12.28515625" customWidth="1"/>
    <col min="10776" max="10776" width="17.42578125" customWidth="1"/>
    <col min="11010" max="11010" width="4.7109375" customWidth="1"/>
    <col min="11011" max="11011" width="37.85546875" customWidth="1"/>
    <col min="11012" max="11012" width="8.140625" customWidth="1"/>
    <col min="11013" max="11013" width="16.85546875" customWidth="1"/>
    <col min="11014" max="11014" width="8.42578125" customWidth="1"/>
    <col min="11015" max="11015" width="12.5703125" customWidth="1"/>
    <col min="11016" max="11016" width="11.42578125" customWidth="1"/>
    <col min="11017" max="11017" width="10.28515625" customWidth="1"/>
    <col min="11018" max="11018" width="14.140625" customWidth="1"/>
    <col min="11019" max="11019" width="23" customWidth="1"/>
    <col min="11020" max="11020" width="9.140625" customWidth="1"/>
    <col min="11021" max="11021" width="7.7109375" customWidth="1"/>
    <col min="11022" max="11022" width="7" customWidth="1"/>
    <col min="11023" max="11023" width="15.28515625" customWidth="1"/>
    <col min="11024" max="11024" width="14.5703125" customWidth="1"/>
    <col min="11025" max="11025" width="7.5703125" customWidth="1"/>
    <col min="11026" max="11026" width="14.7109375" customWidth="1"/>
    <col min="11027" max="11027" width="14.140625" customWidth="1"/>
    <col min="11028" max="11028" width="14.28515625" customWidth="1"/>
    <col min="11029" max="11029" width="12.7109375" customWidth="1"/>
    <col min="11030" max="11030" width="21.42578125" customWidth="1"/>
    <col min="11031" max="11031" width="12.28515625" customWidth="1"/>
    <col min="11032" max="11032" width="17.42578125" customWidth="1"/>
    <col min="11266" max="11266" width="4.7109375" customWidth="1"/>
    <col min="11267" max="11267" width="37.85546875" customWidth="1"/>
    <col min="11268" max="11268" width="8.140625" customWidth="1"/>
    <col min="11269" max="11269" width="16.85546875" customWidth="1"/>
    <col min="11270" max="11270" width="8.42578125" customWidth="1"/>
    <col min="11271" max="11271" width="12.5703125" customWidth="1"/>
    <col min="11272" max="11272" width="11.42578125" customWidth="1"/>
    <col min="11273" max="11273" width="10.28515625" customWidth="1"/>
    <col min="11274" max="11274" width="14.140625" customWidth="1"/>
    <col min="11275" max="11275" width="23" customWidth="1"/>
    <col min="11276" max="11276" width="9.140625" customWidth="1"/>
    <col min="11277" max="11277" width="7.7109375" customWidth="1"/>
    <col min="11278" max="11278" width="7" customWidth="1"/>
    <col min="11279" max="11279" width="15.28515625" customWidth="1"/>
    <col min="11280" max="11280" width="14.5703125" customWidth="1"/>
    <col min="11281" max="11281" width="7.5703125" customWidth="1"/>
    <col min="11282" max="11282" width="14.7109375" customWidth="1"/>
    <col min="11283" max="11283" width="14.140625" customWidth="1"/>
    <col min="11284" max="11284" width="14.28515625" customWidth="1"/>
    <col min="11285" max="11285" width="12.7109375" customWidth="1"/>
    <col min="11286" max="11286" width="21.42578125" customWidth="1"/>
    <col min="11287" max="11287" width="12.28515625" customWidth="1"/>
    <col min="11288" max="11288" width="17.42578125" customWidth="1"/>
    <col min="11522" max="11522" width="4.7109375" customWidth="1"/>
    <col min="11523" max="11523" width="37.85546875" customWidth="1"/>
    <col min="11524" max="11524" width="8.140625" customWidth="1"/>
    <col min="11525" max="11525" width="16.85546875" customWidth="1"/>
    <col min="11526" max="11526" width="8.42578125" customWidth="1"/>
    <col min="11527" max="11527" width="12.5703125" customWidth="1"/>
    <col min="11528" max="11528" width="11.42578125" customWidth="1"/>
    <col min="11529" max="11529" width="10.28515625" customWidth="1"/>
    <col min="11530" max="11530" width="14.140625" customWidth="1"/>
    <col min="11531" max="11531" width="23" customWidth="1"/>
    <col min="11532" max="11532" width="9.140625" customWidth="1"/>
    <col min="11533" max="11533" width="7.7109375" customWidth="1"/>
    <col min="11534" max="11534" width="7" customWidth="1"/>
    <col min="11535" max="11535" width="15.28515625" customWidth="1"/>
    <col min="11536" max="11536" width="14.5703125" customWidth="1"/>
    <col min="11537" max="11537" width="7.5703125" customWidth="1"/>
    <col min="11538" max="11538" width="14.7109375" customWidth="1"/>
    <col min="11539" max="11539" width="14.140625" customWidth="1"/>
    <col min="11540" max="11540" width="14.28515625" customWidth="1"/>
    <col min="11541" max="11541" width="12.7109375" customWidth="1"/>
    <col min="11542" max="11542" width="21.42578125" customWidth="1"/>
    <col min="11543" max="11543" width="12.28515625" customWidth="1"/>
    <col min="11544" max="11544" width="17.42578125" customWidth="1"/>
    <col min="11778" max="11778" width="4.7109375" customWidth="1"/>
    <col min="11779" max="11779" width="37.85546875" customWidth="1"/>
    <col min="11780" max="11780" width="8.140625" customWidth="1"/>
    <col min="11781" max="11781" width="16.85546875" customWidth="1"/>
    <col min="11782" max="11782" width="8.42578125" customWidth="1"/>
    <col min="11783" max="11783" width="12.5703125" customWidth="1"/>
    <col min="11784" max="11784" width="11.42578125" customWidth="1"/>
    <col min="11785" max="11785" width="10.28515625" customWidth="1"/>
    <col min="11786" max="11786" width="14.140625" customWidth="1"/>
    <col min="11787" max="11787" width="23" customWidth="1"/>
    <col min="11788" max="11788" width="9.140625" customWidth="1"/>
    <col min="11789" max="11789" width="7.7109375" customWidth="1"/>
    <col min="11790" max="11790" width="7" customWidth="1"/>
    <col min="11791" max="11791" width="15.28515625" customWidth="1"/>
    <col min="11792" max="11792" width="14.5703125" customWidth="1"/>
    <col min="11793" max="11793" width="7.5703125" customWidth="1"/>
    <col min="11794" max="11794" width="14.7109375" customWidth="1"/>
    <col min="11795" max="11795" width="14.140625" customWidth="1"/>
    <col min="11796" max="11796" width="14.28515625" customWidth="1"/>
    <col min="11797" max="11797" width="12.7109375" customWidth="1"/>
    <col min="11798" max="11798" width="21.42578125" customWidth="1"/>
    <col min="11799" max="11799" width="12.28515625" customWidth="1"/>
    <col min="11800" max="11800" width="17.42578125" customWidth="1"/>
    <col min="12034" max="12034" width="4.7109375" customWidth="1"/>
    <col min="12035" max="12035" width="37.85546875" customWidth="1"/>
    <col min="12036" max="12036" width="8.140625" customWidth="1"/>
    <col min="12037" max="12037" width="16.85546875" customWidth="1"/>
    <col min="12038" max="12038" width="8.42578125" customWidth="1"/>
    <col min="12039" max="12039" width="12.5703125" customWidth="1"/>
    <col min="12040" max="12040" width="11.42578125" customWidth="1"/>
    <col min="12041" max="12041" width="10.28515625" customWidth="1"/>
    <col min="12042" max="12042" width="14.140625" customWidth="1"/>
    <col min="12043" max="12043" width="23" customWidth="1"/>
    <col min="12044" max="12044" width="9.140625" customWidth="1"/>
    <col min="12045" max="12045" width="7.7109375" customWidth="1"/>
    <col min="12046" max="12046" width="7" customWidth="1"/>
    <col min="12047" max="12047" width="15.28515625" customWidth="1"/>
    <col min="12048" max="12048" width="14.5703125" customWidth="1"/>
    <col min="12049" max="12049" width="7.5703125" customWidth="1"/>
    <col min="12050" max="12050" width="14.7109375" customWidth="1"/>
    <col min="12051" max="12051" width="14.140625" customWidth="1"/>
    <col min="12052" max="12052" width="14.28515625" customWidth="1"/>
    <col min="12053" max="12053" width="12.7109375" customWidth="1"/>
    <col min="12054" max="12054" width="21.42578125" customWidth="1"/>
    <col min="12055" max="12055" width="12.28515625" customWidth="1"/>
    <col min="12056" max="12056" width="17.42578125" customWidth="1"/>
    <col min="12290" max="12290" width="4.7109375" customWidth="1"/>
    <col min="12291" max="12291" width="37.85546875" customWidth="1"/>
    <col min="12292" max="12292" width="8.140625" customWidth="1"/>
    <col min="12293" max="12293" width="16.85546875" customWidth="1"/>
    <col min="12294" max="12294" width="8.42578125" customWidth="1"/>
    <col min="12295" max="12295" width="12.5703125" customWidth="1"/>
    <col min="12296" max="12296" width="11.42578125" customWidth="1"/>
    <col min="12297" max="12297" width="10.28515625" customWidth="1"/>
    <col min="12298" max="12298" width="14.140625" customWidth="1"/>
    <col min="12299" max="12299" width="23" customWidth="1"/>
    <col min="12300" max="12300" width="9.140625" customWidth="1"/>
    <col min="12301" max="12301" width="7.7109375" customWidth="1"/>
    <col min="12302" max="12302" width="7" customWidth="1"/>
    <col min="12303" max="12303" width="15.28515625" customWidth="1"/>
    <col min="12304" max="12304" width="14.5703125" customWidth="1"/>
    <col min="12305" max="12305" width="7.5703125" customWidth="1"/>
    <col min="12306" max="12306" width="14.7109375" customWidth="1"/>
    <col min="12307" max="12307" width="14.140625" customWidth="1"/>
    <col min="12308" max="12308" width="14.28515625" customWidth="1"/>
    <col min="12309" max="12309" width="12.7109375" customWidth="1"/>
    <col min="12310" max="12310" width="21.42578125" customWidth="1"/>
    <col min="12311" max="12311" width="12.28515625" customWidth="1"/>
    <col min="12312" max="12312" width="17.42578125" customWidth="1"/>
    <col min="12546" max="12546" width="4.7109375" customWidth="1"/>
    <col min="12547" max="12547" width="37.85546875" customWidth="1"/>
    <col min="12548" max="12548" width="8.140625" customWidth="1"/>
    <col min="12549" max="12549" width="16.85546875" customWidth="1"/>
    <col min="12550" max="12550" width="8.42578125" customWidth="1"/>
    <col min="12551" max="12551" width="12.5703125" customWidth="1"/>
    <col min="12552" max="12552" width="11.42578125" customWidth="1"/>
    <col min="12553" max="12553" width="10.28515625" customWidth="1"/>
    <col min="12554" max="12554" width="14.140625" customWidth="1"/>
    <col min="12555" max="12555" width="23" customWidth="1"/>
    <col min="12556" max="12556" width="9.140625" customWidth="1"/>
    <col min="12557" max="12557" width="7.7109375" customWidth="1"/>
    <col min="12558" max="12558" width="7" customWidth="1"/>
    <col min="12559" max="12559" width="15.28515625" customWidth="1"/>
    <col min="12560" max="12560" width="14.5703125" customWidth="1"/>
    <col min="12561" max="12561" width="7.5703125" customWidth="1"/>
    <col min="12562" max="12562" width="14.7109375" customWidth="1"/>
    <col min="12563" max="12563" width="14.140625" customWidth="1"/>
    <col min="12564" max="12564" width="14.28515625" customWidth="1"/>
    <col min="12565" max="12565" width="12.7109375" customWidth="1"/>
    <col min="12566" max="12566" width="21.42578125" customWidth="1"/>
    <col min="12567" max="12567" width="12.28515625" customWidth="1"/>
    <col min="12568" max="12568" width="17.42578125" customWidth="1"/>
    <col min="12802" max="12802" width="4.7109375" customWidth="1"/>
    <col min="12803" max="12803" width="37.85546875" customWidth="1"/>
    <col min="12804" max="12804" width="8.140625" customWidth="1"/>
    <col min="12805" max="12805" width="16.85546875" customWidth="1"/>
    <col min="12806" max="12806" width="8.42578125" customWidth="1"/>
    <col min="12807" max="12807" width="12.5703125" customWidth="1"/>
    <col min="12808" max="12808" width="11.42578125" customWidth="1"/>
    <col min="12809" max="12809" width="10.28515625" customWidth="1"/>
    <col min="12810" max="12810" width="14.140625" customWidth="1"/>
    <col min="12811" max="12811" width="23" customWidth="1"/>
    <col min="12812" max="12812" width="9.140625" customWidth="1"/>
    <col min="12813" max="12813" width="7.7109375" customWidth="1"/>
    <col min="12814" max="12814" width="7" customWidth="1"/>
    <col min="12815" max="12815" width="15.28515625" customWidth="1"/>
    <col min="12816" max="12816" width="14.5703125" customWidth="1"/>
    <col min="12817" max="12817" width="7.5703125" customWidth="1"/>
    <col min="12818" max="12818" width="14.7109375" customWidth="1"/>
    <col min="12819" max="12819" width="14.140625" customWidth="1"/>
    <col min="12820" max="12820" width="14.28515625" customWidth="1"/>
    <col min="12821" max="12821" width="12.7109375" customWidth="1"/>
    <col min="12822" max="12822" width="21.42578125" customWidth="1"/>
    <col min="12823" max="12823" width="12.28515625" customWidth="1"/>
    <col min="12824" max="12824" width="17.42578125" customWidth="1"/>
    <col min="13058" max="13058" width="4.7109375" customWidth="1"/>
    <col min="13059" max="13059" width="37.85546875" customWidth="1"/>
    <col min="13060" max="13060" width="8.140625" customWidth="1"/>
    <col min="13061" max="13061" width="16.85546875" customWidth="1"/>
    <col min="13062" max="13062" width="8.42578125" customWidth="1"/>
    <col min="13063" max="13063" width="12.5703125" customWidth="1"/>
    <col min="13064" max="13064" width="11.42578125" customWidth="1"/>
    <col min="13065" max="13065" width="10.28515625" customWidth="1"/>
    <col min="13066" max="13066" width="14.140625" customWidth="1"/>
    <col min="13067" max="13067" width="23" customWidth="1"/>
    <col min="13068" max="13068" width="9.140625" customWidth="1"/>
    <col min="13069" max="13069" width="7.7109375" customWidth="1"/>
    <col min="13070" max="13070" width="7" customWidth="1"/>
    <col min="13071" max="13071" width="15.28515625" customWidth="1"/>
    <col min="13072" max="13072" width="14.5703125" customWidth="1"/>
    <col min="13073" max="13073" width="7.5703125" customWidth="1"/>
    <col min="13074" max="13074" width="14.7109375" customWidth="1"/>
    <col min="13075" max="13075" width="14.140625" customWidth="1"/>
    <col min="13076" max="13076" width="14.28515625" customWidth="1"/>
    <col min="13077" max="13077" width="12.7109375" customWidth="1"/>
    <col min="13078" max="13078" width="21.42578125" customWidth="1"/>
    <col min="13079" max="13079" width="12.28515625" customWidth="1"/>
    <col min="13080" max="13080" width="17.42578125" customWidth="1"/>
    <col min="13314" max="13314" width="4.7109375" customWidth="1"/>
    <col min="13315" max="13315" width="37.85546875" customWidth="1"/>
    <col min="13316" max="13316" width="8.140625" customWidth="1"/>
    <col min="13317" max="13317" width="16.85546875" customWidth="1"/>
    <col min="13318" max="13318" width="8.42578125" customWidth="1"/>
    <col min="13319" max="13319" width="12.5703125" customWidth="1"/>
    <col min="13320" max="13320" width="11.42578125" customWidth="1"/>
    <col min="13321" max="13321" width="10.28515625" customWidth="1"/>
    <col min="13322" max="13322" width="14.140625" customWidth="1"/>
    <col min="13323" max="13323" width="23" customWidth="1"/>
    <col min="13324" max="13324" width="9.140625" customWidth="1"/>
    <col min="13325" max="13325" width="7.7109375" customWidth="1"/>
    <col min="13326" max="13326" width="7" customWidth="1"/>
    <col min="13327" max="13327" width="15.28515625" customWidth="1"/>
    <col min="13328" max="13328" width="14.5703125" customWidth="1"/>
    <col min="13329" max="13329" width="7.5703125" customWidth="1"/>
    <col min="13330" max="13330" width="14.7109375" customWidth="1"/>
    <col min="13331" max="13331" width="14.140625" customWidth="1"/>
    <col min="13332" max="13332" width="14.28515625" customWidth="1"/>
    <col min="13333" max="13333" width="12.7109375" customWidth="1"/>
    <col min="13334" max="13334" width="21.42578125" customWidth="1"/>
    <col min="13335" max="13335" width="12.28515625" customWidth="1"/>
    <col min="13336" max="13336" width="17.42578125" customWidth="1"/>
    <col min="13570" max="13570" width="4.7109375" customWidth="1"/>
    <col min="13571" max="13571" width="37.85546875" customWidth="1"/>
    <col min="13572" max="13572" width="8.140625" customWidth="1"/>
    <col min="13573" max="13573" width="16.85546875" customWidth="1"/>
    <col min="13574" max="13574" width="8.42578125" customWidth="1"/>
    <col min="13575" max="13575" width="12.5703125" customWidth="1"/>
    <col min="13576" max="13576" width="11.42578125" customWidth="1"/>
    <col min="13577" max="13577" width="10.28515625" customWidth="1"/>
    <col min="13578" max="13578" width="14.140625" customWidth="1"/>
    <col min="13579" max="13579" width="23" customWidth="1"/>
    <col min="13580" max="13580" width="9.140625" customWidth="1"/>
    <col min="13581" max="13581" width="7.7109375" customWidth="1"/>
    <col min="13582" max="13582" width="7" customWidth="1"/>
    <col min="13583" max="13583" width="15.28515625" customWidth="1"/>
    <col min="13584" max="13584" width="14.5703125" customWidth="1"/>
    <col min="13585" max="13585" width="7.5703125" customWidth="1"/>
    <col min="13586" max="13586" width="14.7109375" customWidth="1"/>
    <col min="13587" max="13587" width="14.140625" customWidth="1"/>
    <col min="13588" max="13588" width="14.28515625" customWidth="1"/>
    <col min="13589" max="13589" width="12.7109375" customWidth="1"/>
    <col min="13590" max="13590" width="21.42578125" customWidth="1"/>
    <col min="13591" max="13591" width="12.28515625" customWidth="1"/>
    <col min="13592" max="13592" width="17.42578125" customWidth="1"/>
    <col min="13826" max="13826" width="4.7109375" customWidth="1"/>
    <col min="13827" max="13827" width="37.85546875" customWidth="1"/>
    <col min="13828" max="13828" width="8.140625" customWidth="1"/>
    <col min="13829" max="13829" width="16.85546875" customWidth="1"/>
    <col min="13830" max="13830" width="8.42578125" customWidth="1"/>
    <col min="13831" max="13831" width="12.5703125" customWidth="1"/>
    <col min="13832" max="13832" width="11.42578125" customWidth="1"/>
    <col min="13833" max="13833" width="10.28515625" customWidth="1"/>
    <col min="13834" max="13834" width="14.140625" customWidth="1"/>
    <col min="13835" max="13835" width="23" customWidth="1"/>
    <col min="13836" max="13836" width="9.140625" customWidth="1"/>
    <col min="13837" max="13837" width="7.7109375" customWidth="1"/>
    <col min="13838" max="13838" width="7" customWidth="1"/>
    <col min="13839" max="13839" width="15.28515625" customWidth="1"/>
    <col min="13840" max="13840" width="14.5703125" customWidth="1"/>
    <col min="13841" max="13841" width="7.5703125" customWidth="1"/>
    <col min="13842" max="13842" width="14.7109375" customWidth="1"/>
    <col min="13843" max="13843" width="14.140625" customWidth="1"/>
    <col min="13844" max="13844" width="14.28515625" customWidth="1"/>
    <col min="13845" max="13845" width="12.7109375" customWidth="1"/>
    <col min="13846" max="13846" width="21.42578125" customWidth="1"/>
    <col min="13847" max="13847" width="12.28515625" customWidth="1"/>
    <col min="13848" max="13848" width="17.42578125" customWidth="1"/>
    <col min="14082" max="14082" width="4.7109375" customWidth="1"/>
    <col min="14083" max="14083" width="37.85546875" customWidth="1"/>
    <col min="14084" max="14084" width="8.140625" customWidth="1"/>
    <col min="14085" max="14085" width="16.85546875" customWidth="1"/>
    <col min="14086" max="14086" width="8.42578125" customWidth="1"/>
    <col min="14087" max="14087" width="12.5703125" customWidth="1"/>
    <col min="14088" max="14088" width="11.42578125" customWidth="1"/>
    <col min="14089" max="14089" width="10.28515625" customWidth="1"/>
    <col min="14090" max="14090" width="14.140625" customWidth="1"/>
    <col min="14091" max="14091" width="23" customWidth="1"/>
    <col min="14092" max="14092" width="9.140625" customWidth="1"/>
    <col min="14093" max="14093" width="7.7109375" customWidth="1"/>
    <col min="14094" max="14094" width="7" customWidth="1"/>
    <col min="14095" max="14095" width="15.28515625" customWidth="1"/>
    <col min="14096" max="14096" width="14.5703125" customWidth="1"/>
    <col min="14097" max="14097" width="7.5703125" customWidth="1"/>
    <col min="14098" max="14098" width="14.7109375" customWidth="1"/>
    <col min="14099" max="14099" width="14.140625" customWidth="1"/>
    <col min="14100" max="14100" width="14.28515625" customWidth="1"/>
    <col min="14101" max="14101" width="12.7109375" customWidth="1"/>
    <col min="14102" max="14102" width="21.42578125" customWidth="1"/>
    <col min="14103" max="14103" width="12.28515625" customWidth="1"/>
    <col min="14104" max="14104" width="17.42578125" customWidth="1"/>
    <col min="14338" max="14338" width="4.7109375" customWidth="1"/>
    <col min="14339" max="14339" width="37.85546875" customWidth="1"/>
    <col min="14340" max="14340" width="8.140625" customWidth="1"/>
    <col min="14341" max="14341" width="16.85546875" customWidth="1"/>
    <col min="14342" max="14342" width="8.42578125" customWidth="1"/>
    <col min="14343" max="14343" width="12.5703125" customWidth="1"/>
    <col min="14344" max="14344" width="11.42578125" customWidth="1"/>
    <col min="14345" max="14345" width="10.28515625" customWidth="1"/>
    <col min="14346" max="14346" width="14.140625" customWidth="1"/>
    <col min="14347" max="14347" width="23" customWidth="1"/>
    <col min="14348" max="14348" width="9.140625" customWidth="1"/>
    <col min="14349" max="14349" width="7.7109375" customWidth="1"/>
    <col min="14350" max="14350" width="7" customWidth="1"/>
    <col min="14351" max="14351" width="15.28515625" customWidth="1"/>
    <col min="14352" max="14352" width="14.5703125" customWidth="1"/>
    <col min="14353" max="14353" width="7.5703125" customWidth="1"/>
    <col min="14354" max="14354" width="14.7109375" customWidth="1"/>
    <col min="14355" max="14355" width="14.140625" customWidth="1"/>
    <col min="14356" max="14356" width="14.28515625" customWidth="1"/>
    <col min="14357" max="14357" width="12.7109375" customWidth="1"/>
    <col min="14358" max="14358" width="21.42578125" customWidth="1"/>
    <col min="14359" max="14359" width="12.28515625" customWidth="1"/>
    <col min="14360" max="14360" width="17.42578125" customWidth="1"/>
    <col min="14594" max="14594" width="4.7109375" customWidth="1"/>
    <col min="14595" max="14595" width="37.85546875" customWidth="1"/>
    <col min="14596" max="14596" width="8.140625" customWidth="1"/>
    <col min="14597" max="14597" width="16.85546875" customWidth="1"/>
    <col min="14598" max="14598" width="8.42578125" customWidth="1"/>
    <col min="14599" max="14599" width="12.5703125" customWidth="1"/>
    <col min="14600" max="14600" width="11.42578125" customWidth="1"/>
    <col min="14601" max="14601" width="10.28515625" customWidth="1"/>
    <col min="14602" max="14602" width="14.140625" customWidth="1"/>
    <col min="14603" max="14603" width="23" customWidth="1"/>
    <col min="14604" max="14604" width="9.140625" customWidth="1"/>
    <col min="14605" max="14605" width="7.7109375" customWidth="1"/>
    <col min="14606" max="14606" width="7" customWidth="1"/>
    <col min="14607" max="14607" width="15.28515625" customWidth="1"/>
    <col min="14608" max="14608" width="14.5703125" customWidth="1"/>
    <col min="14609" max="14609" width="7.5703125" customWidth="1"/>
    <col min="14610" max="14610" width="14.7109375" customWidth="1"/>
    <col min="14611" max="14611" width="14.140625" customWidth="1"/>
    <col min="14612" max="14612" width="14.28515625" customWidth="1"/>
    <col min="14613" max="14613" width="12.7109375" customWidth="1"/>
    <col min="14614" max="14614" width="21.42578125" customWidth="1"/>
    <col min="14615" max="14615" width="12.28515625" customWidth="1"/>
    <col min="14616" max="14616" width="17.42578125" customWidth="1"/>
    <col min="14850" max="14850" width="4.7109375" customWidth="1"/>
    <col min="14851" max="14851" width="37.85546875" customWidth="1"/>
    <col min="14852" max="14852" width="8.140625" customWidth="1"/>
    <col min="14853" max="14853" width="16.85546875" customWidth="1"/>
    <col min="14854" max="14854" width="8.42578125" customWidth="1"/>
    <col min="14855" max="14855" width="12.5703125" customWidth="1"/>
    <col min="14856" max="14856" width="11.42578125" customWidth="1"/>
    <col min="14857" max="14857" width="10.28515625" customWidth="1"/>
    <col min="14858" max="14858" width="14.140625" customWidth="1"/>
    <col min="14859" max="14859" width="23" customWidth="1"/>
    <col min="14860" max="14860" width="9.140625" customWidth="1"/>
    <col min="14861" max="14861" width="7.7109375" customWidth="1"/>
    <col min="14862" max="14862" width="7" customWidth="1"/>
    <col min="14863" max="14863" width="15.28515625" customWidth="1"/>
    <col min="14864" max="14864" width="14.5703125" customWidth="1"/>
    <col min="14865" max="14865" width="7.5703125" customWidth="1"/>
    <col min="14866" max="14866" width="14.7109375" customWidth="1"/>
    <col min="14867" max="14867" width="14.140625" customWidth="1"/>
    <col min="14868" max="14868" width="14.28515625" customWidth="1"/>
    <col min="14869" max="14869" width="12.7109375" customWidth="1"/>
    <col min="14870" max="14870" width="21.42578125" customWidth="1"/>
    <col min="14871" max="14871" width="12.28515625" customWidth="1"/>
    <col min="14872" max="14872" width="17.42578125" customWidth="1"/>
    <col min="15106" max="15106" width="4.7109375" customWidth="1"/>
    <col min="15107" max="15107" width="37.85546875" customWidth="1"/>
    <col min="15108" max="15108" width="8.140625" customWidth="1"/>
    <col min="15109" max="15109" width="16.85546875" customWidth="1"/>
    <col min="15110" max="15110" width="8.42578125" customWidth="1"/>
    <col min="15111" max="15111" width="12.5703125" customWidth="1"/>
    <col min="15112" max="15112" width="11.42578125" customWidth="1"/>
    <col min="15113" max="15113" width="10.28515625" customWidth="1"/>
    <col min="15114" max="15114" width="14.140625" customWidth="1"/>
    <col min="15115" max="15115" width="23" customWidth="1"/>
    <col min="15116" max="15116" width="9.140625" customWidth="1"/>
    <col min="15117" max="15117" width="7.7109375" customWidth="1"/>
    <col min="15118" max="15118" width="7" customWidth="1"/>
    <col min="15119" max="15119" width="15.28515625" customWidth="1"/>
    <col min="15120" max="15120" width="14.5703125" customWidth="1"/>
    <col min="15121" max="15121" width="7.5703125" customWidth="1"/>
    <col min="15122" max="15122" width="14.7109375" customWidth="1"/>
    <col min="15123" max="15123" width="14.140625" customWidth="1"/>
    <col min="15124" max="15124" width="14.28515625" customWidth="1"/>
    <col min="15125" max="15125" width="12.7109375" customWidth="1"/>
    <col min="15126" max="15126" width="21.42578125" customWidth="1"/>
    <col min="15127" max="15127" width="12.28515625" customWidth="1"/>
    <col min="15128" max="15128" width="17.42578125" customWidth="1"/>
    <col min="15362" max="15362" width="4.7109375" customWidth="1"/>
    <col min="15363" max="15363" width="37.85546875" customWidth="1"/>
    <col min="15364" max="15364" width="8.140625" customWidth="1"/>
    <col min="15365" max="15365" width="16.85546875" customWidth="1"/>
    <col min="15366" max="15366" width="8.42578125" customWidth="1"/>
    <col min="15367" max="15367" width="12.5703125" customWidth="1"/>
    <col min="15368" max="15368" width="11.42578125" customWidth="1"/>
    <col min="15369" max="15369" width="10.28515625" customWidth="1"/>
    <col min="15370" max="15370" width="14.140625" customWidth="1"/>
    <col min="15371" max="15371" width="23" customWidth="1"/>
    <col min="15372" max="15372" width="9.140625" customWidth="1"/>
    <col min="15373" max="15373" width="7.7109375" customWidth="1"/>
    <col min="15374" max="15374" width="7" customWidth="1"/>
    <col min="15375" max="15375" width="15.28515625" customWidth="1"/>
    <col min="15376" max="15376" width="14.5703125" customWidth="1"/>
    <col min="15377" max="15377" width="7.5703125" customWidth="1"/>
    <col min="15378" max="15378" width="14.7109375" customWidth="1"/>
    <col min="15379" max="15379" width="14.140625" customWidth="1"/>
    <col min="15380" max="15380" width="14.28515625" customWidth="1"/>
    <col min="15381" max="15381" width="12.7109375" customWidth="1"/>
    <col min="15382" max="15382" width="21.42578125" customWidth="1"/>
    <col min="15383" max="15383" width="12.28515625" customWidth="1"/>
    <col min="15384" max="15384" width="17.42578125" customWidth="1"/>
    <col min="15618" max="15618" width="4.7109375" customWidth="1"/>
    <col min="15619" max="15619" width="37.85546875" customWidth="1"/>
    <col min="15620" max="15620" width="8.140625" customWidth="1"/>
    <col min="15621" max="15621" width="16.85546875" customWidth="1"/>
    <col min="15622" max="15622" width="8.42578125" customWidth="1"/>
    <col min="15623" max="15623" width="12.5703125" customWidth="1"/>
    <col min="15624" max="15624" width="11.42578125" customWidth="1"/>
    <col min="15625" max="15625" width="10.28515625" customWidth="1"/>
    <col min="15626" max="15626" width="14.140625" customWidth="1"/>
    <col min="15627" max="15627" width="23" customWidth="1"/>
    <col min="15628" max="15628" width="9.140625" customWidth="1"/>
    <col min="15629" max="15629" width="7.7109375" customWidth="1"/>
    <col min="15630" max="15630" width="7" customWidth="1"/>
    <col min="15631" max="15631" width="15.28515625" customWidth="1"/>
    <col min="15632" max="15632" width="14.5703125" customWidth="1"/>
    <col min="15633" max="15633" width="7.5703125" customWidth="1"/>
    <col min="15634" max="15634" width="14.7109375" customWidth="1"/>
    <col min="15635" max="15635" width="14.140625" customWidth="1"/>
    <col min="15636" max="15636" width="14.28515625" customWidth="1"/>
    <col min="15637" max="15637" width="12.7109375" customWidth="1"/>
    <col min="15638" max="15638" width="21.42578125" customWidth="1"/>
    <col min="15639" max="15639" width="12.28515625" customWidth="1"/>
    <col min="15640" max="15640" width="17.42578125" customWidth="1"/>
    <col min="15874" max="15874" width="4.7109375" customWidth="1"/>
    <col min="15875" max="15875" width="37.85546875" customWidth="1"/>
    <col min="15876" max="15876" width="8.140625" customWidth="1"/>
    <col min="15877" max="15877" width="16.85546875" customWidth="1"/>
    <col min="15878" max="15878" width="8.42578125" customWidth="1"/>
    <col min="15879" max="15879" width="12.5703125" customWidth="1"/>
    <col min="15880" max="15880" width="11.42578125" customWidth="1"/>
    <col min="15881" max="15881" width="10.28515625" customWidth="1"/>
    <col min="15882" max="15882" width="14.140625" customWidth="1"/>
    <col min="15883" max="15883" width="23" customWidth="1"/>
    <col min="15884" max="15884" width="9.140625" customWidth="1"/>
    <col min="15885" max="15885" width="7.7109375" customWidth="1"/>
    <col min="15886" max="15886" width="7" customWidth="1"/>
    <col min="15887" max="15887" width="15.28515625" customWidth="1"/>
    <col min="15888" max="15888" width="14.5703125" customWidth="1"/>
    <col min="15889" max="15889" width="7.5703125" customWidth="1"/>
    <col min="15890" max="15890" width="14.7109375" customWidth="1"/>
    <col min="15891" max="15891" width="14.140625" customWidth="1"/>
    <col min="15892" max="15892" width="14.28515625" customWidth="1"/>
    <col min="15893" max="15893" width="12.7109375" customWidth="1"/>
    <col min="15894" max="15894" width="21.42578125" customWidth="1"/>
    <col min="15895" max="15895" width="12.28515625" customWidth="1"/>
    <col min="15896" max="15896" width="17.42578125" customWidth="1"/>
    <col min="16130" max="16130" width="4.7109375" customWidth="1"/>
    <col min="16131" max="16131" width="37.85546875" customWidth="1"/>
    <col min="16132" max="16132" width="8.140625" customWidth="1"/>
    <col min="16133" max="16133" width="16.85546875" customWidth="1"/>
    <col min="16134" max="16134" width="8.42578125" customWidth="1"/>
    <col min="16135" max="16135" width="12.5703125" customWidth="1"/>
    <col min="16136" max="16136" width="11.42578125" customWidth="1"/>
    <col min="16137" max="16137" width="10.28515625" customWidth="1"/>
    <col min="16138" max="16138" width="14.140625" customWidth="1"/>
    <col min="16139" max="16139" width="23" customWidth="1"/>
    <col min="16140" max="16140" width="9.140625" customWidth="1"/>
    <col min="16141" max="16141" width="7.7109375" customWidth="1"/>
    <col min="16142" max="16142" width="7" customWidth="1"/>
    <col min="16143" max="16143" width="15.28515625" customWidth="1"/>
    <col min="16144" max="16144" width="14.5703125" customWidth="1"/>
    <col min="16145" max="16145" width="7.5703125" customWidth="1"/>
    <col min="16146" max="16146" width="14.7109375" customWidth="1"/>
    <col min="16147" max="16147" width="14.140625" customWidth="1"/>
    <col min="16148" max="16148" width="14.28515625" customWidth="1"/>
    <col min="16149" max="16149" width="12.7109375" customWidth="1"/>
    <col min="16150" max="16150" width="21.42578125" customWidth="1"/>
    <col min="16151" max="16151" width="12.28515625" customWidth="1"/>
    <col min="16152" max="16152" width="17.42578125" customWidth="1"/>
  </cols>
  <sheetData>
    <row r="1" spans="1:2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1"/>
    </row>
    <row r="2" spans="1:24" ht="49.5" customHeight="1" x14ac:dyDescent="0.25">
      <c r="A2" s="146" t="s">
        <v>0</v>
      </c>
      <c r="B2" s="147"/>
      <c r="C2" s="147"/>
      <c r="D2" s="147"/>
      <c r="E2" s="148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30" t="s">
        <v>1</v>
      </c>
      <c r="Q2" s="147"/>
      <c r="R2" s="147"/>
      <c r="S2" s="147"/>
      <c r="T2" s="147"/>
      <c r="U2" s="147"/>
      <c r="V2" s="30" t="s">
        <v>2</v>
      </c>
      <c r="W2" s="147"/>
      <c r="X2" s="151"/>
    </row>
    <row r="3" spans="1:24" ht="18.75" x14ac:dyDescent="0.25">
      <c r="A3" s="124" t="s">
        <v>3</v>
      </c>
      <c r="B3" s="126" t="s">
        <v>4</v>
      </c>
      <c r="C3" s="145" t="s">
        <v>59</v>
      </c>
      <c r="D3" s="126" t="s">
        <v>5</v>
      </c>
      <c r="E3" s="126" t="s">
        <v>6</v>
      </c>
      <c r="F3" s="126" t="s">
        <v>7</v>
      </c>
      <c r="G3" s="126" t="s">
        <v>8</v>
      </c>
      <c r="H3" s="126" t="s">
        <v>9</v>
      </c>
      <c r="I3" s="126" t="s">
        <v>10</v>
      </c>
      <c r="J3" s="126" t="s">
        <v>11</v>
      </c>
      <c r="K3" s="155"/>
      <c r="L3" s="155"/>
      <c r="M3" s="155"/>
      <c r="N3" s="155"/>
      <c r="O3" s="155"/>
      <c r="P3" s="155"/>
      <c r="Q3" s="155"/>
      <c r="R3" s="155"/>
      <c r="S3" s="152" t="s">
        <v>12</v>
      </c>
      <c r="T3" s="152"/>
      <c r="U3" s="152"/>
      <c r="V3" s="22" t="s">
        <v>13</v>
      </c>
      <c r="W3" s="153" t="s">
        <v>14</v>
      </c>
      <c r="X3" s="154"/>
    </row>
    <row r="4" spans="1:24" ht="75" x14ac:dyDescent="0.25">
      <c r="A4" s="124"/>
      <c r="B4" s="126"/>
      <c r="C4" s="128"/>
      <c r="D4" s="126"/>
      <c r="E4" s="143"/>
      <c r="F4" s="143"/>
      <c r="G4" s="126"/>
      <c r="H4" s="126"/>
      <c r="I4" s="126"/>
      <c r="J4" s="126"/>
      <c r="K4" s="23" t="s">
        <v>15</v>
      </c>
      <c r="L4" s="24" t="s">
        <v>16</v>
      </c>
      <c r="M4" s="24" t="s">
        <v>17</v>
      </c>
      <c r="N4" s="24" t="s">
        <v>18</v>
      </c>
      <c r="O4" s="25" t="s">
        <v>19</v>
      </c>
      <c r="P4" s="25" t="s">
        <v>20</v>
      </c>
      <c r="Q4" s="24" t="s">
        <v>21</v>
      </c>
      <c r="R4" s="23" t="s">
        <v>22</v>
      </c>
      <c r="S4" s="25" t="s">
        <v>23</v>
      </c>
      <c r="T4" s="25" t="s">
        <v>24</v>
      </c>
      <c r="U4" s="25" t="s">
        <v>25</v>
      </c>
      <c r="V4" s="26" t="s">
        <v>26</v>
      </c>
      <c r="W4" s="18" t="s">
        <v>27</v>
      </c>
      <c r="X4" s="27" t="s">
        <v>58</v>
      </c>
    </row>
    <row r="5" spans="1:24" s="32" customFormat="1" ht="75" customHeight="1" x14ac:dyDescent="0.35">
      <c r="A5" s="50">
        <v>1</v>
      </c>
      <c r="B5" s="37" t="s">
        <v>802</v>
      </c>
      <c r="C5" s="37"/>
      <c r="D5" s="37" t="s">
        <v>64</v>
      </c>
      <c r="E5" s="38" t="s">
        <v>987</v>
      </c>
      <c r="F5" s="38" t="s">
        <v>83</v>
      </c>
      <c r="G5" s="37" t="s">
        <v>159</v>
      </c>
      <c r="H5" s="37" t="s">
        <v>748</v>
      </c>
      <c r="I5" s="37" t="s">
        <v>749</v>
      </c>
      <c r="J5" s="37" t="s">
        <v>750</v>
      </c>
      <c r="K5" s="156" t="s">
        <v>743</v>
      </c>
      <c r="L5" s="41">
        <v>10.199999999999999</v>
      </c>
      <c r="M5" s="41">
        <v>50</v>
      </c>
      <c r="N5" s="45">
        <v>54</v>
      </c>
      <c r="O5" s="43">
        <f>SUM(L5*N5)</f>
        <v>550.79999999999995</v>
      </c>
      <c r="P5" s="44">
        <f>SUM(O5+M5)</f>
        <v>600.79999999999995</v>
      </c>
      <c r="Q5" s="45">
        <v>1</v>
      </c>
      <c r="R5" s="48"/>
      <c r="S5" s="46">
        <f>SUM(O5*Q5)</f>
        <v>550.79999999999995</v>
      </c>
      <c r="T5" s="46">
        <f>SUM(P5*Q5)</f>
        <v>600.79999999999995</v>
      </c>
      <c r="U5" s="46">
        <f>SUM(N5*Q5)</f>
        <v>54</v>
      </c>
      <c r="V5" s="40" t="s">
        <v>632</v>
      </c>
      <c r="W5" s="44">
        <v>0</v>
      </c>
      <c r="X5" s="47">
        <f t="shared" ref="X5:X19" si="0">W5*U5</f>
        <v>0</v>
      </c>
    </row>
    <row r="6" spans="1:24" s="32" customFormat="1" ht="75" customHeight="1" x14ac:dyDescent="0.35">
      <c r="A6" s="50">
        <v>2</v>
      </c>
      <c r="B6" s="37" t="s">
        <v>803</v>
      </c>
      <c r="C6" s="37"/>
      <c r="D6" s="37" t="s">
        <v>64</v>
      </c>
      <c r="E6" s="37" t="s">
        <v>975</v>
      </c>
      <c r="F6" s="38" t="s">
        <v>83</v>
      </c>
      <c r="G6" s="37" t="s">
        <v>159</v>
      </c>
      <c r="H6" s="37" t="s">
        <v>804</v>
      </c>
      <c r="I6" s="37" t="s">
        <v>805</v>
      </c>
      <c r="J6" s="37" t="s">
        <v>806</v>
      </c>
      <c r="K6" s="157"/>
      <c r="L6" s="41">
        <v>6.9</v>
      </c>
      <c r="M6" s="41"/>
      <c r="N6" s="45">
        <v>14</v>
      </c>
      <c r="O6" s="43">
        <f>SUM(L6*N6)</f>
        <v>96.600000000000009</v>
      </c>
      <c r="P6" s="44">
        <f>SUM(O6+M6)</f>
        <v>96.600000000000009</v>
      </c>
      <c r="Q6" s="45">
        <v>1</v>
      </c>
      <c r="R6" s="42"/>
      <c r="S6" s="46">
        <f>SUM(O6*Q6)</f>
        <v>96.600000000000009</v>
      </c>
      <c r="T6" s="46">
        <f>SUM(P6*Q6)</f>
        <v>96.600000000000009</v>
      </c>
      <c r="U6" s="46">
        <f>SUM(N6*Q6)</f>
        <v>14</v>
      </c>
      <c r="V6" s="40" t="s">
        <v>632</v>
      </c>
      <c r="W6" s="44">
        <v>0</v>
      </c>
      <c r="X6" s="47">
        <f t="shared" si="0"/>
        <v>0</v>
      </c>
    </row>
    <row r="7" spans="1:24" ht="75" customHeight="1" x14ac:dyDescent="0.25">
      <c r="A7" s="50">
        <v>3</v>
      </c>
      <c r="B7" s="37" t="s">
        <v>807</v>
      </c>
      <c r="C7" s="37"/>
      <c r="D7" s="37" t="s">
        <v>64</v>
      </c>
      <c r="E7" s="38" t="s">
        <v>988</v>
      </c>
      <c r="F7" s="38" t="s">
        <v>83</v>
      </c>
      <c r="G7" s="37" t="s">
        <v>159</v>
      </c>
      <c r="H7" s="37" t="s">
        <v>748</v>
      </c>
      <c r="I7" s="37" t="s">
        <v>749</v>
      </c>
      <c r="J7" s="37" t="s">
        <v>750</v>
      </c>
      <c r="K7" s="156" t="s">
        <v>808</v>
      </c>
      <c r="L7" s="41">
        <v>10.199999999999999</v>
      </c>
      <c r="M7" s="41">
        <v>60</v>
      </c>
      <c r="N7" s="42">
        <v>54</v>
      </c>
      <c r="O7" s="43">
        <f>SUM(L7*N7)</f>
        <v>550.79999999999995</v>
      </c>
      <c r="P7" s="44">
        <f>SUM(O7+M7)</f>
        <v>610.79999999999995</v>
      </c>
      <c r="Q7" s="45">
        <v>1</v>
      </c>
      <c r="R7" s="42"/>
      <c r="S7" s="46">
        <f>SUM(O7*Q7)</f>
        <v>550.79999999999995</v>
      </c>
      <c r="T7" s="46">
        <f>SUM(P7*Q7)</f>
        <v>610.79999999999995</v>
      </c>
      <c r="U7" s="46">
        <f>SUM(N7*Q7)</f>
        <v>54</v>
      </c>
      <c r="V7" s="40" t="s">
        <v>632</v>
      </c>
      <c r="W7" s="44">
        <v>0</v>
      </c>
      <c r="X7" s="47">
        <v>0</v>
      </c>
    </row>
    <row r="8" spans="1:24" s="32" customFormat="1" ht="75" customHeight="1" x14ac:dyDescent="0.35">
      <c r="A8" s="50">
        <v>4</v>
      </c>
      <c r="B8" s="37" t="s">
        <v>803</v>
      </c>
      <c r="C8" s="37"/>
      <c r="D8" s="37" t="s">
        <v>64</v>
      </c>
      <c r="E8" s="37" t="s">
        <v>975</v>
      </c>
      <c r="F8" s="38" t="s">
        <v>83</v>
      </c>
      <c r="G8" s="37" t="s">
        <v>159</v>
      </c>
      <c r="H8" s="37" t="s">
        <v>804</v>
      </c>
      <c r="I8" s="37" t="s">
        <v>805</v>
      </c>
      <c r="J8" s="37" t="s">
        <v>806</v>
      </c>
      <c r="K8" s="157"/>
      <c r="L8" s="41">
        <v>6.9</v>
      </c>
      <c r="M8" s="41"/>
      <c r="N8" s="45">
        <v>51</v>
      </c>
      <c r="O8" s="43">
        <f>SUM(L8*N8)</f>
        <v>351.90000000000003</v>
      </c>
      <c r="P8" s="44">
        <f>SUM(O8+M8)</f>
        <v>351.90000000000003</v>
      </c>
      <c r="Q8" s="45">
        <v>1</v>
      </c>
      <c r="R8" s="42"/>
      <c r="S8" s="46">
        <f>SUM(O8*Q8)</f>
        <v>351.90000000000003</v>
      </c>
      <c r="T8" s="46">
        <f>SUM(P8*Q8)</f>
        <v>351.90000000000003</v>
      </c>
      <c r="U8" s="46">
        <f>SUM(N8*Q8)</f>
        <v>51</v>
      </c>
      <c r="V8" s="40" t="s">
        <v>632</v>
      </c>
      <c r="W8" s="44">
        <v>0</v>
      </c>
      <c r="X8" s="47">
        <f t="shared" si="0"/>
        <v>0</v>
      </c>
    </row>
    <row r="9" spans="1:24" s="32" customFormat="1" ht="75" customHeight="1" x14ac:dyDescent="0.35">
      <c r="A9" s="50">
        <v>5</v>
      </c>
      <c r="B9" s="37" t="s">
        <v>813</v>
      </c>
      <c r="C9" s="37"/>
      <c r="D9" s="38" t="s">
        <v>64</v>
      </c>
      <c r="E9" s="38" t="s">
        <v>989</v>
      </c>
      <c r="F9" s="38" t="s">
        <v>31</v>
      </c>
      <c r="G9" s="37" t="s">
        <v>32</v>
      </c>
      <c r="H9" s="37" t="s">
        <v>961</v>
      </c>
      <c r="I9" s="37" t="s">
        <v>964</v>
      </c>
      <c r="J9" s="37" t="s">
        <v>962</v>
      </c>
      <c r="K9" s="156" t="s">
        <v>811</v>
      </c>
      <c r="L9" s="41">
        <v>8.9499999999999993</v>
      </c>
      <c r="M9" s="41">
        <v>50</v>
      </c>
      <c r="N9" s="45">
        <v>27</v>
      </c>
      <c r="O9" s="44">
        <f>SUM(L9*N9)</f>
        <v>241.64999999999998</v>
      </c>
      <c r="P9" s="44">
        <f>SUM(O9+M9)</f>
        <v>291.64999999999998</v>
      </c>
      <c r="Q9" s="45">
        <v>1</v>
      </c>
      <c r="R9" s="42"/>
      <c r="S9" s="46">
        <f>SUM(O9*Q9)</f>
        <v>241.64999999999998</v>
      </c>
      <c r="T9" s="46">
        <f>SUM(P9*Q9)</f>
        <v>291.64999999999998</v>
      </c>
      <c r="U9" s="46">
        <f>SUM(N9*Q9)</f>
        <v>27</v>
      </c>
      <c r="V9" s="40" t="s">
        <v>632</v>
      </c>
      <c r="W9" s="44">
        <v>0</v>
      </c>
      <c r="X9" s="47">
        <f t="shared" si="0"/>
        <v>0</v>
      </c>
    </row>
    <row r="10" spans="1:24" s="32" customFormat="1" ht="75" customHeight="1" x14ac:dyDescent="0.35">
      <c r="A10" s="50">
        <v>6</v>
      </c>
      <c r="B10" s="37" t="s">
        <v>812</v>
      </c>
      <c r="C10" s="37"/>
      <c r="D10" s="38" t="s">
        <v>64</v>
      </c>
      <c r="E10" s="38" t="s">
        <v>989</v>
      </c>
      <c r="F10" s="38" t="s">
        <v>31</v>
      </c>
      <c r="G10" s="37" t="s">
        <v>32</v>
      </c>
      <c r="H10" s="37" t="s">
        <v>963</v>
      </c>
      <c r="I10" s="37" t="s">
        <v>964</v>
      </c>
      <c r="J10" s="37" t="s">
        <v>962</v>
      </c>
      <c r="K10" s="158"/>
      <c r="L10" s="41">
        <v>8.9499999999999993</v>
      </c>
      <c r="M10" s="41"/>
      <c r="N10" s="45">
        <v>14</v>
      </c>
      <c r="O10" s="44">
        <f t="shared" ref="O10:O19" si="1">SUM(L10*N10)</f>
        <v>125.29999999999998</v>
      </c>
      <c r="P10" s="44">
        <f t="shared" ref="P10:P19" si="2">SUM(O10+M10)</f>
        <v>125.29999999999998</v>
      </c>
      <c r="Q10" s="45">
        <v>1</v>
      </c>
      <c r="R10" s="48"/>
      <c r="S10" s="46">
        <f t="shared" ref="S10:S19" si="3">SUM(O10*Q10)</f>
        <v>125.29999999999998</v>
      </c>
      <c r="T10" s="46">
        <f t="shared" ref="T10:T19" si="4">SUM(P10*Q10)</f>
        <v>125.29999999999998</v>
      </c>
      <c r="U10" s="46">
        <f t="shared" ref="U10:U19" si="5">SUM(N10*Q10)</f>
        <v>14</v>
      </c>
      <c r="V10" s="40" t="s">
        <v>632</v>
      </c>
      <c r="W10" s="44">
        <v>0</v>
      </c>
      <c r="X10" s="47">
        <f t="shared" si="0"/>
        <v>0</v>
      </c>
    </row>
    <row r="11" spans="1:24" s="32" customFormat="1" ht="75" customHeight="1" x14ac:dyDescent="0.35">
      <c r="A11" s="50">
        <v>7</v>
      </c>
      <c r="B11" s="37" t="s">
        <v>814</v>
      </c>
      <c r="C11" s="37"/>
      <c r="D11" s="37" t="s">
        <v>64</v>
      </c>
      <c r="E11" s="38" t="s">
        <v>990</v>
      </c>
      <c r="F11" s="38" t="s">
        <v>31</v>
      </c>
      <c r="G11" s="38" t="s">
        <v>32</v>
      </c>
      <c r="H11" s="37" t="s">
        <v>817</v>
      </c>
      <c r="I11" s="37" t="s">
        <v>816</v>
      </c>
      <c r="J11" s="37" t="s">
        <v>815</v>
      </c>
      <c r="K11" s="158"/>
      <c r="L11" s="41">
        <v>24.59</v>
      </c>
      <c r="M11" s="41"/>
      <c r="N11" s="45">
        <v>21</v>
      </c>
      <c r="O11" s="43">
        <f>SUM(L11*N11)</f>
        <v>516.39</v>
      </c>
      <c r="P11" s="44">
        <f>SUM(O11+M11)</f>
        <v>516.39</v>
      </c>
      <c r="Q11" s="45">
        <v>1</v>
      </c>
      <c r="R11" s="48"/>
      <c r="S11" s="46">
        <f>SUM(O11*Q11)</f>
        <v>516.39</v>
      </c>
      <c r="T11" s="46">
        <f>SUM(P11*Q11)</f>
        <v>516.39</v>
      </c>
      <c r="U11" s="46">
        <f>SUM(N11*Q11)</f>
        <v>21</v>
      </c>
      <c r="V11" s="40" t="s">
        <v>632</v>
      </c>
      <c r="W11" s="44">
        <v>0</v>
      </c>
      <c r="X11" s="47">
        <f t="shared" si="0"/>
        <v>0</v>
      </c>
    </row>
    <row r="12" spans="1:24" s="32" customFormat="1" ht="75" customHeight="1" x14ac:dyDescent="0.35">
      <c r="A12" s="50">
        <v>8</v>
      </c>
      <c r="B12" s="37" t="s">
        <v>818</v>
      </c>
      <c r="C12" s="37"/>
      <c r="D12" s="37" t="s">
        <v>64</v>
      </c>
      <c r="E12" s="38" t="s">
        <v>819</v>
      </c>
      <c r="F12" s="38" t="s">
        <v>31</v>
      </c>
      <c r="G12" s="38" t="s">
        <v>32</v>
      </c>
      <c r="H12" s="37" t="s">
        <v>820</v>
      </c>
      <c r="I12" s="37" t="s">
        <v>484</v>
      </c>
      <c r="J12" s="37" t="s">
        <v>311</v>
      </c>
      <c r="K12" s="157"/>
      <c r="L12" s="41">
        <v>5.8</v>
      </c>
      <c r="M12" s="41"/>
      <c r="N12" s="45">
        <v>27</v>
      </c>
      <c r="O12" s="43">
        <f>SUM(L12*N12)</f>
        <v>156.6</v>
      </c>
      <c r="P12" s="44">
        <f>SUM(O12+M12)</f>
        <v>156.6</v>
      </c>
      <c r="Q12" s="45">
        <v>1</v>
      </c>
      <c r="R12" s="42"/>
      <c r="S12" s="46">
        <f>SUM(O12*Q12)</f>
        <v>156.6</v>
      </c>
      <c r="T12" s="46">
        <f>SUM(P12*Q12)</f>
        <v>156.6</v>
      </c>
      <c r="U12" s="46">
        <f>SUM(N12*Q12)</f>
        <v>27</v>
      </c>
      <c r="V12" s="40" t="s">
        <v>632</v>
      </c>
      <c r="W12" s="44">
        <v>0</v>
      </c>
      <c r="X12" s="47">
        <f t="shared" si="0"/>
        <v>0</v>
      </c>
    </row>
    <row r="13" spans="1:24" s="32" customFormat="1" ht="75" customHeight="1" x14ac:dyDescent="0.35">
      <c r="A13" s="50">
        <v>9</v>
      </c>
      <c r="B13" s="37" t="s">
        <v>841</v>
      </c>
      <c r="C13" s="37"/>
      <c r="D13" s="38" t="s">
        <v>64</v>
      </c>
      <c r="E13" s="38" t="s">
        <v>991</v>
      </c>
      <c r="F13" s="38" t="s">
        <v>83</v>
      </c>
      <c r="G13" s="37" t="s">
        <v>159</v>
      </c>
      <c r="H13" s="37" t="s">
        <v>838</v>
      </c>
      <c r="I13" s="37" t="s">
        <v>840</v>
      </c>
      <c r="J13" s="37" t="s">
        <v>839</v>
      </c>
      <c r="K13" s="156" t="s">
        <v>743</v>
      </c>
      <c r="L13" s="41">
        <v>14.45</v>
      </c>
      <c r="M13" s="41">
        <v>50</v>
      </c>
      <c r="N13" s="45">
        <v>22</v>
      </c>
      <c r="O13" s="43">
        <f>SUM(L13*N13)</f>
        <v>317.89999999999998</v>
      </c>
      <c r="P13" s="44">
        <f>SUM(O13+M13)</f>
        <v>367.9</v>
      </c>
      <c r="Q13" s="45">
        <v>1</v>
      </c>
      <c r="R13" s="42"/>
      <c r="S13" s="46">
        <f>SUM(O13*Q13)</f>
        <v>317.89999999999998</v>
      </c>
      <c r="T13" s="46">
        <f>SUM(P13*Q13)</f>
        <v>367.9</v>
      </c>
      <c r="U13" s="46">
        <f>SUM(N13*Q13)</f>
        <v>22</v>
      </c>
      <c r="V13" s="40" t="s">
        <v>632</v>
      </c>
      <c r="W13" s="44">
        <v>0</v>
      </c>
      <c r="X13" s="47">
        <f t="shared" si="0"/>
        <v>0</v>
      </c>
    </row>
    <row r="14" spans="1:24" s="32" customFormat="1" ht="75" customHeight="1" x14ac:dyDescent="0.35">
      <c r="A14" s="50">
        <v>10</v>
      </c>
      <c r="B14" s="37" t="s">
        <v>842</v>
      </c>
      <c r="C14" s="37"/>
      <c r="D14" s="38" t="s">
        <v>64</v>
      </c>
      <c r="E14" s="38" t="s">
        <v>992</v>
      </c>
      <c r="F14" s="38" t="s">
        <v>83</v>
      </c>
      <c r="G14" s="37" t="s">
        <v>159</v>
      </c>
      <c r="H14" s="37" t="s">
        <v>838</v>
      </c>
      <c r="I14" s="37" t="s">
        <v>840</v>
      </c>
      <c r="J14" s="37" t="s">
        <v>839</v>
      </c>
      <c r="K14" s="157"/>
      <c r="L14" s="41">
        <v>15.9</v>
      </c>
      <c r="M14" s="41"/>
      <c r="N14" s="45">
        <v>22</v>
      </c>
      <c r="O14" s="43">
        <f t="shared" si="1"/>
        <v>349.8</v>
      </c>
      <c r="P14" s="44">
        <f t="shared" si="2"/>
        <v>349.8</v>
      </c>
      <c r="Q14" s="45">
        <v>1</v>
      </c>
      <c r="R14" s="49"/>
      <c r="S14" s="46">
        <f t="shared" si="3"/>
        <v>349.8</v>
      </c>
      <c r="T14" s="46">
        <f t="shared" si="4"/>
        <v>349.8</v>
      </c>
      <c r="U14" s="46">
        <f t="shared" si="5"/>
        <v>22</v>
      </c>
      <c r="V14" s="40" t="s">
        <v>632</v>
      </c>
      <c r="W14" s="44">
        <v>0</v>
      </c>
      <c r="X14" s="47">
        <f t="shared" si="0"/>
        <v>0</v>
      </c>
    </row>
    <row r="15" spans="1:24" ht="75" customHeight="1" x14ac:dyDescent="0.25">
      <c r="A15" s="50">
        <v>11</v>
      </c>
      <c r="B15" s="37" t="s">
        <v>843</v>
      </c>
      <c r="C15" s="37"/>
      <c r="D15" s="38" t="s">
        <v>64</v>
      </c>
      <c r="E15" s="38" t="s">
        <v>993</v>
      </c>
      <c r="F15" s="38" t="s">
        <v>83</v>
      </c>
      <c r="G15" s="37" t="s">
        <v>159</v>
      </c>
      <c r="H15" s="37" t="s">
        <v>838</v>
      </c>
      <c r="I15" s="37" t="s">
        <v>840</v>
      </c>
      <c r="J15" s="37" t="s">
        <v>839</v>
      </c>
      <c r="K15" s="156" t="s">
        <v>743</v>
      </c>
      <c r="L15" s="41">
        <v>14.55</v>
      </c>
      <c r="M15" s="41">
        <v>50</v>
      </c>
      <c r="N15" s="45">
        <v>33</v>
      </c>
      <c r="O15" s="43">
        <f>SUM(L15*N15)</f>
        <v>480.15000000000003</v>
      </c>
      <c r="P15" s="44">
        <f>SUM(O15+M15)</f>
        <v>530.15000000000009</v>
      </c>
      <c r="Q15" s="45">
        <v>1</v>
      </c>
      <c r="R15" s="42"/>
      <c r="S15" s="46">
        <f>SUM(O15*Q15)</f>
        <v>480.15000000000003</v>
      </c>
      <c r="T15" s="46">
        <f>SUM(P15*Q15)</f>
        <v>530.15000000000009</v>
      </c>
      <c r="U15" s="46">
        <f>SUM(N15*Q15)</f>
        <v>33</v>
      </c>
      <c r="V15" s="40" t="s">
        <v>632</v>
      </c>
      <c r="W15" s="44">
        <v>0</v>
      </c>
      <c r="X15" s="47">
        <f>W15*U15</f>
        <v>0</v>
      </c>
    </row>
    <row r="16" spans="1:24" ht="75.75" customHeight="1" x14ac:dyDescent="0.25">
      <c r="A16" s="50">
        <v>12</v>
      </c>
      <c r="B16" s="37" t="s">
        <v>844</v>
      </c>
      <c r="C16" s="37"/>
      <c r="D16" s="37" t="s">
        <v>64</v>
      </c>
      <c r="E16" s="38" t="s">
        <v>845</v>
      </c>
      <c r="F16" s="38" t="s">
        <v>31</v>
      </c>
      <c r="G16" s="38" t="s">
        <v>32</v>
      </c>
      <c r="H16" s="37" t="s">
        <v>846</v>
      </c>
      <c r="I16" s="37" t="s">
        <v>847</v>
      </c>
      <c r="J16" s="37" t="s">
        <v>848</v>
      </c>
      <c r="K16" s="157"/>
      <c r="L16" s="41">
        <v>20.05</v>
      </c>
      <c r="M16" s="41"/>
      <c r="N16" s="45">
        <v>9</v>
      </c>
      <c r="O16" s="43">
        <f t="shared" si="1"/>
        <v>180.45000000000002</v>
      </c>
      <c r="P16" s="44">
        <f t="shared" si="2"/>
        <v>180.45000000000002</v>
      </c>
      <c r="Q16" s="42">
        <v>1</v>
      </c>
      <c r="R16" s="48"/>
      <c r="S16" s="46">
        <f t="shared" si="3"/>
        <v>180.45000000000002</v>
      </c>
      <c r="T16" s="46">
        <f t="shared" si="4"/>
        <v>180.45000000000002</v>
      </c>
      <c r="U16" s="46">
        <f t="shared" si="5"/>
        <v>9</v>
      </c>
      <c r="V16" s="40" t="s">
        <v>632</v>
      </c>
      <c r="W16" s="44">
        <v>0</v>
      </c>
      <c r="X16" s="47">
        <f t="shared" si="0"/>
        <v>0</v>
      </c>
    </row>
    <row r="17" spans="1:24" ht="75.75" customHeight="1" x14ac:dyDescent="0.25">
      <c r="A17" s="50">
        <v>13</v>
      </c>
      <c r="B17" s="37" t="s">
        <v>858</v>
      </c>
      <c r="C17" s="37"/>
      <c r="D17" s="37"/>
      <c r="E17" s="38" t="s">
        <v>859</v>
      </c>
      <c r="F17" s="38" t="s">
        <v>31</v>
      </c>
      <c r="G17" s="38" t="s">
        <v>32</v>
      </c>
      <c r="H17" s="37" t="s">
        <v>860</v>
      </c>
      <c r="I17" s="37" t="s">
        <v>847</v>
      </c>
      <c r="J17" s="37" t="s">
        <v>848</v>
      </c>
      <c r="K17" s="156" t="s">
        <v>864</v>
      </c>
      <c r="L17" s="41">
        <v>25.75</v>
      </c>
      <c r="M17" s="41">
        <v>60</v>
      </c>
      <c r="N17" s="45">
        <v>10</v>
      </c>
      <c r="O17" s="43">
        <f t="shared" si="1"/>
        <v>257.5</v>
      </c>
      <c r="P17" s="44">
        <f t="shared" si="2"/>
        <v>317.5</v>
      </c>
      <c r="Q17" s="45">
        <v>1</v>
      </c>
      <c r="R17" s="49"/>
      <c r="S17" s="46">
        <f t="shared" si="3"/>
        <v>257.5</v>
      </c>
      <c r="T17" s="46">
        <f t="shared" si="4"/>
        <v>317.5</v>
      </c>
      <c r="U17" s="46">
        <f t="shared" si="5"/>
        <v>10</v>
      </c>
      <c r="V17" s="40" t="s">
        <v>632</v>
      </c>
      <c r="W17" s="44">
        <v>0</v>
      </c>
      <c r="X17" s="47">
        <f t="shared" si="0"/>
        <v>0</v>
      </c>
    </row>
    <row r="18" spans="1:24" ht="75.75" customHeight="1" x14ac:dyDescent="0.25">
      <c r="A18" s="50">
        <v>14</v>
      </c>
      <c r="B18" s="37" t="s">
        <v>862</v>
      </c>
      <c r="C18" s="37"/>
      <c r="D18" s="37"/>
      <c r="E18" s="38" t="s">
        <v>861</v>
      </c>
      <c r="F18" s="38" t="s">
        <v>31</v>
      </c>
      <c r="G18" s="38" t="s">
        <v>32</v>
      </c>
      <c r="H18" s="37" t="s">
        <v>860</v>
      </c>
      <c r="I18" s="37" t="s">
        <v>847</v>
      </c>
      <c r="J18" s="37" t="s">
        <v>848</v>
      </c>
      <c r="K18" s="158"/>
      <c r="L18" s="41">
        <v>20.399999999999999</v>
      </c>
      <c r="M18" s="41"/>
      <c r="N18" s="45">
        <v>12</v>
      </c>
      <c r="O18" s="43">
        <f t="shared" si="1"/>
        <v>244.79999999999998</v>
      </c>
      <c r="P18" s="44">
        <f t="shared" si="2"/>
        <v>244.79999999999998</v>
      </c>
      <c r="Q18" s="45">
        <v>1</v>
      </c>
      <c r="R18" s="49"/>
      <c r="S18" s="46">
        <f t="shared" si="3"/>
        <v>244.79999999999998</v>
      </c>
      <c r="T18" s="46">
        <f t="shared" si="4"/>
        <v>244.79999999999998</v>
      </c>
      <c r="U18" s="46">
        <f t="shared" si="5"/>
        <v>12</v>
      </c>
      <c r="V18" s="40" t="s">
        <v>632</v>
      </c>
      <c r="W18" s="44">
        <v>0</v>
      </c>
      <c r="X18" s="47">
        <f t="shared" si="0"/>
        <v>0</v>
      </c>
    </row>
    <row r="19" spans="1:24" ht="76.5" customHeight="1" x14ac:dyDescent="0.25">
      <c r="A19" s="50">
        <v>15</v>
      </c>
      <c r="B19" s="37" t="s">
        <v>863</v>
      </c>
      <c r="C19" s="37"/>
      <c r="D19" s="37"/>
      <c r="E19" s="38" t="s">
        <v>861</v>
      </c>
      <c r="F19" s="38" t="s">
        <v>31</v>
      </c>
      <c r="G19" s="38" t="s">
        <v>32</v>
      </c>
      <c r="H19" s="37" t="s">
        <v>846</v>
      </c>
      <c r="I19" s="37" t="s">
        <v>847</v>
      </c>
      <c r="J19" s="37" t="s">
        <v>848</v>
      </c>
      <c r="K19" s="157"/>
      <c r="L19" s="41">
        <v>20.399999999999999</v>
      </c>
      <c r="M19" s="41"/>
      <c r="N19" s="45">
        <v>23</v>
      </c>
      <c r="O19" s="43">
        <f t="shared" si="1"/>
        <v>469.2</v>
      </c>
      <c r="P19" s="44">
        <f t="shared" si="2"/>
        <v>469.2</v>
      </c>
      <c r="Q19" s="45">
        <v>1</v>
      </c>
      <c r="R19" s="49"/>
      <c r="S19" s="46">
        <f t="shared" si="3"/>
        <v>469.2</v>
      </c>
      <c r="T19" s="46">
        <f t="shared" si="4"/>
        <v>469.2</v>
      </c>
      <c r="U19" s="46">
        <f t="shared" si="5"/>
        <v>23</v>
      </c>
      <c r="V19" s="40" t="s">
        <v>632</v>
      </c>
      <c r="W19" s="44">
        <v>0</v>
      </c>
      <c r="X19" s="47">
        <f t="shared" si="0"/>
        <v>0</v>
      </c>
    </row>
    <row r="20" spans="1:24" ht="45" customHeight="1" thickBot="1" x14ac:dyDescent="0.3">
      <c r="A20" s="51"/>
      <c r="B20" s="52"/>
      <c r="C20" s="52"/>
      <c r="D20" s="52"/>
      <c r="E20" s="53"/>
      <c r="F20" s="52"/>
      <c r="G20" s="52"/>
      <c r="H20" s="52"/>
      <c r="I20" s="52"/>
      <c r="J20" s="52"/>
      <c r="K20" s="142"/>
      <c r="L20" s="142"/>
      <c r="M20" s="142"/>
      <c r="N20" s="142"/>
      <c r="O20" s="142"/>
      <c r="P20" s="142"/>
      <c r="Q20" s="142"/>
      <c r="R20" s="142"/>
      <c r="S20" s="33">
        <f>SUM(S5:S19)</f>
        <v>4889.84</v>
      </c>
      <c r="T20" s="33">
        <f>SUM(T5:T19)</f>
        <v>5209.84</v>
      </c>
      <c r="U20" s="33">
        <f>SUM(U5:U19)</f>
        <v>393</v>
      </c>
      <c r="V20" s="34"/>
      <c r="W20" s="35"/>
      <c r="X20" s="36">
        <f>SUM(X5:X19)</f>
        <v>0</v>
      </c>
    </row>
  </sheetData>
  <mergeCells count="25">
    <mergeCell ref="S3:U3"/>
    <mergeCell ref="W3:X3"/>
    <mergeCell ref="K20:R20"/>
    <mergeCell ref="F3:F4"/>
    <mergeCell ref="G3:G4"/>
    <mergeCell ref="H3:H4"/>
    <mergeCell ref="I3:I4"/>
    <mergeCell ref="J3:J4"/>
    <mergeCell ref="K3:R3"/>
    <mergeCell ref="K5:K6"/>
    <mergeCell ref="K7:K8"/>
    <mergeCell ref="K9:K12"/>
    <mergeCell ref="K13:K14"/>
    <mergeCell ref="K15:K16"/>
    <mergeCell ref="K17:K19"/>
    <mergeCell ref="A1:X1"/>
    <mergeCell ref="A2:D2"/>
    <mergeCell ref="E2:O2"/>
    <mergeCell ref="Q2:U2"/>
    <mergeCell ref="W2:X2"/>
    <mergeCell ref="A3:A4"/>
    <mergeCell ref="B3:B4"/>
    <mergeCell ref="C3:C4"/>
    <mergeCell ref="D3:D4"/>
    <mergeCell ref="E3:E4"/>
  </mergeCells>
  <pageMargins left="0.70866141732283472" right="0.70866141732283472" top="0.74803149606299213" bottom="0.59055118110236227" header="0.31496062992125984" footer="0.31496062992125984"/>
  <pageSetup paperSize="9" scale="3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38EF-20DF-4726-AC4B-148A0F479591}">
  <sheetPr>
    <pageSetUpPr fitToPage="1"/>
  </sheetPr>
  <dimension ref="A1:X20"/>
  <sheetViews>
    <sheetView zoomScale="76" zoomScaleNormal="76" workbookViewId="0">
      <pane xSplit="9" ySplit="4" topLeftCell="R5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RowHeight="15" x14ac:dyDescent="0.25"/>
  <cols>
    <col min="1" max="1" width="4.7109375" customWidth="1"/>
    <col min="2" max="2" width="52.28515625" customWidth="1"/>
    <col min="3" max="3" width="25.85546875" customWidth="1"/>
    <col min="4" max="4" width="8.140625" customWidth="1"/>
    <col min="5" max="5" width="18.5703125" customWidth="1"/>
    <col min="6" max="6" width="8.42578125" customWidth="1"/>
    <col min="7" max="7" width="13.5703125" customWidth="1"/>
    <col min="8" max="8" width="14.7109375" customWidth="1"/>
    <col min="9" max="9" width="16" customWidth="1"/>
    <col min="10" max="10" width="14.140625" customWidth="1"/>
    <col min="11" max="11" width="27.85546875" customWidth="1"/>
    <col min="12" max="12" width="9.140625" customWidth="1"/>
    <col min="13" max="13" width="7.7109375" customWidth="1"/>
    <col min="14" max="14" width="7" customWidth="1"/>
    <col min="15" max="15" width="15.28515625" customWidth="1"/>
    <col min="16" max="16" width="14.5703125" customWidth="1"/>
    <col min="17" max="17" width="7.5703125" customWidth="1"/>
    <col min="18" max="18" width="14.7109375" customWidth="1"/>
    <col min="19" max="19" width="14.140625" customWidth="1"/>
    <col min="20" max="20" width="14.28515625" customWidth="1"/>
    <col min="21" max="21" width="12.7109375" customWidth="1"/>
    <col min="22" max="22" width="21.42578125" customWidth="1"/>
    <col min="23" max="23" width="12.28515625" customWidth="1"/>
    <col min="24" max="24" width="17.42578125" customWidth="1"/>
    <col min="258" max="258" width="4.7109375" customWidth="1"/>
    <col min="259" max="259" width="37.85546875" customWidth="1"/>
    <col min="260" max="260" width="8.140625" customWidth="1"/>
    <col min="261" max="261" width="16.85546875" customWidth="1"/>
    <col min="262" max="262" width="8.42578125" customWidth="1"/>
    <col min="263" max="263" width="12.5703125" customWidth="1"/>
    <col min="264" max="264" width="11.42578125" customWidth="1"/>
    <col min="265" max="265" width="10.28515625" customWidth="1"/>
    <col min="266" max="266" width="14.140625" customWidth="1"/>
    <col min="267" max="267" width="23" customWidth="1"/>
    <col min="268" max="268" width="9.140625" customWidth="1"/>
    <col min="269" max="269" width="7.7109375" customWidth="1"/>
    <col min="270" max="270" width="7" customWidth="1"/>
    <col min="271" max="271" width="15.28515625" customWidth="1"/>
    <col min="272" max="272" width="14.5703125" customWidth="1"/>
    <col min="273" max="273" width="7.5703125" customWidth="1"/>
    <col min="274" max="274" width="14.7109375" customWidth="1"/>
    <col min="275" max="275" width="14.140625" customWidth="1"/>
    <col min="276" max="276" width="14.28515625" customWidth="1"/>
    <col min="277" max="277" width="12.7109375" customWidth="1"/>
    <col min="278" max="278" width="21.42578125" customWidth="1"/>
    <col min="279" max="279" width="12.28515625" customWidth="1"/>
    <col min="280" max="280" width="17.42578125" customWidth="1"/>
    <col min="514" max="514" width="4.7109375" customWidth="1"/>
    <col min="515" max="515" width="37.85546875" customWidth="1"/>
    <col min="516" max="516" width="8.140625" customWidth="1"/>
    <col min="517" max="517" width="16.85546875" customWidth="1"/>
    <col min="518" max="518" width="8.42578125" customWidth="1"/>
    <col min="519" max="519" width="12.5703125" customWidth="1"/>
    <col min="520" max="520" width="11.42578125" customWidth="1"/>
    <col min="521" max="521" width="10.28515625" customWidth="1"/>
    <col min="522" max="522" width="14.140625" customWidth="1"/>
    <col min="523" max="523" width="23" customWidth="1"/>
    <col min="524" max="524" width="9.140625" customWidth="1"/>
    <col min="525" max="525" width="7.7109375" customWidth="1"/>
    <col min="526" max="526" width="7" customWidth="1"/>
    <col min="527" max="527" width="15.28515625" customWidth="1"/>
    <col min="528" max="528" width="14.5703125" customWidth="1"/>
    <col min="529" max="529" width="7.5703125" customWidth="1"/>
    <col min="530" max="530" width="14.7109375" customWidth="1"/>
    <col min="531" max="531" width="14.140625" customWidth="1"/>
    <col min="532" max="532" width="14.28515625" customWidth="1"/>
    <col min="533" max="533" width="12.7109375" customWidth="1"/>
    <col min="534" max="534" width="21.42578125" customWidth="1"/>
    <col min="535" max="535" width="12.28515625" customWidth="1"/>
    <col min="536" max="536" width="17.42578125" customWidth="1"/>
    <col min="770" max="770" width="4.7109375" customWidth="1"/>
    <col min="771" max="771" width="37.85546875" customWidth="1"/>
    <col min="772" max="772" width="8.140625" customWidth="1"/>
    <col min="773" max="773" width="16.85546875" customWidth="1"/>
    <col min="774" max="774" width="8.42578125" customWidth="1"/>
    <col min="775" max="775" width="12.5703125" customWidth="1"/>
    <col min="776" max="776" width="11.42578125" customWidth="1"/>
    <col min="777" max="777" width="10.28515625" customWidth="1"/>
    <col min="778" max="778" width="14.140625" customWidth="1"/>
    <col min="779" max="779" width="23" customWidth="1"/>
    <col min="780" max="780" width="9.140625" customWidth="1"/>
    <col min="781" max="781" width="7.7109375" customWidth="1"/>
    <col min="782" max="782" width="7" customWidth="1"/>
    <col min="783" max="783" width="15.28515625" customWidth="1"/>
    <col min="784" max="784" width="14.5703125" customWidth="1"/>
    <col min="785" max="785" width="7.5703125" customWidth="1"/>
    <col min="786" max="786" width="14.7109375" customWidth="1"/>
    <col min="787" max="787" width="14.140625" customWidth="1"/>
    <col min="788" max="788" width="14.28515625" customWidth="1"/>
    <col min="789" max="789" width="12.7109375" customWidth="1"/>
    <col min="790" max="790" width="21.42578125" customWidth="1"/>
    <col min="791" max="791" width="12.28515625" customWidth="1"/>
    <col min="792" max="792" width="17.42578125" customWidth="1"/>
    <col min="1026" max="1026" width="4.7109375" customWidth="1"/>
    <col min="1027" max="1027" width="37.85546875" customWidth="1"/>
    <col min="1028" max="1028" width="8.140625" customWidth="1"/>
    <col min="1029" max="1029" width="16.85546875" customWidth="1"/>
    <col min="1030" max="1030" width="8.42578125" customWidth="1"/>
    <col min="1031" max="1031" width="12.5703125" customWidth="1"/>
    <col min="1032" max="1032" width="11.42578125" customWidth="1"/>
    <col min="1033" max="1033" width="10.28515625" customWidth="1"/>
    <col min="1034" max="1034" width="14.140625" customWidth="1"/>
    <col min="1035" max="1035" width="23" customWidth="1"/>
    <col min="1036" max="1036" width="9.140625" customWidth="1"/>
    <col min="1037" max="1037" width="7.7109375" customWidth="1"/>
    <col min="1038" max="1038" width="7" customWidth="1"/>
    <col min="1039" max="1039" width="15.28515625" customWidth="1"/>
    <col min="1040" max="1040" width="14.5703125" customWidth="1"/>
    <col min="1041" max="1041" width="7.5703125" customWidth="1"/>
    <col min="1042" max="1042" width="14.7109375" customWidth="1"/>
    <col min="1043" max="1043" width="14.140625" customWidth="1"/>
    <col min="1044" max="1044" width="14.28515625" customWidth="1"/>
    <col min="1045" max="1045" width="12.7109375" customWidth="1"/>
    <col min="1046" max="1046" width="21.42578125" customWidth="1"/>
    <col min="1047" max="1047" width="12.28515625" customWidth="1"/>
    <col min="1048" max="1048" width="17.42578125" customWidth="1"/>
    <col min="1282" max="1282" width="4.7109375" customWidth="1"/>
    <col min="1283" max="1283" width="37.85546875" customWidth="1"/>
    <col min="1284" max="1284" width="8.140625" customWidth="1"/>
    <col min="1285" max="1285" width="16.85546875" customWidth="1"/>
    <col min="1286" max="1286" width="8.42578125" customWidth="1"/>
    <col min="1287" max="1287" width="12.5703125" customWidth="1"/>
    <col min="1288" max="1288" width="11.42578125" customWidth="1"/>
    <col min="1289" max="1289" width="10.28515625" customWidth="1"/>
    <col min="1290" max="1290" width="14.140625" customWidth="1"/>
    <col min="1291" max="1291" width="23" customWidth="1"/>
    <col min="1292" max="1292" width="9.140625" customWidth="1"/>
    <col min="1293" max="1293" width="7.7109375" customWidth="1"/>
    <col min="1294" max="1294" width="7" customWidth="1"/>
    <col min="1295" max="1295" width="15.28515625" customWidth="1"/>
    <col min="1296" max="1296" width="14.5703125" customWidth="1"/>
    <col min="1297" max="1297" width="7.5703125" customWidth="1"/>
    <col min="1298" max="1298" width="14.7109375" customWidth="1"/>
    <col min="1299" max="1299" width="14.140625" customWidth="1"/>
    <col min="1300" max="1300" width="14.28515625" customWidth="1"/>
    <col min="1301" max="1301" width="12.7109375" customWidth="1"/>
    <col min="1302" max="1302" width="21.42578125" customWidth="1"/>
    <col min="1303" max="1303" width="12.28515625" customWidth="1"/>
    <col min="1304" max="1304" width="17.42578125" customWidth="1"/>
    <col min="1538" max="1538" width="4.7109375" customWidth="1"/>
    <col min="1539" max="1539" width="37.85546875" customWidth="1"/>
    <col min="1540" max="1540" width="8.140625" customWidth="1"/>
    <col min="1541" max="1541" width="16.85546875" customWidth="1"/>
    <col min="1542" max="1542" width="8.42578125" customWidth="1"/>
    <col min="1543" max="1543" width="12.5703125" customWidth="1"/>
    <col min="1544" max="1544" width="11.42578125" customWidth="1"/>
    <col min="1545" max="1545" width="10.28515625" customWidth="1"/>
    <col min="1546" max="1546" width="14.140625" customWidth="1"/>
    <col min="1547" max="1547" width="23" customWidth="1"/>
    <col min="1548" max="1548" width="9.140625" customWidth="1"/>
    <col min="1549" max="1549" width="7.7109375" customWidth="1"/>
    <col min="1550" max="1550" width="7" customWidth="1"/>
    <col min="1551" max="1551" width="15.28515625" customWidth="1"/>
    <col min="1552" max="1552" width="14.5703125" customWidth="1"/>
    <col min="1553" max="1553" width="7.5703125" customWidth="1"/>
    <col min="1554" max="1554" width="14.7109375" customWidth="1"/>
    <col min="1555" max="1555" width="14.140625" customWidth="1"/>
    <col min="1556" max="1556" width="14.28515625" customWidth="1"/>
    <col min="1557" max="1557" width="12.7109375" customWidth="1"/>
    <col min="1558" max="1558" width="21.42578125" customWidth="1"/>
    <col min="1559" max="1559" width="12.28515625" customWidth="1"/>
    <col min="1560" max="1560" width="17.42578125" customWidth="1"/>
    <col min="1794" max="1794" width="4.7109375" customWidth="1"/>
    <col min="1795" max="1795" width="37.85546875" customWidth="1"/>
    <col min="1796" max="1796" width="8.140625" customWidth="1"/>
    <col min="1797" max="1797" width="16.85546875" customWidth="1"/>
    <col min="1798" max="1798" width="8.42578125" customWidth="1"/>
    <col min="1799" max="1799" width="12.5703125" customWidth="1"/>
    <col min="1800" max="1800" width="11.42578125" customWidth="1"/>
    <col min="1801" max="1801" width="10.28515625" customWidth="1"/>
    <col min="1802" max="1802" width="14.140625" customWidth="1"/>
    <col min="1803" max="1803" width="23" customWidth="1"/>
    <col min="1804" max="1804" width="9.140625" customWidth="1"/>
    <col min="1805" max="1805" width="7.7109375" customWidth="1"/>
    <col min="1806" max="1806" width="7" customWidth="1"/>
    <col min="1807" max="1807" width="15.28515625" customWidth="1"/>
    <col min="1808" max="1808" width="14.5703125" customWidth="1"/>
    <col min="1809" max="1809" width="7.5703125" customWidth="1"/>
    <col min="1810" max="1810" width="14.7109375" customWidth="1"/>
    <col min="1811" max="1811" width="14.140625" customWidth="1"/>
    <col min="1812" max="1812" width="14.28515625" customWidth="1"/>
    <col min="1813" max="1813" width="12.7109375" customWidth="1"/>
    <col min="1814" max="1814" width="21.42578125" customWidth="1"/>
    <col min="1815" max="1815" width="12.28515625" customWidth="1"/>
    <col min="1816" max="1816" width="17.42578125" customWidth="1"/>
    <col min="2050" max="2050" width="4.7109375" customWidth="1"/>
    <col min="2051" max="2051" width="37.85546875" customWidth="1"/>
    <col min="2052" max="2052" width="8.140625" customWidth="1"/>
    <col min="2053" max="2053" width="16.85546875" customWidth="1"/>
    <col min="2054" max="2054" width="8.42578125" customWidth="1"/>
    <col min="2055" max="2055" width="12.5703125" customWidth="1"/>
    <col min="2056" max="2056" width="11.42578125" customWidth="1"/>
    <col min="2057" max="2057" width="10.28515625" customWidth="1"/>
    <col min="2058" max="2058" width="14.140625" customWidth="1"/>
    <col min="2059" max="2059" width="23" customWidth="1"/>
    <col min="2060" max="2060" width="9.140625" customWidth="1"/>
    <col min="2061" max="2061" width="7.7109375" customWidth="1"/>
    <col min="2062" max="2062" width="7" customWidth="1"/>
    <col min="2063" max="2063" width="15.28515625" customWidth="1"/>
    <col min="2064" max="2064" width="14.5703125" customWidth="1"/>
    <col min="2065" max="2065" width="7.5703125" customWidth="1"/>
    <col min="2066" max="2066" width="14.7109375" customWidth="1"/>
    <col min="2067" max="2067" width="14.140625" customWidth="1"/>
    <col min="2068" max="2068" width="14.28515625" customWidth="1"/>
    <col min="2069" max="2069" width="12.7109375" customWidth="1"/>
    <col min="2070" max="2070" width="21.42578125" customWidth="1"/>
    <col min="2071" max="2071" width="12.28515625" customWidth="1"/>
    <col min="2072" max="2072" width="17.42578125" customWidth="1"/>
    <col min="2306" max="2306" width="4.7109375" customWidth="1"/>
    <col min="2307" max="2307" width="37.85546875" customWidth="1"/>
    <col min="2308" max="2308" width="8.140625" customWidth="1"/>
    <col min="2309" max="2309" width="16.85546875" customWidth="1"/>
    <col min="2310" max="2310" width="8.42578125" customWidth="1"/>
    <col min="2311" max="2311" width="12.5703125" customWidth="1"/>
    <col min="2312" max="2312" width="11.42578125" customWidth="1"/>
    <col min="2313" max="2313" width="10.28515625" customWidth="1"/>
    <col min="2314" max="2314" width="14.140625" customWidth="1"/>
    <col min="2315" max="2315" width="23" customWidth="1"/>
    <col min="2316" max="2316" width="9.140625" customWidth="1"/>
    <col min="2317" max="2317" width="7.7109375" customWidth="1"/>
    <col min="2318" max="2318" width="7" customWidth="1"/>
    <col min="2319" max="2319" width="15.28515625" customWidth="1"/>
    <col min="2320" max="2320" width="14.5703125" customWidth="1"/>
    <col min="2321" max="2321" width="7.5703125" customWidth="1"/>
    <col min="2322" max="2322" width="14.7109375" customWidth="1"/>
    <col min="2323" max="2323" width="14.140625" customWidth="1"/>
    <col min="2324" max="2324" width="14.28515625" customWidth="1"/>
    <col min="2325" max="2325" width="12.7109375" customWidth="1"/>
    <col min="2326" max="2326" width="21.42578125" customWidth="1"/>
    <col min="2327" max="2327" width="12.28515625" customWidth="1"/>
    <col min="2328" max="2328" width="17.42578125" customWidth="1"/>
    <col min="2562" max="2562" width="4.7109375" customWidth="1"/>
    <col min="2563" max="2563" width="37.85546875" customWidth="1"/>
    <col min="2564" max="2564" width="8.140625" customWidth="1"/>
    <col min="2565" max="2565" width="16.85546875" customWidth="1"/>
    <col min="2566" max="2566" width="8.42578125" customWidth="1"/>
    <col min="2567" max="2567" width="12.5703125" customWidth="1"/>
    <col min="2568" max="2568" width="11.42578125" customWidth="1"/>
    <col min="2569" max="2569" width="10.28515625" customWidth="1"/>
    <col min="2570" max="2570" width="14.140625" customWidth="1"/>
    <col min="2571" max="2571" width="23" customWidth="1"/>
    <col min="2572" max="2572" width="9.140625" customWidth="1"/>
    <col min="2573" max="2573" width="7.7109375" customWidth="1"/>
    <col min="2574" max="2574" width="7" customWidth="1"/>
    <col min="2575" max="2575" width="15.28515625" customWidth="1"/>
    <col min="2576" max="2576" width="14.5703125" customWidth="1"/>
    <col min="2577" max="2577" width="7.5703125" customWidth="1"/>
    <col min="2578" max="2578" width="14.7109375" customWidth="1"/>
    <col min="2579" max="2579" width="14.140625" customWidth="1"/>
    <col min="2580" max="2580" width="14.28515625" customWidth="1"/>
    <col min="2581" max="2581" width="12.7109375" customWidth="1"/>
    <col min="2582" max="2582" width="21.42578125" customWidth="1"/>
    <col min="2583" max="2583" width="12.28515625" customWidth="1"/>
    <col min="2584" max="2584" width="17.42578125" customWidth="1"/>
    <col min="2818" max="2818" width="4.7109375" customWidth="1"/>
    <col min="2819" max="2819" width="37.85546875" customWidth="1"/>
    <col min="2820" max="2820" width="8.140625" customWidth="1"/>
    <col min="2821" max="2821" width="16.85546875" customWidth="1"/>
    <col min="2822" max="2822" width="8.42578125" customWidth="1"/>
    <col min="2823" max="2823" width="12.5703125" customWidth="1"/>
    <col min="2824" max="2824" width="11.42578125" customWidth="1"/>
    <col min="2825" max="2825" width="10.28515625" customWidth="1"/>
    <col min="2826" max="2826" width="14.140625" customWidth="1"/>
    <col min="2827" max="2827" width="23" customWidth="1"/>
    <col min="2828" max="2828" width="9.140625" customWidth="1"/>
    <col min="2829" max="2829" width="7.7109375" customWidth="1"/>
    <col min="2830" max="2830" width="7" customWidth="1"/>
    <col min="2831" max="2831" width="15.28515625" customWidth="1"/>
    <col min="2832" max="2832" width="14.5703125" customWidth="1"/>
    <col min="2833" max="2833" width="7.5703125" customWidth="1"/>
    <col min="2834" max="2834" width="14.7109375" customWidth="1"/>
    <col min="2835" max="2835" width="14.140625" customWidth="1"/>
    <col min="2836" max="2836" width="14.28515625" customWidth="1"/>
    <col min="2837" max="2837" width="12.7109375" customWidth="1"/>
    <col min="2838" max="2838" width="21.42578125" customWidth="1"/>
    <col min="2839" max="2839" width="12.28515625" customWidth="1"/>
    <col min="2840" max="2840" width="17.42578125" customWidth="1"/>
    <col min="3074" max="3074" width="4.7109375" customWidth="1"/>
    <col min="3075" max="3075" width="37.85546875" customWidth="1"/>
    <col min="3076" max="3076" width="8.140625" customWidth="1"/>
    <col min="3077" max="3077" width="16.85546875" customWidth="1"/>
    <col min="3078" max="3078" width="8.42578125" customWidth="1"/>
    <col min="3079" max="3079" width="12.5703125" customWidth="1"/>
    <col min="3080" max="3080" width="11.42578125" customWidth="1"/>
    <col min="3081" max="3081" width="10.28515625" customWidth="1"/>
    <col min="3082" max="3082" width="14.140625" customWidth="1"/>
    <col min="3083" max="3083" width="23" customWidth="1"/>
    <col min="3084" max="3084" width="9.140625" customWidth="1"/>
    <col min="3085" max="3085" width="7.7109375" customWidth="1"/>
    <col min="3086" max="3086" width="7" customWidth="1"/>
    <col min="3087" max="3087" width="15.28515625" customWidth="1"/>
    <col min="3088" max="3088" width="14.5703125" customWidth="1"/>
    <col min="3089" max="3089" width="7.5703125" customWidth="1"/>
    <col min="3090" max="3090" width="14.7109375" customWidth="1"/>
    <col min="3091" max="3091" width="14.140625" customWidth="1"/>
    <col min="3092" max="3092" width="14.28515625" customWidth="1"/>
    <col min="3093" max="3093" width="12.7109375" customWidth="1"/>
    <col min="3094" max="3094" width="21.42578125" customWidth="1"/>
    <col min="3095" max="3095" width="12.28515625" customWidth="1"/>
    <col min="3096" max="3096" width="17.42578125" customWidth="1"/>
    <col min="3330" max="3330" width="4.7109375" customWidth="1"/>
    <col min="3331" max="3331" width="37.85546875" customWidth="1"/>
    <col min="3332" max="3332" width="8.140625" customWidth="1"/>
    <col min="3333" max="3333" width="16.85546875" customWidth="1"/>
    <col min="3334" max="3334" width="8.42578125" customWidth="1"/>
    <col min="3335" max="3335" width="12.5703125" customWidth="1"/>
    <col min="3336" max="3336" width="11.42578125" customWidth="1"/>
    <col min="3337" max="3337" width="10.28515625" customWidth="1"/>
    <col min="3338" max="3338" width="14.140625" customWidth="1"/>
    <col min="3339" max="3339" width="23" customWidth="1"/>
    <col min="3340" max="3340" width="9.140625" customWidth="1"/>
    <col min="3341" max="3341" width="7.7109375" customWidth="1"/>
    <col min="3342" max="3342" width="7" customWidth="1"/>
    <col min="3343" max="3343" width="15.28515625" customWidth="1"/>
    <col min="3344" max="3344" width="14.5703125" customWidth="1"/>
    <col min="3345" max="3345" width="7.5703125" customWidth="1"/>
    <col min="3346" max="3346" width="14.7109375" customWidth="1"/>
    <col min="3347" max="3347" width="14.140625" customWidth="1"/>
    <col min="3348" max="3348" width="14.28515625" customWidth="1"/>
    <col min="3349" max="3349" width="12.7109375" customWidth="1"/>
    <col min="3350" max="3350" width="21.42578125" customWidth="1"/>
    <col min="3351" max="3351" width="12.28515625" customWidth="1"/>
    <col min="3352" max="3352" width="17.42578125" customWidth="1"/>
    <col min="3586" max="3586" width="4.7109375" customWidth="1"/>
    <col min="3587" max="3587" width="37.85546875" customWidth="1"/>
    <col min="3588" max="3588" width="8.140625" customWidth="1"/>
    <col min="3589" max="3589" width="16.85546875" customWidth="1"/>
    <col min="3590" max="3590" width="8.42578125" customWidth="1"/>
    <col min="3591" max="3591" width="12.5703125" customWidth="1"/>
    <col min="3592" max="3592" width="11.42578125" customWidth="1"/>
    <col min="3593" max="3593" width="10.28515625" customWidth="1"/>
    <col min="3594" max="3594" width="14.140625" customWidth="1"/>
    <col min="3595" max="3595" width="23" customWidth="1"/>
    <col min="3596" max="3596" width="9.140625" customWidth="1"/>
    <col min="3597" max="3597" width="7.7109375" customWidth="1"/>
    <col min="3598" max="3598" width="7" customWidth="1"/>
    <col min="3599" max="3599" width="15.28515625" customWidth="1"/>
    <col min="3600" max="3600" width="14.5703125" customWidth="1"/>
    <col min="3601" max="3601" width="7.5703125" customWidth="1"/>
    <col min="3602" max="3602" width="14.7109375" customWidth="1"/>
    <col min="3603" max="3603" width="14.140625" customWidth="1"/>
    <col min="3604" max="3604" width="14.28515625" customWidth="1"/>
    <col min="3605" max="3605" width="12.7109375" customWidth="1"/>
    <col min="3606" max="3606" width="21.42578125" customWidth="1"/>
    <col min="3607" max="3607" width="12.28515625" customWidth="1"/>
    <col min="3608" max="3608" width="17.42578125" customWidth="1"/>
    <col min="3842" max="3842" width="4.7109375" customWidth="1"/>
    <col min="3843" max="3843" width="37.85546875" customWidth="1"/>
    <col min="3844" max="3844" width="8.140625" customWidth="1"/>
    <col min="3845" max="3845" width="16.85546875" customWidth="1"/>
    <col min="3846" max="3846" width="8.42578125" customWidth="1"/>
    <col min="3847" max="3847" width="12.5703125" customWidth="1"/>
    <col min="3848" max="3848" width="11.42578125" customWidth="1"/>
    <col min="3849" max="3849" width="10.28515625" customWidth="1"/>
    <col min="3850" max="3850" width="14.140625" customWidth="1"/>
    <col min="3851" max="3851" width="23" customWidth="1"/>
    <col min="3852" max="3852" width="9.140625" customWidth="1"/>
    <col min="3853" max="3853" width="7.7109375" customWidth="1"/>
    <col min="3854" max="3854" width="7" customWidth="1"/>
    <col min="3855" max="3855" width="15.28515625" customWidth="1"/>
    <col min="3856" max="3856" width="14.5703125" customWidth="1"/>
    <col min="3857" max="3857" width="7.5703125" customWidth="1"/>
    <col min="3858" max="3858" width="14.7109375" customWidth="1"/>
    <col min="3859" max="3859" width="14.140625" customWidth="1"/>
    <col min="3860" max="3860" width="14.28515625" customWidth="1"/>
    <col min="3861" max="3861" width="12.7109375" customWidth="1"/>
    <col min="3862" max="3862" width="21.42578125" customWidth="1"/>
    <col min="3863" max="3863" width="12.28515625" customWidth="1"/>
    <col min="3864" max="3864" width="17.42578125" customWidth="1"/>
    <col min="4098" max="4098" width="4.7109375" customWidth="1"/>
    <col min="4099" max="4099" width="37.85546875" customWidth="1"/>
    <col min="4100" max="4100" width="8.140625" customWidth="1"/>
    <col min="4101" max="4101" width="16.85546875" customWidth="1"/>
    <col min="4102" max="4102" width="8.42578125" customWidth="1"/>
    <col min="4103" max="4103" width="12.5703125" customWidth="1"/>
    <col min="4104" max="4104" width="11.42578125" customWidth="1"/>
    <col min="4105" max="4105" width="10.28515625" customWidth="1"/>
    <col min="4106" max="4106" width="14.140625" customWidth="1"/>
    <col min="4107" max="4107" width="23" customWidth="1"/>
    <col min="4108" max="4108" width="9.140625" customWidth="1"/>
    <col min="4109" max="4109" width="7.7109375" customWidth="1"/>
    <col min="4110" max="4110" width="7" customWidth="1"/>
    <col min="4111" max="4111" width="15.28515625" customWidth="1"/>
    <col min="4112" max="4112" width="14.5703125" customWidth="1"/>
    <col min="4113" max="4113" width="7.5703125" customWidth="1"/>
    <col min="4114" max="4114" width="14.7109375" customWidth="1"/>
    <col min="4115" max="4115" width="14.140625" customWidth="1"/>
    <col min="4116" max="4116" width="14.28515625" customWidth="1"/>
    <col min="4117" max="4117" width="12.7109375" customWidth="1"/>
    <col min="4118" max="4118" width="21.42578125" customWidth="1"/>
    <col min="4119" max="4119" width="12.28515625" customWidth="1"/>
    <col min="4120" max="4120" width="17.42578125" customWidth="1"/>
    <col min="4354" max="4354" width="4.7109375" customWidth="1"/>
    <col min="4355" max="4355" width="37.85546875" customWidth="1"/>
    <col min="4356" max="4356" width="8.140625" customWidth="1"/>
    <col min="4357" max="4357" width="16.85546875" customWidth="1"/>
    <col min="4358" max="4358" width="8.42578125" customWidth="1"/>
    <col min="4359" max="4359" width="12.5703125" customWidth="1"/>
    <col min="4360" max="4360" width="11.42578125" customWidth="1"/>
    <col min="4361" max="4361" width="10.28515625" customWidth="1"/>
    <col min="4362" max="4362" width="14.140625" customWidth="1"/>
    <col min="4363" max="4363" width="23" customWidth="1"/>
    <col min="4364" max="4364" width="9.140625" customWidth="1"/>
    <col min="4365" max="4365" width="7.7109375" customWidth="1"/>
    <col min="4366" max="4366" width="7" customWidth="1"/>
    <col min="4367" max="4367" width="15.28515625" customWidth="1"/>
    <col min="4368" max="4368" width="14.5703125" customWidth="1"/>
    <col min="4369" max="4369" width="7.5703125" customWidth="1"/>
    <col min="4370" max="4370" width="14.7109375" customWidth="1"/>
    <col min="4371" max="4371" width="14.140625" customWidth="1"/>
    <col min="4372" max="4372" width="14.28515625" customWidth="1"/>
    <col min="4373" max="4373" width="12.7109375" customWidth="1"/>
    <col min="4374" max="4374" width="21.42578125" customWidth="1"/>
    <col min="4375" max="4375" width="12.28515625" customWidth="1"/>
    <col min="4376" max="4376" width="17.42578125" customWidth="1"/>
    <col min="4610" max="4610" width="4.7109375" customWidth="1"/>
    <col min="4611" max="4611" width="37.85546875" customWidth="1"/>
    <col min="4612" max="4612" width="8.140625" customWidth="1"/>
    <col min="4613" max="4613" width="16.85546875" customWidth="1"/>
    <col min="4614" max="4614" width="8.42578125" customWidth="1"/>
    <col min="4615" max="4615" width="12.5703125" customWidth="1"/>
    <col min="4616" max="4616" width="11.42578125" customWidth="1"/>
    <col min="4617" max="4617" width="10.28515625" customWidth="1"/>
    <col min="4618" max="4618" width="14.140625" customWidth="1"/>
    <col min="4619" max="4619" width="23" customWidth="1"/>
    <col min="4620" max="4620" width="9.140625" customWidth="1"/>
    <col min="4621" max="4621" width="7.7109375" customWidth="1"/>
    <col min="4622" max="4622" width="7" customWidth="1"/>
    <col min="4623" max="4623" width="15.28515625" customWidth="1"/>
    <col min="4624" max="4624" width="14.5703125" customWidth="1"/>
    <col min="4625" max="4625" width="7.5703125" customWidth="1"/>
    <col min="4626" max="4626" width="14.7109375" customWidth="1"/>
    <col min="4627" max="4627" width="14.140625" customWidth="1"/>
    <col min="4628" max="4628" width="14.28515625" customWidth="1"/>
    <col min="4629" max="4629" width="12.7109375" customWidth="1"/>
    <col min="4630" max="4630" width="21.42578125" customWidth="1"/>
    <col min="4631" max="4631" width="12.28515625" customWidth="1"/>
    <col min="4632" max="4632" width="17.42578125" customWidth="1"/>
    <col min="4866" max="4866" width="4.7109375" customWidth="1"/>
    <col min="4867" max="4867" width="37.85546875" customWidth="1"/>
    <col min="4868" max="4868" width="8.140625" customWidth="1"/>
    <col min="4869" max="4869" width="16.85546875" customWidth="1"/>
    <col min="4870" max="4870" width="8.42578125" customWidth="1"/>
    <col min="4871" max="4871" width="12.5703125" customWidth="1"/>
    <col min="4872" max="4872" width="11.42578125" customWidth="1"/>
    <col min="4873" max="4873" width="10.28515625" customWidth="1"/>
    <col min="4874" max="4874" width="14.140625" customWidth="1"/>
    <col min="4875" max="4875" width="23" customWidth="1"/>
    <col min="4876" max="4876" width="9.140625" customWidth="1"/>
    <col min="4877" max="4877" width="7.7109375" customWidth="1"/>
    <col min="4878" max="4878" width="7" customWidth="1"/>
    <col min="4879" max="4879" width="15.28515625" customWidth="1"/>
    <col min="4880" max="4880" width="14.5703125" customWidth="1"/>
    <col min="4881" max="4881" width="7.5703125" customWidth="1"/>
    <col min="4882" max="4882" width="14.7109375" customWidth="1"/>
    <col min="4883" max="4883" width="14.140625" customWidth="1"/>
    <col min="4884" max="4884" width="14.28515625" customWidth="1"/>
    <col min="4885" max="4885" width="12.7109375" customWidth="1"/>
    <col min="4886" max="4886" width="21.42578125" customWidth="1"/>
    <col min="4887" max="4887" width="12.28515625" customWidth="1"/>
    <col min="4888" max="4888" width="17.42578125" customWidth="1"/>
    <col min="5122" max="5122" width="4.7109375" customWidth="1"/>
    <col min="5123" max="5123" width="37.85546875" customWidth="1"/>
    <col min="5124" max="5124" width="8.140625" customWidth="1"/>
    <col min="5125" max="5125" width="16.85546875" customWidth="1"/>
    <col min="5126" max="5126" width="8.42578125" customWidth="1"/>
    <col min="5127" max="5127" width="12.5703125" customWidth="1"/>
    <col min="5128" max="5128" width="11.42578125" customWidth="1"/>
    <col min="5129" max="5129" width="10.28515625" customWidth="1"/>
    <col min="5130" max="5130" width="14.140625" customWidth="1"/>
    <col min="5131" max="5131" width="23" customWidth="1"/>
    <col min="5132" max="5132" width="9.140625" customWidth="1"/>
    <col min="5133" max="5133" width="7.7109375" customWidth="1"/>
    <col min="5134" max="5134" width="7" customWidth="1"/>
    <col min="5135" max="5135" width="15.28515625" customWidth="1"/>
    <col min="5136" max="5136" width="14.5703125" customWidth="1"/>
    <col min="5137" max="5137" width="7.5703125" customWidth="1"/>
    <col min="5138" max="5138" width="14.7109375" customWidth="1"/>
    <col min="5139" max="5139" width="14.140625" customWidth="1"/>
    <col min="5140" max="5140" width="14.28515625" customWidth="1"/>
    <col min="5141" max="5141" width="12.7109375" customWidth="1"/>
    <col min="5142" max="5142" width="21.42578125" customWidth="1"/>
    <col min="5143" max="5143" width="12.28515625" customWidth="1"/>
    <col min="5144" max="5144" width="17.42578125" customWidth="1"/>
    <col min="5378" max="5378" width="4.7109375" customWidth="1"/>
    <col min="5379" max="5379" width="37.85546875" customWidth="1"/>
    <col min="5380" max="5380" width="8.140625" customWidth="1"/>
    <col min="5381" max="5381" width="16.85546875" customWidth="1"/>
    <col min="5382" max="5382" width="8.42578125" customWidth="1"/>
    <col min="5383" max="5383" width="12.5703125" customWidth="1"/>
    <col min="5384" max="5384" width="11.42578125" customWidth="1"/>
    <col min="5385" max="5385" width="10.28515625" customWidth="1"/>
    <col min="5386" max="5386" width="14.140625" customWidth="1"/>
    <col min="5387" max="5387" width="23" customWidth="1"/>
    <col min="5388" max="5388" width="9.140625" customWidth="1"/>
    <col min="5389" max="5389" width="7.7109375" customWidth="1"/>
    <col min="5390" max="5390" width="7" customWidth="1"/>
    <col min="5391" max="5391" width="15.28515625" customWidth="1"/>
    <col min="5392" max="5392" width="14.5703125" customWidth="1"/>
    <col min="5393" max="5393" width="7.5703125" customWidth="1"/>
    <col min="5394" max="5394" width="14.7109375" customWidth="1"/>
    <col min="5395" max="5395" width="14.140625" customWidth="1"/>
    <col min="5396" max="5396" width="14.28515625" customWidth="1"/>
    <col min="5397" max="5397" width="12.7109375" customWidth="1"/>
    <col min="5398" max="5398" width="21.42578125" customWidth="1"/>
    <col min="5399" max="5399" width="12.28515625" customWidth="1"/>
    <col min="5400" max="5400" width="17.42578125" customWidth="1"/>
    <col min="5634" max="5634" width="4.7109375" customWidth="1"/>
    <col min="5635" max="5635" width="37.85546875" customWidth="1"/>
    <col min="5636" max="5636" width="8.140625" customWidth="1"/>
    <col min="5637" max="5637" width="16.85546875" customWidth="1"/>
    <col min="5638" max="5638" width="8.42578125" customWidth="1"/>
    <col min="5639" max="5639" width="12.5703125" customWidth="1"/>
    <col min="5640" max="5640" width="11.42578125" customWidth="1"/>
    <col min="5641" max="5641" width="10.28515625" customWidth="1"/>
    <col min="5642" max="5642" width="14.140625" customWidth="1"/>
    <col min="5643" max="5643" width="23" customWidth="1"/>
    <col min="5644" max="5644" width="9.140625" customWidth="1"/>
    <col min="5645" max="5645" width="7.7109375" customWidth="1"/>
    <col min="5646" max="5646" width="7" customWidth="1"/>
    <col min="5647" max="5647" width="15.28515625" customWidth="1"/>
    <col min="5648" max="5648" width="14.5703125" customWidth="1"/>
    <col min="5649" max="5649" width="7.5703125" customWidth="1"/>
    <col min="5650" max="5650" width="14.7109375" customWidth="1"/>
    <col min="5651" max="5651" width="14.140625" customWidth="1"/>
    <col min="5652" max="5652" width="14.28515625" customWidth="1"/>
    <col min="5653" max="5653" width="12.7109375" customWidth="1"/>
    <col min="5654" max="5654" width="21.42578125" customWidth="1"/>
    <col min="5655" max="5655" width="12.28515625" customWidth="1"/>
    <col min="5656" max="5656" width="17.42578125" customWidth="1"/>
    <col min="5890" max="5890" width="4.7109375" customWidth="1"/>
    <col min="5891" max="5891" width="37.85546875" customWidth="1"/>
    <col min="5892" max="5892" width="8.140625" customWidth="1"/>
    <col min="5893" max="5893" width="16.85546875" customWidth="1"/>
    <col min="5894" max="5894" width="8.42578125" customWidth="1"/>
    <col min="5895" max="5895" width="12.5703125" customWidth="1"/>
    <col min="5896" max="5896" width="11.42578125" customWidth="1"/>
    <col min="5897" max="5897" width="10.28515625" customWidth="1"/>
    <col min="5898" max="5898" width="14.140625" customWidth="1"/>
    <col min="5899" max="5899" width="23" customWidth="1"/>
    <col min="5900" max="5900" width="9.140625" customWidth="1"/>
    <col min="5901" max="5901" width="7.7109375" customWidth="1"/>
    <col min="5902" max="5902" width="7" customWidth="1"/>
    <col min="5903" max="5903" width="15.28515625" customWidth="1"/>
    <col min="5904" max="5904" width="14.5703125" customWidth="1"/>
    <col min="5905" max="5905" width="7.5703125" customWidth="1"/>
    <col min="5906" max="5906" width="14.7109375" customWidth="1"/>
    <col min="5907" max="5907" width="14.140625" customWidth="1"/>
    <col min="5908" max="5908" width="14.28515625" customWidth="1"/>
    <col min="5909" max="5909" width="12.7109375" customWidth="1"/>
    <col min="5910" max="5910" width="21.42578125" customWidth="1"/>
    <col min="5911" max="5911" width="12.28515625" customWidth="1"/>
    <col min="5912" max="5912" width="17.42578125" customWidth="1"/>
    <col min="6146" max="6146" width="4.7109375" customWidth="1"/>
    <col min="6147" max="6147" width="37.85546875" customWidth="1"/>
    <col min="6148" max="6148" width="8.140625" customWidth="1"/>
    <col min="6149" max="6149" width="16.85546875" customWidth="1"/>
    <col min="6150" max="6150" width="8.42578125" customWidth="1"/>
    <col min="6151" max="6151" width="12.5703125" customWidth="1"/>
    <col min="6152" max="6152" width="11.42578125" customWidth="1"/>
    <col min="6153" max="6153" width="10.28515625" customWidth="1"/>
    <col min="6154" max="6154" width="14.140625" customWidth="1"/>
    <col min="6155" max="6155" width="23" customWidth="1"/>
    <col min="6156" max="6156" width="9.140625" customWidth="1"/>
    <col min="6157" max="6157" width="7.7109375" customWidth="1"/>
    <col min="6158" max="6158" width="7" customWidth="1"/>
    <col min="6159" max="6159" width="15.28515625" customWidth="1"/>
    <col min="6160" max="6160" width="14.5703125" customWidth="1"/>
    <col min="6161" max="6161" width="7.5703125" customWidth="1"/>
    <col min="6162" max="6162" width="14.7109375" customWidth="1"/>
    <col min="6163" max="6163" width="14.140625" customWidth="1"/>
    <col min="6164" max="6164" width="14.28515625" customWidth="1"/>
    <col min="6165" max="6165" width="12.7109375" customWidth="1"/>
    <col min="6166" max="6166" width="21.42578125" customWidth="1"/>
    <col min="6167" max="6167" width="12.28515625" customWidth="1"/>
    <col min="6168" max="6168" width="17.42578125" customWidth="1"/>
    <col min="6402" max="6402" width="4.7109375" customWidth="1"/>
    <col min="6403" max="6403" width="37.85546875" customWidth="1"/>
    <col min="6404" max="6404" width="8.140625" customWidth="1"/>
    <col min="6405" max="6405" width="16.85546875" customWidth="1"/>
    <col min="6406" max="6406" width="8.42578125" customWidth="1"/>
    <col min="6407" max="6407" width="12.5703125" customWidth="1"/>
    <col min="6408" max="6408" width="11.42578125" customWidth="1"/>
    <col min="6409" max="6409" width="10.28515625" customWidth="1"/>
    <col min="6410" max="6410" width="14.140625" customWidth="1"/>
    <col min="6411" max="6411" width="23" customWidth="1"/>
    <col min="6412" max="6412" width="9.140625" customWidth="1"/>
    <col min="6413" max="6413" width="7.7109375" customWidth="1"/>
    <col min="6414" max="6414" width="7" customWidth="1"/>
    <col min="6415" max="6415" width="15.28515625" customWidth="1"/>
    <col min="6416" max="6416" width="14.5703125" customWidth="1"/>
    <col min="6417" max="6417" width="7.5703125" customWidth="1"/>
    <col min="6418" max="6418" width="14.7109375" customWidth="1"/>
    <col min="6419" max="6419" width="14.140625" customWidth="1"/>
    <col min="6420" max="6420" width="14.28515625" customWidth="1"/>
    <col min="6421" max="6421" width="12.7109375" customWidth="1"/>
    <col min="6422" max="6422" width="21.42578125" customWidth="1"/>
    <col min="6423" max="6423" width="12.28515625" customWidth="1"/>
    <col min="6424" max="6424" width="17.42578125" customWidth="1"/>
    <col min="6658" max="6658" width="4.7109375" customWidth="1"/>
    <col min="6659" max="6659" width="37.85546875" customWidth="1"/>
    <col min="6660" max="6660" width="8.140625" customWidth="1"/>
    <col min="6661" max="6661" width="16.85546875" customWidth="1"/>
    <col min="6662" max="6662" width="8.42578125" customWidth="1"/>
    <col min="6663" max="6663" width="12.5703125" customWidth="1"/>
    <col min="6664" max="6664" width="11.42578125" customWidth="1"/>
    <col min="6665" max="6665" width="10.28515625" customWidth="1"/>
    <col min="6666" max="6666" width="14.140625" customWidth="1"/>
    <col min="6667" max="6667" width="23" customWidth="1"/>
    <col min="6668" max="6668" width="9.140625" customWidth="1"/>
    <col min="6669" max="6669" width="7.7109375" customWidth="1"/>
    <col min="6670" max="6670" width="7" customWidth="1"/>
    <col min="6671" max="6671" width="15.28515625" customWidth="1"/>
    <col min="6672" max="6672" width="14.5703125" customWidth="1"/>
    <col min="6673" max="6673" width="7.5703125" customWidth="1"/>
    <col min="6674" max="6674" width="14.7109375" customWidth="1"/>
    <col min="6675" max="6675" width="14.140625" customWidth="1"/>
    <col min="6676" max="6676" width="14.28515625" customWidth="1"/>
    <col min="6677" max="6677" width="12.7109375" customWidth="1"/>
    <col min="6678" max="6678" width="21.42578125" customWidth="1"/>
    <col min="6679" max="6679" width="12.28515625" customWidth="1"/>
    <col min="6680" max="6680" width="17.42578125" customWidth="1"/>
    <col min="6914" max="6914" width="4.7109375" customWidth="1"/>
    <col min="6915" max="6915" width="37.85546875" customWidth="1"/>
    <col min="6916" max="6916" width="8.140625" customWidth="1"/>
    <col min="6917" max="6917" width="16.85546875" customWidth="1"/>
    <col min="6918" max="6918" width="8.42578125" customWidth="1"/>
    <col min="6919" max="6919" width="12.5703125" customWidth="1"/>
    <col min="6920" max="6920" width="11.42578125" customWidth="1"/>
    <col min="6921" max="6921" width="10.28515625" customWidth="1"/>
    <col min="6922" max="6922" width="14.140625" customWidth="1"/>
    <col min="6923" max="6923" width="23" customWidth="1"/>
    <col min="6924" max="6924" width="9.140625" customWidth="1"/>
    <col min="6925" max="6925" width="7.7109375" customWidth="1"/>
    <col min="6926" max="6926" width="7" customWidth="1"/>
    <col min="6927" max="6927" width="15.28515625" customWidth="1"/>
    <col min="6928" max="6928" width="14.5703125" customWidth="1"/>
    <col min="6929" max="6929" width="7.5703125" customWidth="1"/>
    <col min="6930" max="6930" width="14.7109375" customWidth="1"/>
    <col min="6931" max="6931" width="14.140625" customWidth="1"/>
    <col min="6932" max="6932" width="14.28515625" customWidth="1"/>
    <col min="6933" max="6933" width="12.7109375" customWidth="1"/>
    <col min="6934" max="6934" width="21.42578125" customWidth="1"/>
    <col min="6935" max="6935" width="12.28515625" customWidth="1"/>
    <col min="6936" max="6936" width="17.42578125" customWidth="1"/>
    <col min="7170" max="7170" width="4.7109375" customWidth="1"/>
    <col min="7171" max="7171" width="37.85546875" customWidth="1"/>
    <col min="7172" max="7172" width="8.140625" customWidth="1"/>
    <col min="7173" max="7173" width="16.85546875" customWidth="1"/>
    <col min="7174" max="7174" width="8.42578125" customWidth="1"/>
    <col min="7175" max="7175" width="12.5703125" customWidth="1"/>
    <col min="7176" max="7176" width="11.42578125" customWidth="1"/>
    <col min="7177" max="7177" width="10.28515625" customWidth="1"/>
    <col min="7178" max="7178" width="14.140625" customWidth="1"/>
    <col min="7179" max="7179" width="23" customWidth="1"/>
    <col min="7180" max="7180" width="9.140625" customWidth="1"/>
    <col min="7181" max="7181" width="7.7109375" customWidth="1"/>
    <col min="7182" max="7182" width="7" customWidth="1"/>
    <col min="7183" max="7183" width="15.28515625" customWidth="1"/>
    <col min="7184" max="7184" width="14.5703125" customWidth="1"/>
    <col min="7185" max="7185" width="7.5703125" customWidth="1"/>
    <col min="7186" max="7186" width="14.7109375" customWidth="1"/>
    <col min="7187" max="7187" width="14.140625" customWidth="1"/>
    <col min="7188" max="7188" width="14.28515625" customWidth="1"/>
    <col min="7189" max="7189" width="12.7109375" customWidth="1"/>
    <col min="7190" max="7190" width="21.42578125" customWidth="1"/>
    <col min="7191" max="7191" width="12.28515625" customWidth="1"/>
    <col min="7192" max="7192" width="17.42578125" customWidth="1"/>
    <col min="7426" max="7426" width="4.7109375" customWidth="1"/>
    <col min="7427" max="7427" width="37.85546875" customWidth="1"/>
    <col min="7428" max="7428" width="8.140625" customWidth="1"/>
    <col min="7429" max="7429" width="16.85546875" customWidth="1"/>
    <col min="7430" max="7430" width="8.42578125" customWidth="1"/>
    <col min="7431" max="7431" width="12.5703125" customWidth="1"/>
    <col min="7432" max="7432" width="11.42578125" customWidth="1"/>
    <col min="7433" max="7433" width="10.28515625" customWidth="1"/>
    <col min="7434" max="7434" width="14.140625" customWidth="1"/>
    <col min="7435" max="7435" width="23" customWidth="1"/>
    <col min="7436" max="7436" width="9.140625" customWidth="1"/>
    <col min="7437" max="7437" width="7.7109375" customWidth="1"/>
    <col min="7438" max="7438" width="7" customWidth="1"/>
    <col min="7439" max="7439" width="15.28515625" customWidth="1"/>
    <col min="7440" max="7440" width="14.5703125" customWidth="1"/>
    <col min="7441" max="7441" width="7.5703125" customWidth="1"/>
    <col min="7442" max="7442" width="14.7109375" customWidth="1"/>
    <col min="7443" max="7443" width="14.140625" customWidth="1"/>
    <col min="7444" max="7444" width="14.28515625" customWidth="1"/>
    <col min="7445" max="7445" width="12.7109375" customWidth="1"/>
    <col min="7446" max="7446" width="21.42578125" customWidth="1"/>
    <col min="7447" max="7447" width="12.28515625" customWidth="1"/>
    <col min="7448" max="7448" width="17.42578125" customWidth="1"/>
    <col min="7682" max="7682" width="4.7109375" customWidth="1"/>
    <col min="7683" max="7683" width="37.85546875" customWidth="1"/>
    <col min="7684" max="7684" width="8.140625" customWidth="1"/>
    <col min="7685" max="7685" width="16.85546875" customWidth="1"/>
    <col min="7686" max="7686" width="8.42578125" customWidth="1"/>
    <col min="7687" max="7687" width="12.5703125" customWidth="1"/>
    <col min="7688" max="7688" width="11.42578125" customWidth="1"/>
    <col min="7689" max="7689" width="10.28515625" customWidth="1"/>
    <col min="7690" max="7690" width="14.140625" customWidth="1"/>
    <col min="7691" max="7691" width="23" customWidth="1"/>
    <col min="7692" max="7692" width="9.140625" customWidth="1"/>
    <col min="7693" max="7693" width="7.7109375" customWidth="1"/>
    <col min="7694" max="7694" width="7" customWidth="1"/>
    <col min="7695" max="7695" width="15.28515625" customWidth="1"/>
    <col min="7696" max="7696" width="14.5703125" customWidth="1"/>
    <col min="7697" max="7697" width="7.5703125" customWidth="1"/>
    <col min="7698" max="7698" width="14.7109375" customWidth="1"/>
    <col min="7699" max="7699" width="14.140625" customWidth="1"/>
    <col min="7700" max="7700" width="14.28515625" customWidth="1"/>
    <col min="7701" max="7701" width="12.7109375" customWidth="1"/>
    <col min="7702" max="7702" width="21.42578125" customWidth="1"/>
    <col min="7703" max="7703" width="12.28515625" customWidth="1"/>
    <col min="7704" max="7704" width="17.42578125" customWidth="1"/>
    <col min="7938" max="7938" width="4.7109375" customWidth="1"/>
    <col min="7939" max="7939" width="37.85546875" customWidth="1"/>
    <col min="7940" max="7940" width="8.140625" customWidth="1"/>
    <col min="7941" max="7941" width="16.85546875" customWidth="1"/>
    <col min="7942" max="7942" width="8.42578125" customWidth="1"/>
    <col min="7943" max="7943" width="12.5703125" customWidth="1"/>
    <col min="7944" max="7944" width="11.42578125" customWidth="1"/>
    <col min="7945" max="7945" width="10.28515625" customWidth="1"/>
    <col min="7946" max="7946" width="14.140625" customWidth="1"/>
    <col min="7947" max="7947" width="23" customWidth="1"/>
    <col min="7948" max="7948" width="9.140625" customWidth="1"/>
    <col min="7949" max="7949" width="7.7109375" customWidth="1"/>
    <col min="7950" max="7950" width="7" customWidth="1"/>
    <col min="7951" max="7951" width="15.28515625" customWidth="1"/>
    <col min="7952" max="7952" width="14.5703125" customWidth="1"/>
    <col min="7953" max="7953" width="7.5703125" customWidth="1"/>
    <col min="7954" max="7954" width="14.7109375" customWidth="1"/>
    <col min="7955" max="7955" width="14.140625" customWidth="1"/>
    <col min="7956" max="7956" width="14.28515625" customWidth="1"/>
    <col min="7957" max="7957" width="12.7109375" customWidth="1"/>
    <col min="7958" max="7958" width="21.42578125" customWidth="1"/>
    <col min="7959" max="7959" width="12.28515625" customWidth="1"/>
    <col min="7960" max="7960" width="17.42578125" customWidth="1"/>
    <col min="8194" max="8194" width="4.7109375" customWidth="1"/>
    <col min="8195" max="8195" width="37.85546875" customWidth="1"/>
    <col min="8196" max="8196" width="8.140625" customWidth="1"/>
    <col min="8197" max="8197" width="16.85546875" customWidth="1"/>
    <col min="8198" max="8198" width="8.42578125" customWidth="1"/>
    <col min="8199" max="8199" width="12.5703125" customWidth="1"/>
    <col min="8200" max="8200" width="11.42578125" customWidth="1"/>
    <col min="8201" max="8201" width="10.28515625" customWidth="1"/>
    <col min="8202" max="8202" width="14.140625" customWidth="1"/>
    <col min="8203" max="8203" width="23" customWidth="1"/>
    <col min="8204" max="8204" width="9.140625" customWidth="1"/>
    <col min="8205" max="8205" width="7.7109375" customWidth="1"/>
    <col min="8206" max="8206" width="7" customWidth="1"/>
    <col min="8207" max="8207" width="15.28515625" customWidth="1"/>
    <col min="8208" max="8208" width="14.5703125" customWidth="1"/>
    <col min="8209" max="8209" width="7.5703125" customWidth="1"/>
    <col min="8210" max="8210" width="14.7109375" customWidth="1"/>
    <col min="8211" max="8211" width="14.140625" customWidth="1"/>
    <col min="8212" max="8212" width="14.28515625" customWidth="1"/>
    <col min="8213" max="8213" width="12.7109375" customWidth="1"/>
    <col min="8214" max="8214" width="21.42578125" customWidth="1"/>
    <col min="8215" max="8215" width="12.28515625" customWidth="1"/>
    <col min="8216" max="8216" width="17.42578125" customWidth="1"/>
    <col min="8450" max="8450" width="4.7109375" customWidth="1"/>
    <col min="8451" max="8451" width="37.85546875" customWidth="1"/>
    <col min="8452" max="8452" width="8.140625" customWidth="1"/>
    <col min="8453" max="8453" width="16.85546875" customWidth="1"/>
    <col min="8454" max="8454" width="8.42578125" customWidth="1"/>
    <col min="8455" max="8455" width="12.5703125" customWidth="1"/>
    <col min="8456" max="8456" width="11.42578125" customWidth="1"/>
    <col min="8457" max="8457" width="10.28515625" customWidth="1"/>
    <col min="8458" max="8458" width="14.140625" customWidth="1"/>
    <col min="8459" max="8459" width="23" customWidth="1"/>
    <col min="8460" max="8460" width="9.140625" customWidth="1"/>
    <col min="8461" max="8461" width="7.7109375" customWidth="1"/>
    <col min="8462" max="8462" width="7" customWidth="1"/>
    <col min="8463" max="8463" width="15.28515625" customWidth="1"/>
    <col min="8464" max="8464" width="14.5703125" customWidth="1"/>
    <col min="8465" max="8465" width="7.5703125" customWidth="1"/>
    <col min="8466" max="8466" width="14.7109375" customWidth="1"/>
    <col min="8467" max="8467" width="14.140625" customWidth="1"/>
    <col min="8468" max="8468" width="14.28515625" customWidth="1"/>
    <col min="8469" max="8469" width="12.7109375" customWidth="1"/>
    <col min="8470" max="8470" width="21.42578125" customWidth="1"/>
    <col min="8471" max="8471" width="12.28515625" customWidth="1"/>
    <col min="8472" max="8472" width="17.42578125" customWidth="1"/>
    <col min="8706" max="8706" width="4.7109375" customWidth="1"/>
    <col min="8707" max="8707" width="37.85546875" customWidth="1"/>
    <col min="8708" max="8708" width="8.140625" customWidth="1"/>
    <col min="8709" max="8709" width="16.85546875" customWidth="1"/>
    <col min="8710" max="8710" width="8.42578125" customWidth="1"/>
    <col min="8711" max="8711" width="12.5703125" customWidth="1"/>
    <col min="8712" max="8712" width="11.42578125" customWidth="1"/>
    <col min="8713" max="8713" width="10.28515625" customWidth="1"/>
    <col min="8714" max="8714" width="14.140625" customWidth="1"/>
    <col min="8715" max="8715" width="23" customWidth="1"/>
    <col min="8716" max="8716" width="9.140625" customWidth="1"/>
    <col min="8717" max="8717" width="7.7109375" customWidth="1"/>
    <col min="8718" max="8718" width="7" customWidth="1"/>
    <col min="8719" max="8719" width="15.28515625" customWidth="1"/>
    <col min="8720" max="8720" width="14.5703125" customWidth="1"/>
    <col min="8721" max="8721" width="7.5703125" customWidth="1"/>
    <col min="8722" max="8722" width="14.7109375" customWidth="1"/>
    <col min="8723" max="8723" width="14.140625" customWidth="1"/>
    <col min="8724" max="8724" width="14.28515625" customWidth="1"/>
    <col min="8725" max="8725" width="12.7109375" customWidth="1"/>
    <col min="8726" max="8726" width="21.42578125" customWidth="1"/>
    <col min="8727" max="8727" width="12.28515625" customWidth="1"/>
    <col min="8728" max="8728" width="17.42578125" customWidth="1"/>
    <col min="8962" max="8962" width="4.7109375" customWidth="1"/>
    <col min="8963" max="8963" width="37.85546875" customWidth="1"/>
    <col min="8964" max="8964" width="8.140625" customWidth="1"/>
    <col min="8965" max="8965" width="16.85546875" customWidth="1"/>
    <col min="8966" max="8966" width="8.42578125" customWidth="1"/>
    <col min="8967" max="8967" width="12.5703125" customWidth="1"/>
    <col min="8968" max="8968" width="11.42578125" customWidth="1"/>
    <col min="8969" max="8969" width="10.28515625" customWidth="1"/>
    <col min="8970" max="8970" width="14.140625" customWidth="1"/>
    <col min="8971" max="8971" width="23" customWidth="1"/>
    <col min="8972" max="8972" width="9.140625" customWidth="1"/>
    <col min="8973" max="8973" width="7.7109375" customWidth="1"/>
    <col min="8974" max="8974" width="7" customWidth="1"/>
    <col min="8975" max="8975" width="15.28515625" customWidth="1"/>
    <col min="8976" max="8976" width="14.5703125" customWidth="1"/>
    <col min="8977" max="8977" width="7.5703125" customWidth="1"/>
    <col min="8978" max="8978" width="14.7109375" customWidth="1"/>
    <col min="8979" max="8979" width="14.140625" customWidth="1"/>
    <col min="8980" max="8980" width="14.28515625" customWidth="1"/>
    <col min="8981" max="8981" width="12.7109375" customWidth="1"/>
    <col min="8982" max="8982" width="21.42578125" customWidth="1"/>
    <col min="8983" max="8983" width="12.28515625" customWidth="1"/>
    <col min="8984" max="8984" width="17.42578125" customWidth="1"/>
    <col min="9218" max="9218" width="4.7109375" customWidth="1"/>
    <col min="9219" max="9219" width="37.85546875" customWidth="1"/>
    <col min="9220" max="9220" width="8.140625" customWidth="1"/>
    <col min="9221" max="9221" width="16.85546875" customWidth="1"/>
    <col min="9222" max="9222" width="8.42578125" customWidth="1"/>
    <col min="9223" max="9223" width="12.5703125" customWidth="1"/>
    <col min="9224" max="9224" width="11.42578125" customWidth="1"/>
    <col min="9225" max="9225" width="10.28515625" customWidth="1"/>
    <col min="9226" max="9226" width="14.140625" customWidth="1"/>
    <col min="9227" max="9227" width="23" customWidth="1"/>
    <col min="9228" max="9228" width="9.140625" customWidth="1"/>
    <col min="9229" max="9229" width="7.7109375" customWidth="1"/>
    <col min="9230" max="9230" width="7" customWidth="1"/>
    <col min="9231" max="9231" width="15.28515625" customWidth="1"/>
    <col min="9232" max="9232" width="14.5703125" customWidth="1"/>
    <col min="9233" max="9233" width="7.5703125" customWidth="1"/>
    <col min="9234" max="9234" width="14.7109375" customWidth="1"/>
    <col min="9235" max="9235" width="14.140625" customWidth="1"/>
    <col min="9236" max="9236" width="14.28515625" customWidth="1"/>
    <col min="9237" max="9237" width="12.7109375" customWidth="1"/>
    <col min="9238" max="9238" width="21.42578125" customWidth="1"/>
    <col min="9239" max="9239" width="12.28515625" customWidth="1"/>
    <col min="9240" max="9240" width="17.42578125" customWidth="1"/>
    <col min="9474" max="9474" width="4.7109375" customWidth="1"/>
    <col min="9475" max="9475" width="37.85546875" customWidth="1"/>
    <col min="9476" max="9476" width="8.140625" customWidth="1"/>
    <col min="9477" max="9477" width="16.85546875" customWidth="1"/>
    <col min="9478" max="9478" width="8.42578125" customWidth="1"/>
    <col min="9479" max="9479" width="12.5703125" customWidth="1"/>
    <col min="9480" max="9480" width="11.42578125" customWidth="1"/>
    <col min="9481" max="9481" width="10.28515625" customWidth="1"/>
    <col min="9482" max="9482" width="14.140625" customWidth="1"/>
    <col min="9483" max="9483" width="23" customWidth="1"/>
    <col min="9484" max="9484" width="9.140625" customWidth="1"/>
    <col min="9485" max="9485" width="7.7109375" customWidth="1"/>
    <col min="9486" max="9486" width="7" customWidth="1"/>
    <col min="9487" max="9487" width="15.28515625" customWidth="1"/>
    <col min="9488" max="9488" width="14.5703125" customWidth="1"/>
    <col min="9489" max="9489" width="7.5703125" customWidth="1"/>
    <col min="9490" max="9490" width="14.7109375" customWidth="1"/>
    <col min="9491" max="9491" width="14.140625" customWidth="1"/>
    <col min="9492" max="9492" width="14.28515625" customWidth="1"/>
    <col min="9493" max="9493" width="12.7109375" customWidth="1"/>
    <col min="9494" max="9494" width="21.42578125" customWidth="1"/>
    <col min="9495" max="9495" width="12.28515625" customWidth="1"/>
    <col min="9496" max="9496" width="17.42578125" customWidth="1"/>
    <col min="9730" max="9730" width="4.7109375" customWidth="1"/>
    <col min="9731" max="9731" width="37.85546875" customWidth="1"/>
    <col min="9732" max="9732" width="8.140625" customWidth="1"/>
    <col min="9733" max="9733" width="16.85546875" customWidth="1"/>
    <col min="9734" max="9734" width="8.42578125" customWidth="1"/>
    <col min="9735" max="9735" width="12.5703125" customWidth="1"/>
    <col min="9736" max="9736" width="11.42578125" customWidth="1"/>
    <col min="9737" max="9737" width="10.28515625" customWidth="1"/>
    <col min="9738" max="9738" width="14.140625" customWidth="1"/>
    <col min="9739" max="9739" width="23" customWidth="1"/>
    <col min="9740" max="9740" width="9.140625" customWidth="1"/>
    <col min="9741" max="9741" width="7.7109375" customWidth="1"/>
    <col min="9742" max="9742" width="7" customWidth="1"/>
    <col min="9743" max="9743" width="15.28515625" customWidth="1"/>
    <col min="9744" max="9744" width="14.5703125" customWidth="1"/>
    <col min="9745" max="9745" width="7.5703125" customWidth="1"/>
    <col min="9746" max="9746" width="14.7109375" customWidth="1"/>
    <col min="9747" max="9747" width="14.140625" customWidth="1"/>
    <col min="9748" max="9748" width="14.28515625" customWidth="1"/>
    <col min="9749" max="9749" width="12.7109375" customWidth="1"/>
    <col min="9750" max="9750" width="21.42578125" customWidth="1"/>
    <col min="9751" max="9751" width="12.28515625" customWidth="1"/>
    <col min="9752" max="9752" width="17.42578125" customWidth="1"/>
    <col min="9986" max="9986" width="4.7109375" customWidth="1"/>
    <col min="9987" max="9987" width="37.85546875" customWidth="1"/>
    <col min="9988" max="9988" width="8.140625" customWidth="1"/>
    <col min="9989" max="9989" width="16.85546875" customWidth="1"/>
    <col min="9990" max="9990" width="8.42578125" customWidth="1"/>
    <col min="9991" max="9991" width="12.5703125" customWidth="1"/>
    <col min="9992" max="9992" width="11.42578125" customWidth="1"/>
    <col min="9993" max="9993" width="10.28515625" customWidth="1"/>
    <col min="9994" max="9994" width="14.140625" customWidth="1"/>
    <col min="9995" max="9995" width="23" customWidth="1"/>
    <col min="9996" max="9996" width="9.140625" customWidth="1"/>
    <col min="9997" max="9997" width="7.7109375" customWidth="1"/>
    <col min="9998" max="9998" width="7" customWidth="1"/>
    <col min="9999" max="9999" width="15.28515625" customWidth="1"/>
    <col min="10000" max="10000" width="14.5703125" customWidth="1"/>
    <col min="10001" max="10001" width="7.5703125" customWidth="1"/>
    <col min="10002" max="10002" width="14.7109375" customWidth="1"/>
    <col min="10003" max="10003" width="14.140625" customWidth="1"/>
    <col min="10004" max="10004" width="14.28515625" customWidth="1"/>
    <col min="10005" max="10005" width="12.7109375" customWidth="1"/>
    <col min="10006" max="10006" width="21.42578125" customWidth="1"/>
    <col min="10007" max="10007" width="12.28515625" customWidth="1"/>
    <col min="10008" max="10008" width="17.42578125" customWidth="1"/>
    <col min="10242" max="10242" width="4.7109375" customWidth="1"/>
    <col min="10243" max="10243" width="37.85546875" customWidth="1"/>
    <col min="10244" max="10244" width="8.140625" customWidth="1"/>
    <col min="10245" max="10245" width="16.85546875" customWidth="1"/>
    <col min="10246" max="10246" width="8.42578125" customWidth="1"/>
    <col min="10247" max="10247" width="12.5703125" customWidth="1"/>
    <col min="10248" max="10248" width="11.42578125" customWidth="1"/>
    <col min="10249" max="10249" width="10.28515625" customWidth="1"/>
    <col min="10250" max="10250" width="14.140625" customWidth="1"/>
    <col min="10251" max="10251" width="23" customWidth="1"/>
    <col min="10252" max="10252" width="9.140625" customWidth="1"/>
    <col min="10253" max="10253" width="7.7109375" customWidth="1"/>
    <col min="10254" max="10254" width="7" customWidth="1"/>
    <col min="10255" max="10255" width="15.28515625" customWidth="1"/>
    <col min="10256" max="10256" width="14.5703125" customWidth="1"/>
    <col min="10257" max="10257" width="7.5703125" customWidth="1"/>
    <col min="10258" max="10258" width="14.7109375" customWidth="1"/>
    <col min="10259" max="10259" width="14.140625" customWidth="1"/>
    <col min="10260" max="10260" width="14.28515625" customWidth="1"/>
    <col min="10261" max="10261" width="12.7109375" customWidth="1"/>
    <col min="10262" max="10262" width="21.42578125" customWidth="1"/>
    <col min="10263" max="10263" width="12.28515625" customWidth="1"/>
    <col min="10264" max="10264" width="17.42578125" customWidth="1"/>
    <col min="10498" max="10498" width="4.7109375" customWidth="1"/>
    <col min="10499" max="10499" width="37.85546875" customWidth="1"/>
    <col min="10500" max="10500" width="8.140625" customWidth="1"/>
    <col min="10501" max="10501" width="16.85546875" customWidth="1"/>
    <col min="10502" max="10502" width="8.42578125" customWidth="1"/>
    <col min="10503" max="10503" width="12.5703125" customWidth="1"/>
    <col min="10504" max="10504" width="11.42578125" customWidth="1"/>
    <col min="10505" max="10505" width="10.28515625" customWidth="1"/>
    <col min="10506" max="10506" width="14.140625" customWidth="1"/>
    <col min="10507" max="10507" width="23" customWidth="1"/>
    <col min="10508" max="10508" width="9.140625" customWidth="1"/>
    <col min="10509" max="10509" width="7.7109375" customWidth="1"/>
    <col min="10510" max="10510" width="7" customWidth="1"/>
    <col min="10511" max="10511" width="15.28515625" customWidth="1"/>
    <col min="10512" max="10512" width="14.5703125" customWidth="1"/>
    <col min="10513" max="10513" width="7.5703125" customWidth="1"/>
    <col min="10514" max="10514" width="14.7109375" customWidth="1"/>
    <col min="10515" max="10515" width="14.140625" customWidth="1"/>
    <col min="10516" max="10516" width="14.28515625" customWidth="1"/>
    <col min="10517" max="10517" width="12.7109375" customWidth="1"/>
    <col min="10518" max="10518" width="21.42578125" customWidth="1"/>
    <col min="10519" max="10519" width="12.28515625" customWidth="1"/>
    <col min="10520" max="10520" width="17.42578125" customWidth="1"/>
    <col min="10754" max="10754" width="4.7109375" customWidth="1"/>
    <col min="10755" max="10755" width="37.85546875" customWidth="1"/>
    <col min="10756" max="10756" width="8.140625" customWidth="1"/>
    <col min="10757" max="10757" width="16.85546875" customWidth="1"/>
    <col min="10758" max="10758" width="8.42578125" customWidth="1"/>
    <col min="10759" max="10759" width="12.5703125" customWidth="1"/>
    <col min="10760" max="10760" width="11.42578125" customWidth="1"/>
    <col min="10761" max="10761" width="10.28515625" customWidth="1"/>
    <col min="10762" max="10762" width="14.140625" customWidth="1"/>
    <col min="10763" max="10763" width="23" customWidth="1"/>
    <col min="10764" max="10764" width="9.140625" customWidth="1"/>
    <col min="10765" max="10765" width="7.7109375" customWidth="1"/>
    <col min="10766" max="10766" width="7" customWidth="1"/>
    <col min="10767" max="10767" width="15.28515625" customWidth="1"/>
    <col min="10768" max="10768" width="14.5703125" customWidth="1"/>
    <col min="10769" max="10769" width="7.5703125" customWidth="1"/>
    <col min="10770" max="10770" width="14.7109375" customWidth="1"/>
    <col min="10771" max="10771" width="14.140625" customWidth="1"/>
    <col min="10772" max="10772" width="14.28515625" customWidth="1"/>
    <col min="10773" max="10773" width="12.7109375" customWidth="1"/>
    <col min="10774" max="10774" width="21.42578125" customWidth="1"/>
    <col min="10775" max="10775" width="12.28515625" customWidth="1"/>
    <col min="10776" max="10776" width="17.42578125" customWidth="1"/>
    <col min="11010" max="11010" width="4.7109375" customWidth="1"/>
    <col min="11011" max="11011" width="37.85546875" customWidth="1"/>
    <col min="11012" max="11012" width="8.140625" customWidth="1"/>
    <col min="11013" max="11013" width="16.85546875" customWidth="1"/>
    <col min="11014" max="11014" width="8.42578125" customWidth="1"/>
    <col min="11015" max="11015" width="12.5703125" customWidth="1"/>
    <col min="11016" max="11016" width="11.42578125" customWidth="1"/>
    <col min="11017" max="11017" width="10.28515625" customWidth="1"/>
    <col min="11018" max="11018" width="14.140625" customWidth="1"/>
    <col min="11019" max="11019" width="23" customWidth="1"/>
    <col min="11020" max="11020" width="9.140625" customWidth="1"/>
    <col min="11021" max="11021" width="7.7109375" customWidth="1"/>
    <col min="11022" max="11022" width="7" customWidth="1"/>
    <col min="11023" max="11023" width="15.28515625" customWidth="1"/>
    <col min="11024" max="11024" width="14.5703125" customWidth="1"/>
    <col min="11025" max="11025" width="7.5703125" customWidth="1"/>
    <col min="11026" max="11026" width="14.7109375" customWidth="1"/>
    <col min="11027" max="11027" width="14.140625" customWidth="1"/>
    <col min="11028" max="11028" width="14.28515625" customWidth="1"/>
    <col min="11029" max="11029" width="12.7109375" customWidth="1"/>
    <col min="11030" max="11030" width="21.42578125" customWidth="1"/>
    <col min="11031" max="11031" width="12.28515625" customWidth="1"/>
    <col min="11032" max="11032" width="17.42578125" customWidth="1"/>
    <col min="11266" max="11266" width="4.7109375" customWidth="1"/>
    <col min="11267" max="11267" width="37.85546875" customWidth="1"/>
    <col min="11268" max="11268" width="8.140625" customWidth="1"/>
    <col min="11269" max="11269" width="16.85546875" customWidth="1"/>
    <col min="11270" max="11270" width="8.42578125" customWidth="1"/>
    <col min="11271" max="11271" width="12.5703125" customWidth="1"/>
    <col min="11272" max="11272" width="11.42578125" customWidth="1"/>
    <col min="11273" max="11273" width="10.28515625" customWidth="1"/>
    <col min="11274" max="11274" width="14.140625" customWidth="1"/>
    <col min="11275" max="11275" width="23" customWidth="1"/>
    <col min="11276" max="11276" width="9.140625" customWidth="1"/>
    <col min="11277" max="11277" width="7.7109375" customWidth="1"/>
    <col min="11278" max="11278" width="7" customWidth="1"/>
    <col min="11279" max="11279" width="15.28515625" customWidth="1"/>
    <col min="11280" max="11280" width="14.5703125" customWidth="1"/>
    <col min="11281" max="11281" width="7.5703125" customWidth="1"/>
    <col min="11282" max="11282" width="14.7109375" customWidth="1"/>
    <col min="11283" max="11283" width="14.140625" customWidth="1"/>
    <col min="11284" max="11284" width="14.28515625" customWidth="1"/>
    <col min="11285" max="11285" width="12.7109375" customWidth="1"/>
    <col min="11286" max="11286" width="21.42578125" customWidth="1"/>
    <col min="11287" max="11287" width="12.28515625" customWidth="1"/>
    <col min="11288" max="11288" width="17.42578125" customWidth="1"/>
    <col min="11522" max="11522" width="4.7109375" customWidth="1"/>
    <col min="11523" max="11523" width="37.85546875" customWidth="1"/>
    <col min="11524" max="11524" width="8.140625" customWidth="1"/>
    <col min="11525" max="11525" width="16.85546875" customWidth="1"/>
    <col min="11526" max="11526" width="8.42578125" customWidth="1"/>
    <col min="11527" max="11527" width="12.5703125" customWidth="1"/>
    <col min="11528" max="11528" width="11.42578125" customWidth="1"/>
    <col min="11529" max="11529" width="10.28515625" customWidth="1"/>
    <col min="11530" max="11530" width="14.140625" customWidth="1"/>
    <col min="11531" max="11531" width="23" customWidth="1"/>
    <col min="11532" max="11532" width="9.140625" customWidth="1"/>
    <col min="11533" max="11533" width="7.7109375" customWidth="1"/>
    <col min="11534" max="11534" width="7" customWidth="1"/>
    <col min="11535" max="11535" width="15.28515625" customWidth="1"/>
    <col min="11536" max="11536" width="14.5703125" customWidth="1"/>
    <col min="11537" max="11537" width="7.5703125" customWidth="1"/>
    <col min="11538" max="11538" width="14.7109375" customWidth="1"/>
    <col min="11539" max="11539" width="14.140625" customWidth="1"/>
    <col min="11540" max="11540" width="14.28515625" customWidth="1"/>
    <col min="11541" max="11541" width="12.7109375" customWidth="1"/>
    <col min="11542" max="11542" width="21.42578125" customWidth="1"/>
    <col min="11543" max="11543" width="12.28515625" customWidth="1"/>
    <col min="11544" max="11544" width="17.42578125" customWidth="1"/>
    <col min="11778" max="11778" width="4.7109375" customWidth="1"/>
    <col min="11779" max="11779" width="37.85546875" customWidth="1"/>
    <col min="11780" max="11780" width="8.140625" customWidth="1"/>
    <col min="11781" max="11781" width="16.85546875" customWidth="1"/>
    <col min="11782" max="11782" width="8.42578125" customWidth="1"/>
    <col min="11783" max="11783" width="12.5703125" customWidth="1"/>
    <col min="11784" max="11784" width="11.42578125" customWidth="1"/>
    <col min="11785" max="11785" width="10.28515625" customWidth="1"/>
    <col min="11786" max="11786" width="14.140625" customWidth="1"/>
    <col min="11787" max="11787" width="23" customWidth="1"/>
    <col min="11788" max="11788" width="9.140625" customWidth="1"/>
    <col min="11789" max="11789" width="7.7109375" customWidth="1"/>
    <col min="11790" max="11790" width="7" customWidth="1"/>
    <col min="11791" max="11791" width="15.28515625" customWidth="1"/>
    <col min="11792" max="11792" width="14.5703125" customWidth="1"/>
    <col min="11793" max="11793" width="7.5703125" customWidth="1"/>
    <col min="11794" max="11794" width="14.7109375" customWidth="1"/>
    <col min="11795" max="11795" width="14.140625" customWidth="1"/>
    <col min="11796" max="11796" width="14.28515625" customWidth="1"/>
    <col min="11797" max="11797" width="12.7109375" customWidth="1"/>
    <col min="11798" max="11798" width="21.42578125" customWidth="1"/>
    <col min="11799" max="11799" width="12.28515625" customWidth="1"/>
    <col min="11800" max="11800" width="17.42578125" customWidth="1"/>
    <col min="12034" max="12034" width="4.7109375" customWidth="1"/>
    <col min="12035" max="12035" width="37.85546875" customWidth="1"/>
    <col min="12036" max="12036" width="8.140625" customWidth="1"/>
    <col min="12037" max="12037" width="16.85546875" customWidth="1"/>
    <col min="12038" max="12038" width="8.42578125" customWidth="1"/>
    <col min="12039" max="12039" width="12.5703125" customWidth="1"/>
    <col min="12040" max="12040" width="11.42578125" customWidth="1"/>
    <col min="12041" max="12041" width="10.28515625" customWidth="1"/>
    <col min="12042" max="12042" width="14.140625" customWidth="1"/>
    <col min="12043" max="12043" width="23" customWidth="1"/>
    <col min="12044" max="12044" width="9.140625" customWidth="1"/>
    <col min="12045" max="12045" width="7.7109375" customWidth="1"/>
    <col min="12046" max="12046" width="7" customWidth="1"/>
    <col min="12047" max="12047" width="15.28515625" customWidth="1"/>
    <col min="12048" max="12048" width="14.5703125" customWidth="1"/>
    <col min="12049" max="12049" width="7.5703125" customWidth="1"/>
    <col min="12050" max="12050" width="14.7109375" customWidth="1"/>
    <col min="12051" max="12051" width="14.140625" customWidth="1"/>
    <col min="12052" max="12052" width="14.28515625" customWidth="1"/>
    <col min="12053" max="12053" width="12.7109375" customWidth="1"/>
    <col min="12054" max="12054" width="21.42578125" customWidth="1"/>
    <col min="12055" max="12055" width="12.28515625" customWidth="1"/>
    <col min="12056" max="12056" width="17.42578125" customWidth="1"/>
    <col min="12290" max="12290" width="4.7109375" customWidth="1"/>
    <col min="12291" max="12291" width="37.85546875" customWidth="1"/>
    <col min="12292" max="12292" width="8.140625" customWidth="1"/>
    <col min="12293" max="12293" width="16.85546875" customWidth="1"/>
    <col min="12294" max="12294" width="8.42578125" customWidth="1"/>
    <col min="12295" max="12295" width="12.5703125" customWidth="1"/>
    <col min="12296" max="12296" width="11.42578125" customWidth="1"/>
    <col min="12297" max="12297" width="10.28515625" customWidth="1"/>
    <col min="12298" max="12298" width="14.140625" customWidth="1"/>
    <col min="12299" max="12299" width="23" customWidth="1"/>
    <col min="12300" max="12300" width="9.140625" customWidth="1"/>
    <col min="12301" max="12301" width="7.7109375" customWidth="1"/>
    <col min="12302" max="12302" width="7" customWidth="1"/>
    <col min="12303" max="12303" width="15.28515625" customWidth="1"/>
    <col min="12304" max="12304" width="14.5703125" customWidth="1"/>
    <col min="12305" max="12305" width="7.5703125" customWidth="1"/>
    <col min="12306" max="12306" width="14.7109375" customWidth="1"/>
    <col min="12307" max="12307" width="14.140625" customWidth="1"/>
    <col min="12308" max="12308" width="14.28515625" customWidth="1"/>
    <col min="12309" max="12309" width="12.7109375" customWidth="1"/>
    <col min="12310" max="12310" width="21.42578125" customWidth="1"/>
    <col min="12311" max="12311" width="12.28515625" customWidth="1"/>
    <col min="12312" max="12312" width="17.42578125" customWidth="1"/>
    <col min="12546" max="12546" width="4.7109375" customWidth="1"/>
    <col min="12547" max="12547" width="37.85546875" customWidth="1"/>
    <col min="12548" max="12548" width="8.140625" customWidth="1"/>
    <col min="12549" max="12549" width="16.85546875" customWidth="1"/>
    <col min="12550" max="12550" width="8.42578125" customWidth="1"/>
    <col min="12551" max="12551" width="12.5703125" customWidth="1"/>
    <col min="12552" max="12552" width="11.42578125" customWidth="1"/>
    <col min="12553" max="12553" width="10.28515625" customWidth="1"/>
    <col min="12554" max="12554" width="14.140625" customWidth="1"/>
    <col min="12555" max="12555" width="23" customWidth="1"/>
    <col min="12556" max="12556" width="9.140625" customWidth="1"/>
    <col min="12557" max="12557" width="7.7109375" customWidth="1"/>
    <col min="12558" max="12558" width="7" customWidth="1"/>
    <col min="12559" max="12559" width="15.28515625" customWidth="1"/>
    <col min="12560" max="12560" width="14.5703125" customWidth="1"/>
    <col min="12561" max="12561" width="7.5703125" customWidth="1"/>
    <col min="12562" max="12562" width="14.7109375" customWidth="1"/>
    <col min="12563" max="12563" width="14.140625" customWidth="1"/>
    <col min="12564" max="12564" width="14.28515625" customWidth="1"/>
    <col min="12565" max="12565" width="12.7109375" customWidth="1"/>
    <col min="12566" max="12566" width="21.42578125" customWidth="1"/>
    <col min="12567" max="12567" width="12.28515625" customWidth="1"/>
    <col min="12568" max="12568" width="17.42578125" customWidth="1"/>
    <col min="12802" max="12802" width="4.7109375" customWidth="1"/>
    <col min="12803" max="12803" width="37.85546875" customWidth="1"/>
    <col min="12804" max="12804" width="8.140625" customWidth="1"/>
    <col min="12805" max="12805" width="16.85546875" customWidth="1"/>
    <col min="12806" max="12806" width="8.42578125" customWidth="1"/>
    <col min="12807" max="12807" width="12.5703125" customWidth="1"/>
    <col min="12808" max="12808" width="11.42578125" customWidth="1"/>
    <col min="12809" max="12809" width="10.28515625" customWidth="1"/>
    <col min="12810" max="12810" width="14.140625" customWidth="1"/>
    <col min="12811" max="12811" width="23" customWidth="1"/>
    <col min="12812" max="12812" width="9.140625" customWidth="1"/>
    <col min="12813" max="12813" width="7.7109375" customWidth="1"/>
    <col min="12814" max="12814" width="7" customWidth="1"/>
    <col min="12815" max="12815" width="15.28515625" customWidth="1"/>
    <col min="12816" max="12816" width="14.5703125" customWidth="1"/>
    <col min="12817" max="12817" width="7.5703125" customWidth="1"/>
    <col min="12818" max="12818" width="14.7109375" customWidth="1"/>
    <col min="12819" max="12819" width="14.140625" customWidth="1"/>
    <col min="12820" max="12820" width="14.28515625" customWidth="1"/>
    <col min="12821" max="12821" width="12.7109375" customWidth="1"/>
    <col min="12822" max="12822" width="21.42578125" customWidth="1"/>
    <col min="12823" max="12823" width="12.28515625" customWidth="1"/>
    <col min="12824" max="12824" width="17.42578125" customWidth="1"/>
    <col min="13058" max="13058" width="4.7109375" customWidth="1"/>
    <col min="13059" max="13059" width="37.85546875" customWidth="1"/>
    <col min="13060" max="13060" width="8.140625" customWidth="1"/>
    <col min="13061" max="13061" width="16.85546875" customWidth="1"/>
    <col min="13062" max="13062" width="8.42578125" customWidth="1"/>
    <col min="13063" max="13063" width="12.5703125" customWidth="1"/>
    <col min="13064" max="13064" width="11.42578125" customWidth="1"/>
    <col min="13065" max="13065" width="10.28515625" customWidth="1"/>
    <col min="13066" max="13066" width="14.140625" customWidth="1"/>
    <col min="13067" max="13067" width="23" customWidth="1"/>
    <col min="13068" max="13068" width="9.140625" customWidth="1"/>
    <col min="13069" max="13069" width="7.7109375" customWidth="1"/>
    <col min="13070" max="13070" width="7" customWidth="1"/>
    <col min="13071" max="13071" width="15.28515625" customWidth="1"/>
    <col min="13072" max="13072" width="14.5703125" customWidth="1"/>
    <col min="13073" max="13073" width="7.5703125" customWidth="1"/>
    <col min="13074" max="13074" width="14.7109375" customWidth="1"/>
    <col min="13075" max="13075" width="14.140625" customWidth="1"/>
    <col min="13076" max="13076" width="14.28515625" customWidth="1"/>
    <col min="13077" max="13077" width="12.7109375" customWidth="1"/>
    <col min="13078" max="13078" width="21.42578125" customWidth="1"/>
    <col min="13079" max="13079" width="12.28515625" customWidth="1"/>
    <col min="13080" max="13080" width="17.42578125" customWidth="1"/>
    <col min="13314" max="13314" width="4.7109375" customWidth="1"/>
    <col min="13315" max="13315" width="37.85546875" customWidth="1"/>
    <col min="13316" max="13316" width="8.140625" customWidth="1"/>
    <col min="13317" max="13317" width="16.85546875" customWidth="1"/>
    <col min="13318" max="13318" width="8.42578125" customWidth="1"/>
    <col min="13319" max="13319" width="12.5703125" customWidth="1"/>
    <col min="13320" max="13320" width="11.42578125" customWidth="1"/>
    <col min="13321" max="13321" width="10.28515625" customWidth="1"/>
    <col min="13322" max="13322" width="14.140625" customWidth="1"/>
    <col min="13323" max="13323" width="23" customWidth="1"/>
    <col min="13324" max="13324" width="9.140625" customWidth="1"/>
    <col min="13325" max="13325" width="7.7109375" customWidth="1"/>
    <col min="13326" max="13326" width="7" customWidth="1"/>
    <col min="13327" max="13327" width="15.28515625" customWidth="1"/>
    <col min="13328" max="13328" width="14.5703125" customWidth="1"/>
    <col min="13329" max="13329" width="7.5703125" customWidth="1"/>
    <col min="13330" max="13330" width="14.7109375" customWidth="1"/>
    <col min="13331" max="13331" width="14.140625" customWidth="1"/>
    <col min="13332" max="13332" width="14.28515625" customWidth="1"/>
    <col min="13333" max="13333" width="12.7109375" customWidth="1"/>
    <col min="13334" max="13334" width="21.42578125" customWidth="1"/>
    <col min="13335" max="13335" width="12.28515625" customWidth="1"/>
    <col min="13336" max="13336" width="17.42578125" customWidth="1"/>
    <col min="13570" max="13570" width="4.7109375" customWidth="1"/>
    <col min="13571" max="13571" width="37.85546875" customWidth="1"/>
    <col min="13572" max="13572" width="8.140625" customWidth="1"/>
    <col min="13573" max="13573" width="16.85546875" customWidth="1"/>
    <col min="13574" max="13574" width="8.42578125" customWidth="1"/>
    <col min="13575" max="13575" width="12.5703125" customWidth="1"/>
    <col min="13576" max="13576" width="11.42578125" customWidth="1"/>
    <col min="13577" max="13577" width="10.28515625" customWidth="1"/>
    <col min="13578" max="13578" width="14.140625" customWidth="1"/>
    <col min="13579" max="13579" width="23" customWidth="1"/>
    <col min="13580" max="13580" width="9.140625" customWidth="1"/>
    <col min="13581" max="13581" width="7.7109375" customWidth="1"/>
    <col min="13582" max="13582" width="7" customWidth="1"/>
    <col min="13583" max="13583" width="15.28515625" customWidth="1"/>
    <col min="13584" max="13584" width="14.5703125" customWidth="1"/>
    <col min="13585" max="13585" width="7.5703125" customWidth="1"/>
    <col min="13586" max="13586" width="14.7109375" customWidth="1"/>
    <col min="13587" max="13587" width="14.140625" customWidth="1"/>
    <col min="13588" max="13588" width="14.28515625" customWidth="1"/>
    <col min="13589" max="13589" width="12.7109375" customWidth="1"/>
    <col min="13590" max="13590" width="21.42578125" customWidth="1"/>
    <col min="13591" max="13591" width="12.28515625" customWidth="1"/>
    <col min="13592" max="13592" width="17.42578125" customWidth="1"/>
    <col min="13826" max="13826" width="4.7109375" customWidth="1"/>
    <col min="13827" max="13827" width="37.85546875" customWidth="1"/>
    <col min="13828" max="13828" width="8.140625" customWidth="1"/>
    <col min="13829" max="13829" width="16.85546875" customWidth="1"/>
    <col min="13830" max="13830" width="8.42578125" customWidth="1"/>
    <col min="13831" max="13831" width="12.5703125" customWidth="1"/>
    <col min="13832" max="13832" width="11.42578125" customWidth="1"/>
    <col min="13833" max="13833" width="10.28515625" customWidth="1"/>
    <col min="13834" max="13834" width="14.140625" customWidth="1"/>
    <col min="13835" max="13835" width="23" customWidth="1"/>
    <col min="13836" max="13836" width="9.140625" customWidth="1"/>
    <col min="13837" max="13837" width="7.7109375" customWidth="1"/>
    <col min="13838" max="13838" width="7" customWidth="1"/>
    <col min="13839" max="13839" width="15.28515625" customWidth="1"/>
    <col min="13840" max="13840" width="14.5703125" customWidth="1"/>
    <col min="13841" max="13841" width="7.5703125" customWidth="1"/>
    <col min="13842" max="13842" width="14.7109375" customWidth="1"/>
    <col min="13843" max="13843" width="14.140625" customWidth="1"/>
    <col min="13844" max="13844" width="14.28515625" customWidth="1"/>
    <col min="13845" max="13845" width="12.7109375" customWidth="1"/>
    <col min="13846" max="13846" width="21.42578125" customWidth="1"/>
    <col min="13847" max="13847" width="12.28515625" customWidth="1"/>
    <col min="13848" max="13848" width="17.42578125" customWidth="1"/>
    <col min="14082" max="14082" width="4.7109375" customWidth="1"/>
    <col min="14083" max="14083" width="37.85546875" customWidth="1"/>
    <col min="14084" max="14084" width="8.140625" customWidth="1"/>
    <col min="14085" max="14085" width="16.85546875" customWidth="1"/>
    <col min="14086" max="14086" width="8.42578125" customWidth="1"/>
    <col min="14087" max="14087" width="12.5703125" customWidth="1"/>
    <col min="14088" max="14088" width="11.42578125" customWidth="1"/>
    <col min="14089" max="14089" width="10.28515625" customWidth="1"/>
    <col min="14090" max="14090" width="14.140625" customWidth="1"/>
    <col min="14091" max="14091" width="23" customWidth="1"/>
    <col min="14092" max="14092" width="9.140625" customWidth="1"/>
    <col min="14093" max="14093" width="7.7109375" customWidth="1"/>
    <col min="14094" max="14094" width="7" customWidth="1"/>
    <col min="14095" max="14095" width="15.28515625" customWidth="1"/>
    <col min="14096" max="14096" width="14.5703125" customWidth="1"/>
    <col min="14097" max="14097" width="7.5703125" customWidth="1"/>
    <col min="14098" max="14098" width="14.7109375" customWidth="1"/>
    <col min="14099" max="14099" width="14.140625" customWidth="1"/>
    <col min="14100" max="14100" width="14.28515625" customWidth="1"/>
    <col min="14101" max="14101" width="12.7109375" customWidth="1"/>
    <col min="14102" max="14102" width="21.42578125" customWidth="1"/>
    <col min="14103" max="14103" width="12.28515625" customWidth="1"/>
    <col min="14104" max="14104" width="17.42578125" customWidth="1"/>
    <col min="14338" max="14338" width="4.7109375" customWidth="1"/>
    <col min="14339" max="14339" width="37.85546875" customWidth="1"/>
    <col min="14340" max="14340" width="8.140625" customWidth="1"/>
    <col min="14341" max="14341" width="16.85546875" customWidth="1"/>
    <col min="14342" max="14342" width="8.42578125" customWidth="1"/>
    <col min="14343" max="14343" width="12.5703125" customWidth="1"/>
    <col min="14344" max="14344" width="11.42578125" customWidth="1"/>
    <col min="14345" max="14345" width="10.28515625" customWidth="1"/>
    <col min="14346" max="14346" width="14.140625" customWidth="1"/>
    <col min="14347" max="14347" width="23" customWidth="1"/>
    <col min="14348" max="14348" width="9.140625" customWidth="1"/>
    <col min="14349" max="14349" width="7.7109375" customWidth="1"/>
    <col min="14350" max="14350" width="7" customWidth="1"/>
    <col min="14351" max="14351" width="15.28515625" customWidth="1"/>
    <col min="14352" max="14352" width="14.5703125" customWidth="1"/>
    <col min="14353" max="14353" width="7.5703125" customWidth="1"/>
    <col min="14354" max="14354" width="14.7109375" customWidth="1"/>
    <col min="14355" max="14355" width="14.140625" customWidth="1"/>
    <col min="14356" max="14356" width="14.28515625" customWidth="1"/>
    <col min="14357" max="14357" width="12.7109375" customWidth="1"/>
    <col min="14358" max="14358" width="21.42578125" customWidth="1"/>
    <col min="14359" max="14359" width="12.28515625" customWidth="1"/>
    <col min="14360" max="14360" width="17.42578125" customWidth="1"/>
    <col min="14594" max="14594" width="4.7109375" customWidth="1"/>
    <col min="14595" max="14595" width="37.85546875" customWidth="1"/>
    <col min="14596" max="14596" width="8.140625" customWidth="1"/>
    <col min="14597" max="14597" width="16.85546875" customWidth="1"/>
    <col min="14598" max="14598" width="8.42578125" customWidth="1"/>
    <col min="14599" max="14599" width="12.5703125" customWidth="1"/>
    <col min="14600" max="14600" width="11.42578125" customWidth="1"/>
    <col min="14601" max="14601" width="10.28515625" customWidth="1"/>
    <col min="14602" max="14602" width="14.140625" customWidth="1"/>
    <col min="14603" max="14603" width="23" customWidth="1"/>
    <col min="14604" max="14604" width="9.140625" customWidth="1"/>
    <col min="14605" max="14605" width="7.7109375" customWidth="1"/>
    <col min="14606" max="14606" width="7" customWidth="1"/>
    <col min="14607" max="14607" width="15.28515625" customWidth="1"/>
    <col min="14608" max="14608" width="14.5703125" customWidth="1"/>
    <col min="14609" max="14609" width="7.5703125" customWidth="1"/>
    <col min="14610" max="14610" width="14.7109375" customWidth="1"/>
    <col min="14611" max="14611" width="14.140625" customWidth="1"/>
    <col min="14612" max="14612" width="14.28515625" customWidth="1"/>
    <col min="14613" max="14613" width="12.7109375" customWidth="1"/>
    <col min="14614" max="14614" width="21.42578125" customWidth="1"/>
    <col min="14615" max="14615" width="12.28515625" customWidth="1"/>
    <col min="14616" max="14616" width="17.42578125" customWidth="1"/>
    <col min="14850" max="14850" width="4.7109375" customWidth="1"/>
    <col min="14851" max="14851" width="37.85546875" customWidth="1"/>
    <col min="14852" max="14852" width="8.140625" customWidth="1"/>
    <col min="14853" max="14853" width="16.85546875" customWidth="1"/>
    <col min="14854" max="14854" width="8.42578125" customWidth="1"/>
    <col min="14855" max="14855" width="12.5703125" customWidth="1"/>
    <col min="14856" max="14856" width="11.42578125" customWidth="1"/>
    <col min="14857" max="14857" width="10.28515625" customWidth="1"/>
    <col min="14858" max="14858" width="14.140625" customWidth="1"/>
    <col min="14859" max="14859" width="23" customWidth="1"/>
    <col min="14860" max="14860" width="9.140625" customWidth="1"/>
    <col min="14861" max="14861" width="7.7109375" customWidth="1"/>
    <col min="14862" max="14862" width="7" customWidth="1"/>
    <col min="14863" max="14863" width="15.28515625" customWidth="1"/>
    <col min="14864" max="14864" width="14.5703125" customWidth="1"/>
    <col min="14865" max="14865" width="7.5703125" customWidth="1"/>
    <col min="14866" max="14866" width="14.7109375" customWidth="1"/>
    <col min="14867" max="14867" width="14.140625" customWidth="1"/>
    <col min="14868" max="14868" width="14.28515625" customWidth="1"/>
    <col min="14869" max="14869" width="12.7109375" customWidth="1"/>
    <col min="14870" max="14870" width="21.42578125" customWidth="1"/>
    <col min="14871" max="14871" width="12.28515625" customWidth="1"/>
    <col min="14872" max="14872" width="17.42578125" customWidth="1"/>
    <col min="15106" max="15106" width="4.7109375" customWidth="1"/>
    <col min="15107" max="15107" width="37.85546875" customWidth="1"/>
    <col min="15108" max="15108" width="8.140625" customWidth="1"/>
    <col min="15109" max="15109" width="16.85546875" customWidth="1"/>
    <col min="15110" max="15110" width="8.42578125" customWidth="1"/>
    <col min="15111" max="15111" width="12.5703125" customWidth="1"/>
    <col min="15112" max="15112" width="11.42578125" customWidth="1"/>
    <col min="15113" max="15113" width="10.28515625" customWidth="1"/>
    <col min="15114" max="15114" width="14.140625" customWidth="1"/>
    <col min="15115" max="15115" width="23" customWidth="1"/>
    <col min="15116" max="15116" width="9.140625" customWidth="1"/>
    <col min="15117" max="15117" width="7.7109375" customWidth="1"/>
    <col min="15118" max="15118" width="7" customWidth="1"/>
    <col min="15119" max="15119" width="15.28515625" customWidth="1"/>
    <col min="15120" max="15120" width="14.5703125" customWidth="1"/>
    <col min="15121" max="15121" width="7.5703125" customWidth="1"/>
    <col min="15122" max="15122" width="14.7109375" customWidth="1"/>
    <col min="15123" max="15123" width="14.140625" customWidth="1"/>
    <col min="15124" max="15124" width="14.28515625" customWidth="1"/>
    <col min="15125" max="15125" width="12.7109375" customWidth="1"/>
    <col min="15126" max="15126" width="21.42578125" customWidth="1"/>
    <col min="15127" max="15127" width="12.28515625" customWidth="1"/>
    <col min="15128" max="15128" width="17.42578125" customWidth="1"/>
    <col min="15362" max="15362" width="4.7109375" customWidth="1"/>
    <col min="15363" max="15363" width="37.85546875" customWidth="1"/>
    <col min="15364" max="15364" width="8.140625" customWidth="1"/>
    <col min="15365" max="15365" width="16.85546875" customWidth="1"/>
    <col min="15366" max="15366" width="8.42578125" customWidth="1"/>
    <col min="15367" max="15367" width="12.5703125" customWidth="1"/>
    <col min="15368" max="15368" width="11.42578125" customWidth="1"/>
    <col min="15369" max="15369" width="10.28515625" customWidth="1"/>
    <col min="15370" max="15370" width="14.140625" customWidth="1"/>
    <col min="15371" max="15371" width="23" customWidth="1"/>
    <col min="15372" max="15372" width="9.140625" customWidth="1"/>
    <col min="15373" max="15373" width="7.7109375" customWidth="1"/>
    <col min="15374" max="15374" width="7" customWidth="1"/>
    <col min="15375" max="15375" width="15.28515625" customWidth="1"/>
    <col min="15376" max="15376" width="14.5703125" customWidth="1"/>
    <col min="15377" max="15377" width="7.5703125" customWidth="1"/>
    <col min="15378" max="15378" width="14.7109375" customWidth="1"/>
    <col min="15379" max="15379" width="14.140625" customWidth="1"/>
    <col min="15380" max="15380" width="14.28515625" customWidth="1"/>
    <col min="15381" max="15381" width="12.7109375" customWidth="1"/>
    <col min="15382" max="15382" width="21.42578125" customWidth="1"/>
    <col min="15383" max="15383" width="12.28515625" customWidth="1"/>
    <col min="15384" max="15384" width="17.42578125" customWidth="1"/>
    <col min="15618" max="15618" width="4.7109375" customWidth="1"/>
    <col min="15619" max="15619" width="37.85546875" customWidth="1"/>
    <col min="15620" max="15620" width="8.140625" customWidth="1"/>
    <col min="15621" max="15621" width="16.85546875" customWidth="1"/>
    <col min="15622" max="15622" width="8.42578125" customWidth="1"/>
    <col min="15623" max="15623" width="12.5703125" customWidth="1"/>
    <col min="15624" max="15624" width="11.42578125" customWidth="1"/>
    <col min="15625" max="15625" width="10.28515625" customWidth="1"/>
    <col min="15626" max="15626" width="14.140625" customWidth="1"/>
    <col min="15627" max="15627" width="23" customWidth="1"/>
    <col min="15628" max="15628" width="9.140625" customWidth="1"/>
    <col min="15629" max="15629" width="7.7109375" customWidth="1"/>
    <col min="15630" max="15630" width="7" customWidth="1"/>
    <col min="15631" max="15631" width="15.28515625" customWidth="1"/>
    <col min="15632" max="15632" width="14.5703125" customWidth="1"/>
    <col min="15633" max="15633" width="7.5703125" customWidth="1"/>
    <col min="15634" max="15634" width="14.7109375" customWidth="1"/>
    <col min="15635" max="15635" width="14.140625" customWidth="1"/>
    <col min="15636" max="15636" width="14.28515625" customWidth="1"/>
    <col min="15637" max="15637" width="12.7109375" customWidth="1"/>
    <col min="15638" max="15638" width="21.42578125" customWidth="1"/>
    <col min="15639" max="15639" width="12.28515625" customWidth="1"/>
    <col min="15640" max="15640" width="17.42578125" customWidth="1"/>
    <col min="15874" max="15874" width="4.7109375" customWidth="1"/>
    <col min="15875" max="15875" width="37.85546875" customWidth="1"/>
    <col min="15876" max="15876" width="8.140625" customWidth="1"/>
    <col min="15877" max="15877" width="16.85546875" customWidth="1"/>
    <col min="15878" max="15878" width="8.42578125" customWidth="1"/>
    <col min="15879" max="15879" width="12.5703125" customWidth="1"/>
    <col min="15880" max="15880" width="11.42578125" customWidth="1"/>
    <col min="15881" max="15881" width="10.28515625" customWidth="1"/>
    <col min="15882" max="15882" width="14.140625" customWidth="1"/>
    <col min="15883" max="15883" width="23" customWidth="1"/>
    <col min="15884" max="15884" width="9.140625" customWidth="1"/>
    <col min="15885" max="15885" width="7.7109375" customWidth="1"/>
    <col min="15886" max="15886" width="7" customWidth="1"/>
    <col min="15887" max="15887" width="15.28515625" customWidth="1"/>
    <col min="15888" max="15888" width="14.5703125" customWidth="1"/>
    <col min="15889" max="15889" width="7.5703125" customWidth="1"/>
    <col min="15890" max="15890" width="14.7109375" customWidth="1"/>
    <col min="15891" max="15891" width="14.140625" customWidth="1"/>
    <col min="15892" max="15892" width="14.28515625" customWidth="1"/>
    <col min="15893" max="15893" width="12.7109375" customWidth="1"/>
    <col min="15894" max="15894" width="21.42578125" customWidth="1"/>
    <col min="15895" max="15895" width="12.28515625" customWidth="1"/>
    <col min="15896" max="15896" width="17.42578125" customWidth="1"/>
    <col min="16130" max="16130" width="4.7109375" customWidth="1"/>
    <col min="16131" max="16131" width="37.85546875" customWidth="1"/>
    <col min="16132" max="16132" width="8.140625" customWidth="1"/>
    <col min="16133" max="16133" width="16.85546875" customWidth="1"/>
    <col min="16134" max="16134" width="8.42578125" customWidth="1"/>
    <col min="16135" max="16135" width="12.5703125" customWidth="1"/>
    <col min="16136" max="16136" width="11.42578125" customWidth="1"/>
    <col min="16137" max="16137" width="10.28515625" customWidth="1"/>
    <col min="16138" max="16138" width="14.140625" customWidth="1"/>
    <col min="16139" max="16139" width="23" customWidth="1"/>
    <col min="16140" max="16140" width="9.140625" customWidth="1"/>
    <col min="16141" max="16141" width="7.7109375" customWidth="1"/>
    <col min="16142" max="16142" width="7" customWidth="1"/>
    <col min="16143" max="16143" width="15.28515625" customWidth="1"/>
    <col min="16144" max="16144" width="14.5703125" customWidth="1"/>
    <col min="16145" max="16145" width="7.5703125" customWidth="1"/>
    <col min="16146" max="16146" width="14.7109375" customWidth="1"/>
    <col min="16147" max="16147" width="14.140625" customWidth="1"/>
    <col min="16148" max="16148" width="14.28515625" customWidth="1"/>
    <col min="16149" max="16149" width="12.7109375" customWidth="1"/>
    <col min="16150" max="16150" width="21.42578125" customWidth="1"/>
    <col min="16151" max="16151" width="12.28515625" customWidth="1"/>
    <col min="16152" max="16152" width="17.42578125" customWidth="1"/>
  </cols>
  <sheetData>
    <row r="1" spans="1:2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1"/>
    </row>
    <row r="2" spans="1:24" ht="49.5" customHeight="1" x14ac:dyDescent="0.25">
      <c r="A2" s="146" t="s">
        <v>0</v>
      </c>
      <c r="B2" s="147"/>
      <c r="C2" s="147"/>
      <c r="D2" s="147"/>
      <c r="E2" s="148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30" t="s">
        <v>1</v>
      </c>
      <c r="Q2" s="147"/>
      <c r="R2" s="147"/>
      <c r="S2" s="147"/>
      <c r="T2" s="147"/>
      <c r="U2" s="147"/>
      <c r="V2" s="30" t="s">
        <v>2</v>
      </c>
      <c r="W2" s="147"/>
      <c r="X2" s="151"/>
    </row>
    <row r="3" spans="1:24" ht="18.75" x14ac:dyDescent="0.25">
      <c r="A3" s="124" t="s">
        <v>3</v>
      </c>
      <c r="B3" s="126" t="s">
        <v>4</v>
      </c>
      <c r="C3" s="145" t="s">
        <v>59</v>
      </c>
      <c r="D3" s="126" t="s">
        <v>5</v>
      </c>
      <c r="E3" s="126" t="s">
        <v>6</v>
      </c>
      <c r="F3" s="126" t="s">
        <v>7</v>
      </c>
      <c r="G3" s="126" t="s">
        <v>8</v>
      </c>
      <c r="H3" s="126" t="s">
        <v>9</v>
      </c>
      <c r="I3" s="126" t="s">
        <v>10</v>
      </c>
      <c r="J3" s="126" t="s">
        <v>11</v>
      </c>
      <c r="K3" s="155"/>
      <c r="L3" s="155"/>
      <c r="M3" s="155"/>
      <c r="N3" s="155"/>
      <c r="O3" s="155"/>
      <c r="P3" s="155"/>
      <c r="Q3" s="155"/>
      <c r="R3" s="155"/>
      <c r="S3" s="152" t="s">
        <v>12</v>
      </c>
      <c r="T3" s="152"/>
      <c r="U3" s="152"/>
      <c r="V3" s="22" t="s">
        <v>13</v>
      </c>
      <c r="W3" s="153" t="s">
        <v>14</v>
      </c>
      <c r="X3" s="154"/>
    </row>
    <row r="4" spans="1:24" ht="75" x14ac:dyDescent="0.25">
      <c r="A4" s="124"/>
      <c r="B4" s="126"/>
      <c r="C4" s="128"/>
      <c r="D4" s="126"/>
      <c r="E4" s="143"/>
      <c r="F4" s="143"/>
      <c r="G4" s="126"/>
      <c r="H4" s="126"/>
      <c r="I4" s="126"/>
      <c r="J4" s="126"/>
      <c r="K4" s="23" t="s">
        <v>15</v>
      </c>
      <c r="L4" s="24" t="s">
        <v>16</v>
      </c>
      <c r="M4" s="24" t="s">
        <v>17</v>
      </c>
      <c r="N4" s="24" t="s">
        <v>18</v>
      </c>
      <c r="O4" s="25" t="s">
        <v>19</v>
      </c>
      <c r="P4" s="25" t="s">
        <v>20</v>
      </c>
      <c r="Q4" s="24" t="s">
        <v>21</v>
      </c>
      <c r="R4" s="23" t="s">
        <v>22</v>
      </c>
      <c r="S4" s="25" t="s">
        <v>23</v>
      </c>
      <c r="T4" s="25" t="s">
        <v>24</v>
      </c>
      <c r="U4" s="25" t="s">
        <v>25</v>
      </c>
      <c r="V4" s="26" t="s">
        <v>26</v>
      </c>
      <c r="W4" s="18" t="s">
        <v>27</v>
      </c>
      <c r="X4" s="27" t="s">
        <v>58</v>
      </c>
    </row>
    <row r="5" spans="1:24" s="32" customFormat="1" ht="75" customHeight="1" x14ac:dyDescent="0.35">
      <c r="A5" s="50">
        <v>1</v>
      </c>
      <c r="B5" s="37" t="s">
        <v>865</v>
      </c>
      <c r="C5" s="37"/>
      <c r="D5" s="37" t="s">
        <v>64</v>
      </c>
      <c r="E5" s="37" t="s">
        <v>994</v>
      </c>
      <c r="F5" s="38" t="s">
        <v>83</v>
      </c>
      <c r="G5" s="37" t="s">
        <v>159</v>
      </c>
      <c r="H5" s="37" t="s">
        <v>748</v>
      </c>
      <c r="I5" s="37" t="s">
        <v>749</v>
      </c>
      <c r="J5" s="37" t="s">
        <v>750</v>
      </c>
      <c r="K5" s="159" t="s">
        <v>743</v>
      </c>
      <c r="L5" s="41">
        <v>10.199999999999999</v>
      </c>
      <c r="M5" s="41">
        <v>50</v>
      </c>
      <c r="N5" s="45">
        <v>44</v>
      </c>
      <c r="O5" s="43">
        <f>SUM(L5*N5)</f>
        <v>448.79999999999995</v>
      </c>
      <c r="P5" s="44">
        <f>SUM(O5+M5)</f>
        <v>498.79999999999995</v>
      </c>
      <c r="Q5" s="45">
        <v>1</v>
      </c>
      <c r="R5" s="48"/>
      <c r="S5" s="46">
        <f>SUM(O5*Q5)</f>
        <v>448.79999999999995</v>
      </c>
      <c r="T5" s="46">
        <f>SUM(P5*Q5)</f>
        <v>498.79999999999995</v>
      </c>
      <c r="U5" s="46">
        <f>SUM(N5*Q5)</f>
        <v>44</v>
      </c>
      <c r="V5" s="40" t="s">
        <v>632</v>
      </c>
      <c r="W5" s="44">
        <v>0</v>
      </c>
      <c r="X5" s="47">
        <f t="shared" ref="X5:X19" si="0">W5*U5</f>
        <v>0</v>
      </c>
    </row>
    <row r="6" spans="1:24" s="32" customFormat="1" ht="75" customHeight="1" x14ac:dyDescent="0.35">
      <c r="A6" s="50">
        <v>2</v>
      </c>
      <c r="B6" s="37" t="s">
        <v>866</v>
      </c>
      <c r="C6" s="37"/>
      <c r="D6" s="38" t="s">
        <v>64</v>
      </c>
      <c r="E6" s="38" t="s">
        <v>995</v>
      </c>
      <c r="F6" s="38" t="s">
        <v>83</v>
      </c>
      <c r="G6" s="37" t="s">
        <v>159</v>
      </c>
      <c r="H6" s="37" t="s">
        <v>838</v>
      </c>
      <c r="I6" s="37" t="s">
        <v>840</v>
      </c>
      <c r="J6" s="37" t="s">
        <v>839</v>
      </c>
      <c r="K6" s="160"/>
      <c r="L6" s="41">
        <v>14.55</v>
      </c>
      <c r="M6" s="41"/>
      <c r="N6" s="45">
        <v>23</v>
      </c>
      <c r="O6" s="43">
        <f>SUM(L6*N6)</f>
        <v>334.65000000000003</v>
      </c>
      <c r="P6" s="44">
        <f>SUM(O6+M6)</f>
        <v>334.65000000000003</v>
      </c>
      <c r="Q6" s="45">
        <v>1</v>
      </c>
      <c r="R6" s="42"/>
      <c r="S6" s="46">
        <f>SUM(O6*Q6)</f>
        <v>334.65000000000003</v>
      </c>
      <c r="T6" s="46">
        <f>SUM(P6*Q6)</f>
        <v>334.65000000000003</v>
      </c>
      <c r="U6" s="46">
        <f>SUM(N6*Q6)</f>
        <v>23</v>
      </c>
      <c r="V6" s="40" t="s">
        <v>632</v>
      </c>
      <c r="W6" s="44">
        <v>0</v>
      </c>
      <c r="X6" s="47">
        <f t="shared" si="0"/>
        <v>0</v>
      </c>
    </row>
    <row r="7" spans="1:24" ht="75" customHeight="1" x14ac:dyDescent="0.25">
      <c r="A7" s="50">
        <v>3</v>
      </c>
      <c r="B7" s="37" t="s">
        <v>941</v>
      </c>
      <c r="C7" s="37"/>
      <c r="D7" s="37" t="s">
        <v>64</v>
      </c>
      <c r="E7" s="38" t="s">
        <v>996</v>
      </c>
      <c r="F7" s="38" t="s">
        <v>83</v>
      </c>
      <c r="G7" s="37" t="s">
        <v>159</v>
      </c>
      <c r="H7" s="37" t="s">
        <v>942</v>
      </c>
      <c r="I7" s="37" t="s">
        <v>943</v>
      </c>
      <c r="J7" s="37" t="s">
        <v>944</v>
      </c>
      <c r="K7" s="42" t="s">
        <v>743</v>
      </c>
      <c r="L7" s="41">
        <v>9.15</v>
      </c>
      <c r="M7" s="41">
        <v>50</v>
      </c>
      <c r="N7" s="42">
        <v>85</v>
      </c>
      <c r="O7" s="43">
        <f>SUM(L7*N7)</f>
        <v>777.75</v>
      </c>
      <c r="P7" s="44">
        <f>SUM(O7+M7)</f>
        <v>827.75</v>
      </c>
      <c r="Q7" s="45">
        <v>4</v>
      </c>
      <c r="R7" s="42"/>
      <c r="S7" s="46">
        <f>SUM(O7*Q7)</f>
        <v>3111</v>
      </c>
      <c r="T7" s="46">
        <f>SUM(P7*Q7)</f>
        <v>3311</v>
      </c>
      <c r="U7" s="46">
        <f>SUM(N7*Q7)</f>
        <v>340</v>
      </c>
      <c r="V7" s="40" t="s">
        <v>632</v>
      </c>
      <c r="W7" s="44">
        <v>0</v>
      </c>
      <c r="X7" s="47">
        <v>0</v>
      </c>
    </row>
    <row r="8" spans="1:24" s="32" customFormat="1" ht="75" customHeight="1" x14ac:dyDescent="0.35">
      <c r="A8" s="50">
        <v>4</v>
      </c>
      <c r="B8" s="37" t="s">
        <v>941</v>
      </c>
      <c r="C8" s="37"/>
      <c r="D8" s="37" t="s">
        <v>64</v>
      </c>
      <c r="E8" s="38" t="s">
        <v>996</v>
      </c>
      <c r="F8" s="38" t="s">
        <v>83</v>
      </c>
      <c r="G8" s="37" t="s">
        <v>159</v>
      </c>
      <c r="H8" s="37" t="s">
        <v>942</v>
      </c>
      <c r="I8" s="37" t="s">
        <v>943</v>
      </c>
      <c r="J8" s="37" t="s">
        <v>944</v>
      </c>
      <c r="K8" s="159" t="s">
        <v>743</v>
      </c>
      <c r="L8" s="41">
        <v>9.15</v>
      </c>
      <c r="M8" s="41">
        <v>50</v>
      </c>
      <c r="N8" s="45">
        <v>68</v>
      </c>
      <c r="O8" s="43">
        <f>SUM(L8*N8)</f>
        <v>622.20000000000005</v>
      </c>
      <c r="P8" s="44">
        <f>SUM(O8+M8)</f>
        <v>672.2</v>
      </c>
      <c r="Q8" s="45">
        <v>1</v>
      </c>
      <c r="R8" s="42"/>
      <c r="S8" s="46">
        <f>SUM(O8*Q8)</f>
        <v>622.20000000000005</v>
      </c>
      <c r="T8" s="46">
        <f>SUM(P8*Q8)</f>
        <v>672.2</v>
      </c>
      <c r="U8" s="46">
        <f>SUM(N8*Q8)</f>
        <v>68</v>
      </c>
      <c r="V8" s="40" t="s">
        <v>632</v>
      </c>
      <c r="W8" s="44">
        <v>0</v>
      </c>
      <c r="X8" s="47">
        <f t="shared" si="0"/>
        <v>0</v>
      </c>
    </row>
    <row r="9" spans="1:24" s="32" customFormat="1" ht="75" customHeight="1" x14ac:dyDescent="0.35">
      <c r="A9" s="50">
        <v>5</v>
      </c>
      <c r="B9" s="37" t="s">
        <v>945</v>
      </c>
      <c r="C9" s="37"/>
      <c r="D9" s="38" t="s">
        <v>64</v>
      </c>
      <c r="E9" s="38" t="s">
        <v>997</v>
      </c>
      <c r="F9" s="38" t="s">
        <v>83</v>
      </c>
      <c r="G9" s="37" t="s">
        <v>159</v>
      </c>
      <c r="H9" s="37" t="s">
        <v>946</v>
      </c>
      <c r="I9" s="37" t="s">
        <v>943</v>
      </c>
      <c r="J9" s="37" t="s">
        <v>944</v>
      </c>
      <c r="K9" s="160"/>
      <c r="L9" s="41">
        <v>6.9</v>
      </c>
      <c r="M9" s="41"/>
      <c r="N9" s="45">
        <v>22</v>
      </c>
      <c r="O9" s="44">
        <f>SUM(L9*N9)</f>
        <v>151.80000000000001</v>
      </c>
      <c r="P9" s="44">
        <f>SUM(O9+M9)</f>
        <v>151.80000000000001</v>
      </c>
      <c r="Q9" s="45">
        <v>1</v>
      </c>
      <c r="R9" s="42"/>
      <c r="S9" s="46">
        <f>SUM(O9*Q9)</f>
        <v>151.80000000000001</v>
      </c>
      <c r="T9" s="46">
        <f>SUM(P9*Q9)</f>
        <v>151.80000000000001</v>
      </c>
      <c r="U9" s="46">
        <f>SUM(N9*Q9)</f>
        <v>22</v>
      </c>
      <c r="V9" s="40" t="s">
        <v>632</v>
      </c>
      <c r="W9" s="44">
        <v>0</v>
      </c>
      <c r="X9" s="47">
        <f t="shared" si="0"/>
        <v>0</v>
      </c>
    </row>
    <row r="10" spans="1:24" s="32" customFormat="1" ht="75" customHeight="1" x14ac:dyDescent="0.35">
      <c r="A10" s="50">
        <v>6</v>
      </c>
      <c r="B10" s="37" t="s">
        <v>945</v>
      </c>
      <c r="C10" s="37"/>
      <c r="D10" s="38" t="s">
        <v>64</v>
      </c>
      <c r="E10" s="38" t="s">
        <v>997</v>
      </c>
      <c r="F10" s="38" t="s">
        <v>83</v>
      </c>
      <c r="G10" s="37" t="s">
        <v>159</v>
      </c>
      <c r="H10" s="37" t="s">
        <v>946</v>
      </c>
      <c r="I10" s="37" t="s">
        <v>943</v>
      </c>
      <c r="J10" s="37" t="s">
        <v>944</v>
      </c>
      <c r="K10" s="42" t="s">
        <v>743</v>
      </c>
      <c r="L10" s="41">
        <v>6.9</v>
      </c>
      <c r="M10" s="41">
        <v>50</v>
      </c>
      <c r="N10" s="45">
        <v>110</v>
      </c>
      <c r="O10" s="44">
        <f t="shared" ref="O10:O19" si="1">SUM(L10*N10)</f>
        <v>759</v>
      </c>
      <c r="P10" s="44">
        <f t="shared" ref="P10:P19" si="2">SUM(O10+M10)</f>
        <v>809</v>
      </c>
      <c r="Q10" s="45">
        <v>1</v>
      </c>
      <c r="R10" s="48"/>
      <c r="S10" s="46">
        <f t="shared" ref="S10:S19" si="3">SUM(O10*Q10)</f>
        <v>759</v>
      </c>
      <c r="T10" s="46">
        <f t="shared" ref="T10:T19" si="4">SUM(P10*Q10)</f>
        <v>809</v>
      </c>
      <c r="U10" s="46">
        <f t="shared" ref="U10:U19" si="5">SUM(N10*Q10)</f>
        <v>110</v>
      </c>
      <c r="V10" s="40" t="s">
        <v>632</v>
      </c>
      <c r="W10" s="44">
        <v>0</v>
      </c>
      <c r="X10" s="47">
        <f t="shared" si="0"/>
        <v>0</v>
      </c>
    </row>
    <row r="11" spans="1:24" s="32" customFormat="1" ht="75" customHeight="1" x14ac:dyDescent="0.35">
      <c r="A11" s="50">
        <v>7</v>
      </c>
      <c r="B11" s="37" t="s">
        <v>945</v>
      </c>
      <c r="C11" s="37"/>
      <c r="D11" s="38" t="s">
        <v>64</v>
      </c>
      <c r="E11" s="38" t="s">
        <v>997</v>
      </c>
      <c r="F11" s="38" t="s">
        <v>83</v>
      </c>
      <c r="G11" s="37" t="s">
        <v>159</v>
      </c>
      <c r="H11" s="37" t="s">
        <v>946</v>
      </c>
      <c r="I11" s="37" t="s">
        <v>943</v>
      </c>
      <c r="J11" s="37" t="s">
        <v>944</v>
      </c>
      <c r="K11" s="159" t="s">
        <v>743</v>
      </c>
      <c r="L11" s="41">
        <v>6.9</v>
      </c>
      <c r="M11" s="41">
        <v>50</v>
      </c>
      <c r="N11" s="45">
        <v>23</v>
      </c>
      <c r="O11" s="43">
        <f>SUM(L11*N11)</f>
        <v>158.70000000000002</v>
      </c>
      <c r="P11" s="44">
        <f>SUM(O11+M11)</f>
        <v>208.70000000000002</v>
      </c>
      <c r="Q11" s="45">
        <v>1</v>
      </c>
      <c r="R11" s="48"/>
      <c r="S11" s="46">
        <f>SUM(O11*Q11)</f>
        <v>158.70000000000002</v>
      </c>
      <c r="T11" s="46">
        <f>SUM(P11*Q11)</f>
        <v>208.70000000000002</v>
      </c>
      <c r="U11" s="46">
        <f>SUM(N11*Q11)</f>
        <v>23</v>
      </c>
      <c r="V11" s="40" t="s">
        <v>632</v>
      </c>
      <c r="W11" s="44">
        <v>0</v>
      </c>
      <c r="X11" s="47">
        <f t="shared" si="0"/>
        <v>0</v>
      </c>
    </row>
    <row r="12" spans="1:24" s="32" customFormat="1" ht="75" customHeight="1" x14ac:dyDescent="0.35">
      <c r="A12" s="50">
        <v>8</v>
      </c>
      <c r="B12" s="37" t="s">
        <v>953</v>
      </c>
      <c r="C12" s="37"/>
      <c r="D12" s="37" t="s">
        <v>64</v>
      </c>
      <c r="E12" s="38" t="s">
        <v>998</v>
      </c>
      <c r="F12" s="38" t="s">
        <v>83</v>
      </c>
      <c r="G12" s="38" t="s">
        <v>159</v>
      </c>
      <c r="H12" s="37" t="s">
        <v>954</v>
      </c>
      <c r="I12" s="37" t="s">
        <v>955</v>
      </c>
      <c r="J12" s="37" t="s">
        <v>956</v>
      </c>
      <c r="K12" s="160"/>
      <c r="L12" s="41">
        <v>10.36</v>
      </c>
      <c r="M12" s="41"/>
      <c r="N12" s="45">
        <v>40</v>
      </c>
      <c r="O12" s="43">
        <f>SUM(L12*N12)</f>
        <v>414.4</v>
      </c>
      <c r="P12" s="44">
        <f>SUM(O12+M12)</f>
        <v>414.4</v>
      </c>
      <c r="Q12" s="45">
        <v>1</v>
      </c>
      <c r="R12" s="42"/>
      <c r="S12" s="46">
        <f>SUM(O12*Q12)</f>
        <v>414.4</v>
      </c>
      <c r="T12" s="46">
        <f>SUM(P12*Q12)</f>
        <v>414.4</v>
      </c>
      <c r="U12" s="46">
        <f>SUM(N12*Q12)</f>
        <v>40</v>
      </c>
      <c r="V12" s="40" t="s">
        <v>632</v>
      </c>
      <c r="W12" s="44">
        <v>0</v>
      </c>
      <c r="X12" s="47">
        <f t="shared" si="0"/>
        <v>0</v>
      </c>
    </row>
    <row r="13" spans="1:24" s="32" customFormat="1" ht="75" customHeight="1" x14ac:dyDescent="0.35">
      <c r="A13" s="50">
        <v>9</v>
      </c>
      <c r="B13" s="37" t="s">
        <v>953</v>
      </c>
      <c r="C13" s="37"/>
      <c r="D13" s="37" t="s">
        <v>64</v>
      </c>
      <c r="E13" s="38" t="s">
        <v>998</v>
      </c>
      <c r="F13" s="38" t="s">
        <v>83</v>
      </c>
      <c r="G13" s="38" t="s">
        <v>159</v>
      </c>
      <c r="H13" s="37" t="s">
        <v>954</v>
      </c>
      <c r="I13" s="37" t="s">
        <v>955</v>
      </c>
      <c r="J13" s="37" t="s">
        <v>956</v>
      </c>
      <c r="K13" s="42" t="s">
        <v>743</v>
      </c>
      <c r="L13" s="41">
        <v>10.36</v>
      </c>
      <c r="M13" s="41">
        <v>50</v>
      </c>
      <c r="N13" s="45">
        <v>64</v>
      </c>
      <c r="O13" s="43">
        <f>SUM(L13*N13)</f>
        <v>663.04</v>
      </c>
      <c r="P13" s="44">
        <f>SUM(O13+M13)</f>
        <v>713.04</v>
      </c>
      <c r="Q13" s="45">
        <v>1</v>
      </c>
      <c r="R13" s="42"/>
      <c r="S13" s="46">
        <f>SUM(O13*Q13)</f>
        <v>663.04</v>
      </c>
      <c r="T13" s="46">
        <f>SUM(P13*Q13)</f>
        <v>713.04</v>
      </c>
      <c r="U13" s="46">
        <f>SUM(N13*Q13)</f>
        <v>64</v>
      </c>
      <c r="V13" s="40" t="s">
        <v>632</v>
      </c>
      <c r="W13" s="44">
        <v>0</v>
      </c>
      <c r="X13" s="47">
        <f t="shared" si="0"/>
        <v>0</v>
      </c>
    </row>
    <row r="14" spans="1:24" s="32" customFormat="1" ht="75" customHeight="1" x14ac:dyDescent="0.35">
      <c r="A14" s="50">
        <v>10</v>
      </c>
      <c r="B14" s="37" t="s">
        <v>972</v>
      </c>
      <c r="C14" s="37"/>
      <c r="D14" s="37" t="s">
        <v>64</v>
      </c>
      <c r="E14" s="38" t="s">
        <v>999</v>
      </c>
      <c r="F14" s="38" t="s">
        <v>83</v>
      </c>
      <c r="G14" s="37" t="s">
        <v>159</v>
      </c>
      <c r="H14" s="37" t="s">
        <v>942</v>
      </c>
      <c r="I14" s="37" t="s">
        <v>943</v>
      </c>
      <c r="J14" s="37" t="s">
        <v>944</v>
      </c>
      <c r="K14" s="42" t="s">
        <v>743</v>
      </c>
      <c r="L14" s="41">
        <v>9.15</v>
      </c>
      <c r="M14" s="41">
        <v>50</v>
      </c>
      <c r="N14" s="45">
        <v>85</v>
      </c>
      <c r="O14" s="43">
        <f t="shared" si="1"/>
        <v>777.75</v>
      </c>
      <c r="P14" s="44">
        <f t="shared" si="2"/>
        <v>827.75</v>
      </c>
      <c r="Q14" s="45">
        <v>1</v>
      </c>
      <c r="R14" s="49"/>
      <c r="S14" s="46">
        <f t="shared" si="3"/>
        <v>777.75</v>
      </c>
      <c r="T14" s="46">
        <f t="shared" si="4"/>
        <v>827.75</v>
      </c>
      <c r="U14" s="46">
        <f t="shared" si="5"/>
        <v>85</v>
      </c>
      <c r="V14" s="40" t="s">
        <v>632</v>
      </c>
      <c r="W14" s="44">
        <v>0</v>
      </c>
      <c r="X14" s="47">
        <f t="shared" si="0"/>
        <v>0</v>
      </c>
    </row>
    <row r="15" spans="1:24" ht="75" customHeight="1" x14ac:dyDescent="0.25">
      <c r="A15" s="50">
        <v>11</v>
      </c>
      <c r="B15" s="37" t="s">
        <v>972</v>
      </c>
      <c r="C15" s="37"/>
      <c r="D15" s="37" t="s">
        <v>64</v>
      </c>
      <c r="E15" s="38" t="s">
        <v>999</v>
      </c>
      <c r="F15" s="38" t="s">
        <v>83</v>
      </c>
      <c r="G15" s="37" t="s">
        <v>159</v>
      </c>
      <c r="H15" s="37" t="s">
        <v>942</v>
      </c>
      <c r="I15" s="37" t="s">
        <v>943</v>
      </c>
      <c r="J15" s="37" t="s">
        <v>944</v>
      </c>
      <c r="K15" s="42" t="s">
        <v>1006</v>
      </c>
      <c r="L15" s="41">
        <v>9.15</v>
      </c>
      <c r="M15" s="41">
        <v>50</v>
      </c>
      <c r="N15" s="45">
        <v>64</v>
      </c>
      <c r="O15" s="43">
        <f>SUM(L15*N15)</f>
        <v>585.6</v>
      </c>
      <c r="P15" s="44">
        <f>SUM(O15+M15)</f>
        <v>635.6</v>
      </c>
      <c r="Q15" s="45">
        <v>1</v>
      </c>
      <c r="R15" s="42"/>
      <c r="S15" s="46">
        <f>SUM(O15*Q15)</f>
        <v>585.6</v>
      </c>
      <c r="T15" s="46">
        <f>SUM(P15*Q15)</f>
        <v>635.6</v>
      </c>
      <c r="U15" s="46">
        <f>SUM(N15*Q15)</f>
        <v>64</v>
      </c>
      <c r="V15" s="40" t="s">
        <v>632</v>
      </c>
      <c r="W15" s="44">
        <v>0</v>
      </c>
      <c r="X15" s="47">
        <f>W15*U15</f>
        <v>0</v>
      </c>
    </row>
    <row r="16" spans="1:24" ht="75.75" customHeight="1" x14ac:dyDescent="0.25">
      <c r="A16" s="50">
        <v>12</v>
      </c>
      <c r="B16" s="37" t="s">
        <v>1000</v>
      </c>
      <c r="C16" s="37"/>
      <c r="D16" s="37" t="s">
        <v>64</v>
      </c>
      <c r="E16" s="38" t="s">
        <v>1001</v>
      </c>
      <c r="F16" s="38" t="s">
        <v>83</v>
      </c>
      <c r="G16" s="38" t="s">
        <v>159</v>
      </c>
      <c r="H16" s="37" t="s">
        <v>1002</v>
      </c>
      <c r="I16" s="37" t="s">
        <v>1003</v>
      </c>
      <c r="J16" s="37" t="s">
        <v>1004</v>
      </c>
      <c r="K16" s="40" t="s">
        <v>1005</v>
      </c>
      <c r="L16" s="41">
        <v>8.94</v>
      </c>
      <c r="M16" s="41">
        <v>60</v>
      </c>
      <c r="N16" s="45">
        <v>100</v>
      </c>
      <c r="O16" s="43">
        <f t="shared" si="1"/>
        <v>894</v>
      </c>
      <c r="P16" s="44">
        <f t="shared" si="2"/>
        <v>954</v>
      </c>
      <c r="Q16" s="42">
        <v>1</v>
      </c>
      <c r="R16" s="48"/>
      <c r="S16" s="46">
        <f t="shared" si="3"/>
        <v>894</v>
      </c>
      <c r="T16" s="46">
        <f t="shared" si="4"/>
        <v>954</v>
      </c>
      <c r="U16" s="46">
        <f t="shared" si="5"/>
        <v>100</v>
      </c>
      <c r="V16" s="40" t="s">
        <v>632</v>
      </c>
      <c r="W16" s="44">
        <v>0</v>
      </c>
      <c r="X16" s="47">
        <f t="shared" si="0"/>
        <v>0</v>
      </c>
    </row>
    <row r="17" spans="1:24" ht="75.75" customHeight="1" x14ac:dyDescent="0.25">
      <c r="A17" s="50">
        <v>13</v>
      </c>
      <c r="B17" s="37" t="s">
        <v>1007</v>
      </c>
      <c r="C17" s="37"/>
      <c r="D17" s="37" t="s">
        <v>64</v>
      </c>
      <c r="E17" s="38" t="s">
        <v>1008</v>
      </c>
      <c r="F17" s="38" t="s">
        <v>31</v>
      </c>
      <c r="G17" s="37" t="s">
        <v>32</v>
      </c>
      <c r="H17" s="37" t="s">
        <v>1009</v>
      </c>
      <c r="I17" s="37" t="s">
        <v>1010</v>
      </c>
      <c r="J17" s="37" t="s">
        <v>1011</v>
      </c>
      <c r="K17" s="40" t="s">
        <v>1012</v>
      </c>
      <c r="L17" s="41">
        <v>16.82</v>
      </c>
      <c r="M17" s="41">
        <v>45</v>
      </c>
      <c r="N17" s="45">
        <v>27</v>
      </c>
      <c r="O17" s="43">
        <f t="shared" si="1"/>
        <v>454.14</v>
      </c>
      <c r="P17" s="44">
        <f t="shared" si="2"/>
        <v>499.14</v>
      </c>
      <c r="Q17" s="45">
        <v>1</v>
      </c>
      <c r="R17" s="49"/>
      <c r="S17" s="46">
        <f t="shared" si="3"/>
        <v>454.14</v>
      </c>
      <c r="T17" s="46">
        <f t="shared" si="4"/>
        <v>499.14</v>
      </c>
      <c r="U17" s="46">
        <f t="shared" si="5"/>
        <v>27</v>
      </c>
      <c r="V17" s="40" t="s">
        <v>632</v>
      </c>
      <c r="W17" s="44">
        <v>0</v>
      </c>
      <c r="X17" s="47">
        <f t="shared" si="0"/>
        <v>0</v>
      </c>
    </row>
    <row r="18" spans="1:24" ht="75.75" customHeight="1" x14ac:dyDescent="0.25">
      <c r="A18" s="50">
        <v>14</v>
      </c>
      <c r="B18" s="37" t="s">
        <v>1014</v>
      </c>
      <c r="C18" s="37"/>
      <c r="D18" s="37" t="s">
        <v>64</v>
      </c>
      <c r="E18" s="38" t="s">
        <v>1008</v>
      </c>
      <c r="F18" s="38" t="s">
        <v>31</v>
      </c>
      <c r="G18" s="37" t="s">
        <v>32</v>
      </c>
      <c r="H18" s="37" t="s">
        <v>1013</v>
      </c>
      <c r="I18" s="37" t="s">
        <v>1010</v>
      </c>
      <c r="J18" s="37" t="s">
        <v>1011</v>
      </c>
      <c r="K18" s="42"/>
      <c r="L18" s="41">
        <v>16.82</v>
      </c>
      <c r="M18" s="41"/>
      <c r="N18" s="45">
        <v>27</v>
      </c>
      <c r="O18" s="43">
        <f t="shared" si="1"/>
        <v>454.14</v>
      </c>
      <c r="P18" s="44">
        <f t="shared" si="2"/>
        <v>454.14</v>
      </c>
      <c r="Q18" s="45">
        <v>1</v>
      </c>
      <c r="R18" s="49"/>
      <c r="S18" s="46">
        <f t="shared" si="3"/>
        <v>454.14</v>
      </c>
      <c r="T18" s="46">
        <f t="shared" si="4"/>
        <v>454.14</v>
      </c>
      <c r="U18" s="46">
        <f t="shared" si="5"/>
        <v>27</v>
      </c>
      <c r="V18" s="40" t="s">
        <v>632</v>
      </c>
      <c r="W18" s="44">
        <v>0</v>
      </c>
      <c r="X18" s="47">
        <f t="shared" si="0"/>
        <v>0</v>
      </c>
    </row>
    <row r="19" spans="1:24" ht="76.5" customHeight="1" x14ac:dyDescent="0.25">
      <c r="A19" s="50">
        <v>15</v>
      </c>
      <c r="B19" s="37" t="s">
        <v>1022</v>
      </c>
      <c r="C19" s="37"/>
      <c r="D19" s="38" t="s">
        <v>64</v>
      </c>
      <c r="E19" s="38" t="s">
        <v>1023</v>
      </c>
      <c r="F19" s="38" t="s">
        <v>83</v>
      </c>
      <c r="G19" s="37" t="s">
        <v>159</v>
      </c>
      <c r="H19" s="37" t="s">
        <v>946</v>
      </c>
      <c r="I19" s="37" t="s">
        <v>943</v>
      </c>
      <c r="J19" s="37" t="s">
        <v>944</v>
      </c>
      <c r="K19" s="42" t="s">
        <v>743</v>
      </c>
      <c r="L19" s="41">
        <v>6.9</v>
      </c>
      <c r="M19" s="41">
        <v>50</v>
      </c>
      <c r="N19" s="45">
        <v>104</v>
      </c>
      <c r="O19" s="43">
        <f t="shared" si="1"/>
        <v>717.6</v>
      </c>
      <c r="P19" s="44">
        <f t="shared" si="2"/>
        <v>767.6</v>
      </c>
      <c r="Q19" s="45">
        <v>1</v>
      </c>
      <c r="R19" s="49"/>
      <c r="S19" s="46">
        <f t="shared" si="3"/>
        <v>717.6</v>
      </c>
      <c r="T19" s="46">
        <f t="shared" si="4"/>
        <v>767.6</v>
      </c>
      <c r="U19" s="46">
        <f t="shared" si="5"/>
        <v>104</v>
      </c>
      <c r="V19" s="40" t="s">
        <v>632</v>
      </c>
      <c r="W19" s="44">
        <v>0</v>
      </c>
      <c r="X19" s="47">
        <f t="shared" si="0"/>
        <v>0</v>
      </c>
    </row>
    <row r="20" spans="1:24" ht="38.25" customHeight="1" thickBot="1" x14ac:dyDescent="0.3">
      <c r="A20" s="51"/>
      <c r="B20" s="52"/>
      <c r="C20" s="52"/>
      <c r="D20" s="52"/>
      <c r="E20" s="53"/>
      <c r="F20" s="52"/>
      <c r="G20" s="52"/>
      <c r="H20" s="52"/>
      <c r="I20" s="52"/>
      <c r="J20" s="52"/>
      <c r="K20" s="142"/>
      <c r="L20" s="142"/>
      <c r="M20" s="142"/>
      <c r="N20" s="142"/>
      <c r="O20" s="142"/>
      <c r="P20" s="142"/>
      <c r="Q20" s="142"/>
      <c r="R20" s="142"/>
      <c r="S20" s="33">
        <f>SUM(S5:S19)</f>
        <v>10546.819999999998</v>
      </c>
      <c r="T20" s="33">
        <f>SUM(T5:T19)</f>
        <v>11251.819999999998</v>
      </c>
      <c r="U20" s="33">
        <f>SUM(U5:U19)</f>
        <v>1141</v>
      </c>
      <c r="V20" s="34"/>
      <c r="W20" s="35"/>
      <c r="X20" s="36">
        <f>SUM(X5:X19)</f>
        <v>0</v>
      </c>
    </row>
  </sheetData>
  <mergeCells count="22">
    <mergeCell ref="S3:U3"/>
    <mergeCell ref="W3:X3"/>
    <mergeCell ref="K20:R20"/>
    <mergeCell ref="F3:F4"/>
    <mergeCell ref="G3:G4"/>
    <mergeCell ref="H3:H4"/>
    <mergeCell ref="I3:I4"/>
    <mergeCell ref="J3:J4"/>
    <mergeCell ref="K3:R3"/>
    <mergeCell ref="K5:K6"/>
    <mergeCell ref="K8:K9"/>
    <mergeCell ref="K11:K12"/>
    <mergeCell ref="A1:X1"/>
    <mergeCell ref="A2:D2"/>
    <mergeCell ref="E2:O2"/>
    <mergeCell ref="Q2:U2"/>
    <mergeCell ref="W2:X2"/>
    <mergeCell ref="A3:A4"/>
    <mergeCell ref="B3:B4"/>
    <mergeCell ref="C3:C4"/>
    <mergeCell ref="D3:D4"/>
    <mergeCell ref="E3:E4"/>
  </mergeCells>
  <pageMargins left="0.70866141732283472" right="0.70866141732283472" top="0.74803149606299213" bottom="0.59055118110236227" header="0.31496062992125984" footer="0.31496062992125984"/>
  <pageSetup paperSize="9" scale="3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FF18-4552-4A53-B281-2A23336CA178}">
  <sheetPr>
    <pageSetUpPr fitToPage="1"/>
  </sheetPr>
  <dimension ref="A1:X20"/>
  <sheetViews>
    <sheetView zoomScale="76" zoomScaleNormal="76" workbookViewId="0">
      <pane xSplit="9" ySplit="4" topLeftCell="Q5" activePane="bottomRight" state="frozen"/>
      <selection activeCell="B7" sqref="B7"/>
      <selection pane="topRight" activeCell="B7" sqref="B7"/>
      <selection pane="bottomLeft" activeCell="B7" sqref="B7"/>
      <selection pane="bottomRight" activeCell="V5" sqref="V5"/>
    </sheetView>
  </sheetViews>
  <sheetFormatPr defaultRowHeight="15" x14ac:dyDescent="0.25"/>
  <cols>
    <col min="1" max="1" width="4.7109375" customWidth="1"/>
    <col min="2" max="2" width="51.42578125" customWidth="1"/>
    <col min="3" max="3" width="25.85546875" customWidth="1"/>
    <col min="4" max="4" width="8.140625" customWidth="1"/>
    <col min="5" max="5" width="16.85546875" customWidth="1"/>
    <col min="6" max="6" width="8.42578125" customWidth="1"/>
    <col min="7" max="7" width="13.5703125" customWidth="1"/>
    <col min="8" max="8" width="14.7109375" customWidth="1"/>
    <col min="9" max="9" width="16" customWidth="1"/>
    <col min="10" max="10" width="14.140625" customWidth="1"/>
    <col min="11" max="11" width="27.85546875" customWidth="1"/>
    <col min="12" max="12" width="9.140625" customWidth="1"/>
    <col min="13" max="13" width="10.140625" customWidth="1"/>
    <col min="14" max="14" width="7" customWidth="1"/>
    <col min="15" max="15" width="15.28515625" customWidth="1"/>
    <col min="16" max="16" width="14.5703125" customWidth="1"/>
    <col min="17" max="17" width="7.5703125" customWidth="1"/>
    <col min="18" max="18" width="14.7109375" customWidth="1"/>
    <col min="19" max="19" width="14.140625" customWidth="1"/>
    <col min="20" max="20" width="14.28515625" customWidth="1"/>
    <col min="21" max="21" width="12.7109375" customWidth="1"/>
    <col min="22" max="22" width="21.42578125" customWidth="1"/>
    <col min="23" max="23" width="12.28515625" customWidth="1"/>
    <col min="24" max="24" width="17.42578125" customWidth="1"/>
    <col min="258" max="258" width="4.7109375" customWidth="1"/>
    <col min="259" max="259" width="37.85546875" customWidth="1"/>
    <col min="260" max="260" width="8.140625" customWidth="1"/>
    <col min="261" max="261" width="16.85546875" customWidth="1"/>
    <col min="262" max="262" width="8.42578125" customWidth="1"/>
    <col min="263" max="263" width="12.5703125" customWidth="1"/>
    <col min="264" max="264" width="11.42578125" customWidth="1"/>
    <col min="265" max="265" width="10.28515625" customWidth="1"/>
    <col min="266" max="266" width="14.140625" customWidth="1"/>
    <col min="267" max="267" width="23" customWidth="1"/>
    <col min="268" max="268" width="9.140625" customWidth="1"/>
    <col min="269" max="269" width="7.7109375" customWidth="1"/>
    <col min="270" max="270" width="7" customWidth="1"/>
    <col min="271" max="271" width="15.28515625" customWidth="1"/>
    <col min="272" max="272" width="14.5703125" customWidth="1"/>
    <col min="273" max="273" width="7.5703125" customWidth="1"/>
    <col min="274" max="274" width="14.7109375" customWidth="1"/>
    <col min="275" max="275" width="14.140625" customWidth="1"/>
    <col min="276" max="276" width="14.28515625" customWidth="1"/>
    <col min="277" max="277" width="12.7109375" customWidth="1"/>
    <col min="278" max="278" width="21.42578125" customWidth="1"/>
    <col min="279" max="279" width="12.28515625" customWidth="1"/>
    <col min="280" max="280" width="17.42578125" customWidth="1"/>
    <col min="514" max="514" width="4.7109375" customWidth="1"/>
    <col min="515" max="515" width="37.85546875" customWidth="1"/>
    <col min="516" max="516" width="8.140625" customWidth="1"/>
    <col min="517" max="517" width="16.85546875" customWidth="1"/>
    <col min="518" max="518" width="8.42578125" customWidth="1"/>
    <col min="519" max="519" width="12.5703125" customWidth="1"/>
    <col min="520" max="520" width="11.42578125" customWidth="1"/>
    <col min="521" max="521" width="10.28515625" customWidth="1"/>
    <col min="522" max="522" width="14.140625" customWidth="1"/>
    <col min="523" max="523" width="23" customWidth="1"/>
    <col min="524" max="524" width="9.140625" customWidth="1"/>
    <col min="525" max="525" width="7.7109375" customWidth="1"/>
    <col min="526" max="526" width="7" customWidth="1"/>
    <col min="527" max="527" width="15.28515625" customWidth="1"/>
    <col min="528" max="528" width="14.5703125" customWidth="1"/>
    <col min="529" max="529" width="7.5703125" customWidth="1"/>
    <col min="530" max="530" width="14.7109375" customWidth="1"/>
    <col min="531" max="531" width="14.140625" customWidth="1"/>
    <col min="532" max="532" width="14.28515625" customWidth="1"/>
    <col min="533" max="533" width="12.7109375" customWidth="1"/>
    <col min="534" max="534" width="21.42578125" customWidth="1"/>
    <col min="535" max="535" width="12.28515625" customWidth="1"/>
    <col min="536" max="536" width="17.42578125" customWidth="1"/>
    <col min="770" max="770" width="4.7109375" customWidth="1"/>
    <col min="771" max="771" width="37.85546875" customWidth="1"/>
    <col min="772" max="772" width="8.140625" customWidth="1"/>
    <col min="773" max="773" width="16.85546875" customWidth="1"/>
    <col min="774" max="774" width="8.42578125" customWidth="1"/>
    <col min="775" max="775" width="12.5703125" customWidth="1"/>
    <col min="776" max="776" width="11.42578125" customWidth="1"/>
    <col min="777" max="777" width="10.28515625" customWidth="1"/>
    <col min="778" max="778" width="14.140625" customWidth="1"/>
    <col min="779" max="779" width="23" customWidth="1"/>
    <col min="780" max="780" width="9.140625" customWidth="1"/>
    <col min="781" max="781" width="7.7109375" customWidth="1"/>
    <col min="782" max="782" width="7" customWidth="1"/>
    <col min="783" max="783" width="15.28515625" customWidth="1"/>
    <col min="784" max="784" width="14.5703125" customWidth="1"/>
    <col min="785" max="785" width="7.5703125" customWidth="1"/>
    <col min="786" max="786" width="14.7109375" customWidth="1"/>
    <col min="787" max="787" width="14.140625" customWidth="1"/>
    <col min="788" max="788" width="14.28515625" customWidth="1"/>
    <col min="789" max="789" width="12.7109375" customWidth="1"/>
    <col min="790" max="790" width="21.42578125" customWidth="1"/>
    <col min="791" max="791" width="12.28515625" customWidth="1"/>
    <col min="792" max="792" width="17.42578125" customWidth="1"/>
    <col min="1026" max="1026" width="4.7109375" customWidth="1"/>
    <col min="1027" max="1027" width="37.85546875" customWidth="1"/>
    <col min="1028" max="1028" width="8.140625" customWidth="1"/>
    <col min="1029" max="1029" width="16.85546875" customWidth="1"/>
    <col min="1030" max="1030" width="8.42578125" customWidth="1"/>
    <col min="1031" max="1031" width="12.5703125" customWidth="1"/>
    <col min="1032" max="1032" width="11.42578125" customWidth="1"/>
    <col min="1033" max="1033" width="10.28515625" customWidth="1"/>
    <col min="1034" max="1034" width="14.140625" customWidth="1"/>
    <col min="1035" max="1035" width="23" customWidth="1"/>
    <col min="1036" max="1036" width="9.140625" customWidth="1"/>
    <col min="1037" max="1037" width="7.7109375" customWidth="1"/>
    <col min="1038" max="1038" width="7" customWidth="1"/>
    <col min="1039" max="1039" width="15.28515625" customWidth="1"/>
    <col min="1040" max="1040" width="14.5703125" customWidth="1"/>
    <col min="1041" max="1041" width="7.5703125" customWidth="1"/>
    <col min="1042" max="1042" width="14.7109375" customWidth="1"/>
    <col min="1043" max="1043" width="14.140625" customWidth="1"/>
    <col min="1044" max="1044" width="14.28515625" customWidth="1"/>
    <col min="1045" max="1045" width="12.7109375" customWidth="1"/>
    <col min="1046" max="1046" width="21.42578125" customWidth="1"/>
    <col min="1047" max="1047" width="12.28515625" customWidth="1"/>
    <col min="1048" max="1048" width="17.42578125" customWidth="1"/>
    <col min="1282" max="1282" width="4.7109375" customWidth="1"/>
    <col min="1283" max="1283" width="37.85546875" customWidth="1"/>
    <col min="1284" max="1284" width="8.140625" customWidth="1"/>
    <col min="1285" max="1285" width="16.85546875" customWidth="1"/>
    <col min="1286" max="1286" width="8.42578125" customWidth="1"/>
    <col min="1287" max="1287" width="12.5703125" customWidth="1"/>
    <col min="1288" max="1288" width="11.42578125" customWidth="1"/>
    <col min="1289" max="1289" width="10.28515625" customWidth="1"/>
    <col min="1290" max="1290" width="14.140625" customWidth="1"/>
    <col min="1291" max="1291" width="23" customWidth="1"/>
    <col min="1292" max="1292" width="9.140625" customWidth="1"/>
    <col min="1293" max="1293" width="7.7109375" customWidth="1"/>
    <col min="1294" max="1294" width="7" customWidth="1"/>
    <col min="1295" max="1295" width="15.28515625" customWidth="1"/>
    <col min="1296" max="1296" width="14.5703125" customWidth="1"/>
    <col min="1297" max="1297" width="7.5703125" customWidth="1"/>
    <col min="1298" max="1298" width="14.7109375" customWidth="1"/>
    <col min="1299" max="1299" width="14.140625" customWidth="1"/>
    <col min="1300" max="1300" width="14.28515625" customWidth="1"/>
    <col min="1301" max="1301" width="12.7109375" customWidth="1"/>
    <col min="1302" max="1302" width="21.42578125" customWidth="1"/>
    <col min="1303" max="1303" width="12.28515625" customWidth="1"/>
    <col min="1304" max="1304" width="17.42578125" customWidth="1"/>
    <col min="1538" max="1538" width="4.7109375" customWidth="1"/>
    <col min="1539" max="1539" width="37.85546875" customWidth="1"/>
    <col min="1540" max="1540" width="8.140625" customWidth="1"/>
    <col min="1541" max="1541" width="16.85546875" customWidth="1"/>
    <col min="1542" max="1542" width="8.42578125" customWidth="1"/>
    <col min="1543" max="1543" width="12.5703125" customWidth="1"/>
    <col min="1544" max="1544" width="11.42578125" customWidth="1"/>
    <col min="1545" max="1545" width="10.28515625" customWidth="1"/>
    <col min="1546" max="1546" width="14.140625" customWidth="1"/>
    <col min="1547" max="1547" width="23" customWidth="1"/>
    <col min="1548" max="1548" width="9.140625" customWidth="1"/>
    <col min="1549" max="1549" width="7.7109375" customWidth="1"/>
    <col min="1550" max="1550" width="7" customWidth="1"/>
    <col min="1551" max="1551" width="15.28515625" customWidth="1"/>
    <col min="1552" max="1552" width="14.5703125" customWidth="1"/>
    <col min="1553" max="1553" width="7.5703125" customWidth="1"/>
    <col min="1554" max="1554" width="14.7109375" customWidth="1"/>
    <col min="1555" max="1555" width="14.140625" customWidth="1"/>
    <col min="1556" max="1556" width="14.28515625" customWidth="1"/>
    <col min="1557" max="1557" width="12.7109375" customWidth="1"/>
    <col min="1558" max="1558" width="21.42578125" customWidth="1"/>
    <col min="1559" max="1559" width="12.28515625" customWidth="1"/>
    <col min="1560" max="1560" width="17.42578125" customWidth="1"/>
    <col min="1794" max="1794" width="4.7109375" customWidth="1"/>
    <col min="1795" max="1795" width="37.85546875" customWidth="1"/>
    <col min="1796" max="1796" width="8.140625" customWidth="1"/>
    <col min="1797" max="1797" width="16.85546875" customWidth="1"/>
    <col min="1798" max="1798" width="8.42578125" customWidth="1"/>
    <col min="1799" max="1799" width="12.5703125" customWidth="1"/>
    <col min="1800" max="1800" width="11.42578125" customWidth="1"/>
    <col min="1801" max="1801" width="10.28515625" customWidth="1"/>
    <col min="1802" max="1802" width="14.140625" customWidth="1"/>
    <col min="1803" max="1803" width="23" customWidth="1"/>
    <col min="1804" max="1804" width="9.140625" customWidth="1"/>
    <col min="1805" max="1805" width="7.7109375" customWidth="1"/>
    <col min="1806" max="1806" width="7" customWidth="1"/>
    <col min="1807" max="1807" width="15.28515625" customWidth="1"/>
    <col min="1808" max="1808" width="14.5703125" customWidth="1"/>
    <col min="1809" max="1809" width="7.5703125" customWidth="1"/>
    <col min="1810" max="1810" width="14.7109375" customWidth="1"/>
    <col min="1811" max="1811" width="14.140625" customWidth="1"/>
    <col min="1812" max="1812" width="14.28515625" customWidth="1"/>
    <col min="1813" max="1813" width="12.7109375" customWidth="1"/>
    <col min="1814" max="1814" width="21.42578125" customWidth="1"/>
    <col min="1815" max="1815" width="12.28515625" customWidth="1"/>
    <col min="1816" max="1816" width="17.42578125" customWidth="1"/>
    <col min="2050" max="2050" width="4.7109375" customWidth="1"/>
    <col min="2051" max="2051" width="37.85546875" customWidth="1"/>
    <col min="2052" max="2052" width="8.140625" customWidth="1"/>
    <col min="2053" max="2053" width="16.85546875" customWidth="1"/>
    <col min="2054" max="2054" width="8.42578125" customWidth="1"/>
    <col min="2055" max="2055" width="12.5703125" customWidth="1"/>
    <col min="2056" max="2056" width="11.42578125" customWidth="1"/>
    <col min="2057" max="2057" width="10.28515625" customWidth="1"/>
    <col min="2058" max="2058" width="14.140625" customWidth="1"/>
    <col min="2059" max="2059" width="23" customWidth="1"/>
    <col min="2060" max="2060" width="9.140625" customWidth="1"/>
    <col min="2061" max="2061" width="7.7109375" customWidth="1"/>
    <col min="2062" max="2062" width="7" customWidth="1"/>
    <col min="2063" max="2063" width="15.28515625" customWidth="1"/>
    <col min="2064" max="2064" width="14.5703125" customWidth="1"/>
    <col min="2065" max="2065" width="7.5703125" customWidth="1"/>
    <col min="2066" max="2066" width="14.7109375" customWidth="1"/>
    <col min="2067" max="2067" width="14.140625" customWidth="1"/>
    <col min="2068" max="2068" width="14.28515625" customWidth="1"/>
    <col min="2069" max="2069" width="12.7109375" customWidth="1"/>
    <col min="2070" max="2070" width="21.42578125" customWidth="1"/>
    <col min="2071" max="2071" width="12.28515625" customWidth="1"/>
    <col min="2072" max="2072" width="17.42578125" customWidth="1"/>
    <col min="2306" max="2306" width="4.7109375" customWidth="1"/>
    <col min="2307" max="2307" width="37.85546875" customWidth="1"/>
    <col min="2308" max="2308" width="8.140625" customWidth="1"/>
    <col min="2309" max="2309" width="16.85546875" customWidth="1"/>
    <col min="2310" max="2310" width="8.42578125" customWidth="1"/>
    <col min="2311" max="2311" width="12.5703125" customWidth="1"/>
    <col min="2312" max="2312" width="11.42578125" customWidth="1"/>
    <col min="2313" max="2313" width="10.28515625" customWidth="1"/>
    <col min="2314" max="2314" width="14.140625" customWidth="1"/>
    <col min="2315" max="2315" width="23" customWidth="1"/>
    <col min="2316" max="2316" width="9.140625" customWidth="1"/>
    <col min="2317" max="2317" width="7.7109375" customWidth="1"/>
    <col min="2318" max="2318" width="7" customWidth="1"/>
    <col min="2319" max="2319" width="15.28515625" customWidth="1"/>
    <col min="2320" max="2320" width="14.5703125" customWidth="1"/>
    <col min="2321" max="2321" width="7.5703125" customWidth="1"/>
    <col min="2322" max="2322" width="14.7109375" customWidth="1"/>
    <col min="2323" max="2323" width="14.140625" customWidth="1"/>
    <col min="2324" max="2324" width="14.28515625" customWidth="1"/>
    <col min="2325" max="2325" width="12.7109375" customWidth="1"/>
    <col min="2326" max="2326" width="21.42578125" customWidth="1"/>
    <col min="2327" max="2327" width="12.28515625" customWidth="1"/>
    <col min="2328" max="2328" width="17.42578125" customWidth="1"/>
    <col min="2562" max="2562" width="4.7109375" customWidth="1"/>
    <col min="2563" max="2563" width="37.85546875" customWidth="1"/>
    <col min="2564" max="2564" width="8.140625" customWidth="1"/>
    <col min="2565" max="2565" width="16.85546875" customWidth="1"/>
    <col min="2566" max="2566" width="8.42578125" customWidth="1"/>
    <col min="2567" max="2567" width="12.5703125" customWidth="1"/>
    <col min="2568" max="2568" width="11.42578125" customWidth="1"/>
    <col min="2569" max="2569" width="10.28515625" customWidth="1"/>
    <col min="2570" max="2570" width="14.140625" customWidth="1"/>
    <col min="2571" max="2571" width="23" customWidth="1"/>
    <col min="2572" max="2572" width="9.140625" customWidth="1"/>
    <col min="2573" max="2573" width="7.7109375" customWidth="1"/>
    <col min="2574" max="2574" width="7" customWidth="1"/>
    <col min="2575" max="2575" width="15.28515625" customWidth="1"/>
    <col min="2576" max="2576" width="14.5703125" customWidth="1"/>
    <col min="2577" max="2577" width="7.5703125" customWidth="1"/>
    <col min="2578" max="2578" width="14.7109375" customWidth="1"/>
    <col min="2579" max="2579" width="14.140625" customWidth="1"/>
    <col min="2580" max="2580" width="14.28515625" customWidth="1"/>
    <col min="2581" max="2581" width="12.7109375" customWidth="1"/>
    <col min="2582" max="2582" width="21.42578125" customWidth="1"/>
    <col min="2583" max="2583" width="12.28515625" customWidth="1"/>
    <col min="2584" max="2584" width="17.42578125" customWidth="1"/>
    <col min="2818" max="2818" width="4.7109375" customWidth="1"/>
    <col min="2819" max="2819" width="37.85546875" customWidth="1"/>
    <col min="2820" max="2820" width="8.140625" customWidth="1"/>
    <col min="2821" max="2821" width="16.85546875" customWidth="1"/>
    <col min="2822" max="2822" width="8.42578125" customWidth="1"/>
    <col min="2823" max="2823" width="12.5703125" customWidth="1"/>
    <col min="2824" max="2824" width="11.42578125" customWidth="1"/>
    <col min="2825" max="2825" width="10.28515625" customWidth="1"/>
    <col min="2826" max="2826" width="14.140625" customWidth="1"/>
    <col min="2827" max="2827" width="23" customWidth="1"/>
    <col min="2828" max="2828" width="9.140625" customWidth="1"/>
    <col min="2829" max="2829" width="7.7109375" customWidth="1"/>
    <col min="2830" max="2830" width="7" customWidth="1"/>
    <col min="2831" max="2831" width="15.28515625" customWidth="1"/>
    <col min="2832" max="2832" width="14.5703125" customWidth="1"/>
    <col min="2833" max="2833" width="7.5703125" customWidth="1"/>
    <col min="2834" max="2834" width="14.7109375" customWidth="1"/>
    <col min="2835" max="2835" width="14.140625" customWidth="1"/>
    <col min="2836" max="2836" width="14.28515625" customWidth="1"/>
    <col min="2837" max="2837" width="12.7109375" customWidth="1"/>
    <col min="2838" max="2838" width="21.42578125" customWidth="1"/>
    <col min="2839" max="2839" width="12.28515625" customWidth="1"/>
    <col min="2840" max="2840" width="17.42578125" customWidth="1"/>
    <col min="3074" max="3074" width="4.7109375" customWidth="1"/>
    <col min="3075" max="3075" width="37.85546875" customWidth="1"/>
    <col min="3076" max="3076" width="8.140625" customWidth="1"/>
    <col min="3077" max="3077" width="16.85546875" customWidth="1"/>
    <col min="3078" max="3078" width="8.42578125" customWidth="1"/>
    <col min="3079" max="3079" width="12.5703125" customWidth="1"/>
    <col min="3080" max="3080" width="11.42578125" customWidth="1"/>
    <col min="3081" max="3081" width="10.28515625" customWidth="1"/>
    <col min="3082" max="3082" width="14.140625" customWidth="1"/>
    <col min="3083" max="3083" width="23" customWidth="1"/>
    <col min="3084" max="3084" width="9.140625" customWidth="1"/>
    <col min="3085" max="3085" width="7.7109375" customWidth="1"/>
    <col min="3086" max="3086" width="7" customWidth="1"/>
    <col min="3087" max="3087" width="15.28515625" customWidth="1"/>
    <col min="3088" max="3088" width="14.5703125" customWidth="1"/>
    <col min="3089" max="3089" width="7.5703125" customWidth="1"/>
    <col min="3090" max="3090" width="14.7109375" customWidth="1"/>
    <col min="3091" max="3091" width="14.140625" customWidth="1"/>
    <col min="3092" max="3092" width="14.28515625" customWidth="1"/>
    <col min="3093" max="3093" width="12.7109375" customWidth="1"/>
    <col min="3094" max="3094" width="21.42578125" customWidth="1"/>
    <col min="3095" max="3095" width="12.28515625" customWidth="1"/>
    <col min="3096" max="3096" width="17.42578125" customWidth="1"/>
    <col min="3330" max="3330" width="4.7109375" customWidth="1"/>
    <col min="3331" max="3331" width="37.85546875" customWidth="1"/>
    <col min="3332" max="3332" width="8.140625" customWidth="1"/>
    <col min="3333" max="3333" width="16.85546875" customWidth="1"/>
    <col min="3334" max="3334" width="8.42578125" customWidth="1"/>
    <col min="3335" max="3335" width="12.5703125" customWidth="1"/>
    <col min="3336" max="3336" width="11.42578125" customWidth="1"/>
    <col min="3337" max="3337" width="10.28515625" customWidth="1"/>
    <col min="3338" max="3338" width="14.140625" customWidth="1"/>
    <col min="3339" max="3339" width="23" customWidth="1"/>
    <col min="3340" max="3340" width="9.140625" customWidth="1"/>
    <col min="3341" max="3341" width="7.7109375" customWidth="1"/>
    <col min="3342" max="3342" width="7" customWidth="1"/>
    <col min="3343" max="3343" width="15.28515625" customWidth="1"/>
    <col min="3344" max="3344" width="14.5703125" customWidth="1"/>
    <col min="3345" max="3345" width="7.5703125" customWidth="1"/>
    <col min="3346" max="3346" width="14.7109375" customWidth="1"/>
    <col min="3347" max="3347" width="14.140625" customWidth="1"/>
    <col min="3348" max="3348" width="14.28515625" customWidth="1"/>
    <col min="3349" max="3349" width="12.7109375" customWidth="1"/>
    <col min="3350" max="3350" width="21.42578125" customWidth="1"/>
    <col min="3351" max="3351" width="12.28515625" customWidth="1"/>
    <col min="3352" max="3352" width="17.42578125" customWidth="1"/>
    <col min="3586" max="3586" width="4.7109375" customWidth="1"/>
    <col min="3587" max="3587" width="37.85546875" customWidth="1"/>
    <col min="3588" max="3588" width="8.140625" customWidth="1"/>
    <col min="3589" max="3589" width="16.85546875" customWidth="1"/>
    <col min="3590" max="3590" width="8.42578125" customWidth="1"/>
    <col min="3591" max="3591" width="12.5703125" customWidth="1"/>
    <col min="3592" max="3592" width="11.42578125" customWidth="1"/>
    <col min="3593" max="3593" width="10.28515625" customWidth="1"/>
    <col min="3594" max="3594" width="14.140625" customWidth="1"/>
    <col min="3595" max="3595" width="23" customWidth="1"/>
    <col min="3596" max="3596" width="9.140625" customWidth="1"/>
    <col min="3597" max="3597" width="7.7109375" customWidth="1"/>
    <col min="3598" max="3598" width="7" customWidth="1"/>
    <col min="3599" max="3599" width="15.28515625" customWidth="1"/>
    <col min="3600" max="3600" width="14.5703125" customWidth="1"/>
    <col min="3601" max="3601" width="7.5703125" customWidth="1"/>
    <col min="3602" max="3602" width="14.7109375" customWidth="1"/>
    <col min="3603" max="3603" width="14.140625" customWidth="1"/>
    <col min="3604" max="3604" width="14.28515625" customWidth="1"/>
    <col min="3605" max="3605" width="12.7109375" customWidth="1"/>
    <col min="3606" max="3606" width="21.42578125" customWidth="1"/>
    <col min="3607" max="3607" width="12.28515625" customWidth="1"/>
    <col min="3608" max="3608" width="17.42578125" customWidth="1"/>
    <col min="3842" max="3842" width="4.7109375" customWidth="1"/>
    <col min="3843" max="3843" width="37.85546875" customWidth="1"/>
    <col min="3844" max="3844" width="8.140625" customWidth="1"/>
    <col min="3845" max="3845" width="16.85546875" customWidth="1"/>
    <col min="3846" max="3846" width="8.42578125" customWidth="1"/>
    <col min="3847" max="3847" width="12.5703125" customWidth="1"/>
    <col min="3848" max="3848" width="11.42578125" customWidth="1"/>
    <col min="3849" max="3849" width="10.28515625" customWidth="1"/>
    <col min="3850" max="3850" width="14.140625" customWidth="1"/>
    <col min="3851" max="3851" width="23" customWidth="1"/>
    <col min="3852" max="3852" width="9.140625" customWidth="1"/>
    <col min="3853" max="3853" width="7.7109375" customWidth="1"/>
    <col min="3854" max="3854" width="7" customWidth="1"/>
    <col min="3855" max="3855" width="15.28515625" customWidth="1"/>
    <col min="3856" max="3856" width="14.5703125" customWidth="1"/>
    <col min="3857" max="3857" width="7.5703125" customWidth="1"/>
    <col min="3858" max="3858" width="14.7109375" customWidth="1"/>
    <col min="3859" max="3859" width="14.140625" customWidth="1"/>
    <col min="3860" max="3860" width="14.28515625" customWidth="1"/>
    <col min="3861" max="3861" width="12.7109375" customWidth="1"/>
    <col min="3862" max="3862" width="21.42578125" customWidth="1"/>
    <col min="3863" max="3863" width="12.28515625" customWidth="1"/>
    <col min="3864" max="3864" width="17.42578125" customWidth="1"/>
    <col min="4098" max="4098" width="4.7109375" customWidth="1"/>
    <col min="4099" max="4099" width="37.85546875" customWidth="1"/>
    <col min="4100" max="4100" width="8.140625" customWidth="1"/>
    <col min="4101" max="4101" width="16.85546875" customWidth="1"/>
    <col min="4102" max="4102" width="8.42578125" customWidth="1"/>
    <col min="4103" max="4103" width="12.5703125" customWidth="1"/>
    <col min="4104" max="4104" width="11.42578125" customWidth="1"/>
    <col min="4105" max="4105" width="10.28515625" customWidth="1"/>
    <col min="4106" max="4106" width="14.140625" customWidth="1"/>
    <col min="4107" max="4107" width="23" customWidth="1"/>
    <col min="4108" max="4108" width="9.140625" customWidth="1"/>
    <col min="4109" max="4109" width="7.7109375" customWidth="1"/>
    <col min="4110" max="4110" width="7" customWidth="1"/>
    <col min="4111" max="4111" width="15.28515625" customWidth="1"/>
    <col min="4112" max="4112" width="14.5703125" customWidth="1"/>
    <col min="4113" max="4113" width="7.5703125" customWidth="1"/>
    <col min="4114" max="4114" width="14.7109375" customWidth="1"/>
    <col min="4115" max="4115" width="14.140625" customWidth="1"/>
    <col min="4116" max="4116" width="14.28515625" customWidth="1"/>
    <col min="4117" max="4117" width="12.7109375" customWidth="1"/>
    <col min="4118" max="4118" width="21.42578125" customWidth="1"/>
    <col min="4119" max="4119" width="12.28515625" customWidth="1"/>
    <col min="4120" max="4120" width="17.42578125" customWidth="1"/>
    <col min="4354" max="4354" width="4.7109375" customWidth="1"/>
    <col min="4355" max="4355" width="37.85546875" customWidth="1"/>
    <col min="4356" max="4356" width="8.140625" customWidth="1"/>
    <col min="4357" max="4357" width="16.85546875" customWidth="1"/>
    <col min="4358" max="4358" width="8.42578125" customWidth="1"/>
    <col min="4359" max="4359" width="12.5703125" customWidth="1"/>
    <col min="4360" max="4360" width="11.42578125" customWidth="1"/>
    <col min="4361" max="4361" width="10.28515625" customWidth="1"/>
    <col min="4362" max="4362" width="14.140625" customWidth="1"/>
    <col min="4363" max="4363" width="23" customWidth="1"/>
    <col min="4364" max="4364" width="9.140625" customWidth="1"/>
    <col min="4365" max="4365" width="7.7109375" customWidth="1"/>
    <col min="4366" max="4366" width="7" customWidth="1"/>
    <col min="4367" max="4367" width="15.28515625" customWidth="1"/>
    <col min="4368" max="4368" width="14.5703125" customWidth="1"/>
    <col min="4369" max="4369" width="7.5703125" customWidth="1"/>
    <col min="4370" max="4370" width="14.7109375" customWidth="1"/>
    <col min="4371" max="4371" width="14.140625" customWidth="1"/>
    <col min="4372" max="4372" width="14.28515625" customWidth="1"/>
    <col min="4373" max="4373" width="12.7109375" customWidth="1"/>
    <col min="4374" max="4374" width="21.42578125" customWidth="1"/>
    <col min="4375" max="4375" width="12.28515625" customWidth="1"/>
    <col min="4376" max="4376" width="17.42578125" customWidth="1"/>
    <col min="4610" max="4610" width="4.7109375" customWidth="1"/>
    <col min="4611" max="4611" width="37.85546875" customWidth="1"/>
    <col min="4612" max="4612" width="8.140625" customWidth="1"/>
    <col min="4613" max="4613" width="16.85546875" customWidth="1"/>
    <col min="4614" max="4614" width="8.42578125" customWidth="1"/>
    <col min="4615" max="4615" width="12.5703125" customWidth="1"/>
    <col min="4616" max="4616" width="11.42578125" customWidth="1"/>
    <col min="4617" max="4617" width="10.28515625" customWidth="1"/>
    <col min="4618" max="4618" width="14.140625" customWidth="1"/>
    <col min="4619" max="4619" width="23" customWidth="1"/>
    <col min="4620" max="4620" width="9.140625" customWidth="1"/>
    <col min="4621" max="4621" width="7.7109375" customWidth="1"/>
    <col min="4622" max="4622" width="7" customWidth="1"/>
    <col min="4623" max="4623" width="15.28515625" customWidth="1"/>
    <col min="4624" max="4624" width="14.5703125" customWidth="1"/>
    <col min="4625" max="4625" width="7.5703125" customWidth="1"/>
    <col min="4626" max="4626" width="14.7109375" customWidth="1"/>
    <col min="4627" max="4627" width="14.140625" customWidth="1"/>
    <col min="4628" max="4628" width="14.28515625" customWidth="1"/>
    <col min="4629" max="4629" width="12.7109375" customWidth="1"/>
    <col min="4630" max="4630" width="21.42578125" customWidth="1"/>
    <col min="4631" max="4631" width="12.28515625" customWidth="1"/>
    <col min="4632" max="4632" width="17.42578125" customWidth="1"/>
    <col min="4866" max="4866" width="4.7109375" customWidth="1"/>
    <col min="4867" max="4867" width="37.85546875" customWidth="1"/>
    <col min="4868" max="4868" width="8.140625" customWidth="1"/>
    <col min="4869" max="4869" width="16.85546875" customWidth="1"/>
    <col min="4870" max="4870" width="8.42578125" customWidth="1"/>
    <col min="4871" max="4871" width="12.5703125" customWidth="1"/>
    <col min="4872" max="4872" width="11.42578125" customWidth="1"/>
    <col min="4873" max="4873" width="10.28515625" customWidth="1"/>
    <col min="4874" max="4874" width="14.140625" customWidth="1"/>
    <col min="4875" max="4875" width="23" customWidth="1"/>
    <col min="4876" max="4876" width="9.140625" customWidth="1"/>
    <col min="4877" max="4877" width="7.7109375" customWidth="1"/>
    <col min="4878" max="4878" width="7" customWidth="1"/>
    <col min="4879" max="4879" width="15.28515625" customWidth="1"/>
    <col min="4880" max="4880" width="14.5703125" customWidth="1"/>
    <col min="4881" max="4881" width="7.5703125" customWidth="1"/>
    <col min="4882" max="4882" width="14.7109375" customWidth="1"/>
    <col min="4883" max="4883" width="14.140625" customWidth="1"/>
    <col min="4884" max="4884" width="14.28515625" customWidth="1"/>
    <col min="4885" max="4885" width="12.7109375" customWidth="1"/>
    <col min="4886" max="4886" width="21.42578125" customWidth="1"/>
    <col min="4887" max="4887" width="12.28515625" customWidth="1"/>
    <col min="4888" max="4888" width="17.42578125" customWidth="1"/>
    <col min="5122" max="5122" width="4.7109375" customWidth="1"/>
    <col min="5123" max="5123" width="37.85546875" customWidth="1"/>
    <col min="5124" max="5124" width="8.140625" customWidth="1"/>
    <col min="5125" max="5125" width="16.85546875" customWidth="1"/>
    <col min="5126" max="5126" width="8.42578125" customWidth="1"/>
    <col min="5127" max="5127" width="12.5703125" customWidth="1"/>
    <col min="5128" max="5128" width="11.42578125" customWidth="1"/>
    <col min="5129" max="5129" width="10.28515625" customWidth="1"/>
    <col min="5130" max="5130" width="14.140625" customWidth="1"/>
    <col min="5131" max="5131" width="23" customWidth="1"/>
    <col min="5132" max="5132" width="9.140625" customWidth="1"/>
    <col min="5133" max="5133" width="7.7109375" customWidth="1"/>
    <col min="5134" max="5134" width="7" customWidth="1"/>
    <col min="5135" max="5135" width="15.28515625" customWidth="1"/>
    <col min="5136" max="5136" width="14.5703125" customWidth="1"/>
    <col min="5137" max="5137" width="7.5703125" customWidth="1"/>
    <col min="5138" max="5138" width="14.7109375" customWidth="1"/>
    <col min="5139" max="5139" width="14.140625" customWidth="1"/>
    <col min="5140" max="5140" width="14.28515625" customWidth="1"/>
    <col min="5141" max="5141" width="12.7109375" customWidth="1"/>
    <col min="5142" max="5142" width="21.42578125" customWidth="1"/>
    <col min="5143" max="5143" width="12.28515625" customWidth="1"/>
    <col min="5144" max="5144" width="17.42578125" customWidth="1"/>
    <col min="5378" max="5378" width="4.7109375" customWidth="1"/>
    <col min="5379" max="5379" width="37.85546875" customWidth="1"/>
    <col min="5380" max="5380" width="8.140625" customWidth="1"/>
    <col min="5381" max="5381" width="16.85546875" customWidth="1"/>
    <col min="5382" max="5382" width="8.42578125" customWidth="1"/>
    <col min="5383" max="5383" width="12.5703125" customWidth="1"/>
    <col min="5384" max="5384" width="11.42578125" customWidth="1"/>
    <col min="5385" max="5385" width="10.28515625" customWidth="1"/>
    <col min="5386" max="5386" width="14.140625" customWidth="1"/>
    <col min="5387" max="5387" width="23" customWidth="1"/>
    <col min="5388" max="5388" width="9.140625" customWidth="1"/>
    <col min="5389" max="5389" width="7.7109375" customWidth="1"/>
    <col min="5390" max="5390" width="7" customWidth="1"/>
    <col min="5391" max="5391" width="15.28515625" customWidth="1"/>
    <col min="5392" max="5392" width="14.5703125" customWidth="1"/>
    <col min="5393" max="5393" width="7.5703125" customWidth="1"/>
    <col min="5394" max="5394" width="14.7109375" customWidth="1"/>
    <col min="5395" max="5395" width="14.140625" customWidth="1"/>
    <col min="5396" max="5396" width="14.28515625" customWidth="1"/>
    <col min="5397" max="5397" width="12.7109375" customWidth="1"/>
    <col min="5398" max="5398" width="21.42578125" customWidth="1"/>
    <col min="5399" max="5399" width="12.28515625" customWidth="1"/>
    <col min="5400" max="5400" width="17.42578125" customWidth="1"/>
    <col min="5634" max="5634" width="4.7109375" customWidth="1"/>
    <col min="5635" max="5635" width="37.85546875" customWidth="1"/>
    <col min="5636" max="5636" width="8.140625" customWidth="1"/>
    <col min="5637" max="5637" width="16.85546875" customWidth="1"/>
    <col min="5638" max="5638" width="8.42578125" customWidth="1"/>
    <col min="5639" max="5639" width="12.5703125" customWidth="1"/>
    <col min="5640" max="5640" width="11.42578125" customWidth="1"/>
    <col min="5641" max="5641" width="10.28515625" customWidth="1"/>
    <col min="5642" max="5642" width="14.140625" customWidth="1"/>
    <col min="5643" max="5643" width="23" customWidth="1"/>
    <col min="5644" max="5644" width="9.140625" customWidth="1"/>
    <col min="5645" max="5645" width="7.7109375" customWidth="1"/>
    <col min="5646" max="5646" width="7" customWidth="1"/>
    <col min="5647" max="5647" width="15.28515625" customWidth="1"/>
    <col min="5648" max="5648" width="14.5703125" customWidth="1"/>
    <col min="5649" max="5649" width="7.5703125" customWidth="1"/>
    <col min="5650" max="5650" width="14.7109375" customWidth="1"/>
    <col min="5651" max="5651" width="14.140625" customWidth="1"/>
    <col min="5652" max="5652" width="14.28515625" customWidth="1"/>
    <col min="5653" max="5653" width="12.7109375" customWidth="1"/>
    <col min="5654" max="5654" width="21.42578125" customWidth="1"/>
    <col min="5655" max="5655" width="12.28515625" customWidth="1"/>
    <col min="5656" max="5656" width="17.42578125" customWidth="1"/>
    <col min="5890" max="5890" width="4.7109375" customWidth="1"/>
    <col min="5891" max="5891" width="37.85546875" customWidth="1"/>
    <col min="5892" max="5892" width="8.140625" customWidth="1"/>
    <col min="5893" max="5893" width="16.85546875" customWidth="1"/>
    <col min="5894" max="5894" width="8.42578125" customWidth="1"/>
    <col min="5895" max="5895" width="12.5703125" customWidth="1"/>
    <col min="5896" max="5896" width="11.42578125" customWidth="1"/>
    <col min="5897" max="5897" width="10.28515625" customWidth="1"/>
    <col min="5898" max="5898" width="14.140625" customWidth="1"/>
    <col min="5899" max="5899" width="23" customWidth="1"/>
    <col min="5900" max="5900" width="9.140625" customWidth="1"/>
    <col min="5901" max="5901" width="7.7109375" customWidth="1"/>
    <col min="5902" max="5902" width="7" customWidth="1"/>
    <col min="5903" max="5903" width="15.28515625" customWidth="1"/>
    <col min="5904" max="5904" width="14.5703125" customWidth="1"/>
    <col min="5905" max="5905" width="7.5703125" customWidth="1"/>
    <col min="5906" max="5906" width="14.7109375" customWidth="1"/>
    <col min="5907" max="5907" width="14.140625" customWidth="1"/>
    <col min="5908" max="5908" width="14.28515625" customWidth="1"/>
    <col min="5909" max="5909" width="12.7109375" customWidth="1"/>
    <col min="5910" max="5910" width="21.42578125" customWidth="1"/>
    <col min="5911" max="5911" width="12.28515625" customWidth="1"/>
    <col min="5912" max="5912" width="17.42578125" customWidth="1"/>
    <col min="6146" max="6146" width="4.7109375" customWidth="1"/>
    <col min="6147" max="6147" width="37.85546875" customWidth="1"/>
    <col min="6148" max="6148" width="8.140625" customWidth="1"/>
    <col min="6149" max="6149" width="16.85546875" customWidth="1"/>
    <col min="6150" max="6150" width="8.42578125" customWidth="1"/>
    <col min="6151" max="6151" width="12.5703125" customWidth="1"/>
    <col min="6152" max="6152" width="11.42578125" customWidth="1"/>
    <col min="6153" max="6153" width="10.28515625" customWidth="1"/>
    <col min="6154" max="6154" width="14.140625" customWidth="1"/>
    <col min="6155" max="6155" width="23" customWidth="1"/>
    <col min="6156" max="6156" width="9.140625" customWidth="1"/>
    <col min="6157" max="6157" width="7.7109375" customWidth="1"/>
    <col min="6158" max="6158" width="7" customWidth="1"/>
    <col min="6159" max="6159" width="15.28515625" customWidth="1"/>
    <col min="6160" max="6160" width="14.5703125" customWidth="1"/>
    <col min="6161" max="6161" width="7.5703125" customWidth="1"/>
    <col min="6162" max="6162" width="14.7109375" customWidth="1"/>
    <col min="6163" max="6163" width="14.140625" customWidth="1"/>
    <col min="6164" max="6164" width="14.28515625" customWidth="1"/>
    <col min="6165" max="6165" width="12.7109375" customWidth="1"/>
    <col min="6166" max="6166" width="21.42578125" customWidth="1"/>
    <col min="6167" max="6167" width="12.28515625" customWidth="1"/>
    <col min="6168" max="6168" width="17.42578125" customWidth="1"/>
    <col min="6402" max="6402" width="4.7109375" customWidth="1"/>
    <col min="6403" max="6403" width="37.85546875" customWidth="1"/>
    <col min="6404" max="6404" width="8.140625" customWidth="1"/>
    <col min="6405" max="6405" width="16.85546875" customWidth="1"/>
    <col min="6406" max="6406" width="8.42578125" customWidth="1"/>
    <col min="6407" max="6407" width="12.5703125" customWidth="1"/>
    <col min="6408" max="6408" width="11.42578125" customWidth="1"/>
    <col min="6409" max="6409" width="10.28515625" customWidth="1"/>
    <col min="6410" max="6410" width="14.140625" customWidth="1"/>
    <col min="6411" max="6411" width="23" customWidth="1"/>
    <col min="6412" max="6412" width="9.140625" customWidth="1"/>
    <col min="6413" max="6413" width="7.7109375" customWidth="1"/>
    <col min="6414" max="6414" width="7" customWidth="1"/>
    <col min="6415" max="6415" width="15.28515625" customWidth="1"/>
    <col min="6416" max="6416" width="14.5703125" customWidth="1"/>
    <col min="6417" max="6417" width="7.5703125" customWidth="1"/>
    <col min="6418" max="6418" width="14.7109375" customWidth="1"/>
    <col min="6419" max="6419" width="14.140625" customWidth="1"/>
    <col min="6420" max="6420" width="14.28515625" customWidth="1"/>
    <col min="6421" max="6421" width="12.7109375" customWidth="1"/>
    <col min="6422" max="6422" width="21.42578125" customWidth="1"/>
    <col min="6423" max="6423" width="12.28515625" customWidth="1"/>
    <col min="6424" max="6424" width="17.42578125" customWidth="1"/>
    <col min="6658" max="6658" width="4.7109375" customWidth="1"/>
    <col min="6659" max="6659" width="37.85546875" customWidth="1"/>
    <col min="6660" max="6660" width="8.140625" customWidth="1"/>
    <col min="6661" max="6661" width="16.85546875" customWidth="1"/>
    <col min="6662" max="6662" width="8.42578125" customWidth="1"/>
    <col min="6663" max="6663" width="12.5703125" customWidth="1"/>
    <col min="6664" max="6664" width="11.42578125" customWidth="1"/>
    <col min="6665" max="6665" width="10.28515625" customWidth="1"/>
    <col min="6666" max="6666" width="14.140625" customWidth="1"/>
    <col min="6667" max="6667" width="23" customWidth="1"/>
    <col min="6668" max="6668" width="9.140625" customWidth="1"/>
    <col min="6669" max="6669" width="7.7109375" customWidth="1"/>
    <col min="6670" max="6670" width="7" customWidth="1"/>
    <col min="6671" max="6671" width="15.28515625" customWidth="1"/>
    <col min="6672" max="6672" width="14.5703125" customWidth="1"/>
    <col min="6673" max="6673" width="7.5703125" customWidth="1"/>
    <col min="6674" max="6674" width="14.7109375" customWidth="1"/>
    <col min="6675" max="6675" width="14.140625" customWidth="1"/>
    <col min="6676" max="6676" width="14.28515625" customWidth="1"/>
    <col min="6677" max="6677" width="12.7109375" customWidth="1"/>
    <col min="6678" max="6678" width="21.42578125" customWidth="1"/>
    <col min="6679" max="6679" width="12.28515625" customWidth="1"/>
    <col min="6680" max="6680" width="17.42578125" customWidth="1"/>
    <col min="6914" max="6914" width="4.7109375" customWidth="1"/>
    <col min="6915" max="6915" width="37.85546875" customWidth="1"/>
    <col min="6916" max="6916" width="8.140625" customWidth="1"/>
    <col min="6917" max="6917" width="16.85546875" customWidth="1"/>
    <col min="6918" max="6918" width="8.42578125" customWidth="1"/>
    <col min="6919" max="6919" width="12.5703125" customWidth="1"/>
    <col min="6920" max="6920" width="11.42578125" customWidth="1"/>
    <col min="6921" max="6921" width="10.28515625" customWidth="1"/>
    <col min="6922" max="6922" width="14.140625" customWidth="1"/>
    <col min="6923" max="6923" width="23" customWidth="1"/>
    <col min="6924" max="6924" width="9.140625" customWidth="1"/>
    <col min="6925" max="6925" width="7.7109375" customWidth="1"/>
    <col min="6926" max="6926" width="7" customWidth="1"/>
    <col min="6927" max="6927" width="15.28515625" customWidth="1"/>
    <col min="6928" max="6928" width="14.5703125" customWidth="1"/>
    <col min="6929" max="6929" width="7.5703125" customWidth="1"/>
    <col min="6930" max="6930" width="14.7109375" customWidth="1"/>
    <col min="6931" max="6931" width="14.140625" customWidth="1"/>
    <col min="6932" max="6932" width="14.28515625" customWidth="1"/>
    <col min="6933" max="6933" width="12.7109375" customWidth="1"/>
    <col min="6934" max="6934" width="21.42578125" customWidth="1"/>
    <col min="6935" max="6935" width="12.28515625" customWidth="1"/>
    <col min="6936" max="6936" width="17.42578125" customWidth="1"/>
    <col min="7170" max="7170" width="4.7109375" customWidth="1"/>
    <col min="7171" max="7171" width="37.85546875" customWidth="1"/>
    <col min="7172" max="7172" width="8.140625" customWidth="1"/>
    <col min="7173" max="7173" width="16.85546875" customWidth="1"/>
    <col min="7174" max="7174" width="8.42578125" customWidth="1"/>
    <col min="7175" max="7175" width="12.5703125" customWidth="1"/>
    <col min="7176" max="7176" width="11.42578125" customWidth="1"/>
    <col min="7177" max="7177" width="10.28515625" customWidth="1"/>
    <col min="7178" max="7178" width="14.140625" customWidth="1"/>
    <col min="7179" max="7179" width="23" customWidth="1"/>
    <col min="7180" max="7180" width="9.140625" customWidth="1"/>
    <col min="7181" max="7181" width="7.7109375" customWidth="1"/>
    <col min="7182" max="7182" width="7" customWidth="1"/>
    <col min="7183" max="7183" width="15.28515625" customWidth="1"/>
    <col min="7184" max="7184" width="14.5703125" customWidth="1"/>
    <col min="7185" max="7185" width="7.5703125" customWidth="1"/>
    <col min="7186" max="7186" width="14.7109375" customWidth="1"/>
    <col min="7187" max="7187" width="14.140625" customWidth="1"/>
    <col min="7188" max="7188" width="14.28515625" customWidth="1"/>
    <col min="7189" max="7189" width="12.7109375" customWidth="1"/>
    <col min="7190" max="7190" width="21.42578125" customWidth="1"/>
    <col min="7191" max="7191" width="12.28515625" customWidth="1"/>
    <col min="7192" max="7192" width="17.42578125" customWidth="1"/>
    <col min="7426" max="7426" width="4.7109375" customWidth="1"/>
    <col min="7427" max="7427" width="37.85546875" customWidth="1"/>
    <col min="7428" max="7428" width="8.140625" customWidth="1"/>
    <col min="7429" max="7429" width="16.85546875" customWidth="1"/>
    <col min="7430" max="7430" width="8.42578125" customWidth="1"/>
    <col min="7431" max="7431" width="12.5703125" customWidth="1"/>
    <col min="7432" max="7432" width="11.42578125" customWidth="1"/>
    <col min="7433" max="7433" width="10.28515625" customWidth="1"/>
    <col min="7434" max="7434" width="14.140625" customWidth="1"/>
    <col min="7435" max="7435" width="23" customWidth="1"/>
    <col min="7436" max="7436" width="9.140625" customWidth="1"/>
    <col min="7437" max="7437" width="7.7109375" customWidth="1"/>
    <col min="7438" max="7438" width="7" customWidth="1"/>
    <col min="7439" max="7439" width="15.28515625" customWidth="1"/>
    <col min="7440" max="7440" width="14.5703125" customWidth="1"/>
    <col min="7441" max="7441" width="7.5703125" customWidth="1"/>
    <col min="7442" max="7442" width="14.7109375" customWidth="1"/>
    <col min="7443" max="7443" width="14.140625" customWidth="1"/>
    <col min="7444" max="7444" width="14.28515625" customWidth="1"/>
    <col min="7445" max="7445" width="12.7109375" customWidth="1"/>
    <col min="7446" max="7446" width="21.42578125" customWidth="1"/>
    <col min="7447" max="7447" width="12.28515625" customWidth="1"/>
    <col min="7448" max="7448" width="17.42578125" customWidth="1"/>
    <col min="7682" max="7682" width="4.7109375" customWidth="1"/>
    <col min="7683" max="7683" width="37.85546875" customWidth="1"/>
    <col min="7684" max="7684" width="8.140625" customWidth="1"/>
    <col min="7685" max="7685" width="16.85546875" customWidth="1"/>
    <col min="7686" max="7686" width="8.42578125" customWidth="1"/>
    <col min="7687" max="7687" width="12.5703125" customWidth="1"/>
    <col min="7688" max="7688" width="11.42578125" customWidth="1"/>
    <col min="7689" max="7689" width="10.28515625" customWidth="1"/>
    <col min="7690" max="7690" width="14.140625" customWidth="1"/>
    <col min="7691" max="7691" width="23" customWidth="1"/>
    <col min="7692" max="7692" width="9.140625" customWidth="1"/>
    <col min="7693" max="7693" width="7.7109375" customWidth="1"/>
    <col min="7694" max="7694" width="7" customWidth="1"/>
    <col min="7695" max="7695" width="15.28515625" customWidth="1"/>
    <col min="7696" max="7696" width="14.5703125" customWidth="1"/>
    <col min="7697" max="7697" width="7.5703125" customWidth="1"/>
    <col min="7698" max="7698" width="14.7109375" customWidth="1"/>
    <col min="7699" max="7699" width="14.140625" customWidth="1"/>
    <col min="7700" max="7700" width="14.28515625" customWidth="1"/>
    <col min="7701" max="7701" width="12.7109375" customWidth="1"/>
    <col min="7702" max="7702" width="21.42578125" customWidth="1"/>
    <col min="7703" max="7703" width="12.28515625" customWidth="1"/>
    <col min="7704" max="7704" width="17.42578125" customWidth="1"/>
    <col min="7938" max="7938" width="4.7109375" customWidth="1"/>
    <col min="7939" max="7939" width="37.85546875" customWidth="1"/>
    <col min="7940" max="7940" width="8.140625" customWidth="1"/>
    <col min="7941" max="7941" width="16.85546875" customWidth="1"/>
    <col min="7942" max="7942" width="8.42578125" customWidth="1"/>
    <col min="7943" max="7943" width="12.5703125" customWidth="1"/>
    <col min="7944" max="7944" width="11.42578125" customWidth="1"/>
    <col min="7945" max="7945" width="10.28515625" customWidth="1"/>
    <col min="7946" max="7946" width="14.140625" customWidth="1"/>
    <col min="7947" max="7947" width="23" customWidth="1"/>
    <col min="7948" max="7948" width="9.140625" customWidth="1"/>
    <col min="7949" max="7949" width="7.7109375" customWidth="1"/>
    <col min="7950" max="7950" width="7" customWidth="1"/>
    <col min="7951" max="7951" width="15.28515625" customWidth="1"/>
    <col min="7952" max="7952" width="14.5703125" customWidth="1"/>
    <col min="7953" max="7953" width="7.5703125" customWidth="1"/>
    <col min="7954" max="7954" width="14.7109375" customWidth="1"/>
    <col min="7955" max="7955" width="14.140625" customWidth="1"/>
    <col min="7956" max="7956" width="14.28515625" customWidth="1"/>
    <col min="7957" max="7957" width="12.7109375" customWidth="1"/>
    <col min="7958" max="7958" width="21.42578125" customWidth="1"/>
    <col min="7959" max="7959" width="12.28515625" customWidth="1"/>
    <col min="7960" max="7960" width="17.42578125" customWidth="1"/>
    <col min="8194" max="8194" width="4.7109375" customWidth="1"/>
    <col min="8195" max="8195" width="37.85546875" customWidth="1"/>
    <col min="8196" max="8196" width="8.140625" customWidth="1"/>
    <col min="8197" max="8197" width="16.85546875" customWidth="1"/>
    <col min="8198" max="8198" width="8.42578125" customWidth="1"/>
    <col min="8199" max="8199" width="12.5703125" customWidth="1"/>
    <col min="8200" max="8200" width="11.42578125" customWidth="1"/>
    <col min="8201" max="8201" width="10.28515625" customWidth="1"/>
    <col min="8202" max="8202" width="14.140625" customWidth="1"/>
    <col min="8203" max="8203" width="23" customWidth="1"/>
    <col min="8204" max="8204" width="9.140625" customWidth="1"/>
    <col min="8205" max="8205" width="7.7109375" customWidth="1"/>
    <col min="8206" max="8206" width="7" customWidth="1"/>
    <col min="8207" max="8207" width="15.28515625" customWidth="1"/>
    <col min="8208" max="8208" width="14.5703125" customWidth="1"/>
    <col min="8209" max="8209" width="7.5703125" customWidth="1"/>
    <col min="8210" max="8210" width="14.7109375" customWidth="1"/>
    <col min="8211" max="8211" width="14.140625" customWidth="1"/>
    <col min="8212" max="8212" width="14.28515625" customWidth="1"/>
    <col min="8213" max="8213" width="12.7109375" customWidth="1"/>
    <col min="8214" max="8214" width="21.42578125" customWidth="1"/>
    <col min="8215" max="8215" width="12.28515625" customWidth="1"/>
    <col min="8216" max="8216" width="17.42578125" customWidth="1"/>
    <col min="8450" max="8450" width="4.7109375" customWidth="1"/>
    <col min="8451" max="8451" width="37.85546875" customWidth="1"/>
    <col min="8452" max="8452" width="8.140625" customWidth="1"/>
    <col min="8453" max="8453" width="16.85546875" customWidth="1"/>
    <col min="8454" max="8454" width="8.42578125" customWidth="1"/>
    <col min="8455" max="8455" width="12.5703125" customWidth="1"/>
    <col min="8456" max="8456" width="11.42578125" customWidth="1"/>
    <col min="8457" max="8457" width="10.28515625" customWidth="1"/>
    <col min="8458" max="8458" width="14.140625" customWidth="1"/>
    <col min="8459" max="8459" width="23" customWidth="1"/>
    <col min="8460" max="8460" width="9.140625" customWidth="1"/>
    <col min="8461" max="8461" width="7.7109375" customWidth="1"/>
    <col min="8462" max="8462" width="7" customWidth="1"/>
    <col min="8463" max="8463" width="15.28515625" customWidth="1"/>
    <col min="8464" max="8464" width="14.5703125" customWidth="1"/>
    <col min="8465" max="8465" width="7.5703125" customWidth="1"/>
    <col min="8466" max="8466" width="14.7109375" customWidth="1"/>
    <col min="8467" max="8467" width="14.140625" customWidth="1"/>
    <col min="8468" max="8468" width="14.28515625" customWidth="1"/>
    <col min="8469" max="8469" width="12.7109375" customWidth="1"/>
    <col min="8470" max="8470" width="21.42578125" customWidth="1"/>
    <col min="8471" max="8471" width="12.28515625" customWidth="1"/>
    <col min="8472" max="8472" width="17.42578125" customWidth="1"/>
    <col min="8706" max="8706" width="4.7109375" customWidth="1"/>
    <col min="8707" max="8707" width="37.85546875" customWidth="1"/>
    <col min="8708" max="8708" width="8.140625" customWidth="1"/>
    <col min="8709" max="8709" width="16.85546875" customWidth="1"/>
    <col min="8710" max="8710" width="8.42578125" customWidth="1"/>
    <col min="8711" max="8711" width="12.5703125" customWidth="1"/>
    <col min="8712" max="8712" width="11.42578125" customWidth="1"/>
    <col min="8713" max="8713" width="10.28515625" customWidth="1"/>
    <col min="8714" max="8714" width="14.140625" customWidth="1"/>
    <col min="8715" max="8715" width="23" customWidth="1"/>
    <col min="8716" max="8716" width="9.140625" customWidth="1"/>
    <col min="8717" max="8717" width="7.7109375" customWidth="1"/>
    <col min="8718" max="8718" width="7" customWidth="1"/>
    <col min="8719" max="8719" width="15.28515625" customWidth="1"/>
    <col min="8720" max="8720" width="14.5703125" customWidth="1"/>
    <col min="8721" max="8721" width="7.5703125" customWidth="1"/>
    <col min="8722" max="8722" width="14.7109375" customWidth="1"/>
    <col min="8723" max="8723" width="14.140625" customWidth="1"/>
    <col min="8724" max="8724" width="14.28515625" customWidth="1"/>
    <col min="8725" max="8725" width="12.7109375" customWidth="1"/>
    <col min="8726" max="8726" width="21.42578125" customWidth="1"/>
    <col min="8727" max="8727" width="12.28515625" customWidth="1"/>
    <col min="8728" max="8728" width="17.42578125" customWidth="1"/>
    <col min="8962" max="8962" width="4.7109375" customWidth="1"/>
    <col min="8963" max="8963" width="37.85546875" customWidth="1"/>
    <col min="8964" max="8964" width="8.140625" customWidth="1"/>
    <col min="8965" max="8965" width="16.85546875" customWidth="1"/>
    <col min="8966" max="8966" width="8.42578125" customWidth="1"/>
    <col min="8967" max="8967" width="12.5703125" customWidth="1"/>
    <col min="8968" max="8968" width="11.42578125" customWidth="1"/>
    <col min="8969" max="8969" width="10.28515625" customWidth="1"/>
    <col min="8970" max="8970" width="14.140625" customWidth="1"/>
    <col min="8971" max="8971" width="23" customWidth="1"/>
    <col min="8972" max="8972" width="9.140625" customWidth="1"/>
    <col min="8973" max="8973" width="7.7109375" customWidth="1"/>
    <col min="8974" max="8974" width="7" customWidth="1"/>
    <col min="8975" max="8975" width="15.28515625" customWidth="1"/>
    <col min="8976" max="8976" width="14.5703125" customWidth="1"/>
    <col min="8977" max="8977" width="7.5703125" customWidth="1"/>
    <col min="8978" max="8978" width="14.7109375" customWidth="1"/>
    <col min="8979" max="8979" width="14.140625" customWidth="1"/>
    <col min="8980" max="8980" width="14.28515625" customWidth="1"/>
    <col min="8981" max="8981" width="12.7109375" customWidth="1"/>
    <col min="8982" max="8982" width="21.42578125" customWidth="1"/>
    <col min="8983" max="8983" width="12.28515625" customWidth="1"/>
    <col min="8984" max="8984" width="17.42578125" customWidth="1"/>
    <col min="9218" max="9218" width="4.7109375" customWidth="1"/>
    <col min="9219" max="9219" width="37.85546875" customWidth="1"/>
    <col min="9220" max="9220" width="8.140625" customWidth="1"/>
    <col min="9221" max="9221" width="16.85546875" customWidth="1"/>
    <col min="9222" max="9222" width="8.42578125" customWidth="1"/>
    <col min="9223" max="9223" width="12.5703125" customWidth="1"/>
    <col min="9224" max="9224" width="11.42578125" customWidth="1"/>
    <col min="9225" max="9225" width="10.28515625" customWidth="1"/>
    <col min="9226" max="9226" width="14.140625" customWidth="1"/>
    <col min="9227" max="9227" width="23" customWidth="1"/>
    <col min="9228" max="9228" width="9.140625" customWidth="1"/>
    <col min="9229" max="9229" width="7.7109375" customWidth="1"/>
    <col min="9230" max="9230" width="7" customWidth="1"/>
    <col min="9231" max="9231" width="15.28515625" customWidth="1"/>
    <col min="9232" max="9232" width="14.5703125" customWidth="1"/>
    <col min="9233" max="9233" width="7.5703125" customWidth="1"/>
    <col min="9234" max="9234" width="14.7109375" customWidth="1"/>
    <col min="9235" max="9235" width="14.140625" customWidth="1"/>
    <col min="9236" max="9236" width="14.28515625" customWidth="1"/>
    <col min="9237" max="9237" width="12.7109375" customWidth="1"/>
    <col min="9238" max="9238" width="21.42578125" customWidth="1"/>
    <col min="9239" max="9239" width="12.28515625" customWidth="1"/>
    <col min="9240" max="9240" width="17.42578125" customWidth="1"/>
    <col min="9474" max="9474" width="4.7109375" customWidth="1"/>
    <col min="9475" max="9475" width="37.85546875" customWidth="1"/>
    <col min="9476" max="9476" width="8.140625" customWidth="1"/>
    <col min="9477" max="9477" width="16.85546875" customWidth="1"/>
    <col min="9478" max="9478" width="8.42578125" customWidth="1"/>
    <col min="9479" max="9479" width="12.5703125" customWidth="1"/>
    <col min="9480" max="9480" width="11.42578125" customWidth="1"/>
    <col min="9481" max="9481" width="10.28515625" customWidth="1"/>
    <col min="9482" max="9482" width="14.140625" customWidth="1"/>
    <col min="9483" max="9483" width="23" customWidth="1"/>
    <col min="9484" max="9484" width="9.140625" customWidth="1"/>
    <col min="9485" max="9485" width="7.7109375" customWidth="1"/>
    <col min="9486" max="9486" width="7" customWidth="1"/>
    <col min="9487" max="9487" width="15.28515625" customWidth="1"/>
    <col min="9488" max="9488" width="14.5703125" customWidth="1"/>
    <col min="9489" max="9489" width="7.5703125" customWidth="1"/>
    <col min="9490" max="9490" width="14.7109375" customWidth="1"/>
    <col min="9491" max="9491" width="14.140625" customWidth="1"/>
    <col min="9492" max="9492" width="14.28515625" customWidth="1"/>
    <col min="9493" max="9493" width="12.7109375" customWidth="1"/>
    <col min="9494" max="9494" width="21.42578125" customWidth="1"/>
    <col min="9495" max="9495" width="12.28515625" customWidth="1"/>
    <col min="9496" max="9496" width="17.42578125" customWidth="1"/>
    <col min="9730" max="9730" width="4.7109375" customWidth="1"/>
    <col min="9731" max="9731" width="37.85546875" customWidth="1"/>
    <col min="9732" max="9732" width="8.140625" customWidth="1"/>
    <col min="9733" max="9733" width="16.85546875" customWidth="1"/>
    <col min="9734" max="9734" width="8.42578125" customWidth="1"/>
    <col min="9735" max="9735" width="12.5703125" customWidth="1"/>
    <col min="9736" max="9736" width="11.42578125" customWidth="1"/>
    <col min="9737" max="9737" width="10.28515625" customWidth="1"/>
    <col min="9738" max="9738" width="14.140625" customWidth="1"/>
    <col min="9739" max="9739" width="23" customWidth="1"/>
    <col min="9740" max="9740" width="9.140625" customWidth="1"/>
    <col min="9741" max="9741" width="7.7109375" customWidth="1"/>
    <col min="9742" max="9742" width="7" customWidth="1"/>
    <col min="9743" max="9743" width="15.28515625" customWidth="1"/>
    <col min="9744" max="9744" width="14.5703125" customWidth="1"/>
    <col min="9745" max="9745" width="7.5703125" customWidth="1"/>
    <col min="9746" max="9746" width="14.7109375" customWidth="1"/>
    <col min="9747" max="9747" width="14.140625" customWidth="1"/>
    <col min="9748" max="9748" width="14.28515625" customWidth="1"/>
    <col min="9749" max="9749" width="12.7109375" customWidth="1"/>
    <col min="9750" max="9750" width="21.42578125" customWidth="1"/>
    <col min="9751" max="9751" width="12.28515625" customWidth="1"/>
    <col min="9752" max="9752" width="17.42578125" customWidth="1"/>
    <col min="9986" max="9986" width="4.7109375" customWidth="1"/>
    <col min="9987" max="9987" width="37.85546875" customWidth="1"/>
    <col min="9988" max="9988" width="8.140625" customWidth="1"/>
    <col min="9989" max="9989" width="16.85546875" customWidth="1"/>
    <col min="9990" max="9990" width="8.42578125" customWidth="1"/>
    <col min="9991" max="9991" width="12.5703125" customWidth="1"/>
    <col min="9992" max="9992" width="11.42578125" customWidth="1"/>
    <col min="9993" max="9993" width="10.28515625" customWidth="1"/>
    <col min="9994" max="9994" width="14.140625" customWidth="1"/>
    <col min="9995" max="9995" width="23" customWidth="1"/>
    <col min="9996" max="9996" width="9.140625" customWidth="1"/>
    <col min="9997" max="9997" width="7.7109375" customWidth="1"/>
    <col min="9998" max="9998" width="7" customWidth="1"/>
    <col min="9999" max="9999" width="15.28515625" customWidth="1"/>
    <col min="10000" max="10000" width="14.5703125" customWidth="1"/>
    <col min="10001" max="10001" width="7.5703125" customWidth="1"/>
    <col min="10002" max="10002" width="14.7109375" customWidth="1"/>
    <col min="10003" max="10003" width="14.140625" customWidth="1"/>
    <col min="10004" max="10004" width="14.28515625" customWidth="1"/>
    <col min="10005" max="10005" width="12.7109375" customWidth="1"/>
    <col min="10006" max="10006" width="21.42578125" customWidth="1"/>
    <col min="10007" max="10007" width="12.28515625" customWidth="1"/>
    <col min="10008" max="10008" width="17.42578125" customWidth="1"/>
    <col min="10242" max="10242" width="4.7109375" customWidth="1"/>
    <col min="10243" max="10243" width="37.85546875" customWidth="1"/>
    <col min="10244" max="10244" width="8.140625" customWidth="1"/>
    <col min="10245" max="10245" width="16.85546875" customWidth="1"/>
    <col min="10246" max="10246" width="8.42578125" customWidth="1"/>
    <col min="10247" max="10247" width="12.5703125" customWidth="1"/>
    <col min="10248" max="10248" width="11.42578125" customWidth="1"/>
    <col min="10249" max="10249" width="10.28515625" customWidth="1"/>
    <col min="10250" max="10250" width="14.140625" customWidth="1"/>
    <col min="10251" max="10251" width="23" customWidth="1"/>
    <col min="10252" max="10252" width="9.140625" customWidth="1"/>
    <col min="10253" max="10253" width="7.7109375" customWidth="1"/>
    <col min="10254" max="10254" width="7" customWidth="1"/>
    <col min="10255" max="10255" width="15.28515625" customWidth="1"/>
    <col min="10256" max="10256" width="14.5703125" customWidth="1"/>
    <col min="10257" max="10257" width="7.5703125" customWidth="1"/>
    <col min="10258" max="10258" width="14.7109375" customWidth="1"/>
    <col min="10259" max="10259" width="14.140625" customWidth="1"/>
    <col min="10260" max="10260" width="14.28515625" customWidth="1"/>
    <col min="10261" max="10261" width="12.7109375" customWidth="1"/>
    <col min="10262" max="10262" width="21.42578125" customWidth="1"/>
    <col min="10263" max="10263" width="12.28515625" customWidth="1"/>
    <col min="10264" max="10264" width="17.42578125" customWidth="1"/>
    <col min="10498" max="10498" width="4.7109375" customWidth="1"/>
    <col min="10499" max="10499" width="37.85546875" customWidth="1"/>
    <col min="10500" max="10500" width="8.140625" customWidth="1"/>
    <col min="10501" max="10501" width="16.85546875" customWidth="1"/>
    <col min="10502" max="10502" width="8.42578125" customWidth="1"/>
    <col min="10503" max="10503" width="12.5703125" customWidth="1"/>
    <col min="10504" max="10504" width="11.42578125" customWidth="1"/>
    <col min="10505" max="10505" width="10.28515625" customWidth="1"/>
    <col min="10506" max="10506" width="14.140625" customWidth="1"/>
    <col min="10507" max="10507" width="23" customWidth="1"/>
    <col min="10508" max="10508" width="9.140625" customWidth="1"/>
    <col min="10509" max="10509" width="7.7109375" customWidth="1"/>
    <col min="10510" max="10510" width="7" customWidth="1"/>
    <col min="10511" max="10511" width="15.28515625" customWidth="1"/>
    <col min="10512" max="10512" width="14.5703125" customWidth="1"/>
    <col min="10513" max="10513" width="7.5703125" customWidth="1"/>
    <col min="10514" max="10514" width="14.7109375" customWidth="1"/>
    <col min="10515" max="10515" width="14.140625" customWidth="1"/>
    <col min="10516" max="10516" width="14.28515625" customWidth="1"/>
    <col min="10517" max="10517" width="12.7109375" customWidth="1"/>
    <col min="10518" max="10518" width="21.42578125" customWidth="1"/>
    <col min="10519" max="10519" width="12.28515625" customWidth="1"/>
    <col min="10520" max="10520" width="17.42578125" customWidth="1"/>
    <col min="10754" max="10754" width="4.7109375" customWidth="1"/>
    <col min="10755" max="10755" width="37.85546875" customWidth="1"/>
    <col min="10756" max="10756" width="8.140625" customWidth="1"/>
    <col min="10757" max="10757" width="16.85546875" customWidth="1"/>
    <col min="10758" max="10758" width="8.42578125" customWidth="1"/>
    <col min="10759" max="10759" width="12.5703125" customWidth="1"/>
    <col min="10760" max="10760" width="11.42578125" customWidth="1"/>
    <col min="10761" max="10761" width="10.28515625" customWidth="1"/>
    <col min="10762" max="10762" width="14.140625" customWidth="1"/>
    <col min="10763" max="10763" width="23" customWidth="1"/>
    <col min="10764" max="10764" width="9.140625" customWidth="1"/>
    <col min="10765" max="10765" width="7.7109375" customWidth="1"/>
    <col min="10766" max="10766" width="7" customWidth="1"/>
    <col min="10767" max="10767" width="15.28515625" customWidth="1"/>
    <col min="10768" max="10768" width="14.5703125" customWidth="1"/>
    <col min="10769" max="10769" width="7.5703125" customWidth="1"/>
    <col min="10770" max="10770" width="14.7109375" customWidth="1"/>
    <col min="10771" max="10771" width="14.140625" customWidth="1"/>
    <col min="10772" max="10772" width="14.28515625" customWidth="1"/>
    <col min="10773" max="10773" width="12.7109375" customWidth="1"/>
    <col min="10774" max="10774" width="21.42578125" customWidth="1"/>
    <col min="10775" max="10775" width="12.28515625" customWidth="1"/>
    <col min="10776" max="10776" width="17.42578125" customWidth="1"/>
    <col min="11010" max="11010" width="4.7109375" customWidth="1"/>
    <col min="11011" max="11011" width="37.85546875" customWidth="1"/>
    <col min="11012" max="11012" width="8.140625" customWidth="1"/>
    <col min="11013" max="11013" width="16.85546875" customWidth="1"/>
    <col min="11014" max="11014" width="8.42578125" customWidth="1"/>
    <col min="11015" max="11015" width="12.5703125" customWidth="1"/>
    <col min="11016" max="11016" width="11.42578125" customWidth="1"/>
    <col min="11017" max="11017" width="10.28515625" customWidth="1"/>
    <col min="11018" max="11018" width="14.140625" customWidth="1"/>
    <col min="11019" max="11019" width="23" customWidth="1"/>
    <col min="11020" max="11020" width="9.140625" customWidth="1"/>
    <col min="11021" max="11021" width="7.7109375" customWidth="1"/>
    <col min="11022" max="11022" width="7" customWidth="1"/>
    <col min="11023" max="11023" width="15.28515625" customWidth="1"/>
    <col min="11024" max="11024" width="14.5703125" customWidth="1"/>
    <col min="11025" max="11025" width="7.5703125" customWidth="1"/>
    <col min="11026" max="11026" width="14.7109375" customWidth="1"/>
    <col min="11027" max="11027" width="14.140625" customWidth="1"/>
    <col min="11028" max="11028" width="14.28515625" customWidth="1"/>
    <col min="11029" max="11029" width="12.7109375" customWidth="1"/>
    <col min="11030" max="11030" width="21.42578125" customWidth="1"/>
    <col min="11031" max="11031" width="12.28515625" customWidth="1"/>
    <col min="11032" max="11032" width="17.42578125" customWidth="1"/>
    <col min="11266" max="11266" width="4.7109375" customWidth="1"/>
    <col min="11267" max="11267" width="37.85546875" customWidth="1"/>
    <col min="11268" max="11268" width="8.140625" customWidth="1"/>
    <col min="11269" max="11269" width="16.85546875" customWidth="1"/>
    <col min="11270" max="11270" width="8.42578125" customWidth="1"/>
    <col min="11271" max="11271" width="12.5703125" customWidth="1"/>
    <col min="11272" max="11272" width="11.42578125" customWidth="1"/>
    <col min="11273" max="11273" width="10.28515625" customWidth="1"/>
    <col min="11274" max="11274" width="14.140625" customWidth="1"/>
    <col min="11275" max="11275" width="23" customWidth="1"/>
    <col min="11276" max="11276" width="9.140625" customWidth="1"/>
    <col min="11277" max="11277" width="7.7109375" customWidth="1"/>
    <col min="11278" max="11278" width="7" customWidth="1"/>
    <col min="11279" max="11279" width="15.28515625" customWidth="1"/>
    <col min="11280" max="11280" width="14.5703125" customWidth="1"/>
    <col min="11281" max="11281" width="7.5703125" customWidth="1"/>
    <col min="11282" max="11282" width="14.7109375" customWidth="1"/>
    <col min="11283" max="11283" width="14.140625" customWidth="1"/>
    <col min="11284" max="11284" width="14.28515625" customWidth="1"/>
    <col min="11285" max="11285" width="12.7109375" customWidth="1"/>
    <col min="11286" max="11286" width="21.42578125" customWidth="1"/>
    <col min="11287" max="11287" width="12.28515625" customWidth="1"/>
    <col min="11288" max="11288" width="17.42578125" customWidth="1"/>
    <col min="11522" max="11522" width="4.7109375" customWidth="1"/>
    <col min="11523" max="11523" width="37.85546875" customWidth="1"/>
    <col min="11524" max="11524" width="8.140625" customWidth="1"/>
    <col min="11525" max="11525" width="16.85546875" customWidth="1"/>
    <col min="11526" max="11526" width="8.42578125" customWidth="1"/>
    <col min="11527" max="11527" width="12.5703125" customWidth="1"/>
    <col min="11528" max="11528" width="11.42578125" customWidth="1"/>
    <col min="11529" max="11529" width="10.28515625" customWidth="1"/>
    <col min="11530" max="11530" width="14.140625" customWidth="1"/>
    <col min="11531" max="11531" width="23" customWidth="1"/>
    <col min="11532" max="11532" width="9.140625" customWidth="1"/>
    <col min="11533" max="11533" width="7.7109375" customWidth="1"/>
    <col min="11534" max="11534" width="7" customWidth="1"/>
    <col min="11535" max="11535" width="15.28515625" customWidth="1"/>
    <col min="11536" max="11536" width="14.5703125" customWidth="1"/>
    <col min="11537" max="11537" width="7.5703125" customWidth="1"/>
    <col min="11538" max="11538" width="14.7109375" customWidth="1"/>
    <col min="11539" max="11539" width="14.140625" customWidth="1"/>
    <col min="11540" max="11540" width="14.28515625" customWidth="1"/>
    <col min="11541" max="11541" width="12.7109375" customWidth="1"/>
    <col min="11542" max="11542" width="21.42578125" customWidth="1"/>
    <col min="11543" max="11543" width="12.28515625" customWidth="1"/>
    <col min="11544" max="11544" width="17.42578125" customWidth="1"/>
    <col min="11778" max="11778" width="4.7109375" customWidth="1"/>
    <col min="11779" max="11779" width="37.85546875" customWidth="1"/>
    <col min="11780" max="11780" width="8.140625" customWidth="1"/>
    <col min="11781" max="11781" width="16.85546875" customWidth="1"/>
    <col min="11782" max="11782" width="8.42578125" customWidth="1"/>
    <col min="11783" max="11783" width="12.5703125" customWidth="1"/>
    <col min="11784" max="11784" width="11.42578125" customWidth="1"/>
    <col min="11785" max="11785" width="10.28515625" customWidth="1"/>
    <col min="11786" max="11786" width="14.140625" customWidth="1"/>
    <col min="11787" max="11787" width="23" customWidth="1"/>
    <col min="11788" max="11788" width="9.140625" customWidth="1"/>
    <col min="11789" max="11789" width="7.7109375" customWidth="1"/>
    <col min="11790" max="11790" width="7" customWidth="1"/>
    <col min="11791" max="11791" width="15.28515625" customWidth="1"/>
    <col min="11792" max="11792" width="14.5703125" customWidth="1"/>
    <col min="11793" max="11793" width="7.5703125" customWidth="1"/>
    <col min="11794" max="11794" width="14.7109375" customWidth="1"/>
    <col min="11795" max="11795" width="14.140625" customWidth="1"/>
    <col min="11796" max="11796" width="14.28515625" customWidth="1"/>
    <col min="11797" max="11797" width="12.7109375" customWidth="1"/>
    <col min="11798" max="11798" width="21.42578125" customWidth="1"/>
    <col min="11799" max="11799" width="12.28515625" customWidth="1"/>
    <col min="11800" max="11800" width="17.42578125" customWidth="1"/>
    <col min="12034" max="12034" width="4.7109375" customWidth="1"/>
    <col min="12035" max="12035" width="37.85546875" customWidth="1"/>
    <col min="12036" max="12036" width="8.140625" customWidth="1"/>
    <col min="12037" max="12037" width="16.85546875" customWidth="1"/>
    <col min="12038" max="12038" width="8.42578125" customWidth="1"/>
    <col min="12039" max="12039" width="12.5703125" customWidth="1"/>
    <col min="12040" max="12040" width="11.42578125" customWidth="1"/>
    <col min="12041" max="12041" width="10.28515625" customWidth="1"/>
    <col min="12042" max="12042" width="14.140625" customWidth="1"/>
    <col min="12043" max="12043" width="23" customWidth="1"/>
    <col min="12044" max="12044" width="9.140625" customWidth="1"/>
    <col min="12045" max="12045" width="7.7109375" customWidth="1"/>
    <col min="12046" max="12046" width="7" customWidth="1"/>
    <col min="12047" max="12047" width="15.28515625" customWidth="1"/>
    <col min="12048" max="12048" width="14.5703125" customWidth="1"/>
    <col min="12049" max="12049" width="7.5703125" customWidth="1"/>
    <col min="12050" max="12050" width="14.7109375" customWidth="1"/>
    <col min="12051" max="12051" width="14.140625" customWidth="1"/>
    <col min="12052" max="12052" width="14.28515625" customWidth="1"/>
    <col min="12053" max="12053" width="12.7109375" customWidth="1"/>
    <col min="12054" max="12054" width="21.42578125" customWidth="1"/>
    <col min="12055" max="12055" width="12.28515625" customWidth="1"/>
    <col min="12056" max="12056" width="17.42578125" customWidth="1"/>
    <col min="12290" max="12290" width="4.7109375" customWidth="1"/>
    <col min="12291" max="12291" width="37.85546875" customWidth="1"/>
    <col min="12292" max="12292" width="8.140625" customWidth="1"/>
    <col min="12293" max="12293" width="16.85546875" customWidth="1"/>
    <col min="12294" max="12294" width="8.42578125" customWidth="1"/>
    <col min="12295" max="12295" width="12.5703125" customWidth="1"/>
    <col min="12296" max="12296" width="11.42578125" customWidth="1"/>
    <col min="12297" max="12297" width="10.28515625" customWidth="1"/>
    <col min="12298" max="12298" width="14.140625" customWidth="1"/>
    <col min="12299" max="12299" width="23" customWidth="1"/>
    <col min="12300" max="12300" width="9.140625" customWidth="1"/>
    <col min="12301" max="12301" width="7.7109375" customWidth="1"/>
    <col min="12302" max="12302" width="7" customWidth="1"/>
    <col min="12303" max="12303" width="15.28515625" customWidth="1"/>
    <col min="12304" max="12304" width="14.5703125" customWidth="1"/>
    <col min="12305" max="12305" width="7.5703125" customWidth="1"/>
    <col min="12306" max="12306" width="14.7109375" customWidth="1"/>
    <col min="12307" max="12307" width="14.140625" customWidth="1"/>
    <col min="12308" max="12308" width="14.28515625" customWidth="1"/>
    <col min="12309" max="12309" width="12.7109375" customWidth="1"/>
    <col min="12310" max="12310" width="21.42578125" customWidth="1"/>
    <col min="12311" max="12311" width="12.28515625" customWidth="1"/>
    <col min="12312" max="12312" width="17.42578125" customWidth="1"/>
    <col min="12546" max="12546" width="4.7109375" customWidth="1"/>
    <col min="12547" max="12547" width="37.85546875" customWidth="1"/>
    <col min="12548" max="12548" width="8.140625" customWidth="1"/>
    <col min="12549" max="12549" width="16.85546875" customWidth="1"/>
    <col min="12550" max="12550" width="8.42578125" customWidth="1"/>
    <col min="12551" max="12551" width="12.5703125" customWidth="1"/>
    <col min="12552" max="12552" width="11.42578125" customWidth="1"/>
    <col min="12553" max="12553" width="10.28515625" customWidth="1"/>
    <col min="12554" max="12554" width="14.140625" customWidth="1"/>
    <col min="12555" max="12555" width="23" customWidth="1"/>
    <col min="12556" max="12556" width="9.140625" customWidth="1"/>
    <col min="12557" max="12557" width="7.7109375" customWidth="1"/>
    <col min="12558" max="12558" width="7" customWidth="1"/>
    <col min="12559" max="12559" width="15.28515625" customWidth="1"/>
    <col min="12560" max="12560" width="14.5703125" customWidth="1"/>
    <col min="12561" max="12561" width="7.5703125" customWidth="1"/>
    <col min="12562" max="12562" width="14.7109375" customWidth="1"/>
    <col min="12563" max="12563" width="14.140625" customWidth="1"/>
    <col min="12564" max="12564" width="14.28515625" customWidth="1"/>
    <col min="12565" max="12565" width="12.7109375" customWidth="1"/>
    <col min="12566" max="12566" width="21.42578125" customWidth="1"/>
    <col min="12567" max="12567" width="12.28515625" customWidth="1"/>
    <col min="12568" max="12568" width="17.42578125" customWidth="1"/>
    <col min="12802" max="12802" width="4.7109375" customWidth="1"/>
    <col min="12803" max="12803" width="37.85546875" customWidth="1"/>
    <col min="12804" max="12804" width="8.140625" customWidth="1"/>
    <col min="12805" max="12805" width="16.85546875" customWidth="1"/>
    <col min="12806" max="12806" width="8.42578125" customWidth="1"/>
    <col min="12807" max="12807" width="12.5703125" customWidth="1"/>
    <col min="12808" max="12808" width="11.42578125" customWidth="1"/>
    <col min="12809" max="12809" width="10.28515625" customWidth="1"/>
    <col min="12810" max="12810" width="14.140625" customWidth="1"/>
    <col min="12811" max="12811" width="23" customWidth="1"/>
    <col min="12812" max="12812" width="9.140625" customWidth="1"/>
    <col min="12813" max="12813" width="7.7109375" customWidth="1"/>
    <col min="12814" max="12814" width="7" customWidth="1"/>
    <col min="12815" max="12815" width="15.28515625" customWidth="1"/>
    <col min="12816" max="12816" width="14.5703125" customWidth="1"/>
    <col min="12817" max="12817" width="7.5703125" customWidth="1"/>
    <col min="12818" max="12818" width="14.7109375" customWidth="1"/>
    <col min="12819" max="12819" width="14.140625" customWidth="1"/>
    <col min="12820" max="12820" width="14.28515625" customWidth="1"/>
    <col min="12821" max="12821" width="12.7109375" customWidth="1"/>
    <col min="12822" max="12822" width="21.42578125" customWidth="1"/>
    <col min="12823" max="12823" width="12.28515625" customWidth="1"/>
    <col min="12824" max="12824" width="17.42578125" customWidth="1"/>
    <col min="13058" max="13058" width="4.7109375" customWidth="1"/>
    <col min="13059" max="13059" width="37.85546875" customWidth="1"/>
    <col min="13060" max="13060" width="8.140625" customWidth="1"/>
    <col min="13061" max="13061" width="16.85546875" customWidth="1"/>
    <col min="13062" max="13062" width="8.42578125" customWidth="1"/>
    <col min="13063" max="13063" width="12.5703125" customWidth="1"/>
    <col min="13064" max="13064" width="11.42578125" customWidth="1"/>
    <col min="13065" max="13065" width="10.28515625" customWidth="1"/>
    <col min="13066" max="13066" width="14.140625" customWidth="1"/>
    <col min="13067" max="13067" width="23" customWidth="1"/>
    <col min="13068" max="13068" width="9.140625" customWidth="1"/>
    <col min="13069" max="13069" width="7.7109375" customWidth="1"/>
    <col min="13070" max="13070" width="7" customWidth="1"/>
    <col min="13071" max="13071" width="15.28515625" customWidth="1"/>
    <col min="13072" max="13072" width="14.5703125" customWidth="1"/>
    <col min="13073" max="13073" width="7.5703125" customWidth="1"/>
    <col min="13074" max="13074" width="14.7109375" customWidth="1"/>
    <col min="13075" max="13075" width="14.140625" customWidth="1"/>
    <col min="13076" max="13076" width="14.28515625" customWidth="1"/>
    <col min="13077" max="13077" width="12.7109375" customWidth="1"/>
    <col min="13078" max="13078" width="21.42578125" customWidth="1"/>
    <col min="13079" max="13079" width="12.28515625" customWidth="1"/>
    <col min="13080" max="13080" width="17.42578125" customWidth="1"/>
    <col min="13314" max="13314" width="4.7109375" customWidth="1"/>
    <col min="13315" max="13315" width="37.85546875" customWidth="1"/>
    <col min="13316" max="13316" width="8.140625" customWidth="1"/>
    <col min="13317" max="13317" width="16.85546875" customWidth="1"/>
    <col min="13318" max="13318" width="8.42578125" customWidth="1"/>
    <col min="13319" max="13319" width="12.5703125" customWidth="1"/>
    <col min="13320" max="13320" width="11.42578125" customWidth="1"/>
    <col min="13321" max="13321" width="10.28515625" customWidth="1"/>
    <col min="13322" max="13322" width="14.140625" customWidth="1"/>
    <col min="13323" max="13323" width="23" customWidth="1"/>
    <col min="13324" max="13324" width="9.140625" customWidth="1"/>
    <col min="13325" max="13325" width="7.7109375" customWidth="1"/>
    <col min="13326" max="13326" width="7" customWidth="1"/>
    <col min="13327" max="13327" width="15.28515625" customWidth="1"/>
    <col min="13328" max="13328" width="14.5703125" customWidth="1"/>
    <col min="13329" max="13329" width="7.5703125" customWidth="1"/>
    <col min="13330" max="13330" width="14.7109375" customWidth="1"/>
    <col min="13331" max="13331" width="14.140625" customWidth="1"/>
    <col min="13332" max="13332" width="14.28515625" customWidth="1"/>
    <col min="13333" max="13333" width="12.7109375" customWidth="1"/>
    <col min="13334" max="13334" width="21.42578125" customWidth="1"/>
    <col min="13335" max="13335" width="12.28515625" customWidth="1"/>
    <col min="13336" max="13336" width="17.42578125" customWidth="1"/>
    <col min="13570" max="13570" width="4.7109375" customWidth="1"/>
    <col min="13571" max="13571" width="37.85546875" customWidth="1"/>
    <col min="13572" max="13572" width="8.140625" customWidth="1"/>
    <col min="13573" max="13573" width="16.85546875" customWidth="1"/>
    <col min="13574" max="13574" width="8.42578125" customWidth="1"/>
    <col min="13575" max="13575" width="12.5703125" customWidth="1"/>
    <col min="13576" max="13576" width="11.42578125" customWidth="1"/>
    <col min="13577" max="13577" width="10.28515625" customWidth="1"/>
    <col min="13578" max="13578" width="14.140625" customWidth="1"/>
    <col min="13579" max="13579" width="23" customWidth="1"/>
    <col min="13580" max="13580" width="9.140625" customWidth="1"/>
    <col min="13581" max="13581" width="7.7109375" customWidth="1"/>
    <col min="13582" max="13582" width="7" customWidth="1"/>
    <col min="13583" max="13583" width="15.28515625" customWidth="1"/>
    <col min="13584" max="13584" width="14.5703125" customWidth="1"/>
    <col min="13585" max="13585" width="7.5703125" customWidth="1"/>
    <col min="13586" max="13586" width="14.7109375" customWidth="1"/>
    <col min="13587" max="13587" width="14.140625" customWidth="1"/>
    <col min="13588" max="13588" width="14.28515625" customWidth="1"/>
    <col min="13589" max="13589" width="12.7109375" customWidth="1"/>
    <col min="13590" max="13590" width="21.42578125" customWidth="1"/>
    <col min="13591" max="13591" width="12.28515625" customWidth="1"/>
    <col min="13592" max="13592" width="17.42578125" customWidth="1"/>
    <col min="13826" max="13826" width="4.7109375" customWidth="1"/>
    <col min="13827" max="13827" width="37.85546875" customWidth="1"/>
    <col min="13828" max="13828" width="8.140625" customWidth="1"/>
    <col min="13829" max="13829" width="16.85546875" customWidth="1"/>
    <col min="13830" max="13830" width="8.42578125" customWidth="1"/>
    <col min="13831" max="13831" width="12.5703125" customWidth="1"/>
    <col min="13832" max="13832" width="11.42578125" customWidth="1"/>
    <col min="13833" max="13833" width="10.28515625" customWidth="1"/>
    <col min="13834" max="13834" width="14.140625" customWidth="1"/>
    <col min="13835" max="13835" width="23" customWidth="1"/>
    <col min="13836" max="13836" width="9.140625" customWidth="1"/>
    <col min="13837" max="13837" width="7.7109375" customWidth="1"/>
    <col min="13838" max="13838" width="7" customWidth="1"/>
    <col min="13839" max="13839" width="15.28515625" customWidth="1"/>
    <col min="13840" max="13840" width="14.5703125" customWidth="1"/>
    <col min="13841" max="13841" width="7.5703125" customWidth="1"/>
    <col min="13842" max="13842" width="14.7109375" customWidth="1"/>
    <col min="13843" max="13843" width="14.140625" customWidth="1"/>
    <col min="13844" max="13844" width="14.28515625" customWidth="1"/>
    <col min="13845" max="13845" width="12.7109375" customWidth="1"/>
    <col min="13846" max="13846" width="21.42578125" customWidth="1"/>
    <col min="13847" max="13847" width="12.28515625" customWidth="1"/>
    <col min="13848" max="13848" width="17.42578125" customWidth="1"/>
    <col min="14082" max="14082" width="4.7109375" customWidth="1"/>
    <col min="14083" max="14083" width="37.85546875" customWidth="1"/>
    <col min="14084" max="14084" width="8.140625" customWidth="1"/>
    <col min="14085" max="14085" width="16.85546875" customWidth="1"/>
    <col min="14086" max="14086" width="8.42578125" customWidth="1"/>
    <col min="14087" max="14087" width="12.5703125" customWidth="1"/>
    <col min="14088" max="14088" width="11.42578125" customWidth="1"/>
    <col min="14089" max="14089" width="10.28515625" customWidth="1"/>
    <col min="14090" max="14090" width="14.140625" customWidth="1"/>
    <col min="14091" max="14091" width="23" customWidth="1"/>
    <col min="14092" max="14092" width="9.140625" customWidth="1"/>
    <col min="14093" max="14093" width="7.7109375" customWidth="1"/>
    <col min="14094" max="14094" width="7" customWidth="1"/>
    <col min="14095" max="14095" width="15.28515625" customWidth="1"/>
    <col min="14096" max="14096" width="14.5703125" customWidth="1"/>
    <col min="14097" max="14097" width="7.5703125" customWidth="1"/>
    <col min="14098" max="14098" width="14.7109375" customWidth="1"/>
    <col min="14099" max="14099" width="14.140625" customWidth="1"/>
    <col min="14100" max="14100" width="14.28515625" customWidth="1"/>
    <col min="14101" max="14101" width="12.7109375" customWidth="1"/>
    <col min="14102" max="14102" width="21.42578125" customWidth="1"/>
    <col min="14103" max="14103" width="12.28515625" customWidth="1"/>
    <col min="14104" max="14104" width="17.42578125" customWidth="1"/>
    <col min="14338" max="14338" width="4.7109375" customWidth="1"/>
    <col min="14339" max="14339" width="37.85546875" customWidth="1"/>
    <col min="14340" max="14340" width="8.140625" customWidth="1"/>
    <col min="14341" max="14341" width="16.85546875" customWidth="1"/>
    <col min="14342" max="14342" width="8.42578125" customWidth="1"/>
    <col min="14343" max="14343" width="12.5703125" customWidth="1"/>
    <col min="14344" max="14344" width="11.42578125" customWidth="1"/>
    <col min="14345" max="14345" width="10.28515625" customWidth="1"/>
    <col min="14346" max="14346" width="14.140625" customWidth="1"/>
    <col min="14347" max="14347" width="23" customWidth="1"/>
    <col min="14348" max="14348" width="9.140625" customWidth="1"/>
    <col min="14349" max="14349" width="7.7109375" customWidth="1"/>
    <col min="14350" max="14350" width="7" customWidth="1"/>
    <col min="14351" max="14351" width="15.28515625" customWidth="1"/>
    <col min="14352" max="14352" width="14.5703125" customWidth="1"/>
    <col min="14353" max="14353" width="7.5703125" customWidth="1"/>
    <col min="14354" max="14354" width="14.7109375" customWidth="1"/>
    <col min="14355" max="14355" width="14.140625" customWidth="1"/>
    <col min="14356" max="14356" width="14.28515625" customWidth="1"/>
    <col min="14357" max="14357" width="12.7109375" customWidth="1"/>
    <col min="14358" max="14358" width="21.42578125" customWidth="1"/>
    <col min="14359" max="14359" width="12.28515625" customWidth="1"/>
    <col min="14360" max="14360" width="17.42578125" customWidth="1"/>
    <col min="14594" max="14594" width="4.7109375" customWidth="1"/>
    <col min="14595" max="14595" width="37.85546875" customWidth="1"/>
    <col min="14596" max="14596" width="8.140625" customWidth="1"/>
    <col min="14597" max="14597" width="16.85546875" customWidth="1"/>
    <col min="14598" max="14598" width="8.42578125" customWidth="1"/>
    <col min="14599" max="14599" width="12.5703125" customWidth="1"/>
    <col min="14600" max="14600" width="11.42578125" customWidth="1"/>
    <col min="14601" max="14601" width="10.28515625" customWidth="1"/>
    <col min="14602" max="14602" width="14.140625" customWidth="1"/>
    <col min="14603" max="14603" width="23" customWidth="1"/>
    <col min="14604" max="14604" width="9.140625" customWidth="1"/>
    <col min="14605" max="14605" width="7.7109375" customWidth="1"/>
    <col min="14606" max="14606" width="7" customWidth="1"/>
    <col min="14607" max="14607" width="15.28515625" customWidth="1"/>
    <col min="14608" max="14608" width="14.5703125" customWidth="1"/>
    <col min="14609" max="14609" width="7.5703125" customWidth="1"/>
    <col min="14610" max="14610" width="14.7109375" customWidth="1"/>
    <col min="14611" max="14611" width="14.140625" customWidth="1"/>
    <col min="14612" max="14612" width="14.28515625" customWidth="1"/>
    <col min="14613" max="14613" width="12.7109375" customWidth="1"/>
    <col min="14614" max="14614" width="21.42578125" customWidth="1"/>
    <col min="14615" max="14615" width="12.28515625" customWidth="1"/>
    <col min="14616" max="14616" width="17.42578125" customWidth="1"/>
    <col min="14850" max="14850" width="4.7109375" customWidth="1"/>
    <col min="14851" max="14851" width="37.85546875" customWidth="1"/>
    <col min="14852" max="14852" width="8.140625" customWidth="1"/>
    <col min="14853" max="14853" width="16.85546875" customWidth="1"/>
    <col min="14854" max="14854" width="8.42578125" customWidth="1"/>
    <col min="14855" max="14855" width="12.5703125" customWidth="1"/>
    <col min="14856" max="14856" width="11.42578125" customWidth="1"/>
    <col min="14857" max="14857" width="10.28515625" customWidth="1"/>
    <col min="14858" max="14858" width="14.140625" customWidth="1"/>
    <col min="14859" max="14859" width="23" customWidth="1"/>
    <col min="14860" max="14860" width="9.140625" customWidth="1"/>
    <col min="14861" max="14861" width="7.7109375" customWidth="1"/>
    <col min="14862" max="14862" width="7" customWidth="1"/>
    <col min="14863" max="14863" width="15.28515625" customWidth="1"/>
    <col min="14864" max="14864" width="14.5703125" customWidth="1"/>
    <col min="14865" max="14865" width="7.5703125" customWidth="1"/>
    <col min="14866" max="14866" width="14.7109375" customWidth="1"/>
    <col min="14867" max="14867" width="14.140625" customWidth="1"/>
    <col min="14868" max="14868" width="14.28515625" customWidth="1"/>
    <col min="14869" max="14869" width="12.7109375" customWidth="1"/>
    <col min="14870" max="14870" width="21.42578125" customWidth="1"/>
    <col min="14871" max="14871" width="12.28515625" customWidth="1"/>
    <col min="14872" max="14872" width="17.42578125" customWidth="1"/>
    <col min="15106" max="15106" width="4.7109375" customWidth="1"/>
    <col min="15107" max="15107" width="37.85546875" customWidth="1"/>
    <col min="15108" max="15108" width="8.140625" customWidth="1"/>
    <col min="15109" max="15109" width="16.85546875" customWidth="1"/>
    <col min="15110" max="15110" width="8.42578125" customWidth="1"/>
    <col min="15111" max="15111" width="12.5703125" customWidth="1"/>
    <col min="15112" max="15112" width="11.42578125" customWidth="1"/>
    <col min="15113" max="15113" width="10.28515625" customWidth="1"/>
    <col min="15114" max="15114" width="14.140625" customWidth="1"/>
    <col min="15115" max="15115" width="23" customWidth="1"/>
    <col min="15116" max="15116" width="9.140625" customWidth="1"/>
    <col min="15117" max="15117" width="7.7109375" customWidth="1"/>
    <col min="15118" max="15118" width="7" customWidth="1"/>
    <col min="15119" max="15119" width="15.28515625" customWidth="1"/>
    <col min="15120" max="15120" width="14.5703125" customWidth="1"/>
    <col min="15121" max="15121" width="7.5703125" customWidth="1"/>
    <col min="15122" max="15122" width="14.7109375" customWidth="1"/>
    <col min="15123" max="15123" width="14.140625" customWidth="1"/>
    <col min="15124" max="15124" width="14.28515625" customWidth="1"/>
    <col min="15125" max="15125" width="12.7109375" customWidth="1"/>
    <col min="15126" max="15126" width="21.42578125" customWidth="1"/>
    <col min="15127" max="15127" width="12.28515625" customWidth="1"/>
    <col min="15128" max="15128" width="17.42578125" customWidth="1"/>
    <col min="15362" max="15362" width="4.7109375" customWidth="1"/>
    <col min="15363" max="15363" width="37.85546875" customWidth="1"/>
    <col min="15364" max="15364" width="8.140625" customWidth="1"/>
    <col min="15365" max="15365" width="16.85546875" customWidth="1"/>
    <col min="15366" max="15366" width="8.42578125" customWidth="1"/>
    <col min="15367" max="15367" width="12.5703125" customWidth="1"/>
    <col min="15368" max="15368" width="11.42578125" customWidth="1"/>
    <col min="15369" max="15369" width="10.28515625" customWidth="1"/>
    <col min="15370" max="15370" width="14.140625" customWidth="1"/>
    <col min="15371" max="15371" width="23" customWidth="1"/>
    <col min="15372" max="15372" width="9.140625" customWidth="1"/>
    <col min="15373" max="15373" width="7.7109375" customWidth="1"/>
    <col min="15374" max="15374" width="7" customWidth="1"/>
    <col min="15375" max="15375" width="15.28515625" customWidth="1"/>
    <col min="15376" max="15376" width="14.5703125" customWidth="1"/>
    <col min="15377" max="15377" width="7.5703125" customWidth="1"/>
    <col min="15378" max="15378" width="14.7109375" customWidth="1"/>
    <col min="15379" max="15379" width="14.140625" customWidth="1"/>
    <col min="15380" max="15380" width="14.28515625" customWidth="1"/>
    <col min="15381" max="15381" width="12.7109375" customWidth="1"/>
    <col min="15382" max="15382" width="21.42578125" customWidth="1"/>
    <col min="15383" max="15383" width="12.28515625" customWidth="1"/>
    <col min="15384" max="15384" width="17.42578125" customWidth="1"/>
    <col min="15618" max="15618" width="4.7109375" customWidth="1"/>
    <col min="15619" max="15619" width="37.85546875" customWidth="1"/>
    <col min="15620" max="15620" width="8.140625" customWidth="1"/>
    <col min="15621" max="15621" width="16.85546875" customWidth="1"/>
    <col min="15622" max="15622" width="8.42578125" customWidth="1"/>
    <col min="15623" max="15623" width="12.5703125" customWidth="1"/>
    <col min="15624" max="15624" width="11.42578125" customWidth="1"/>
    <col min="15625" max="15625" width="10.28515625" customWidth="1"/>
    <col min="15626" max="15626" width="14.140625" customWidth="1"/>
    <col min="15627" max="15627" width="23" customWidth="1"/>
    <col min="15628" max="15628" width="9.140625" customWidth="1"/>
    <col min="15629" max="15629" width="7.7109375" customWidth="1"/>
    <col min="15630" max="15630" width="7" customWidth="1"/>
    <col min="15631" max="15631" width="15.28515625" customWidth="1"/>
    <col min="15632" max="15632" width="14.5703125" customWidth="1"/>
    <col min="15633" max="15633" width="7.5703125" customWidth="1"/>
    <col min="15634" max="15634" width="14.7109375" customWidth="1"/>
    <col min="15635" max="15635" width="14.140625" customWidth="1"/>
    <col min="15636" max="15636" width="14.28515625" customWidth="1"/>
    <col min="15637" max="15637" width="12.7109375" customWidth="1"/>
    <col min="15638" max="15638" width="21.42578125" customWidth="1"/>
    <col min="15639" max="15639" width="12.28515625" customWidth="1"/>
    <col min="15640" max="15640" width="17.42578125" customWidth="1"/>
    <col min="15874" max="15874" width="4.7109375" customWidth="1"/>
    <col min="15875" max="15875" width="37.85546875" customWidth="1"/>
    <col min="15876" max="15876" width="8.140625" customWidth="1"/>
    <col min="15877" max="15877" width="16.85546875" customWidth="1"/>
    <col min="15878" max="15878" width="8.42578125" customWidth="1"/>
    <col min="15879" max="15879" width="12.5703125" customWidth="1"/>
    <col min="15880" max="15880" width="11.42578125" customWidth="1"/>
    <col min="15881" max="15881" width="10.28515625" customWidth="1"/>
    <col min="15882" max="15882" width="14.140625" customWidth="1"/>
    <col min="15883" max="15883" width="23" customWidth="1"/>
    <col min="15884" max="15884" width="9.140625" customWidth="1"/>
    <col min="15885" max="15885" width="7.7109375" customWidth="1"/>
    <col min="15886" max="15886" width="7" customWidth="1"/>
    <col min="15887" max="15887" width="15.28515625" customWidth="1"/>
    <col min="15888" max="15888" width="14.5703125" customWidth="1"/>
    <col min="15889" max="15889" width="7.5703125" customWidth="1"/>
    <col min="15890" max="15890" width="14.7109375" customWidth="1"/>
    <col min="15891" max="15891" width="14.140625" customWidth="1"/>
    <col min="15892" max="15892" width="14.28515625" customWidth="1"/>
    <col min="15893" max="15893" width="12.7109375" customWidth="1"/>
    <col min="15894" max="15894" width="21.42578125" customWidth="1"/>
    <col min="15895" max="15895" width="12.28515625" customWidth="1"/>
    <col min="15896" max="15896" width="17.42578125" customWidth="1"/>
    <col min="16130" max="16130" width="4.7109375" customWidth="1"/>
    <col min="16131" max="16131" width="37.85546875" customWidth="1"/>
    <col min="16132" max="16132" width="8.140625" customWidth="1"/>
    <col min="16133" max="16133" width="16.85546875" customWidth="1"/>
    <col min="16134" max="16134" width="8.42578125" customWidth="1"/>
    <col min="16135" max="16135" width="12.5703125" customWidth="1"/>
    <col min="16136" max="16136" width="11.42578125" customWidth="1"/>
    <col min="16137" max="16137" width="10.28515625" customWidth="1"/>
    <col min="16138" max="16138" width="14.140625" customWidth="1"/>
    <col min="16139" max="16139" width="23" customWidth="1"/>
    <col min="16140" max="16140" width="9.140625" customWidth="1"/>
    <col min="16141" max="16141" width="7.7109375" customWidth="1"/>
    <col min="16142" max="16142" width="7" customWidth="1"/>
    <col min="16143" max="16143" width="15.28515625" customWidth="1"/>
    <col min="16144" max="16144" width="14.5703125" customWidth="1"/>
    <col min="16145" max="16145" width="7.5703125" customWidth="1"/>
    <col min="16146" max="16146" width="14.7109375" customWidth="1"/>
    <col min="16147" max="16147" width="14.140625" customWidth="1"/>
    <col min="16148" max="16148" width="14.28515625" customWidth="1"/>
    <col min="16149" max="16149" width="12.7109375" customWidth="1"/>
    <col min="16150" max="16150" width="21.42578125" customWidth="1"/>
    <col min="16151" max="16151" width="12.28515625" customWidth="1"/>
    <col min="16152" max="16152" width="17.42578125" customWidth="1"/>
  </cols>
  <sheetData>
    <row r="1" spans="1:2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1"/>
    </row>
    <row r="2" spans="1:24" ht="49.5" customHeight="1" x14ac:dyDescent="0.25">
      <c r="A2" s="146" t="s">
        <v>0</v>
      </c>
      <c r="B2" s="147"/>
      <c r="C2" s="147"/>
      <c r="D2" s="147"/>
      <c r="E2" s="148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30" t="s">
        <v>1</v>
      </c>
      <c r="Q2" s="147"/>
      <c r="R2" s="147"/>
      <c r="S2" s="147"/>
      <c r="T2" s="147"/>
      <c r="U2" s="147"/>
      <c r="V2" s="30" t="s">
        <v>2</v>
      </c>
      <c r="W2" s="147"/>
      <c r="X2" s="151"/>
    </row>
    <row r="3" spans="1:24" ht="18.75" x14ac:dyDescent="0.25">
      <c r="A3" s="124" t="s">
        <v>3</v>
      </c>
      <c r="B3" s="126" t="s">
        <v>4</v>
      </c>
      <c r="C3" s="145" t="s">
        <v>59</v>
      </c>
      <c r="D3" s="126" t="s">
        <v>5</v>
      </c>
      <c r="E3" s="126" t="s">
        <v>6</v>
      </c>
      <c r="F3" s="126" t="s">
        <v>7</v>
      </c>
      <c r="G3" s="126" t="s">
        <v>8</v>
      </c>
      <c r="H3" s="126" t="s">
        <v>9</v>
      </c>
      <c r="I3" s="126" t="s">
        <v>10</v>
      </c>
      <c r="J3" s="126" t="s">
        <v>11</v>
      </c>
      <c r="K3" s="155"/>
      <c r="L3" s="155"/>
      <c r="M3" s="155"/>
      <c r="N3" s="155"/>
      <c r="O3" s="155"/>
      <c r="P3" s="155"/>
      <c r="Q3" s="155"/>
      <c r="R3" s="155"/>
      <c r="S3" s="152" t="s">
        <v>12</v>
      </c>
      <c r="T3" s="152"/>
      <c r="U3" s="152"/>
      <c r="V3" s="22" t="s">
        <v>13</v>
      </c>
      <c r="W3" s="153" t="s">
        <v>14</v>
      </c>
      <c r="X3" s="154"/>
    </row>
    <row r="4" spans="1:24" ht="75" x14ac:dyDescent="0.25">
      <c r="A4" s="124"/>
      <c r="B4" s="126"/>
      <c r="C4" s="128"/>
      <c r="D4" s="126"/>
      <c r="E4" s="143"/>
      <c r="F4" s="143"/>
      <c r="G4" s="126"/>
      <c r="H4" s="126"/>
      <c r="I4" s="126"/>
      <c r="J4" s="126"/>
      <c r="K4" s="23" t="s">
        <v>15</v>
      </c>
      <c r="L4" s="24" t="s">
        <v>16</v>
      </c>
      <c r="M4" s="24" t="s">
        <v>17</v>
      </c>
      <c r="N4" s="24" t="s">
        <v>18</v>
      </c>
      <c r="O4" s="25" t="s">
        <v>19</v>
      </c>
      <c r="P4" s="25" t="s">
        <v>20</v>
      </c>
      <c r="Q4" s="24" t="s">
        <v>21</v>
      </c>
      <c r="R4" s="23" t="s">
        <v>22</v>
      </c>
      <c r="S4" s="25" t="s">
        <v>23</v>
      </c>
      <c r="T4" s="25" t="s">
        <v>24</v>
      </c>
      <c r="U4" s="25" t="s">
        <v>25</v>
      </c>
      <c r="V4" s="26" t="s">
        <v>26</v>
      </c>
      <c r="W4" s="18" t="s">
        <v>27</v>
      </c>
      <c r="X4" s="27" t="s">
        <v>58</v>
      </c>
    </row>
    <row r="5" spans="1:24" s="32" customFormat="1" ht="75" customHeight="1" x14ac:dyDescent="0.35">
      <c r="A5" s="50">
        <v>1</v>
      </c>
      <c r="B5" s="37" t="s">
        <v>1029</v>
      </c>
      <c r="C5" s="37"/>
      <c r="D5" s="37" t="s">
        <v>64</v>
      </c>
      <c r="E5" s="37" t="s">
        <v>1030</v>
      </c>
      <c r="F5" s="38" t="s">
        <v>31</v>
      </c>
      <c r="G5" s="38" t="s">
        <v>32</v>
      </c>
      <c r="H5" s="37"/>
      <c r="I5" s="37"/>
      <c r="J5" s="37"/>
      <c r="K5" s="42" t="s">
        <v>1031</v>
      </c>
      <c r="L5" s="41">
        <v>92.5</v>
      </c>
      <c r="M5" s="41">
        <v>90</v>
      </c>
      <c r="N5" s="45">
        <v>4</v>
      </c>
      <c r="O5" s="43">
        <f>SUM(L5*N5)</f>
        <v>370</v>
      </c>
      <c r="P5" s="44">
        <f>SUM(O5+M5)</f>
        <v>460</v>
      </c>
      <c r="Q5" s="45">
        <v>1</v>
      </c>
      <c r="R5" s="48"/>
      <c r="S5" s="46">
        <f>SUM(O5*Q5)</f>
        <v>370</v>
      </c>
      <c r="T5" s="46">
        <f>SUM(P5*Q5)</f>
        <v>460</v>
      </c>
      <c r="U5" s="46">
        <f>SUM(N5*Q5)</f>
        <v>4</v>
      </c>
      <c r="V5" s="40" t="s">
        <v>632</v>
      </c>
      <c r="W5" s="44">
        <v>0</v>
      </c>
      <c r="X5" s="47">
        <f t="shared" ref="X5:X19" si="0">W5*U5</f>
        <v>0</v>
      </c>
    </row>
    <row r="6" spans="1:24" s="32" customFormat="1" ht="75" customHeight="1" x14ac:dyDescent="0.35">
      <c r="A6" s="50">
        <v>2</v>
      </c>
      <c r="B6" s="37" t="s">
        <v>1029</v>
      </c>
      <c r="C6" s="37"/>
      <c r="D6" s="37" t="s">
        <v>64</v>
      </c>
      <c r="E6" s="37" t="s">
        <v>1030</v>
      </c>
      <c r="F6" s="38" t="s">
        <v>31</v>
      </c>
      <c r="G6" s="38" t="s">
        <v>32</v>
      </c>
      <c r="H6" s="37"/>
      <c r="I6" s="37"/>
      <c r="J6" s="37"/>
      <c r="K6" s="42" t="s">
        <v>1032</v>
      </c>
      <c r="L6" s="41">
        <v>92.5</v>
      </c>
      <c r="M6" s="41">
        <v>110</v>
      </c>
      <c r="N6" s="45">
        <v>6</v>
      </c>
      <c r="O6" s="43">
        <f>SUM(L6*N6)</f>
        <v>555</v>
      </c>
      <c r="P6" s="44">
        <f>SUM(O6+M6)</f>
        <v>665</v>
      </c>
      <c r="Q6" s="45">
        <v>1</v>
      </c>
      <c r="R6" s="42"/>
      <c r="S6" s="46">
        <f>SUM(O6*Q6)</f>
        <v>555</v>
      </c>
      <c r="T6" s="46">
        <f>SUM(P6*Q6)</f>
        <v>665</v>
      </c>
      <c r="U6" s="46">
        <f>SUM(N6*Q6)</f>
        <v>6</v>
      </c>
      <c r="V6" s="40" t="s">
        <v>632</v>
      </c>
      <c r="W6" s="44">
        <v>0</v>
      </c>
      <c r="X6" s="47">
        <f t="shared" si="0"/>
        <v>0</v>
      </c>
    </row>
    <row r="7" spans="1:24" ht="75" customHeight="1" x14ac:dyDescent="0.25">
      <c r="A7" s="50">
        <v>3</v>
      </c>
      <c r="B7" s="37" t="s">
        <v>1029</v>
      </c>
      <c r="C7" s="37"/>
      <c r="D7" s="37" t="s">
        <v>64</v>
      </c>
      <c r="E7" s="37" t="s">
        <v>1030</v>
      </c>
      <c r="F7" s="38" t="s">
        <v>31</v>
      </c>
      <c r="G7" s="38" t="s">
        <v>32</v>
      </c>
      <c r="H7" s="37"/>
      <c r="I7" s="37"/>
      <c r="J7" s="37"/>
      <c r="K7" s="42" t="s">
        <v>1031</v>
      </c>
      <c r="L7" s="41">
        <v>92.5</v>
      </c>
      <c r="M7" s="41">
        <v>90</v>
      </c>
      <c r="N7" s="42">
        <v>2</v>
      </c>
      <c r="O7" s="43">
        <f>SUM(L7*N7)</f>
        <v>185</v>
      </c>
      <c r="P7" s="44">
        <f>SUM(O7+M7)</f>
        <v>275</v>
      </c>
      <c r="Q7" s="45">
        <v>1</v>
      </c>
      <c r="R7" s="42"/>
      <c r="S7" s="46">
        <f>SUM(O7*Q7)</f>
        <v>185</v>
      </c>
      <c r="T7" s="46">
        <f>SUM(P7*Q7)</f>
        <v>275</v>
      </c>
      <c r="U7" s="46">
        <f>SUM(N7*Q7)</f>
        <v>2</v>
      </c>
      <c r="V7" s="40" t="s">
        <v>632</v>
      </c>
      <c r="W7" s="44">
        <v>0</v>
      </c>
      <c r="X7" s="47">
        <v>0</v>
      </c>
    </row>
    <row r="8" spans="1:24" s="32" customFormat="1" ht="75" customHeight="1" x14ac:dyDescent="0.35">
      <c r="A8" s="50">
        <v>4</v>
      </c>
      <c r="B8" s="37" t="s">
        <v>1033</v>
      </c>
      <c r="C8" s="37"/>
      <c r="D8" s="38" t="s">
        <v>64</v>
      </c>
      <c r="E8" s="37" t="s">
        <v>1034</v>
      </c>
      <c r="F8" s="38" t="s">
        <v>31</v>
      </c>
      <c r="G8" s="38" t="s">
        <v>32</v>
      </c>
      <c r="H8" s="37"/>
      <c r="I8" s="37"/>
      <c r="J8" s="37"/>
      <c r="K8" s="40"/>
      <c r="L8" s="41">
        <v>88.45</v>
      </c>
      <c r="M8" s="41"/>
      <c r="N8" s="45">
        <v>2</v>
      </c>
      <c r="O8" s="43">
        <f>SUM(L8*N8)</f>
        <v>176.9</v>
      </c>
      <c r="P8" s="44">
        <f>SUM(O8+M8)</f>
        <v>176.9</v>
      </c>
      <c r="Q8" s="45">
        <v>1</v>
      </c>
      <c r="R8" s="42"/>
      <c r="S8" s="46">
        <f>SUM(O8*Q8)</f>
        <v>176.9</v>
      </c>
      <c r="T8" s="46">
        <f>SUM(P8*Q8)</f>
        <v>176.9</v>
      </c>
      <c r="U8" s="46">
        <f>SUM(N8*Q8)</f>
        <v>2</v>
      </c>
      <c r="V8" s="40" t="s">
        <v>632</v>
      </c>
      <c r="W8" s="44">
        <v>0</v>
      </c>
      <c r="X8" s="47">
        <f t="shared" si="0"/>
        <v>0</v>
      </c>
    </row>
    <row r="9" spans="1:24" s="32" customFormat="1" ht="75" customHeight="1" x14ac:dyDescent="0.35">
      <c r="A9" s="50">
        <v>5</v>
      </c>
      <c r="B9" s="37" t="s">
        <v>1033</v>
      </c>
      <c r="C9" s="37"/>
      <c r="D9" s="38" t="s">
        <v>64</v>
      </c>
      <c r="E9" s="37" t="s">
        <v>1034</v>
      </c>
      <c r="F9" s="38" t="s">
        <v>31</v>
      </c>
      <c r="G9" s="38" t="s">
        <v>32</v>
      </c>
      <c r="H9" s="37"/>
      <c r="I9" s="37"/>
      <c r="J9" s="37"/>
      <c r="K9" s="40" t="s">
        <v>1035</v>
      </c>
      <c r="L9" s="41">
        <v>88.45</v>
      </c>
      <c r="M9" s="41">
        <v>80</v>
      </c>
      <c r="N9" s="45">
        <v>5</v>
      </c>
      <c r="O9" s="44">
        <f>SUM(L9*N9)</f>
        <v>442.25</v>
      </c>
      <c r="P9" s="44">
        <f>SUM(O9+M9)</f>
        <v>522.25</v>
      </c>
      <c r="Q9" s="45">
        <v>1</v>
      </c>
      <c r="R9" s="42"/>
      <c r="S9" s="46">
        <f>SUM(O9*Q9)</f>
        <v>442.25</v>
      </c>
      <c r="T9" s="46">
        <f>SUM(P9*Q9)</f>
        <v>522.25</v>
      </c>
      <c r="U9" s="46">
        <f>SUM(N9*Q9)</f>
        <v>5</v>
      </c>
      <c r="V9" s="40" t="s">
        <v>632</v>
      </c>
      <c r="W9" s="44">
        <v>0</v>
      </c>
      <c r="X9" s="47">
        <f t="shared" si="0"/>
        <v>0</v>
      </c>
    </row>
    <row r="10" spans="1:24" s="32" customFormat="1" ht="75" customHeight="1" x14ac:dyDescent="0.35">
      <c r="A10" s="50">
        <v>6</v>
      </c>
      <c r="B10" s="37" t="s">
        <v>1036</v>
      </c>
      <c r="C10" s="37"/>
      <c r="D10" s="38" t="s">
        <v>64</v>
      </c>
      <c r="E10" s="38" t="s">
        <v>1037</v>
      </c>
      <c r="F10" s="38" t="s">
        <v>31</v>
      </c>
      <c r="G10" s="37" t="s">
        <v>32</v>
      </c>
      <c r="H10" s="37"/>
      <c r="I10" s="37"/>
      <c r="J10" s="37"/>
      <c r="K10" s="40"/>
      <c r="L10" s="41">
        <v>88.45</v>
      </c>
      <c r="M10" s="41"/>
      <c r="N10" s="45">
        <v>2</v>
      </c>
      <c r="O10" s="44">
        <f t="shared" ref="O10:O19" si="1">SUM(L10*N10)</f>
        <v>176.9</v>
      </c>
      <c r="P10" s="44">
        <f t="shared" ref="P10:P19" si="2">SUM(O10+M10)</f>
        <v>176.9</v>
      </c>
      <c r="Q10" s="45">
        <v>1</v>
      </c>
      <c r="R10" s="48"/>
      <c r="S10" s="46">
        <f t="shared" ref="S10:S19" si="3">SUM(O10*Q10)</f>
        <v>176.9</v>
      </c>
      <c r="T10" s="46">
        <f t="shared" ref="T10:T19" si="4">SUM(P10*Q10)</f>
        <v>176.9</v>
      </c>
      <c r="U10" s="46">
        <f t="shared" ref="U10:U19" si="5">SUM(N10*Q10)</f>
        <v>2</v>
      </c>
      <c r="V10" s="40" t="s">
        <v>632</v>
      </c>
      <c r="W10" s="44">
        <v>0</v>
      </c>
      <c r="X10" s="47">
        <f t="shared" si="0"/>
        <v>0</v>
      </c>
    </row>
    <row r="11" spans="1:24" s="32" customFormat="1" ht="75" customHeight="1" x14ac:dyDescent="0.35">
      <c r="A11" s="50">
        <v>7</v>
      </c>
      <c r="B11" s="37" t="s">
        <v>1036</v>
      </c>
      <c r="C11" s="37"/>
      <c r="D11" s="38" t="s">
        <v>64</v>
      </c>
      <c r="E11" s="38" t="s">
        <v>1037</v>
      </c>
      <c r="F11" s="38" t="s">
        <v>31</v>
      </c>
      <c r="G11" s="37" t="s">
        <v>32</v>
      </c>
      <c r="H11" s="37"/>
      <c r="I11" s="37"/>
      <c r="J11" s="37"/>
      <c r="K11" s="42" t="s">
        <v>1035</v>
      </c>
      <c r="L11" s="41">
        <v>88.45</v>
      </c>
      <c r="M11" s="41">
        <v>80</v>
      </c>
      <c r="N11" s="45">
        <v>7</v>
      </c>
      <c r="O11" s="43">
        <f>SUM(L11*N11)</f>
        <v>619.15</v>
      </c>
      <c r="P11" s="44">
        <f>SUM(O11+M11)</f>
        <v>699.15</v>
      </c>
      <c r="Q11" s="45">
        <v>1</v>
      </c>
      <c r="R11" s="48"/>
      <c r="S11" s="46">
        <f>SUM(O11*Q11)</f>
        <v>619.15</v>
      </c>
      <c r="T11" s="46">
        <f>SUM(P11*Q11)</f>
        <v>699.15</v>
      </c>
      <c r="U11" s="46">
        <f>SUM(N11*Q11)</f>
        <v>7</v>
      </c>
      <c r="V11" s="40" t="s">
        <v>632</v>
      </c>
      <c r="W11" s="44">
        <v>0</v>
      </c>
      <c r="X11" s="47">
        <f t="shared" si="0"/>
        <v>0</v>
      </c>
    </row>
    <row r="12" spans="1:24" s="32" customFormat="1" ht="75" customHeight="1" x14ac:dyDescent="0.35">
      <c r="A12" s="50">
        <v>8</v>
      </c>
      <c r="B12" s="37" t="s">
        <v>1038</v>
      </c>
      <c r="C12" s="37"/>
      <c r="D12" s="37" t="s">
        <v>64</v>
      </c>
      <c r="E12" s="38" t="s">
        <v>1039</v>
      </c>
      <c r="F12" s="38"/>
      <c r="G12" s="38"/>
      <c r="H12" s="37"/>
      <c r="I12" s="37"/>
      <c r="J12" s="37"/>
      <c r="K12" s="42" t="s">
        <v>1040</v>
      </c>
      <c r="L12" s="41">
        <v>1.8</v>
      </c>
      <c r="M12" s="41">
        <v>40</v>
      </c>
      <c r="N12" s="45">
        <v>50</v>
      </c>
      <c r="O12" s="43">
        <f>SUM(L12*N12)</f>
        <v>90</v>
      </c>
      <c r="P12" s="44">
        <f>SUM(O12+M12)</f>
        <v>130</v>
      </c>
      <c r="Q12" s="45">
        <v>1</v>
      </c>
      <c r="R12" s="42"/>
      <c r="S12" s="46">
        <f>SUM(O12*Q12)</f>
        <v>90</v>
      </c>
      <c r="T12" s="46">
        <f>SUM(P12*Q12)</f>
        <v>130</v>
      </c>
      <c r="U12" s="46">
        <f>SUM(N12*Q12)</f>
        <v>50</v>
      </c>
      <c r="V12" s="40" t="s">
        <v>632</v>
      </c>
      <c r="W12" s="44">
        <v>0</v>
      </c>
      <c r="X12" s="47">
        <f t="shared" si="0"/>
        <v>0</v>
      </c>
    </row>
    <row r="13" spans="1:24" s="32" customFormat="1" ht="75" customHeight="1" x14ac:dyDescent="0.35">
      <c r="A13" s="50">
        <v>9</v>
      </c>
      <c r="B13" s="37" t="s">
        <v>1041</v>
      </c>
      <c r="C13" s="37"/>
      <c r="D13" s="38" t="s">
        <v>64</v>
      </c>
      <c r="E13" s="37" t="s">
        <v>1042</v>
      </c>
      <c r="F13" s="38"/>
      <c r="G13" s="37"/>
      <c r="H13" s="37"/>
      <c r="I13" s="37"/>
      <c r="J13" s="38"/>
      <c r="K13" s="42" t="s">
        <v>1043</v>
      </c>
      <c r="L13" s="41">
        <v>1.7</v>
      </c>
      <c r="M13" s="41">
        <v>40</v>
      </c>
      <c r="N13" s="45">
        <v>50</v>
      </c>
      <c r="O13" s="43">
        <f>SUM(L13*N13)</f>
        <v>85</v>
      </c>
      <c r="P13" s="44">
        <f>SUM(O13+M13)</f>
        <v>125</v>
      </c>
      <c r="Q13" s="45">
        <v>1</v>
      </c>
      <c r="R13" s="42"/>
      <c r="S13" s="46">
        <f>SUM(O13*Q13)</f>
        <v>85</v>
      </c>
      <c r="T13" s="46">
        <f>SUM(P13*Q13)</f>
        <v>125</v>
      </c>
      <c r="U13" s="46">
        <f>SUM(N13*Q13)</f>
        <v>50</v>
      </c>
      <c r="V13" s="40" t="s">
        <v>632</v>
      </c>
      <c r="W13" s="44">
        <v>0</v>
      </c>
      <c r="X13" s="47">
        <f t="shared" si="0"/>
        <v>0</v>
      </c>
    </row>
    <row r="14" spans="1:24" s="32" customFormat="1" ht="75" customHeight="1" x14ac:dyDescent="0.35">
      <c r="A14" s="50">
        <v>10</v>
      </c>
      <c r="B14" s="37"/>
      <c r="C14" s="37"/>
      <c r="D14" s="38"/>
      <c r="E14" s="38"/>
      <c r="F14" s="38"/>
      <c r="G14" s="37"/>
      <c r="H14" s="37"/>
      <c r="I14" s="37"/>
      <c r="J14" s="38"/>
      <c r="K14" s="42"/>
      <c r="L14" s="41"/>
      <c r="M14" s="41"/>
      <c r="N14" s="45"/>
      <c r="O14" s="43">
        <f t="shared" si="1"/>
        <v>0</v>
      </c>
      <c r="P14" s="44">
        <f t="shared" si="2"/>
        <v>0</v>
      </c>
      <c r="Q14" s="45"/>
      <c r="R14" s="49"/>
      <c r="S14" s="46">
        <f t="shared" si="3"/>
        <v>0</v>
      </c>
      <c r="T14" s="46">
        <f t="shared" si="4"/>
        <v>0</v>
      </c>
      <c r="U14" s="46">
        <f t="shared" si="5"/>
        <v>0</v>
      </c>
      <c r="V14" s="40"/>
      <c r="W14" s="44">
        <v>0</v>
      </c>
      <c r="X14" s="47">
        <f t="shared" si="0"/>
        <v>0</v>
      </c>
    </row>
    <row r="15" spans="1:24" ht="75" customHeight="1" x14ac:dyDescent="0.25">
      <c r="A15" s="50">
        <v>11</v>
      </c>
      <c r="B15" s="37"/>
      <c r="C15" s="37"/>
      <c r="D15" s="38"/>
      <c r="E15" s="38"/>
      <c r="F15" s="38"/>
      <c r="G15" s="38"/>
      <c r="H15" s="37"/>
      <c r="I15" s="37"/>
      <c r="J15" s="37"/>
      <c r="K15" s="40"/>
      <c r="L15" s="41"/>
      <c r="M15" s="41"/>
      <c r="N15" s="45"/>
      <c r="O15" s="43">
        <f>SUM(L15*N15)</f>
        <v>0</v>
      </c>
      <c r="P15" s="44">
        <f>SUM(O15+M15)</f>
        <v>0</v>
      </c>
      <c r="Q15" s="45"/>
      <c r="R15" s="42"/>
      <c r="S15" s="46">
        <f>SUM(O15*Q15)</f>
        <v>0</v>
      </c>
      <c r="T15" s="46">
        <f>SUM(P15*Q15)</f>
        <v>0</v>
      </c>
      <c r="U15" s="46">
        <f>SUM(N15*Q15)</f>
        <v>0</v>
      </c>
      <c r="V15" s="40"/>
      <c r="W15" s="44">
        <v>0</v>
      </c>
      <c r="X15" s="47">
        <f>W15*U15</f>
        <v>0</v>
      </c>
    </row>
    <row r="16" spans="1:24" ht="75.75" customHeight="1" x14ac:dyDescent="0.25">
      <c r="A16" s="50">
        <v>12</v>
      </c>
      <c r="B16" s="37"/>
      <c r="C16" s="37"/>
      <c r="D16" s="37"/>
      <c r="E16" s="38"/>
      <c r="F16" s="38"/>
      <c r="G16" s="38"/>
      <c r="H16" s="37"/>
      <c r="I16" s="37"/>
      <c r="J16" s="37"/>
      <c r="K16" s="40"/>
      <c r="L16" s="41"/>
      <c r="M16" s="41"/>
      <c r="N16" s="45"/>
      <c r="O16" s="43">
        <f t="shared" si="1"/>
        <v>0</v>
      </c>
      <c r="P16" s="44">
        <f t="shared" si="2"/>
        <v>0</v>
      </c>
      <c r="Q16" s="42"/>
      <c r="R16" s="48"/>
      <c r="S16" s="46">
        <f t="shared" si="3"/>
        <v>0</v>
      </c>
      <c r="T16" s="46">
        <f t="shared" si="4"/>
        <v>0</v>
      </c>
      <c r="U16" s="46">
        <f t="shared" si="5"/>
        <v>0</v>
      </c>
      <c r="V16" s="40"/>
      <c r="W16" s="44">
        <v>0</v>
      </c>
      <c r="X16" s="47">
        <f t="shared" si="0"/>
        <v>0</v>
      </c>
    </row>
    <row r="17" spans="1:24" ht="75.75" customHeight="1" x14ac:dyDescent="0.25">
      <c r="A17" s="50">
        <v>13</v>
      </c>
      <c r="B17" s="37"/>
      <c r="C17" s="37"/>
      <c r="D17" s="37"/>
      <c r="E17" s="38"/>
      <c r="F17" s="38"/>
      <c r="G17" s="37"/>
      <c r="H17" s="37"/>
      <c r="I17" s="37"/>
      <c r="J17" s="37"/>
      <c r="K17" s="40"/>
      <c r="L17" s="41"/>
      <c r="M17" s="41"/>
      <c r="N17" s="45"/>
      <c r="O17" s="43">
        <f t="shared" si="1"/>
        <v>0</v>
      </c>
      <c r="P17" s="44">
        <f t="shared" si="2"/>
        <v>0</v>
      </c>
      <c r="Q17" s="45"/>
      <c r="R17" s="49"/>
      <c r="S17" s="46">
        <f t="shared" si="3"/>
        <v>0</v>
      </c>
      <c r="T17" s="46">
        <f t="shared" si="4"/>
        <v>0</v>
      </c>
      <c r="U17" s="46">
        <f t="shared" si="5"/>
        <v>0</v>
      </c>
      <c r="V17" s="40"/>
      <c r="W17" s="44">
        <v>0</v>
      </c>
      <c r="X17" s="47">
        <f t="shared" si="0"/>
        <v>0</v>
      </c>
    </row>
    <row r="18" spans="1:24" ht="75.75" customHeight="1" x14ac:dyDescent="0.25">
      <c r="A18" s="50">
        <v>14</v>
      </c>
      <c r="B18" s="37"/>
      <c r="C18" s="37"/>
      <c r="D18" s="37"/>
      <c r="E18" s="38"/>
      <c r="F18" s="38"/>
      <c r="G18" s="38"/>
      <c r="H18" s="37"/>
      <c r="I18" s="37"/>
      <c r="J18" s="37"/>
      <c r="K18" s="42"/>
      <c r="L18" s="41"/>
      <c r="M18" s="41"/>
      <c r="N18" s="45"/>
      <c r="O18" s="43">
        <f t="shared" si="1"/>
        <v>0</v>
      </c>
      <c r="P18" s="44">
        <f t="shared" si="2"/>
        <v>0</v>
      </c>
      <c r="Q18" s="45"/>
      <c r="R18" s="49"/>
      <c r="S18" s="46">
        <f t="shared" si="3"/>
        <v>0</v>
      </c>
      <c r="T18" s="46">
        <f t="shared" si="4"/>
        <v>0</v>
      </c>
      <c r="U18" s="46">
        <f t="shared" si="5"/>
        <v>0</v>
      </c>
      <c r="V18" s="40"/>
      <c r="W18" s="44">
        <v>0</v>
      </c>
      <c r="X18" s="47">
        <f t="shared" si="0"/>
        <v>0</v>
      </c>
    </row>
    <row r="19" spans="1:24" ht="76.5" customHeight="1" x14ac:dyDescent="0.25">
      <c r="A19" s="50">
        <v>15</v>
      </c>
      <c r="B19" s="37"/>
      <c r="C19" s="37"/>
      <c r="D19" s="37"/>
      <c r="E19" s="38"/>
      <c r="F19" s="38"/>
      <c r="G19" s="37"/>
      <c r="H19" s="37"/>
      <c r="I19" s="37"/>
      <c r="J19" s="37"/>
      <c r="K19" s="40"/>
      <c r="L19" s="41"/>
      <c r="M19" s="41"/>
      <c r="N19" s="45"/>
      <c r="O19" s="43">
        <f t="shared" si="1"/>
        <v>0</v>
      </c>
      <c r="P19" s="44">
        <f t="shared" si="2"/>
        <v>0</v>
      </c>
      <c r="Q19" s="45"/>
      <c r="R19" s="49"/>
      <c r="S19" s="46">
        <f t="shared" si="3"/>
        <v>0</v>
      </c>
      <c r="T19" s="46">
        <f t="shared" si="4"/>
        <v>0</v>
      </c>
      <c r="U19" s="46">
        <f t="shared" si="5"/>
        <v>0</v>
      </c>
      <c r="V19" s="40"/>
      <c r="W19" s="44">
        <v>0</v>
      </c>
      <c r="X19" s="47">
        <f t="shared" si="0"/>
        <v>0</v>
      </c>
    </row>
    <row r="20" spans="1:24" ht="21.75" thickBot="1" x14ac:dyDescent="0.3">
      <c r="A20" s="51"/>
      <c r="B20" s="52"/>
      <c r="C20" s="52"/>
      <c r="D20" s="52"/>
      <c r="E20" s="53"/>
      <c r="F20" s="52"/>
      <c r="G20" s="52"/>
      <c r="H20" s="52"/>
      <c r="I20" s="52"/>
      <c r="J20" s="52"/>
      <c r="K20" s="142"/>
      <c r="L20" s="142"/>
      <c r="M20" s="142"/>
      <c r="N20" s="142"/>
      <c r="O20" s="142"/>
      <c r="P20" s="142"/>
      <c r="Q20" s="142"/>
      <c r="R20" s="142"/>
      <c r="S20" s="33">
        <f>SUM(S5:S19)</f>
        <v>2700.2000000000003</v>
      </c>
      <c r="T20" s="33">
        <f>SUM(T5:T19)</f>
        <v>3230.2000000000003</v>
      </c>
      <c r="U20" s="33">
        <f>SUM(U5:U19)</f>
        <v>128</v>
      </c>
      <c r="V20" s="34"/>
      <c r="W20" s="35"/>
      <c r="X20" s="36">
        <f>SUM(X5:X19)</f>
        <v>0</v>
      </c>
    </row>
  </sheetData>
  <mergeCells count="19">
    <mergeCell ref="S3:U3"/>
    <mergeCell ref="W3:X3"/>
    <mergeCell ref="K20:R20"/>
    <mergeCell ref="F3:F4"/>
    <mergeCell ref="G3:G4"/>
    <mergeCell ref="H3:H4"/>
    <mergeCell ref="I3:I4"/>
    <mergeCell ref="J3:J4"/>
    <mergeCell ref="K3:R3"/>
    <mergeCell ref="A1:X1"/>
    <mergeCell ref="A2:D2"/>
    <mergeCell ref="E2:O2"/>
    <mergeCell ref="Q2:U2"/>
    <mergeCell ref="W2:X2"/>
    <mergeCell ref="A3:A4"/>
    <mergeCell ref="B3:B4"/>
    <mergeCell ref="C3:C4"/>
    <mergeCell ref="D3:D4"/>
    <mergeCell ref="E3:E4"/>
  </mergeCells>
  <pageMargins left="0.70866141732283472" right="0.70866141732283472" top="0.74803149606299213" bottom="0.59055118110236227" header="0.31496062992125984" footer="0.31496062992125984"/>
  <pageSetup paperSize="9" scale="3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20"/>
  <sheetViews>
    <sheetView zoomScale="76" zoomScaleNormal="76" workbookViewId="0">
      <pane xSplit="9" ySplit="4" topLeftCell="T5" activePane="bottomRight" state="frozen"/>
      <selection activeCell="B7" sqref="B7"/>
      <selection pane="topRight" activeCell="B7" sqref="B7"/>
      <selection pane="bottomLeft" activeCell="B7" sqref="B7"/>
      <selection pane="bottomRight" activeCell="W2" sqref="W2:X2"/>
    </sheetView>
  </sheetViews>
  <sheetFormatPr defaultRowHeight="15" x14ac:dyDescent="0.25"/>
  <cols>
    <col min="1" max="1" width="4.7109375" customWidth="1"/>
    <col min="2" max="2" width="40.5703125" customWidth="1"/>
    <col min="3" max="3" width="25.85546875" customWidth="1"/>
    <col min="4" max="4" width="8.140625" customWidth="1"/>
    <col min="5" max="5" width="16.85546875" customWidth="1"/>
    <col min="6" max="6" width="8.42578125" customWidth="1"/>
    <col min="7" max="7" width="13.5703125" customWidth="1"/>
    <col min="8" max="8" width="14.7109375" customWidth="1"/>
    <col min="9" max="9" width="16" customWidth="1"/>
    <col min="10" max="10" width="14.140625" customWidth="1"/>
    <col min="11" max="11" width="27.85546875" customWidth="1"/>
    <col min="12" max="12" width="9.140625" customWidth="1"/>
    <col min="13" max="13" width="7.7109375" customWidth="1"/>
    <col min="14" max="14" width="7" customWidth="1"/>
    <col min="15" max="15" width="15.28515625" customWidth="1"/>
    <col min="16" max="16" width="14.5703125" customWidth="1"/>
    <col min="17" max="17" width="7.5703125" customWidth="1"/>
    <col min="18" max="18" width="14.7109375" customWidth="1"/>
    <col min="19" max="19" width="14.140625" customWidth="1"/>
    <col min="20" max="20" width="14.28515625" customWidth="1"/>
    <col min="21" max="21" width="12.7109375" customWidth="1"/>
    <col min="22" max="22" width="21.42578125" customWidth="1"/>
    <col min="23" max="23" width="12.28515625" customWidth="1"/>
    <col min="24" max="24" width="17.42578125" customWidth="1"/>
    <col min="258" max="258" width="4.7109375" customWidth="1"/>
    <col min="259" max="259" width="37.85546875" customWidth="1"/>
    <col min="260" max="260" width="8.140625" customWidth="1"/>
    <col min="261" max="261" width="16.85546875" customWidth="1"/>
    <col min="262" max="262" width="8.42578125" customWidth="1"/>
    <col min="263" max="263" width="12.5703125" customWidth="1"/>
    <col min="264" max="264" width="11.42578125" customWidth="1"/>
    <col min="265" max="265" width="10.28515625" customWidth="1"/>
    <col min="266" max="266" width="14.140625" customWidth="1"/>
    <col min="267" max="267" width="23" customWidth="1"/>
    <col min="268" max="268" width="9.140625" customWidth="1"/>
    <col min="269" max="269" width="7.7109375" customWidth="1"/>
    <col min="270" max="270" width="7" customWidth="1"/>
    <col min="271" max="271" width="15.28515625" customWidth="1"/>
    <col min="272" max="272" width="14.5703125" customWidth="1"/>
    <col min="273" max="273" width="7.5703125" customWidth="1"/>
    <col min="274" max="274" width="14.7109375" customWidth="1"/>
    <col min="275" max="275" width="14.140625" customWidth="1"/>
    <col min="276" max="276" width="14.28515625" customWidth="1"/>
    <col min="277" max="277" width="12.7109375" customWidth="1"/>
    <col min="278" max="278" width="21.42578125" customWidth="1"/>
    <col min="279" max="279" width="12.28515625" customWidth="1"/>
    <col min="280" max="280" width="17.42578125" customWidth="1"/>
    <col min="514" max="514" width="4.7109375" customWidth="1"/>
    <col min="515" max="515" width="37.85546875" customWidth="1"/>
    <col min="516" max="516" width="8.140625" customWidth="1"/>
    <col min="517" max="517" width="16.85546875" customWidth="1"/>
    <col min="518" max="518" width="8.42578125" customWidth="1"/>
    <col min="519" max="519" width="12.5703125" customWidth="1"/>
    <col min="520" max="520" width="11.42578125" customWidth="1"/>
    <col min="521" max="521" width="10.28515625" customWidth="1"/>
    <col min="522" max="522" width="14.140625" customWidth="1"/>
    <col min="523" max="523" width="23" customWidth="1"/>
    <col min="524" max="524" width="9.140625" customWidth="1"/>
    <col min="525" max="525" width="7.7109375" customWidth="1"/>
    <col min="526" max="526" width="7" customWidth="1"/>
    <col min="527" max="527" width="15.28515625" customWidth="1"/>
    <col min="528" max="528" width="14.5703125" customWidth="1"/>
    <col min="529" max="529" width="7.5703125" customWidth="1"/>
    <col min="530" max="530" width="14.7109375" customWidth="1"/>
    <col min="531" max="531" width="14.140625" customWidth="1"/>
    <col min="532" max="532" width="14.28515625" customWidth="1"/>
    <col min="533" max="533" width="12.7109375" customWidth="1"/>
    <col min="534" max="534" width="21.42578125" customWidth="1"/>
    <col min="535" max="535" width="12.28515625" customWidth="1"/>
    <col min="536" max="536" width="17.42578125" customWidth="1"/>
    <col min="770" max="770" width="4.7109375" customWidth="1"/>
    <col min="771" max="771" width="37.85546875" customWidth="1"/>
    <col min="772" max="772" width="8.140625" customWidth="1"/>
    <col min="773" max="773" width="16.85546875" customWidth="1"/>
    <col min="774" max="774" width="8.42578125" customWidth="1"/>
    <col min="775" max="775" width="12.5703125" customWidth="1"/>
    <col min="776" max="776" width="11.42578125" customWidth="1"/>
    <col min="777" max="777" width="10.28515625" customWidth="1"/>
    <col min="778" max="778" width="14.140625" customWidth="1"/>
    <col min="779" max="779" width="23" customWidth="1"/>
    <col min="780" max="780" width="9.140625" customWidth="1"/>
    <col min="781" max="781" width="7.7109375" customWidth="1"/>
    <col min="782" max="782" width="7" customWidth="1"/>
    <col min="783" max="783" width="15.28515625" customWidth="1"/>
    <col min="784" max="784" width="14.5703125" customWidth="1"/>
    <col min="785" max="785" width="7.5703125" customWidth="1"/>
    <col min="786" max="786" width="14.7109375" customWidth="1"/>
    <col min="787" max="787" width="14.140625" customWidth="1"/>
    <col min="788" max="788" width="14.28515625" customWidth="1"/>
    <col min="789" max="789" width="12.7109375" customWidth="1"/>
    <col min="790" max="790" width="21.42578125" customWidth="1"/>
    <col min="791" max="791" width="12.28515625" customWidth="1"/>
    <col min="792" max="792" width="17.42578125" customWidth="1"/>
    <col min="1026" max="1026" width="4.7109375" customWidth="1"/>
    <col min="1027" max="1027" width="37.85546875" customWidth="1"/>
    <col min="1028" max="1028" width="8.140625" customWidth="1"/>
    <col min="1029" max="1029" width="16.85546875" customWidth="1"/>
    <col min="1030" max="1030" width="8.42578125" customWidth="1"/>
    <col min="1031" max="1031" width="12.5703125" customWidth="1"/>
    <col min="1032" max="1032" width="11.42578125" customWidth="1"/>
    <col min="1033" max="1033" width="10.28515625" customWidth="1"/>
    <col min="1034" max="1034" width="14.140625" customWidth="1"/>
    <col min="1035" max="1035" width="23" customWidth="1"/>
    <col min="1036" max="1036" width="9.140625" customWidth="1"/>
    <col min="1037" max="1037" width="7.7109375" customWidth="1"/>
    <col min="1038" max="1038" width="7" customWidth="1"/>
    <col min="1039" max="1039" width="15.28515625" customWidth="1"/>
    <col min="1040" max="1040" width="14.5703125" customWidth="1"/>
    <col min="1041" max="1041" width="7.5703125" customWidth="1"/>
    <col min="1042" max="1042" width="14.7109375" customWidth="1"/>
    <col min="1043" max="1043" width="14.140625" customWidth="1"/>
    <col min="1044" max="1044" width="14.28515625" customWidth="1"/>
    <col min="1045" max="1045" width="12.7109375" customWidth="1"/>
    <col min="1046" max="1046" width="21.42578125" customWidth="1"/>
    <col min="1047" max="1047" width="12.28515625" customWidth="1"/>
    <col min="1048" max="1048" width="17.42578125" customWidth="1"/>
    <col min="1282" max="1282" width="4.7109375" customWidth="1"/>
    <col min="1283" max="1283" width="37.85546875" customWidth="1"/>
    <col min="1284" max="1284" width="8.140625" customWidth="1"/>
    <col min="1285" max="1285" width="16.85546875" customWidth="1"/>
    <col min="1286" max="1286" width="8.42578125" customWidth="1"/>
    <col min="1287" max="1287" width="12.5703125" customWidth="1"/>
    <col min="1288" max="1288" width="11.42578125" customWidth="1"/>
    <col min="1289" max="1289" width="10.28515625" customWidth="1"/>
    <col min="1290" max="1290" width="14.140625" customWidth="1"/>
    <col min="1291" max="1291" width="23" customWidth="1"/>
    <col min="1292" max="1292" width="9.140625" customWidth="1"/>
    <col min="1293" max="1293" width="7.7109375" customWidth="1"/>
    <col min="1294" max="1294" width="7" customWidth="1"/>
    <col min="1295" max="1295" width="15.28515625" customWidth="1"/>
    <col min="1296" max="1296" width="14.5703125" customWidth="1"/>
    <col min="1297" max="1297" width="7.5703125" customWidth="1"/>
    <col min="1298" max="1298" width="14.7109375" customWidth="1"/>
    <col min="1299" max="1299" width="14.140625" customWidth="1"/>
    <col min="1300" max="1300" width="14.28515625" customWidth="1"/>
    <col min="1301" max="1301" width="12.7109375" customWidth="1"/>
    <col min="1302" max="1302" width="21.42578125" customWidth="1"/>
    <col min="1303" max="1303" width="12.28515625" customWidth="1"/>
    <col min="1304" max="1304" width="17.42578125" customWidth="1"/>
    <col min="1538" max="1538" width="4.7109375" customWidth="1"/>
    <col min="1539" max="1539" width="37.85546875" customWidth="1"/>
    <col min="1540" max="1540" width="8.140625" customWidth="1"/>
    <col min="1541" max="1541" width="16.85546875" customWidth="1"/>
    <col min="1542" max="1542" width="8.42578125" customWidth="1"/>
    <col min="1543" max="1543" width="12.5703125" customWidth="1"/>
    <col min="1544" max="1544" width="11.42578125" customWidth="1"/>
    <col min="1545" max="1545" width="10.28515625" customWidth="1"/>
    <col min="1546" max="1546" width="14.140625" customWidth="1"/>
    <col min="1547" max="1547" width="23" customWidth="1"/>
    <col min="1548" max="1548" width="9.140625" customWidth="1"/>
    <col min="1549" max="1549" width="7.7109375" customWidth="1"/>
    <col min="1550" max="1550" width="7" customWidth="1"/>
    <col min="1551" max="1551" width="15.28515625" customWidth="1"/>
    <col min="1552" max="1552" width="14.5703125" customWidth="1"/>
    <col min="1553" max="1553" width="7.5703125" customWidth="1"/>
    <col min="1554" max="1554" width="14.7109375" customWidth="1"/>
    <col min="1555" max="1555" width="14.140625" customWidth="1"/>
    <col min="1556" max="1556" width="14.28515625" customWidth="1"/>
    <col min="1557" max="1557" width="12.7109375" customWidth="1"/>
    <col min="1558" max="1558" width="21.42578125" customWidth="1"/>
    <col min="1559" max="1559" width="12.28515625" customWidth="1"/>
    <col min="1560" max="1560" width="17.42578125" customWidth="1"/>
    <col min="1794" max="1794" width="4.7109375" customWidth="1"/>
    <col min="1795" max="1795" width="37.85546875" customWidth="1"/>
    <col min="1796" max="1796" width="8.140625" customWidth="1"/>
    <col min="1797" max="1797" width="16.85546875" customWidth="1"/>
    <col min="1798" max="1798" width="8.42578125" customWidth="1"/>
    <col min="1799" max="1799" width="12.5703125" customWidth="1"/>
    <col min="1800" max="1800" width="11.42578125" customWidth="1"/>
    <col min="1801" max="1801" width="10.28515625" customWidth="1"/>
    <col min="1802" max="1802" width="14.140625" customWidth="1"/>
    <col min="1803" max="1803" width="23" customWidth="1"/>
    <col min="1804" max="1804" width="9.140625" customWidth="1"/>
    <col min="1805" max="1805" width="7.7109375" customWidth="1"/>
    <col min="1806" max="1806" width="7" customWidth="1"/>
    <col min="1807" max="1807" width="15.28515625" customWidth="1"/>
    <col min="1808" max="1808" width="14.5703125" customWidth="1"/>
    <col min="1809" max="1809" width="7.5703125" customWidth="1"/>
    <col min="1810" max="1810" width="14.7109375" customWidth="1"/>
    <col min="1811" max="1811" width="14.140625" customWidth="1"/>
    <col min="1812" max="1812" width="14.28515625" customWidth="1"/>
    <col min="1813" max="1813" width="12.7109375" customWidth="1"/>
    <col min="1814" max="1814" width="21.42578125" customWidth="1"/>
    <col min="1815" max="1815" width="12.28515625" customWidth="1"/>
    <col min="1816" max="1816" width="17.42578125" customWidth="1"/>
    <col min="2050" max="2050" width="4.7109375" customWidth="1"/>
    <col min="2051" max="2051" width="37.85546875" customWidth="1"/>
    <col min="2052" max="2052" width="8.140625" customWidth="1"/>
    <col min="2053" max="2053" width="16.85546875" customWidth="1"/>
    <col min="2054" max="2054" width="8.42578125" customWidth="1"/>
    <col min="2055" max="2055" width="12.5703125" customWidth="1"/>
    <col min="2056" max="2056" width="11.42578125" customWidth="1"/>
    <col min="2057" max="2057" width="10.28515625" customWidth="1"/>
    <col min="2058" max="2058" width="14.140625" customWidth="1"/>
    <col min="2059" max="2059" width="23" customWidth="1"/>
    <col min="2060" max="2060" width="9.140625" customWidth="1"/>
    <col min="2061" max="2061" width="7.7109375" customWidth="1"/>
    <col min="2062" max="2062" width="7" customWidth="1"/>
    <col min="2063" max="2063" width="15.28515625" customWidth="1"/>
    <col min="2064" max="2064" width="14.5703125" customWidth="1"/>
    <col min="2065" max="2065" width="7.5703125" customWidth="1"/>
    <col min="2066" max="2066" width="14.7109375" customWidth="1"/>
    <col min="2067" max="2067" width="14.140625" customWidth="1"/>
    <col min="2068" max="2068" width="14.28515625" customWidth="1"/>
    <col min="2069" max="2069" width="12.7109375" customWidth="1"/>
    <col min="2070" max="2070" width="21.42578125" customWidth="1"/>
    <col min="2071" max="2071" width="12.28515625" customWidth="1"/>
    <col min="2072" max="2072" width="17.42578125" customWidth="1"/>
    <col min="2306" max="2306" width="4.7109375" customWidth="1"/>
    <col min="2307" max="2307" width="37.85546875" customWidth="1"/>
    <col min="2308" max="2308" width="8.140625" customWidth="1"/>
    <col min="2309" max="2309" width="16.85546875" customWidth="1"/>
    <col min="2310" max="2310" width="8.42578125" customWidth="1"/>
    <col min="2311" max="2311" width="12.5703125" customWidth="1"/>
    <col min="2312" max="2312" width="11.42578125" customWidth="1"/>
    <col min="2313" max="2313" width="10.28515625" customWidth="1"/>
    <col min="2314" max="2314" width="14.140625" customWidth="1"/>
    <col min="2315" max="2315" width="23" customWidth="1"/>
    <col min="2316" max="2316" width="9.140625" customWidth="1"/>
    <col min="2317" max="2317" width="7.7109375" customWidth="1"/>
    <col min="2318" max="2318" width="7" customWidth="1"/>
    <col min="2319" max="2319" width="15.28515625" customWidth="1"/>
    <col min="2320" max="2320" width="14.5703125" customWidth="1"/>
    <col min="2321" max="2321" width="7.5703125" customWidth="1"/>
    <col min="2322" max="2322" width="14.7109375" customWidth="1"/>
    <col min="2323" max="2323" width="14.140625" customWidth="1"/>
    <col min="2324" max="2324" width="14.28515625" customWidth="1"/>
    <col min="2325" max="2325" width="12.7109375" customWidth="1"/>
    <col min="2326" max="2326" width="21.42578125" customWidth="1"/>
    <col min="2327" max="2327" width="12.28515625" customWidth="1"/>
    <col min="2328" max="2328" width="17.42578125" customWidth="1"/>
    <col min="2562" max="2562" width="4.7109375" customWidth="1"/>
    <col min="2563" max="2563" width="37.85546875" customWidth="1"/>
    <col min="2564" max="2564" width="8.140625" customWidth="1"/>
    <col min="2565" max="2565" width="16.85546875" customWidth="1"/>
    <col min="2566" max="2566" width="8.42578125" customWidth="1"/>
    <col min="2567" max="2567" width="12.5703125" customWidth="1"/>
    <col min="2568" max="2568" width="11.42578125" customWidth="1"/>
    <col min="2569" max="2569" width="10.28515625" customWidth="1"/>
    <col min="2570" max="2570" width="14.140625" customWidth="1"/>
    <col min="2571" max="2571" width="23" customWidth="1"/>
    <col min="2572" max="2572" width="9.140625" customWidth="1"/>
    <col min="2573" max="2573" width="7.7109375" customWidth="1"/>
    <col min="2574" max="2574" width="7" customWidth="1"/>
    <col min="2575" max="2575" width="15.28515625" customWidth="1"/>
    <col min="2576" max="2576" width="14.5703125" customWidth="1"/>
    <col min="2577" max="2577" width="7.5703125" customWidth="1"/>
    <col min="2578" max="2578" width="14.7109375" customWidth="1"/>
    <col min="2579" max="2579" width="14.140625" customWidth="1"/>
    <col min="2580" max="2580" width="14.28515625" customWidth="1"/>
    <col min="2581" max="2581" width="12.7109375" customWidth="1"/>
    <col min="2582" max="2582" width="21.42578125" customWidth="1"/>
    <col min="2583" max="2583" width="12.28515625" customWidth="1"/>
    <col min="2584" max="2584" width="17.42578125" customWidth="1"/>
    <col min="2818" max="2818" width="4.7109375" customWidth="1"/>
    <col min="2819" max="2819" width="37.85546875" customWidth="1"/>
    <col min="2820" max="2820" width="8.140625" customWidth="1"/>
    <col min="2821" max="2821" width="16.85546875" customWidth="1"/>
    <col min="2822" max="2822" width="8.42578125" customWidth="1"/>
    <col min="2823" max="2823" width="12.5703125" customWidth="1"/>
    <col min="2824" max="2824" width="11.42578125" customWidth="1"/>
    <col min="2825" max="2825" width="10.28515625" customWidth="1"/>
    <col min="2826" max="2826" width="14.140625" customWidth="1"/>
    <col min="2827" max="2827" width="23" customWidth="1"/>
    <col min="2828" max="2828" width="9.140625" customWidth="1"/>
    <col min="2829" max="2829" width="7.7109375" customWidth="1"/>
    <col min="2830" max="2830" width="7" customWidth="1"/>
    <col min="2831" max="2831" width="15.28515625" customWidth="1"/>
    <col min="2832" max="2832" width="14.5703125" customWidth="1"/>
    <col min="2833" max="2833" width="7.5703125" customWidth="1"/>
    <col min="2834" max="2834" width="14.7109375" customWidth="1"/>
    <col min="2835" max="2835" width="14.140625" customWidth="1"/>
    <col min="2836" max="2836" width="14.28515625" customWidth="1"/>
    <col min="2837" max="2837" width="12.7109375" customWidth="1"/>
    <col min="2838" max="2838" width="21.42578125" customWidth="1"/>
    <col min="2839" max="2839" width="12.28515625" customWidth="1"/>
    <col min="2840" max="2840" width="17.42578125" customWidth="1"/>
    <col min="3074" max="3074" width="4.7109375" customWidth="1"/>
    <col min="3075" max="3075" width="37.85546875" customWidth="1"/>
    <col min="3076" max="3076" width="8.140625" customWidth="1"/>
    <col min="3077" max="3077" width="16.85546875" customWidth="1"/>
    <col min="3078" max="3078" width="8.42578125" customWidth="1"/>
    <col min="3079" max="3079" width="12.5703125" customWidth="1"/>
    <col min="3080" max="3080" width="11.42578125" customWidth="1"/>
    <col min="3081" max="3081" width="10.28515625" customWidth="1"/>
    <col min="3082" max="3082" width="14.140625" customWidth="1"/>
    <col min="3083" max="3083" width="23" customWidth="1"/>
    <col min="3084" max="3084" width="9.140625" customWidth="1"/>
    <col min="3085" max="3085" width="7.7109375" customWidth="1"/>
    <col min="3086" max="3086" width="7" customWidth="1"/>
    <col min="3087" max="3087" width="15.28515625" customWidth="1"/>
    <col min="3088" max="3088" width="14.5703125" customWidth="1"/>
    <col min="3089" max="3089" width="7.5703125" customWidth="1"/>
    <col min="3090" max="3090" width="14.7109375" customWidth="1"/>
    <col min="3091" max="3091" width="14.140625" customWidth="1"/>
    <col min="3092" max="3092" width="14.28515625" customWidth="1"/>
    <col min="3093" max="3093" width="12.7109375" customWidth="1"/>
    <col min="3094" max="3094" width="21.42578125" customWidth="1"/>
    <col min="3095" max="3095" width="12.28515625" customWidth="1"/>
    <col min="3096" max="3096" width="17.42578125" customWidth="1"/>
    <col min="3330" max="3330" width="4.7109375" customWidth="1"/>
    <col min="3331" max="3331" width="37.85546875" customWidth="1"/>
    <col min="3332" max="3332" width="8.140625" customWidth="1"/>
    <col min="3333" max="3333" width="16.85546875" customWidth="1"/>
    <col min="3334" max="3334" width="8.42578125" customWidth="1"/>
    <col min="3335" max="3335" width="12.5703125" customWidth="1"/>
    <col min="3336" max="3336" width="11.42578125" customWidth="1"/>
    <col min="3337" max="3337" width="10.28515625" customWidth="1"/>
    <col min="3338" max="3338" width="14.140625" customWidth="1"/>
    <col min="3339" max="3339" width="23" customWidth="1"/>
    <col min="3340" max="3340" width="9.140625" customWidth="1"/>
    <col min="3341" max="3341" width="7.7109375" customWidth="1"/>
    <col min="3342" max="3342" width="7" customWidth="1"/>
    <col min="3343" max="3343" width="15.28515625" customWidth="1"/>
    <col min="3344" max="3344" width="14.5703125" customWidth="1"/>
    <col min="3345" max="3345" width="7.5703125" customWidth="1"/>
    <col min="3346" max="3346" width="14.7109375" customWidth="1"/>
    <col min="3347" max="3347" width="14.140625" customWidth="1"/>
    <col min="3348" max="3348" width="14.28515625" customWidth="1"/>
    <col min="3349" max="3349" width="12.7109375" customWidth="1"/>
    <col min="3350" max="3350" width="21.42578125" customWidth="1"/>
    <col min="3351" max="3351" width="12.28515625" customWidth="1"/>
    <col min="3352" max="3352" width="17.42578125" customWidth="1"/>
    <col min="3586" max="3586" width="4.7109375" customWidth="1"/>
    <col min="3587" max="3587" width="37.85546875" customWidth="1"/>
    <col min="3588" max="3588" width="8.140625" customWidth="1"/>
    <col min="3589" max="3589" width="16.85546875" customWidth="1"/>
    <col min="3590" max="3590" width="8.42578125" customWidth="1"/>
    <col min="3591" max="3591" width="12.5703125" customWidth="1"/>
    <col min="3592" max="3592" width="11.42578125" customWidth="1"/>
    <col min="3593" max="3593" width="10.28515625" customWidth="1"/>
    <col min="3594" max="3594" width="14.140625" customWidth="1"/>
    <col min="3595" max="3595" width="23" customWidth="1"/>
    <col min="3596" max="3596" width="9.140625" customWidth="1"/>
    <col min="3597" max="3597" width="7.7109375" customWidth="1"/>
    <col min="3598" max="3598" width="7" customWidth="1"/>
    <col min="3599" max="3599" width="15.28515625" customWidth="1"/>
    <col min="3600" max="3600" width="14.5703125" customWidth="1"/>
    <col min="3601" max="3601" width="7.5703125" customWidth="1"/>
    <col min="3602" max="3602" width="14.7109375" customWidth="1"/>
    <col min="3603" max="3603" width="14.140625" customWidth="1"/>
    <col min="3604" max="3604" width="14.28515625" customWidth="1"/>
    <col min="3605" max="3605" width="12.7109375" customWidth="1"/>
    <col min="3606" max="3606" width="21.42578125" customWidth="1"/>
    <col min="3607" max="3607" width="12.28515625" customWidth="1"/>
    <col min="3608" max="3608" width="17.42578125" customWidth="1"/>
    <col min="3842" max="3842" width="4.7109375" customWidth="1"/>
    <col min="3843" max="3843" width="37.85546875" customWidth="1"/>
    <col min="3844" max="3844" width="8.140625" customWidth="1"/>
    <col min="3845" max="3845" width="16.85546875" customWidth="1"/>
    <col min="3846" max="3846" width="8.42578125" customWidth="1"/>
    <col min="3847" max="3847" width="12.5703125" customWidth="1"/>
    <col min="3848" max="3848" width="11.42578125" customWidth="1"/>
    <col min="3849" max="3849" width="10.28515625" customWidth="1"/>
    <col min="3850" max="3850" width="14.140625" customWidth="1"/>
    <col min="3851" max="3851" width="23" customWidth="1"/>
    <col min="3852" max="3852" width="9.140625" customWidth="1"/>
    <col min="3853" max="3853" width="7.7109375" customWidth="1"/>
    <col min="3854" max="3854" width="7" customWidth="1"/>
    <col min="3855" max="3855" width="15.28515625" customWidth="1"/>
    <col min="3856" max="3856" width="14.5703125" customWidth="1"/>
    <col min="3857" max="3857" width="7.5703125" customWidth="1"/>
    <col min="3858" max="3858" width="14.7109375" customWidth="1"/>
    <col min="3859" max="3859" width="14.140625" customWidth="1"/>
    <col min="3860" max="3860" width="14.28515625" customWidth="1"/>
    <col min="3861" max="3861" width="12.7109375" customWidth="1"/>
    <col min="3862" max="3862" width="21.42578125" customWidth="1"/>
    <col min="3863" max="3863" width="12.28515625" customWidth="1"/>
    <col min="3864" max="3864" width="17.42578125" customWidth="1"/>
    <col min="4098" max="4098" width="4.7109375" customWidth="1"/>
    <col min="4099" max="4099" width="37.85546875" customWidth="1"/>
    <col min="4100" max="4100" width="8.140625" customWidth="1"/>
    <col min="4101" max="4101" width="16.85546875" customWidth="1"/>
    <col min="4102" max="4102" width="8.42578125" customWidth="1"/>
    <col min="4103" max="4103" width="12.5703125" customWidth="1"/>
    <col min="4104" max="4104" width="11.42578125" customWidth="1"/>
    <col min="4105" max="4105" width="10.28515625" customWidth="1"/>
    <col min="4106" max="4106" width="14.140625" customWidth="1"/>
    <col min="4107" max="4107" width="23" customWidth="1"/>
    <col min="4108" max="4108" width="9.140625" customWidth="1"/>
    <col min="4109" max="4109" width="7.7109375" customWidth="1"/>
    <col min="4110" max="4110" width="7" customWidth="1"/>
    <col min="4111" max="4111" width="15.28515625" customWidth="1"/>
    <col min="4112" max="4112" width="14.5703125" customWidth="1"/>
    <col min="4113" max="4113" width="7.5703125" customWidth="1"/>
    <col min="4114" max="4114" width="14.7109375" customWidth="1"/>
    <col min="4115" max="4115" width="14.140625" customWidth="1"/>
    <col min="4116" max="4116" width="14.28515625" customWidth="1"/>
    <col min="4117" max="4117" width="12.7109375" customWidth="1"/>
    <col min="4118" max="4118" width="21.42578125" customWidth="1"/>
    <col min="4119" max="4119" width="12.28515625" customWidth="1"/>
    <col min="4120" max="4120" width="17.42578125" customWidth="1"/>
    <col min="4354" max="4354" width="4.7109375" customWidth="1"/>
    <col min="4355" max="4355" width="37.85546875" customWidth="1"/>
    <col min="4356" max="4356" width="8.140625" customWidth="1"/>
    <col min="4357" max="4357" width="16.85546875" customWidth="1"/>
    <col min="4358" max="4358" width="8.42578125" customWidth="1"/>
    <col min="4359" max="4359" width="12.5703125" customWidth="1"/>
    <col min="4360" max="4360" width="11.42578125" customWidth="1"/>
    <col min="4361" max="4361" width="10.28515625" customWidth="1"/>
    <col min="4362" max="4362" width="14.140625" customWidth="1"/>
    <col min="4363" max="4363" width="23" customWidth="1"/>
    <col min="4364" max="4364" width="9.140625" customWidth="1"/>
    <col min="4365" max="4365" width="7.7109375" customWidth="1"/>
    <col min="4366" max="4366" width="7" customWidth="1"/>
    <col min="4367" max="4367" width="15.28515625" customWidth="1"/>
    <col min="4368" max="4368" width="14.5703125" customWidth="1"/>
    <col min="4369" max="4369" width="7.5703125" customWidth="1"/>
    <col min="4370" max="4370" width="14.7109375" customWidth="1"/>
    <col min="4371" max="4371" width="14.140625" customWidth="1"/>
    <col min="4372" max="4372" width="14.28515625" customWidth="1"/>
    <col min="4373" max="4373" width="12.7109375" customWidth="1"/>
    <col min="4374" max="4374" width="21.42578125" customWidth="1"/>
    <col min="4375" max="4375" width="12.28515625" customWidth="1"/>
    <col min="4376" max="4376" width="17.42578125" customWidth="1"/>
    <col min="4610" max="4610" width="4.7109375" customWidth="1"/>
    <col min="4611" max="4611" width="37.85546875" customWidth="1"/>
    <col min="4612" max="4612" width="8.140625" customWidth="1"/>
    <col min="4613" max="4613" width="16.85546875" customWidth="1"/>
    <col min="4614" max="4614" width="8.42578125" customWidth="1"/>
    <col min="4615" max="4615" width="12.5703125" customWidth="1"/>
    <col min="4616" max="4616" width="11.42578125" customWidth="1"/>
    <col min="4617" max="4617" width="10.28515625" customWidth="1"/>
    <col min="4618" max="4618" width="14.140625" customWidth="1"/>
    <col min="4619" max="4619" width="23" customWidth="1"/>
    <col min="4620" max="4620" width="9.140625" customWidth="1"/>
    <col min="4621" max="4621" width="7.7109375" customWidth="1"/>
    <col min="4622" max="4622" width="7" customWidth="1"/>
    <col min="4623" max="4623" width="15.28515625" customWidth="1"/>
    <col min="4624" max="4624" width="14.5703125" customWidth="1"/>
    <col min="4625" max="4625" width="7.5703125" customWidth="1"/>
    <col min="4626" max="4626" width="14.7109375" customWidth="1"/>
    <col min="4627" max="4627" width="14.140625" customWidth="1"/>
    <col min="4628" max="4628" width="14.28515625" customWidth="1"/>
    <col min="4629" max="4629" width="12.7109375" customWidth="1"/>
    <col min="4630" max="4630" width="21.42578125" customWidth="1"/>
    <col min="4631" max="4631" width="12.28515625" customWidth="1"/>
    <col min="4632" max="4632" width="17.42578125" customWidth="1"/>
    <col min="4866" max="4866" width="4.7109375" customWidth="1"/>
    <col min="4867" max="4867" width="37.85546875" customWidth="1"/>
    <col min="4868" max="4868" width="8.140625" customWidth="1"/>
    <col min="4869" max="4869" width="16.85546875" customWidth="1"/>
    <col min="4870" max="4870" width="8.42578125" customWidth="1"/>
    <col min="4871" max="4871" width="12.5703125" customWidth="1"/>
    <col min="4872" max="4872" width="11.42578125" customWidth="1"/>
    <col min="4873" max="4873" width="10.28515625" customWidth="1"/>
    <col min="4874" max="4874" width="14.140625" customWidth="1"/>
    <col min="4875" max="4875" width="23" customWidth="1"/>
    <col min="4876" max="4876" width="9.140625" customWidth="1"/>
    <col min="4877" max="4877" width="7.7109375" customWidth="1"/>
    <col min="4878" max="4878" width="7" customWidth="1"/>
    <col min="4879" max="4879" width="15.28515625" customWidth="1"/>
    <col min="4880" max="4880" width="14.5703125" customWidth="1"/>
    <col min="4881" max="4881" width="7.5703125" customWidth="1"/>
    <col min="4882" max="4882" width="14.7109375" customWidth="1"/>
    <col min="4883" max="4883" width="14.140625" customWidth="1"/>
    <col min="4884" max="4884" width="14.28515625" customWidth="1"/>
    <col min="4885" max="4885" width="12.7109375" customWidth="1"/>
    <col min="4886" max="4886" width="21.42578125" customWidth="1"/>
    <col min="4887" max="4887" width="12.28515625" customWidth="1"/>
    <col min="4888" max="4888" width="17.42578125" customWidth="1"/>
    <col min="5122" max="5122" width="4.7109375" customWidth="1"/>
    <col min="5123" max="5123" width="37.85546875" customWidth="1"/>
    <col min="5124" max="5124" width="8.140625" customWidth="1"/>
    <col min="5125" max="5125" width="16.85546875" customWidth="1"/>
    <col min="5126" max="5126" width="8.42578125" customWidth="1"/>
    <col min="5127" max="5127" width="12.5703125" customWidth="1"/>
    <col min="5128" max="5128" width="11.42578125" customWidth="1"/>
    <col min="5129" max="5129" width="10.28515625" customWidth="1"/>
    <col min="5130" max="5130" width="14.140625" customWidth="1"/>
    <col min="5131" max="5131" width="23" customWidth="1"/>
    <col min="5132" max="5132" width="9.140625" customWidth="1"/>
    <col min="5133" max="5133" width="7.7109375" customWidth="1"/>
    <col min="5134" max="5134" width="7" customWidth="1"/>
    <col min="5135" max="5135" width="15.28515625" customWidth="1"/>
    <col min="5136" max="5136" width="14.5703125" customWidth="1"/>
    <col min="5137" max="5137" width="7.5703125" customWidth="1"/>
    <col min="5138" max="5138" width="14.7109375" customWidth="1"/>
    <col min="5139" max="5139" width="14.140625" customWidth="1"/>
    <col min="5140" max="5140" width="14.28515625" customWidth="1"/>
    <col min="5141" max="5141" width="12.7109375" customWidth="1"/>
    <col min="5142" max="5142" width="21.42578125" customWidth="1"/>
    <col min="5143" max="5143" width="12.28515625" customWidth="1"/>
    <col min="5144" max="5144" width="17.42578125" customWidth="1"/>
    <col min="5378" max="5378" width="4.7109375" customWidth="1"/>
    <col min="5379" max="5379" width="37.85546875" customWidth="1"/>
    <col min="5380" max="5380" width="8.140625" customWidth="1"/>
    <col min="5381" max="5381" width="16.85546875" customWidth="1"/>
    <col min="5382" max="5382" width="8.42578125" customWidth="1"/>
    <col min="5383" max="5383" width="12.5703125" customWidth="1"/>
    <col min="5384" max="5384" width="11.42578125" customWidth="1"/>
    <col min="5385" max="5385" width="10.28515625" customWidth="1"/>
    <col min="5386" max="5386" width="14.140625" customWidth="1"/>
    <col min="5387" max="5387" width="23" customWidth="1"/>
    <col min="5388" max="5388" width="9.140625" customWidth="1"/>
    <col min="5389" max="5389" width="7.7109375" customWidth="1"/>
    <col min="5390" max="5390" width="7" customWidth="1"/>
    <col min="5391" max="5391" width="15.28515625" customWidth="1"/>
    <col min="5392" max="5392" width="14.5703125" customWidth="1"/>
    <col min="5393" max="5393" width="7.5703125" customWidth="1"/>
    <col min="5394" max="5394" width="14.7109375" customWidth="1"/>
    <col min="5395" max="5395" width="14.140625" customWidth="1"/>
    <col min="5396" max="5396" width="14.28515625" customWidth="1"/>
    <col min="5397" max="5397" width="12.7109375" customWidth="1"/>
    <col min="5398" max="5398" width="21.42578125" customWidth="1"/>
    <col min="5399" max="5399" width="12.28515625" customWidth="1"/>
    <col min="5400" max="5400" width="17.42578125" customWidth="1"/>
    <col min="5634" max="5634" width="4.7109375" customWidth="1"/>
    <col min="5635" max="5635" width="37.85546875" customWidth="1"/>
    <col min="5636" max="5636" width="8.140625" customWidth="1"/>
    <col min="5637" max="5637" width="16.85546875" customWidth="1"/>
    <col min="5638" max="5638" width="8.42578125" customWidth="1"/>
    <col min="5639" max="5639" width="12.5703125" customWidth="1"/>
    <col min="5640" max="5640" width="11.42578125" customWidth="1"/>
    <col min="5641" max="5641" width="10.28515625" customWidth="1"/>
    <col min="5642" max="5642" width="14.140625" customWidth="1"/>
    <col min="5643" max="5643" width="23" customWidth="1"/>
    <col min="5644" max="5644" width="9.140625" customWidth="1"/>
    <col min="5645" max="5645" width="7.7109375" customWidth="1"/>
    <col min="5646" max="5646" width="7" customWidth="1"/>
    <col min="5647" max="5647" width="15.28515625" customWidth="1"/>
    <col min="5648" max="5648" width="14.5703125" customWidth="1"/>
    <col min="5649" max="5649" width="7.5703125" customWidth="1"/>
    <col min="5650" max="5650" width="14.7109375" customWidth="1"/>
    <col min="5651" max="5651" width="14.140625" customWidth="1"/>
    <col min="5652" max="5652" width="14.28515625" customWidth="1"/>
    <col min="5653" max="5653" width="12.7109375" customWidth="1"/>
    <col min="5654" max="5654" width="21.42578125" customWidth="1"/>
    <col min="5655" max="5655" width="12.28515625" customWidth="1"/>
    <col min="5656" max="5656" width="17.42578125" customWidth="1"/>
    <col min="5890" max="5890" width="4.7109375" customWidth="1"/>
    <col min="5891" max="5891" width="37.85546875" customWidth="1"/>
    <col min="5892" max="5892" width="8.140625" customWidth="1"/>
    <col min="5893" max="5893" width="16.85546875" customWidth="1"/>
    <col min="5894" max="5894" width="8.42578125" customWidth="1"/>
    <col min="5895" max="5895" width="12.5703125" customWidth="1"/>
    <col min="5896" max="5896" width="11.42578125" customWidth="1"/>
    <col min="5897" max="5897" width="10.28515625" customWidth="1"/>
    <col min="5898" max="5898" width="14.140625" customWidth="1"/>
    <col min="5899" max="5899" width="23" customWidth="1"/>
    <col min="5900" max="5900" width="9.140625" customWidth="1"/>
    <col min="5901" max="5901" width="7.7109375" customWidth="1"/>
    <col min="5902" max="5902" width="7" customWidth="1"/>
    <col min="5903" max="5903" width="15.28515625" customWidth="1"/>
    <col min="5904" max="5904" width="14.5703125" customWidth="1"/>
    <col min="5905" max="5905" width="7.5703125" customWidth="1"/>
    <col min="5906" max="5906" width="14.7109375" customWidth="1"/>
    <col min="5907" max="5907" width="14.140625" customWidth="1"/>
    <col min="5908" max="5908" width="14.28515625" customWidth="1"/>
    <col min="5909" max="5909" width="12.7109375" customWidth="1"/>
    <col min="5910" max="5910" width="21.42578125" customWidth="1"/>
    <col min="5911" max="5911" width="12.28515625" customWidth="1"/>
    <col min="5912" max="5912" width="17.42578125" customWidth="1"/>
    <col min="6146" max="6146" width="4.7109375" customWidth="1"/>
    <col min="6147" max="6147" width="37.85546875" customWidth="1"/>
    <col min="6148" max="6148" width="8.140625" customWidth="1"/>
    <col min="6149" max="6149" width="16.85546875" customWidth="1"/>
    <col min="6150" max="6150" width="8.42578125" customWidth="1"/>
    <col min="6151" max="6151" width="12.5703125" customWidth="1"/>
    <col min="6152" max="6152" width="11.42578125" customWidth="1"/>
    <col min="6153" max="6153" width="10.28515625" customWidth="1"/>
    <col min="6154" max="6154" width="14.140625" customWidth="1"/>
    <col min="6155" max="6155" width="23" customWidth="1"/>
    <col min="6156" max="6156" width="9.140625" customWidth="1"/>
    <col min="6157" max="6157" width="7.7109375" customWidth="1"/>
    <col min="6158" max="6158" width="7" customWidth="1"/>
    <col min="6159" max="6159" width="15.28515625" customWidth="1"/>
    <col min="6160" max="6160" width="14.5703125" customWidth="1"/>
    <col min="6161" max="6161" width="7.5703125" customWidth="1"/>
    <col min="6162" max="6162" width="14.7109375" customWidth="1"/>
    <col min="6163" max="6163" width="14.140625" customWidth="1"/>
    <col min="6164" max="6164" width="14.28515625" customWidth="1"/>
    <col min="6165" max="6165" width="12.7109375" customWidth="1"/>
    <col min="6166" max="6166" width="21.42578125" customWidth="1"/>
    <col min="6167" max="6167" width="12.28515625" customWidth="1"/>
    <col min="6168" max="6168" width="17.42578125" customWidth="1"/>
    <col min="6402" max="6402" width="4.7109375" customWidth="1"/>
    <col min="6403" max="6403" width="37.85546875" customWidth="1"/>
    <col min="6404" max="6404" width="8.140625" customWidth="1"/>
    <col min="6405" max="6405" width="16.85546875" customWidth="1"/>
    <col min="6406" max="6406" width="8.42578125" customWidth="1"/>
    <col min="6407" max="6407" width="12.5703125" customWidth="1"/>
    <col min="6408" max="6408" width="11.42578125" customWidth="1"/>
    <col min="6409" max="6409" width="10.28515625" customWidth="1"/>
    <col min="6410" max="6410" width="14.140625" customWidth="1"/>
    <col min="6411" max="6411" width="23" customWidth="1"/>
    <col min="6412" max="6412" width="9.140625" customWidth="1"/>
    <col min="6413" max="6413" width="7.7109375" customWidth="1"/>
    <col min="6414" max="6414" width="7" customWidth="1"/>
    <col min="6415" max="6415" width="15.28515625" customWidth="1"/>
    <col min="6416" max="6416" width="14.5703125" customWidth="1"/>
    <col min="6417" max="6417" width="7.5703125" customWidth="1"/>
    <col min="6418" max="6418" width="14.7109375" customWidth="1"/>
    <col min="6419" max="6419" width="14.140625" customWidth="1"/>
    <col min="6420" max="6420" width="14.28515625" customWidth="1"/>
    <col min="6421" max="6421" width="12.7109375" customWidth="1"/>
    <col min="6422" max="6422" width="21.42578125" customWidth="1"/>
    <col min="6423" max="6423" width="12.28515625" customWidth="1"/>
    <col min="6424" max="6424" width="17.42578125" customWidth="1"/>
    <col min="6658" max="6658" width="4.7109375" customWidth="1"/>
    <col min="6659" max="6659" width="37.85546875" customWidth="1"/>
    <col min="6660" max="6660" width="8.140625" customWidth="1"/>
    <col min="6661" max="6661" width="16.85546875" customWidth="1"/>
    <col min="6662" max="6662" width="8.42578125" customWidth="1"/>
    <col min="6663" max="6663" width="12.5703125" customWidth="1"/>
    <col min="6664" max="6664" width="11.42578125" customWidth="1"/>
    <col min="6665" max="6665" width="10.28515625" customWidth="1"/>
    <col min="6666" max="6666" width="14.140625" customWidth="1"/>
    <col min="6667" max="6667" width="23" customWidth="1"/>
    <col min="6668" max="6668" width="9.140625" customWidth="1"/>
    <col min="6669" max="6669" width="7.7109375" customWidth="1"/>
    <col min="6670" max="6670" width="7" customWidth="1"/>
    <col min="6671" max="6671" width="15.28515625" customWidth="1"/>
    <col min="6672" max="6672" width="14.5703125" customWidth="1"/>
    <col min="6673" max="6673" width="7.5703125" customWidth="1"/>
    <col min="6674" max="6674" width="14.7109375" customWidth="1"/>
    <col min="6675" max="6675" width="14.140625" customWidth="1"/>
    <col min="6676" max="6676" width="14.28515625" customWidth="1"/>
    <col min="6677" max="6677" width="12.7109375" customWidth="1"/>
    <col min="6678" max="6678" width="21.42578125" customWidth="1"/>
    <col min="6679" max="6679" width="12.28515625" customWidth="1"/>
    <col min="6680" max="6680" width="17.42578125" customWidth="1"/>
    <col min="6914" max="6914" width="4.7109375" customWidth="1"/>
    <col min="6915" max="6915" width="37.85546875" customWidth="1"/>
    <col min="6916" max="6916" width="8.140625" customWidth="1"/>
    <col min="6917" max="6917" width="16.85546875" customWidth="1"/>
    <col min="6918" max="6918" width="8.42578125" customWidth="1"/>
    <col min="6919" max="6919" width="12.5703125" customWidth="1"/>
    <col min="6920" max="6920" width="11.42578125" customWidth="1"/>
    <col min="6921" max="6921" width="10.28515625" customWidth="1"/>
    <col min="6922" max="6922" width="14.140625" customWidth="1"/>
    <col min="6923" max="6923" width="23" customWidth="1"/>
    <col min="6924" max="6924" width="9.140625" customWidth="1"/>
    <col min="6925" max="6925" width="7.7109375" customWidth="1"/>
    <col min="6926" max="6926" width="7" customWidth="1"/>
    <col min="6927" max="6927" width="15.28515625" customWidth="1"/>
    <col min="6928" max="6928" width="14.5703125" customWidth="1"/>
    <col min="6929" max="6929" width="7.5703125" customWidth="1"/>
    <col min="6930" max="6930" width="14.7109375" customWidth="1"/>
    <col min="6931" max="6931" width="14.140625" customWidth="1"/>
    <col min="6932" max="6932" width="14.28515625" customWidth="1"/>
    <col min="6933" max="6933" width="12.7109375" customWidth="1"/>
    <col min="6934" max="6934" width="21.42578125" customWidth="1"/>
    <col min="6935" max="6935" width="12.28515625" customWidth="1"/>
    <col min="6936" max="6936" width="17.42578125" customWidth="1"/>
    <col min="7170" max="7170" width="4.7109375" customWidth="1"/>
    <col min="7171" max="7171" width="37.85546875" customWidth="1"/>
    <col min="7172" max="7172" width="8.140625" customWidth="1"/>
    <col min="7173" max="7173" width="16.85546875" customWidth="1"/>
    <col min="7174" max="7174" width="8.42578125" customWidth="1"/>
    <col min="7175" max="7175" width="12.5703125" customWidth="1"/>
    <col min="7176" max="7176" width="11.42578125" customWidth="1"/>
    <col min="7177" max="7177" width="10.28515625" customWidth="1"/>
    <col min="7178" max="7178" width="14.140625" customWidth="1"/>
    <col min="7179" max="7179" width="23" customWidth="1"/>
    <col min="7180" max="7180" width="9.140625" customWidth="1"/>
    <col min="7181" max="7181" width="7.7109375" customWidth="1"/>
    <col min="7182" max="7182" width="7" customWidth="1"/>
    <col min="7183" max="7183" width="15.28515625" customWidth="1"/>
    <col min="7184" max="7184" width="14.5703125" customWidth="1"/>
    <col min="7185" max="7185" width="7.5703125" customWidth="1"/>
    <col min="7186" max="7186" width="14.7109375" customWidth="1"/>
    <col min="7187" max="7187" width="14.140625" customWidth="1"/>
    <col min="7188" max="7188" width="14.28515625" customWidth="1"/>
    <col min="7189" max="7189" width="12.7109375" customWidth="1"/>
    <col min="7190" max="7190" width="21.42578125" customWidth="1"/>
    <col min="7191" max="7191" width="12.28515625" customWidth="1"/>
    <col min="7192" max="7192" width="17.42578125" customWidth="1"/>
    <col min="7426" max="7426" width="4.7109375" customWidth="1"/>
    <col min="7427" max="7427" width="37.85546875" customWidth="1"/>
    <col min="7428" max="7428" width="8.140625" customWidth="1"/>
    <col min="7429" max="7429" width="16.85546875" customWidth="1"/>
    <col min="7430" max="7430" width="8.42578125" customWidth="1"/>
    <col min="7431" max="7431" width="12.5703125" customWidth="1"/>
    <col min="7432" max="7432" width="11.42578125" customWidth="1"/>
    <col min="7433" max="7433" width="10.28515625" customWidth="1"/>
    <col min="7434" max="7434" width="14.140625" customWidth="1"/>
    <col min="7435" max="7435" width="23" customWidth="1"/>
    <col min="7436" max="7436" width="9.140625" customWidth="1"/>
    <col min="7437" max="7437" width="7.7109375" customWidth="1"/>
    <col min="7438" max="7438" width="7" customWidth="1"/>
    <col min="7439" max="7439" width="15.28515625" customWidth="1"/>
    <col min="7440" max="7440" width="14.5703125" customWidth="1"/>
    <col min="7441" max="7441" width="7.5703125" customWidth="1"/>
    <col min="7442" max="7442" width="14.7109375" customWidth="1"/>
    <col min="7443" max="7443" width="14.140625" customWidth="1"/>
    <col min="7444" max="7444" width="14.28515625" customWidth="1"/>
    <col min="7445" max="7445" width="12.7109375" customWidth="1"/>
    <col min="7446" max="7446" width="21.42578125" customWidth="1"/>
    <col min="7447" max="7447" width="12.28515625" customWidth="1"/>
    <col min="7448" max="7448" width="17.42578125" customWidth="1"/>
    <col min="7682" max="7682" width="4.7109375" customWidth="1"/>
    <col min="7683" max="7683" width="37.85546875" customWidth="1"/>
    <col min="7684" max="7684" width="8.140625" customWidth="1"/>
    <col min="7685" max="7685" width="16.85546875" customWidth="1"/>
    <col min="7686" max="7686" width="8.42578125" customWidth="1"/>
    <col min="7687" max="7687" width="12.5703125" customWidth="1"/>
    <col min="7688" max="7688" width="11.42578125" customWidth="1"/>
    <col min="7689" max="7689" width="10.28515625" customWidth="1"/>
    <col min="7690" max="7690" width="14.140625" customWidth="1"/>
    <col min="7691" max="7691" width="23" customWidth="1"/>
    <col min="7692" max="7692" width="9.140625" customWidth="1"/>
    <col min="7693" max="7693" width="7.7109375" customWidth="1"/>
    <col min="7694" max="7694" width="7" customWidth="1"/>
    <col min="7695" max="7695" width="15.28515625" customWidth="1"/>
    <col min="7696" max="7696" width="14.5703125" customWidth="1"/>
    <col min="7697" max="7697" width="7.5703125" customWidth="1"/>
    <col min="7698" max="7698" width="14.7109375" customWidth="1"/>
    <col min="7699" max="7699" width="14.140625" customWidth="1"/>
    <col min="7700" max="7700" width="14.28515625" customWidth="1"/>
    <col min="7701" max="7701" width="12.7109375" customWidth="1"/>
    <col min="7702" max="7702" width="21.42578125" customWidth="1"/>
    <col min="7703" max="7703" width="12.28515625" customWidth="1"/>
    <col min="7704" max="7704" width="17.42578125" customWidth="1"/>
    <col min="7938" max="7938" width="4.7109375" customWidth="1"/>
    <col min="7939" max="7939" width="37.85546875" customWidth="1"/>
    <col min="7940" max="7940" width="8.140625" customWidth="1"/>
    <col min="7941" max="7941" width="16.85546875" customWidth="1"/>
    <col min="7942" max="7942" width="8.42578125" customWidth="1"/>
    <col min="7943" max="7943" width="12.5703125" customWidth="1"/>
    <col min="7944" max="7944" width="11.42578125" customWidth="1"/>
    <col min="7945" max="7945" width="10.28515625" customWidth="1"/>
    <col min="7946" max="7946" width="14.140625" customWidth="1"/>
    <col min="7947" max="7947" width="23" customWidth="1"/>
    <col min="7948" max="7948" width="9.140625" customWidth="1"/>
    <col min="7949" max="7949" width="7.7109375" customWidth="1"/>
    <col min="7950" max="7950" width="7" customWidth="1"/>
    <col min="7951" max="7951" width="15.28515625" customWidth="1"/>
    <col min="7952" max="7952" width="14.5703125" customWidth="1"/>
    <col min="7953" max="7953" width="7.5703125" customWidth="1"/>
    <col min="7954" max="7954" width="14.7109375" customWidth="1"/>
    <col min="7955" max="7955" width="14.140625" customWidth="1"/>
    <col min="7956" max="7956" width="14.28515625" customWidth="1"/>
    <col min="7957" max="7957" width="12.7109375" customWidth="1"/>
    <col min="7958" max="7958" width="21.42578125" customWidth="1"/>
    <col min="7959" max="7959" width="12.28515625" customWidth="1"/>
    <col min="7960" max="7960" width="17.42578125" customWidth="1"/>
    <col min="8194" max="8194" width="4.7109375" customWidth="1"/>
    <col min="8195" max="8195" width="37.85546875" customWidth="1"/>
    <col min="8196" max="8196" width="8.140625" customWidth="1"/>
    <col min="8197" max="8197" width="16.85546875" customWidth="1"/>
    <col min="8198" max="8198" width="8.42578125" customWidth="1"/>
    <col min="8199" max="8199" width="12.5703125" customWidth="1"/>
    <col min="8200" max="8200" width="11.42578125" customWidth="1"/>
    <col min="8201" max="8201" width="10.28515625" customWidth="1"/>
    <col min="8202" max="8202" width="14.140625" customWidth="1"/>
    <col min="8203" max="8203" width="23" customWidth="1"/>
    <col min="8204" max="8204" width="9.140625" customWidth="1"/>
    <col min="8205" max="8205" width="7.7109375" customWidth="1"/>
    <col min="8206" max="8206" width="7" customWidth="1"/>
    <col min="8207" max="8207" width="15.28515625" customWidth="1"/>
    <col min="8208" max="8208" width="14.5703125" customWidth="1"/>
    <col min="8209" max="8209" width="7.5703125" customWidth="1"/>
    <col min="8210" max="8210" width="14.7109375" customWidth="1"/>
    <col min="8211" max="8211" width="14.140625" customWidth="1"/>
    <col min="8212" max="8212" width="14.28515625" customWidth="1"/>
    <col min="8213" max="8213" width="12.7109375" customWidth="1"/>
    <col min="8214" max="8214" width="21.42578125" customWidth="1"/>
    <col min="8215" max="8215" width="12.28515625" customWidth="1"/>
    <col min="8216" max="8216" width="17.42578125" customWidth="1"/>
    <col min="8450" max="8450" width="4.7109375" customWidth="1"/>
    <col min="8451" max="8451" width="37.85546875" customWidth="1"/>
    <col min="8452" max="8452" width="8.140625" customWidth="1"/>
    <col min="8453" max="8453" width="16.85546875" customWidth="1"/>
    <col min="8454" max="8454" width="8.42578125" customWidth="1"/>
    <col min="8455" max="8455" width="12.5703125" customWidth="1"/>
    <col min="8456" max="8456" width="11.42578125" customWidth="1"/>
    <col min="8457" max="8457" width="10.28515625" customWidth="1"/>
    <col min="8458" max="8458" width="14.140625" customWidth="1"/>
    <col min="8459" max="8459" width="23" customWidth="1"/>
    <col min="8460" max="8460" width="9.140625" customWidth="1"/>
    <col min="8461" max="8461" width="7.7109375" customWidth="1"/>
    <col min="8462" max="8462" width="7" customWidth="1"/>
    <col min="8463" max="8463" width="15.28515625" customWidth="1"/>
    <col min="8464" max="8464" width="14.5703125" customWidth="1"/>
    <col min="8465" max="8465" width="7.5703125" customWidth="1"/>
    <col min="8466" max="8466" width="14.7109375" customWidth="1"/>
    <col min="8467" max="8467" width="14.140625" customWidth="1"/>
    <col min="8468" max="8468" width="14.28515625" customWidth="1"/>
    <col min="8469" max="8469" width="12.7109375" customWidth="1"/>
    <col min="8470" max="8470" width="21.42578125" customWidth="1"/>
    <col min="8471" max="8471" width="12.28515625" customWidth="1"/>
    <col min="8472" max="8472" width="17.42578125" customWidth="1"/>
    <col min="8706" max="8706" width="4.7109375" customWidth="1"/>
    <col min="8707" max="8707" width="37.85546875" customWidth="1"/>
    <col min="8708" max="8708" width="8.140625" customWidth="1"/>
    <col min="8709" max="8709" width="16.85546875" customWidth="1"/>
    <col min="8710" max="8710" width="8.42578125" customWidth="1"/>
    <col min="8711" max="8711" width="12.5703125" customWidth="1"/>
    <col min="8712" max="8712" width="11.42578125" customWidth="1"/>
    <col min="8713" max="8713" width="10.28515625" customWidth="1"/>
    <col min="8714" max="8714" width="14.140625" customWidth="1"/>
    <col min="8715" max="8715" width="23" customWidth="1"/>
    <col min="8716" max="8716" width="9.140625" customWidth="1"/>
    <col min="8717" max="8717" width="7.7109375" customWidth="1"/>
    <col min="8718" max="8718" width="7" customWidth="1"/>
    <col min="8719" max="8719" width="15.28515625" customWidth="1"/>
    <col min="8720" max="8720" width="14.5703125" customWidth="1"/>
    <col min="8721" max="8721" width="7.5703125" customWidth="1"/>
    <col min="8722" max="8722" width="14.7109375" customWidth="1"/>
    <col min="8723" max="8723" width="14.140625" customWidth="1"/>
    <col min="8724" max="8724" width="14.28515625" customWidth="1"/>
    <col min="8725" max="8725" width="12.7109375" customWidth="1"/>
    <col min="8726" max="8726" width="21.42578125" customWidth="1"/>
    <col min="8727" max="8727" width="12.28515625" customWidth="1"/>
    <col min="8728" max="8728" width="17.42578125" customWidth="1"/>
    <col min="8962" max="8962" width="4.7109375" customWidth="1"/>
    <col min="8963" max="8963" width="37.85546875" customWidth="1"/>
    <col min="8964" max="8964" width="8.140625" customWidth="1"/>
    <col min="8965" max="8965" width="16.85546875" customWidth="1"/>
    <col min="8966" max="8966" width="8.42578125" customWidth="1"/>
    <col min="8967" max="8967" width="12.5703125" customWidth="1"/>
    <col min="8968" max="8968" width="11.42578125" customWidth="1"/>
    <col min="8969" max="8969" width="10.28515625" customWidth="1"/>
    <col min="8970" max="8970" width="14.140625" customWidth="1"/>
    <col min="8971" max="8971" width="23" customWidth="1"/>
    <col min="8972" max="8972" width="9.140625" customWidth="1"/>
    <col min="8973" max="8973" width="7.7109375" customWidth="1"/>
    <col min="8974" max="8974" width="7" customWidth="1"/>
    <col min="8975" max="8975" width="15.28515625" customWidth="1"/>
    <col min="8976" max="8976" width="14.5703125" customWidth="1"/>
    <col min="8977" max="8977" width="7.5703125" customWidth="1"/>
    <col min="8978" max="8978" width="14.7109375" customWidth="1"/>
    <col min="8979" max="8979" width="14.140625" customWidth="1"/>
    <col min="8980" max="8980" width="14.28515625" customWidth="1"/>
    <col min="8981" max="8981" width="12.7109375" customWidth="1"/>
    <col min="8982" max="8982" width="21.42578125" customWidth="1"/>
    <col min="8983" max="8983" width="12.28515625" customWidth="1"/>
    <col min="8984" max="8984" width="17.42578125" customWidth="1"/>
    <col min="9218" max="9218" width="4.7109375" customWidth="1"/>
    <col min="9219" max="9219" width="37.85546875" customWidth="1"/>
    <col min="9220" max="9220" width="8.140625" customWidth="1"/>
    <col min="9221" max="9221" width="16.85546875" customWidth="1"/>
    <col min="9222" max="9222" width="8.42578125" customWidth="1"/>
    <col min="9223" max="9223" width="12.5703125" customWidth="1"/>
    <col min="9224" max="9224" width="11.42578125" customWidth="1"/>
    <col min="9225" max="9225" width="10.28515625" customWidth="1"/>
    <col min="9226" max="9226" width="14.140625" customWidth="1"/>
    <col min="9227" max="9227" width="23" customWidth="1"/>
    <col min="9228" max="9228" width="9.140625" customWidth="1"/>
    <col min="9229" max="9229" width="7.7109375" customWidth="1"/>
    <col min="9230" max="9230" width="7" customWidth="1"/>
    <col min="9231" max="9231" width="15.28515625" customWidth="1"/>
    <col min="9232" max="9232" width="14.5703125" customWidth="1"/>
    <col min="9233" max="9233" width="7.5703125" customWidth="1"/>
    <col min="9234" max="9234" width="14.7109375" customWidth="1"/>
    <col min="9235" max="9235" width="14.140625" customWidth="1"/>
    <col min="9236" max="9236" width="14.28515625" customWidth="1"/>
    <col min="9237" max="9237" width="12.7109375" customWidth="1"/>
    <col min="9238" max="9238" width="21.42578125" customWidth="1"/>
    <col min="9239" max="9239" width="12.28515625" customWidth="1"/>
    <col min="9240" max="9240" width="17.42578125" customWidth="1"/>
    <col min="9474" max="9474" width="4.7109375" customWidth="1"/>
    <col min="9475" max="9475" width="37.85546875" customWidth="1"/>
    <col min="9476" max="9476" width="8.140625" customWidth="1"/>
    <col min="9477" max="9477" width="16.85546875" customWidth="1"/>
    <col min="9478" max="9478" width="8.42578125" customWidth="1"/>
    <col min="9479" max="9479" width="12.5703125" customWidth="1"/>
    <col min="9480" max="9480" width="11.42578125" customWidth="1"/>
    <col min="9481" max="9481" width="10.28515625" customWidth="1"/>
    <col min="9482" max="9482" width="14.140625" customWidth="1"/>
    <col min="9483" max="9483" width="23" customWidth="1"/>
    <col min="9484" max="9484" width="9.140625" customWidth="1"/>
    <col min="9485" max="9485" width="7.7109375" customWidth="1"/>
    <col min="9486" max="9486" width="7" customWidth="1"/>
    <col min="9487" max="9487" width="15.28515625" customWidth="1"/>
    <col min="9488" max="9488" width="14.5703125" customWidth="1"/>
    <col min="9489" max="9489" width="7.5703125" customWidth="1"/>
    <col min="9490" max="9490" width="14.7109375" customWidth="1"/>
    <col min="9491" max="9491" width="14.140625" customWidth="1"/>
    <col min="9492" max="9492" width="14.28515625" customWidth="1"/>
    <col min="9493" max="9493" width="12.7109375" customWidth="1"/>
    <col min="9494" max="9494" width="21.42578125" customWidth="1"/>
    <col min="9495" max="9495" width="12.28515625" customWidth="1"/>
    <col min="9496" max="9496" width="17.42578125" customWidth="1"/>
    <col min="9730" max="9730" width="4.7109375" customWidth="1"/>
    <col min="9731" max="9731" width="37.85546875" customWidth="1"/>
    <col min="9732" max="9732" width="8.140625" customWidth="1"/>
    <col min="9733" max="9733" width="16.85546875" customWidth="1"/>
    <col min="9734" max="9734" width="8.42578125" customWidth="1"/>
    <col min="9735" max="9735" width="12.5703125" customWidth="1"/>
    <col min="9736" max="9736" width="11.42578125" customWidth="1"/>
    <col min="9737" max="9737" width="10.28515625" customWidth="1"/>
    <col min="9738" max="9738" width="14.140625" customWidth="1"/>
    <col min="9739" max="9739" width="23" customWidth="1"/>
    <col min="9740" max="9740" width="9.140625" customWidth="1"/>
    <col min="9741" max="9741" width="7.7109375" customWidth="1"/>
    <col min="9742" max="9742" width="7" customWidth="1"/>
    <col min="9743" max="9743" width="15.28515625" customWidth="1"/>
    <col min="9744" max="9744" width="14.5703125" customWidth="1"/>
    <col min="9745" max="9745" width="7.5703125" customWidth="1"/>
    <col min="9746" max="9746" width="14.7109375" customWidth="1"/>
    <col min="9747" max="9747" width="14.140625" customWidth="1"/>
    <col min="9748" max="9748" width="14.28515625" customWidth="1"/>
    <col min="9749" max="9749" width="12.7109375" customWidth="1"/>
    <col min="9750" max="9750" width="21.42578125" customWidth="1"/>
    <col min="9751" max="9751" width="12.28515625" customWidth="1"/>
    <col min="9752" max="9752" width="17.42578125" customWidth="1"/>
    <col min="9986" max="9986" width="4.7109375" customWidth="1"/>
    <col min="9987" max="9987" width="37.85546875" customWidth="1"/>
    <col min="9988" max="9988" width="8.140625" customWidth="1"/>
    <col min="9989" max="9989" width="16.85546875" customWidth="1"/>
    <col min="9990" max="9990" width="8.42578125" customWidth="1"/>
    <col min="9991" max="9991" width="12.5703125" customWidth="1"/>
    <col min="9992" max="9992" width="11.42578125" customWidth="1"/>
    <col min="9993" max="9993" width="10.28515625" customWidth="1"/>
    <col min="9994" max="9994" width="14.140625" customWidth="1"/>
    <col min="9995" max="9995" width="23" customWidth="1"/>
    <col min="9996" max="9996" width="9.140625" customWidth="1"/>
    <col min="9997" max="9997" width="7.7109375" customWidth="1"/>
    <col min="9998" max="9998" width="7" customWidth="1"/>
    <col min="9999" max="9999" width="15.28515625" customWidth="1"/>
    <col min="10000" max="10000" width="14.5703125" customWidth="1"/>
    <col min="10001" max="10001" width="7.5703125" customWidth="1"/>
    <col min="10002" max="10002" width="14.7109375" customWidth="1"/>
    <col min="10003" max="10003" width="14.140625" customWidth="1"/>
    <col min="10004" max="10004" width="14.28515625" customWidth="1"/>
    <col min="10005" max="10005" width="12.7109375" customWidth="1"/>
    <col min="10006" max="10006" width="21.42578125" customWidth="1"/>
    <col min="10007" max="10007" width="12.28515625" customWidth="1"/>
    <col min="10008" max="10008" width="17.42578125" customWidth="1"/>
    <col min="10242" max="10242" width="4.7109375" customWidth="1"/>
    <col min="10243" max="10243" width="37.85546875" customWidth="1"/>
    <col min="10244" max="10244" width="8.140625" customWidth="1"/>
    <col min="10245" max="10245" width="16.85546875" customWidth="1"/>
    <col min="10246" max="10246" width="8.42578125" customWidth="1"/>
    <col min="10247" max="10247" width="12.5703125" customWidth="1"/>
    <col min="10248" max="10248" width="11.42578125" customWidth="1"/>
    <col min="10249" max="10249" width="10.28515625" customWidth="1"/>
    <col min="10250" max="10250" width="14.140625" customWidth="1"/>
    <col min="10251" max="10251" width="23" customWidth="1"/>
    <col min="10252" max="10252" width="9.140625" customWidth="1"/>
    <col min="10253" max="10253" width="7.7109375" customWidth="1"/>
    <col min="10254" max="10254" width="7" customWidth="1"/>
    <col min="10255" max="10255" width="15.28515625" customWidth="1"/>
    <col min="10256" max="10256" width="14.5703125" customWidth="1"/>
    <col min="10257" max="10257" width="7.5703125" customWidth="1"/>
    <col min="10258" max="10258" width="14.7109375" customWidth="1"/>
    <col min="10259" max="10259" width="14.140625" customWidth="1"/>
    <col min="10260" max="10260" width="14.28515625" customWidth="1"/>
    <col min="10261" max="10261" width="12.7109375" customWidth="1"/>
    <col min="10262" max="10262" width="21.42578125" customWidth="1"/>
    <col min="10263" max="10263" width="12.28515625" customWidth="1"/>
    <col min="10264" max="10264" width="17.42578125" customWidth="1"/>
    <col min="10498" max="10498" width="4.7109375" customWidth="1"/>
    <col min="10499" max="10499" width="37.85546875" customWidth="1"/>
    <col min="10500" max="10500" width="8.140625" customWidth="1"/>
    <col min="10501" max="10501" width="16.85546875" customWidth="1"/>
    <col min="10502" max="10502" width="8.42578125" customWidth="1"/>
    <col min="10503" max="10503" width="12.5703125" customWidth="1"/>
    <col min="10504" max="10504" width="11.42578125" customWidth="1"/>
    <col min="10505" max="10505" width="10.28515625" customWidth="1"/>
    <col min="10506" max="10506" width="14.140625" customWidth="1"/>
    <col min="10507" max="10507" width="23" customWidth="1"/>
    <col min="10508" max="10508" width="9.140625" customWidth="1"/>
    <col min="10509" max="10509" width="7.7109375" customWidth="1"/>
    <col min="10510" max="10510" width="7" customWidth="1"/>
    <col min="10511" max="10511" width="15.28515625" customWidth="1"/>
    <col min="10512" max="10512" width="14.5703125" customWidth="1"/>
    <col min="10513" max="10513" width="7.5703125" customWidth="1"/>
    <col min="10514" max="10514" width="14.7109375" customWidth="1"/>
    <col min="10515" max="10515" width="14.140625" customWidth="1"/>
    <col min="10516" max="10516" width="14.28515625" customWidth="1"/>
    <col min="10517" max="10517" width="12.7109375" customWidth="1"/>
    <col min="10518" max="10518" width="21.42578125" customWidth="1"/>
    <col min="10519" max="10519" width="12.28515625" customWidth="1"/>
    <col min="10520" max="10520" width="17.42578125" customWidth="1"/>
    <col min="10754" max="10754" width="4.7109375" customWidth="1"/>
    <col min="10755" max="10755" width="37.85546875" customWidth="1"/>
    <col min="10756" max="10756" width="8.140625" customWidth="1"/>
    <col min="10757" max="10757" width="16.85546875" customWidth="1"/>
    <col min="10758" max="10758" width="8.42578125" customWidth="1"/>
    <col min="10759" max="10759" width="12.5703125" customWidth="1"/>
    <col min="10760" max="10760" width="11.42578125" customWidth="1"/>
    <col min="10761" max="10761" width="10.28515625" customWidth="1"/>
    <col min="10762" max="10762" width="14.140625" customWidth="1"/>
    <col min="10763" max="10763" width="23" customWidth="1"/>
    <col min="10764" max="10764" width="9.140625" customWidth="1"/>
    <col min="10765" max="10765" width="7.7109375" customWidth="1"/>
    <col min="10766" max="10766" width="7" customWidth="1"/>
    <col min="10767" max="10767" width="15.28515625" customWidth="1"/>
    <col min="10768" max="10768" width="14.5703125" customWidth="1"/>
    <col min="10769" max="10769" width="7.5703125" customWidth="1"/>
    <col min="10770" max="10770" width="14.7109375" customWidth="1"/>
    <col min="10771" max="10771" width="14.140625" customWidth="1"/>
    <col min="10772" max="10772" width="14.28515625" customWidth="1"/>
    <col min="10773" max="10773" width="12.7109375" customWidth="1"/>
    <col min="10774" max="10774" width="21.42578125" customWidth="1"/>
    <col min="10775" max="10775" width="12.28515625" customWidth="1"/>
    <col min="10776" max="10776" width="17.42578125" customWidth="1"/>
    <col min="11010" max="11010" width="4.7109375" customWidth="1"/>
    <col min="11011" max="11011" width="37.85546875" customWidth="1"/>
    <col min="11012" max="11012" width="8.140625" customWidth="1"/>
    <col min="11013" max="11013" width="16.85546875" customWidth="1"/>
    <col min="11014" max="11014" width="8.42578125" customWidth="1"/>
    <col min="11015" max="11015" width="12.5703125" customWidth="1"/>
    <col min="11016" max="11016" width="11.42578125" customWidth="1"/>
    <col min="11017" max="11017" width="10.28515625" customWidth="1"/>
    <col min="11018" max="11018" width="14.140625" customWidth="1"/>
    <col min="11019" max="11019" width="23" customWidth="1"/>
    <col min="11020" max="11020" width="9.140625" customWidth="1"/>
    <col min="11021" max="11021" width="7.7109375" customWidth="1"/>
    <col min="11022" max="11022" width="7" customWidth="1"/>
    <col min="11023" max="11023" width="15.28515625" customWidth="1"/>
    <col min="11024" max="11024" width="14.5703125" customWidth="1"/>
    <col min="11025" max="11025" width="7.5703125" customWidth="1"/>
    <col min="11026" max="11026" width="14.7109375" customWidth="1"/>
    <col min="11027" max="11027" width="14.140625" customWidth="1"/>
    <col min="11028" max="11028" width="14.28515625" customWidth="1"/>
    <col min="11029" max="11029" width="12.7109375" customWidth="1"/>
    <col min="11030" max="11030" width="21.42578125" customWidth="1"/>
    <col min="11031" max="11031" width="12.28515625" customWidth="1"/>
    <col min="11032" max="11032" width="17.42578125" customWidth="1"/>
    <col min="11266" max="11266" width="4.7109375" customWidth="1"/>
    <col min="11267" max="11267" width="37.85546875" customWidth="1"/>
    <col min="11268" max="11268" width="8.140625" customWidth="1"/>
    <col min="11269" max="11269" width="16.85546875" customWidth="1"/>
    <col min="11270" max="11270" width="8.42578125" customWidth="1"/>
    <col min="11271" max="11271" width="12.5703125" customWidth="1"/>
    <col min="11272" max="11272" width="11.42578125" customWidth="1"/>
    <col min="11273" max="11273" width="10.28515625" customWidth="1"/>
    <col min="11274" max="11274" width="14.140625" customWidth="1"/>
    <col min="11275" max="11275" width="23" customWidth="1"/>
    <col min="11276" max="11276" width="9.140625" customWidth="1"/>
    <col min="11277" max="11277" width="7.7109375" customWidth="1"/>
    <col min="11278" max="11278" width="7" customWidth="1"/>
    <col min="11279" max="11279" width="15.28515625" customWidth="1"/>
    <col min="11280" max="11280" width="14.5703125" customWidth="1"/>
    <col min="11281" max="11281" width="7.5703125" customWidth="1"/>
    <col min="11282" max="11282" width="14.7109375" customWidth="1"/>
    <col min="11283" max="11283" width="14.140625" customWidth="1"/>
    <col min="11284" max="11284" width="14.28515625" customWidth="1"/>
    <col min="11285" max="11285" width="12.7109375" customWidth="1"/>
    <col min="11286" max="11286" width="21.42578125" customWidth="1"/>
    <col min="11287" max="11287" width="12.28515625" customWidth="1"/>
    <col min="11288" max="11288" width="17.42578125" customWidth="1"/>
    <col min="11522" max="11522" width="4.7109375" customWidth="1"/>
    <col min="11523" max="11523" width="37.85546875" customWidth="1"/>
    <col min="11524" max="11524" width="8.140625" customWidth="1"/>
    <col min="11525" max="11525" width="16.85546875" customWidth="1"/>
    <col min="11526" max="11526" width="8.42578125" customWidth="1"/>
    <col min="11527" max="11527" width="12.5703125" customWidth="1"/>
    <col min="11528" max="11528" width="11.42578125" customWidth="1"/>
    <col min="11529" max="11529" width="10.28515625" customWidth="1"/>
    <col min="11530" max="11530" width="14.140625" customWidth="1"/>
    <col min="11531" max="11531" width="23" customWidth="1"/>
    <col min="11532" max="11532" width="9.140625" customWidth="1"/>
    <col min="11533" max="11533" width="7.7109375" customWidth="1"/>
    <col min="11534" max="11534" width="7" customWidth="1"/>
    <col min="11535" max="11535" width="15.28515625" customWidth="1"/>
    <col min="11536" max="11536" width="14.5703125" customWidth="1"/>
    <col min="11537" max="11537" width="7.5703125" customWidth="1"/>
    <col min="11538" max="11538" width="14.7109375" customWidth="1"/>
    <col min="11539" max="11539" width="14.140625" customWidth="1"/>
    <col min="11540" max="11540" width="14.28515625" customWidth="1"/>
    <col min="11541" max="11541" width="12.7109375" customWidth="1"/>
    <col min="11542" max="11542" width="21.42578125" customWidth="1"/>
    <col min="11543" max="11543" width="12.28515625" customWidth="1"/>
    <col min="11544" max="11544" width="17.42578125" customWidth="1"/>
    <col min="11778" max="11778" width="4.7109375" customWidth="1"/>
    <col min="11779" max="11779" width="37.85546875" customWidth="1"/>
    <col min="11780" max="11780" width="8.140625" customWidth="1"/>
    <col min="11781" max="11781" width="16.85546875" customWidth="1"/>
    <col min="11782" max="11782" width="8.42578125" customWidth="1"/>
    <col min="11783" max="11783" width="12.5703125" customWidth="1"/>
    <col min="11784" max="11784" width="11.42578125" customWidth="1"/>
    <col min="11785" max="11785" width="10.28515625" customWidth="1"/>
    <col min="11786" max="11786" width="14.140625" customWidth="1"/>
    <col min="11787" max="11787" width="23" customWidth="1"/>
    <col min="11788" max="11788" width="9.140625" customWidth="1"/>
    <col min="11789" max="11789" width="7.7109375" customWidth="1"/>
    <col min="11790" max="11790" width="7" customWidth="1"/>
    <col min="11791" max="11791" width="15.28515625" customWidth="1"/>
    <col min="11792" max="11792" width="14.5703125" customWidth="1"/>
    <col min="11793" max="11793" width="7.5703125" customWidth="1"/>
    <col min="11794" max="11794" width="14.7109375" customWidth="1"/>
    <col min="11795" max="11795" width="14.140625" customWidth="1"/>
    <col min="11796" max="11796" width="14.28515625" customWidth="1"/>
    <col min="11797" max="11797" width="12.7109375" customWidth="1"/>
    <col min="11798" max="11798" width="21.42578125" customWidth="1"/>
    <col min="11799" max="11799" width="12.28515625" customWidth="1"/>
    <col min="11800" max="11800" width="17.42578125" customWidth="1"/>
    <col min="12034" max="12034" width="4.7109375" customWidth="1"/>
    <col min="12035" max="12035" width="37.85546875" customWidth="1"/>
    <col min="12036" max="12036" width="8.140625" customWidth="1"/>
    <col min="12037" max="12037" width="16.85546875" customWidth="1"/>
    <col min="12038" max="12038" width="8.42578125" customWidth="1"/>
    <col min="12039" max="12039" width="12.5703125" customWidth="1"/>
    <col min="12040" max="12040" width="11.42578125" customWidth="1"/>
    <col min="12041" max="12041" width="10.28515625" customWidth="1"/>
    <col min="12042" max="12042" width="14.140625" customWidth="1"/>
    <col min="12043" max="12043" width="23" customWidth="1"/>
    <col min="12044" max="12044" width="9.140625" customWidth="1"/>
    <col min="12045" max="12045" width="7.7109375" customWidth="1"/>
    <col min="12046" max="12046" width="7" customWidth="1"/>
    <col min="12047" max="12047" width="15.28515625" customWidth="1"/>
    <col min="12048" max="12048" width="14.5703125" customWidth="1"/>
    <col min="12049" max="12049" width="7.5703125" customWidth="1"/>
    <col min="12050" max="12050" width="14.7109375" customWidth="1"/>
    <col min="12051" max="12051" width="14.140625" customWidth="1"/>
    <col min="12052" max="12052" width="14.28515625" customWidth="1"/>
    <col min="12053" max="12053" width="12.7109375" customWidth="1"/>
    <col min="12054" max="12054" width="21.42578125" customWidth="1"/>
    <col min="12055" max="12055" width="12.28515625" customWidth="1"/>
    <col min="12056" max="12056" width="17.42578125" customWidth="1"/>
    <col min="12290" max="12290" width="4.7109375" customWidth="1"/>
    <col min="12291" max="12291" width="37.85546875" customWidth="1"/>
    <col min="12292" max="12292" width="8.140625" customWidth="1"/>
    <col min="12293" max="12293" width="16.85546875" customWidth="1"/>
    <col min="12294" max="12294" width="8.42578125" customWidth="1"/>
    <col min="12295" max="12295" width="12.5703125" customWidth="1"/>
    <col min="12296" max="12296" width="11.42578125" customWidth="1"/>
    <col min="12297" max="12297" width="10.28515625" customWidth="1"/>
    <col min="12298" max="12298" width="14.140625" customWidth="1"/>
    <col min="12299" max="12299" width="23" customWidth="1"/>
    <col min="12300" max="12300" width="9.140625" customWidth="1"/>
    <col min="12301" max="12301" width="7.7109375" customWidth="1"/>
    <col min="12302" max="12302" width="7" customWidth="1"/>
    <col min="12303" max="12303" width="15.28515625" customWidth="1"/>
    <col min="12304" max="12304" width="14.5703125" customWidth="1"/>
    <col min="12305" max="12305" width="7.5703125" customWidth="1"/>
    <col min="12306" max="12306" width="14.7109375" customWidth="1"/>
    <col min="12307" max="12307" width="14.140625" customWidth="1"/>
    <col min="12308" max="12308" width="14.28515625" customWidth="1"/>
    <col min="12309" max="12309" width="12.7109375" customWidth="1"/>
    <col min="12310" max="12310" width="21.42578125" customWidth="1"/>
    <col min="12311" max="12311" width="12.28515625" customWidth="1"/>
    <col min="12312" max="12312" width="17.42578125" customWidth="1"/>
    <col min="12546" max="12546" width="4.7109375" customWidth="1"/>
    <col min="12547" max="12547" width="37.85546875" customWidth="1"/>
    <col min="12548" max="12548" width="8.140625" customWidth="1"/>
    <col min="12549" max="12549" width="16.85546875" customWidth="1"/>
    <col min="12550" max="12550" width="8.42578125" customWidth="1"/>
    <col min="12551" max="12551" width="12.5703125" customWidth="1"/>
    <col min="12552" max="12552" width="11.42578125" customWidth="1"/>
    <col min="12553" max="12553" width="10.28515625" customWidth="1"/>
    <col min="12554" max="12554" width="14.140625" customWidth="1"/>
    <col min="12555" max="12555" width="23" customWidth="1"/>
    <col min="12556" max="12556" width="9.140625" customWidth="1"/>
    <col min="12557" max="12557" width="7.7109375" customWidth="1"/>
    <col min="12558" max="12558" width="7" customWidth="1"/>
    <col min="12559" max="12559" width="15.28515625" customWidth="1"/>
    <col min="12560" max="12560" width="14.5703125" customWidth="1"/>
    <col min="12561" max="12561" width="7.5703125" customWidth="1"/>
    <col min="12562" max="12562" width="14.7109375" customWidth="1"/>
    <col min="12563" max="12563" width="14.140625" customWidth="1"/>
    <col min="12564" max="12564" width="14.28515625" customWidth="1"/>
    <col min="12565" max="12565" width="12.7109375" customWidth="1"/>
    <col min="12566" max="12566" width="21.42578125" customWidth="1"/>
    <col min="12567" max="12567" width="12.28515625" customWidth="1"/>
    <col min="12568" max="12568" width="17.42578125" customWidth="1"/>
    <col min="12802" max="12802" width="4.7109375" customWidth="1"/>
    <col min="12803" max="12803" width="37.85546875" customWidth="1"/>
    <col min="12804" max="12804" width="8.140625" customWidth="1"/>
    <col min="12805" max="12805" width="16.85546875" customWidth="1"/>
    <col min="12806" max="12806" width="8.42578125" customWidth="1"/>
    <col min="12807" max="12807" width="12.5703125" customWidth="1"/>
    <col min="12808" max="12808" width="11.42578125" customWidth="1"/>
    <col min="12809" max="12809" width="10.28515625" customWidth="1"/>
    <col min="12810" max="12810" width="14.140625" customWidth="1"/>
    <col min="12811" max="12811" width="23" customWidth="1"/>
    <col min="12812" max="12812" width="9.140625" customWidth="1"/>
    <col min="12813" max="12813" width="7.7109375" customWidth="1"/>
    <col min="12814" max="12814" width="7" customWidth="1"/>
    <col min="12815" max="12815" width="15.28515625" customWidth="1"/>
    <col min="12816" max="12816" width="14.5703125" customWidth="1"/>
    <col min="12817" max="12817" width="7.5703125" customWidth="1"/>
    <col min="12818" max="12818" width="14.7109375" customWidth="1"/>
    <col min="12819" max="12819" width="14.140625" customWidth="1"/>
    <col min="12820" max="12820" width="14.28515625" customWidth="1"/>
    <col min="12821" max="12821" width="12.7109375" customWidth="1"/>
    <col min="12822" max="12822" width="21.42578125" customWidth="1"/>
    <col min="12823" max="12823" width="12.28515625" customWidth="1"/>
    <col min="12824" max="12824" width="17.42578125" customWidth="1"/>
    <col min="13058" max="13058" width="4.7109375" customWidth="1"/>
    <col min="13059" max="13059" width="37.85546875" customWidth="1"/>
    <col min="13060" max="13060" width="8.140625" customWidth="1"/>
    <col min="13061" max="13061" width="16.85546875" customWidth="1"/>
    <col min="13062" max="13062" width="8.42578125" customWidth="1"/>
    <col min="13063" max="13063" width="12.5703125" customWidth="1"/>
    <col min="13064" max="13064" width="11.42578125" customWidth="1"/>
    <col min="13065" max="13065" width="10.28515625" customWidth="1"/>
    <col min="13066" max="13066" width="14.140625" customWidth="1"/>
    <col min="13067" max="13067" width="23" customWidth="1"/>
    <col min="13068" max="13068" width="9.140625" customWidth="1"/>
    <col min="13069" max="13069" width="7.7109375" customWidth="1"/>
    <col min="13070" max="13070" width="7" customWidth="1"/>
    <col min="13071" max="13071" width="15.28515625" customWidth="1"/>
    <col min="13072" max="13072" width="14.5703125" customWidth="1"/>
    <col min="13073" max="13073" width="7.5703125" customWidth="1"/>
    <col min="13074" max="13074" width="14.7109375" customWidth="1"/>
    <col min="13075" max="13075" width="14.140625" customWidth="1"/>
    <col min="13076" max="13076" width="14.28515625" customWidth="1"/>
    <col min="13077" max="13077" width="12.7109375" customWidth="1"/>
    <col min="13078" max="13078" width="21.42578125" customWidth="1"/>
    <col min="13079" max="13079" width="12.28515625" customWidth="1"/>
    <col min="13080" max="13080" width="17.42578125" customWidth="1"/>
    <col min="13314" max="13314" width="4.7109375" customWidth="1"/>
    <col min="13315" max="13315" width="37.85546875" customWidth="1"/>
    <col min="13316" max="13316" width="8.140625" customWidth="1"/>
    <col min="13317" max="13317" width="16.85546875" customWidth="1"/>
    <col min="13318" max="13318" width="8.42578125" customWidth="1"/>
    <col min="13319" max="13319" width="12.5703125" customWidth="1"/>
    <col min="13320" max="13320" width="11.42578125" customWidth="1"/>
    <col min="13321" max="13321" width="10.28515625" customWidth="1"/>
    <col min="13322" max="13322" width="14.140625" customWidth="1"/>
    <col min="13323" max="13323" width="23" customWidth="1"/>
    <col min="13324" max="13324" width="9.140625" customWidth="1"/>
    <col min="13325" max="13325" width="7.7109375" customWidth="1"/>
    <col min="13326" max="13326" width="7" customWidth="1"/>
    <col min="13327" max="13327" width="15.28515625" customWidth="1"/>
    <col min="13328" max="13328" width="14.5703125" customWidth="1"/>
    <col min="13329" max="13329" width="7.5703125" customWidth="1"/>
    <col min="13330" max="13330" width="14.7109375" customWidth="1"/>
    <col min="13331" max="13331" width="14.140625" customWidth="1"/>
    <col min="13332" max="13332" width="14.28515625" customWidth="1"/>
    <col min="13333" max="13333" width="12.7109375" customWidth="1"/>
    <col min="13334" max="13334" width="21.42578125" customWidth="1"/>
    <col min="13335" max="13335" width="12.28515625" customWidth="1"/>
    <col min="13336" max="13336" width="17.42578125" customWidth="1"/>
    <col min="13570" max="13570" width="4.7109375" customWidth="1"/>
    <col min="13571" max="13571" width="37.85546875" customWidth="1"/>
    <col min="13572" max="13572" width="8.140625" customWidth="1"/>
    <col min="13573" max="13573" width="16.85546875" customWidth="1"/>
    <col min="13574" max="13574" width="8.42578125" customWidth="1"/>
    <col min="13575" max="13575" width="12.5703125" customWidth="1"/>
    <col min="13576" max="13576" width="11.42578125" customWidth="1"/>
    <col min="13577" max="13577" width="10.28515625" customWidth="1"/>
    <col min="13578" max="13578" width="14.140625" customWidth="1"/>
    <col min="13579" max="13579" width="23" customWidth="1"/>
    <col min="13580" max="13580" width="9.140625" customWidth="1"/>
    <col min="13581" max="13581" width="7.7109375" customWidth="1"/>
    <col min="13582" max="13582" width="7" customWidth="1"/>
    <col min="13583" max="13583" width="15.28515625" customWidth="1"/>
    <col min="13584" max="13584" width="14.5703125" customWidth="1"/>
    <col min="13585" max="13585" width="7.5703125" customWidth="1"/>
    <col min="13586" max="13586" width="14.7109375" customWidth="1"/>
    <col min="13587" max="13587" width="14.140625" customWidth="1"/>
    <col min="13588" max="13588" width="14.28515625" customWidth="1"/>
    <col min="13589" max="13589" width="12.7109375" customWidth="1"/>
    <col min="13590" max="13590" width="21.42578125" customWidth="1"/>
    <col min="13591" max="13591" width="12.28515625" customWidth="1"/>
    <col min="13592" max="13592" width="17.42578125" customWidth="1"/>
    <col min="13826" max="13826" width="4.7109375" customWidth="1"/>
    <col min="13827" max="13827" width="37.85546875" customWidth="1"/>
    <col min="13828" max="13828" width="8.140625" customWidth="1"/>
    <col min="13829" max="13829" width="16.85546875" customWidth="1"/>
    <col min="13830" max="13830" width="8.42578125" customWidth="1"/>
    <col min="13831" max="13831" width="12.5703125" customWidth="1"/>
    <col min="13832" max="13832" width="11.42578125" customWidth="1"/>
    <col min="13833" max="13833" width="10.28515625" customWidth="1"/>
    <col min="13834" max="13834" width="14.140625" customWidth="1"/>
    <col min="13835" max="13835" width="23" customWidth="1"/>
    <col min="13836" max="13836" width="9.140625" customWidth="1"/>
    <col min="13837" max="13837" width="7.7109375" customWidth="1"/>
    <col min="13838" max="13838" width="7" customWidth="1"/>
    <col min="13839" max="13839" width="15.28515625" customWidth="1"/>
    <col min="13840" max="13840" width="14.5703125" customWidth="1"/>
    <col min="13841" max="13841" width="7.5703125" customWidth="1"/>
    <col min="13842" max="13842" width="14.7109375" customWidth="1"/>
    <col min="13843" max="13843" width="14.140625" customWidth="1"/>
    <col min="13844" max="13844" width="14.28515625" customWidth="1"/>
    <col min="13845" max="13845" width="12.7109375" customWidth="1"/>
    <col min="13846" max="13846" width="21.42578125" customWidth="1"/>
    <col min="13847" max="13847" width="12.28515625" customWidth="1"/>
    <col min="13848" max="13848" width="17.42578125" customWidth="1"/>
    <col min="14082" max="14082" width="4.7109375" customWidth="1"/>
    <col min="14083" max="14083" width="37.85546875" customWidth="1"/>
    <col min="14084" max="14084" width="8.140625" customWidth="1"/>
    <col min="14085" max="14085" width="16.85546875" customWidth="1"/>
    <col min="14086" max="14086" width="8.42578125" customWidth="1"/>
    <col min="14087" max="14087" width="12.5703125" customWidth="1"/>
    <col min="14088" max="14088" width="11.42578125" customWidth="1"/>
    <col min="14089" max="14089" width="10.28515625" customWidth="1"/>
    <col min="14090" max="14090" width="14.140625" customWidth="1"/>
    <col min="14091" max="14091" width="23" customWidth="1"/>
    <col min="14092" max="14092" width="9.140625" customWidth="1"/>
    <col min="14093" max="14093" width="7.7109375" customWidth="1"/>
    <col min="14094" max="14094" width="7" customWidth="1"/>
    <col min="14095" max="14095" width="15.28515625" customWidth="1"/>
    <col min="14096" max="14096" width="14.5703125" customWidth="1"/>
    <col min="14097" max="14097" width="7.5703125" customWidth="1"/>
    <col min="14098" max="14098" width="14.7109375" customWidth="1"/>
    <col min="14099" max="14099" width="14.140625" customWidth="1"/>
    <col min="14100" max="14100" width="14.28515625" customWidth="1"/>
    <col min="14101" max="14101" width="12.7109375" customWidth="1"/>
    <col min="14102" max="14102" width="21.42578125" customWidth="1"/>
    <col min="14103" max="14103" width="12.28515625" customWidth="1"/>
    <col min="14104" max="14104" width="17.42578125" customWidth="1"/>
    <col min="14338" max="14338" width="4.7109375" customWidth="1"/>
    <col min="14339" max="14339" width="37.85546875" customWidth="1"/>
    <col min="14340" max="14340" width="8.140625" customWidth="1"/>
    <col min="14341" max="14341" width="16.85546875" customWidth="1"/>
    <col min="14342" max="14342" width="8.42578125" customWidth="1"/>
    <col min="14343" max="14343" width="12.5703125" customWidth="1"/>
    <col min="14344" max="14344" width="11.42578125" customWidth="1"/>
    <col min="14345" max="14345" width="10.28515625" customWidth="1"/>
    <col min="14346" max="14346" width="14.140625" customWidth="1"/>
    <col min="14347" max="14347" width="23" customWidth="1"/>
    <col min="14348" max="14348" width="9.140625" customWidth="1"/>
    <col min="14349" max="14349" width="7.7109375" customWidth="1"/>
    <col min="14350" max="14350" width="7" customWidth="1"/>
    <col min="14351" max="14351" width="15.28515625" customWidth="1"/>
    <col min="14352" max="14352" width="14.5703125" customWidth="1"/>
    <col min="14353" max="14353" width="7.5703125" customWidth="1"/>
    <col min="14354" max="14354" width="14.7109375" customWidth="1"/>
    <col min="14355" max="14355" width="14.140625" customWidth="1"/>
    <col min="14356" max="14356" width="14.28515625" customWidth="1"/>
    <col min="14357" max="14357" width="12.7109375" customWidth="1"/>
    <col min="14358" max="14358" width="21.42578125" customWidth="1"/>
    <col min="14359" max="14359" width="12.28515625" customWidth="1"/>
    <col min="14360" max="14360" width="17.42578125" customWidth="1"/>
    <col min="14594" max="14594" width="4.7109375" customWidth="1"/>
    <col min="14595" max="14595" width="37.85546875" customWidth="1"/>
    <col min="14596" max="14596" width="8.140625" customWidth="1"/>
    <col min="14597" max="14597" width="16.85546875" customWidth="1"/>
    <col min="14598" max="14598" width="8.42578125" customWidth="1"/>
    <col min="14599" max="14599" width="12.5703125" customWidth="1"/>
    <col min="14600" max="14600" width="11.42578125" customWidth="1"/>
    <col min="14601" max="14601" width="10.28515625" customWidth="1"/>
    <col min="14602" max="14602" width="14.140625" customWidth="1"/>
    <col min="14603" max="14603" width="23" customWidth="1"/>
    <col min="14604" max="14604" width="9.140625" customWidth="1"/>
    <col min="14605" max="14605" width="7.7109375" customWidth="1"/>
    <col min="14606" max="14606" width="7" customWidth="1"/>
    <col min="14607" max="14607" width="15.28515625" customWidth="1"/>
    <col min="14608" max="14608" width="14.5703125" customWidth="1"/>
    <col min="14609" max="14609" width="7.5703125" customWidth="1"/>
    <col min="14610" max="14610" width="14.7109375" customWidth="1"/>
    <col min="14611" max="14611" width="14.140625" customWidth="1"/>
    <col min="14612" max="14612" width="14.28515625" customWidth="1"/>
    <col min="14613" max="14613" width="12.7109375" customWidth="1"/>
    <col min="14614" max="14614" width="21.42578125" customWidth="1"/>
    <col min="14615" max="14615" width="12.28515625" customWidth="1"/>
    <col min="14616" max="14616" width="17.42578125" customWidth="1"/>
    <col min="14850" max="14850" width="4.7109375" customWidth="1"/>
    <col min="14851" max="14851" width="37.85546875" customWidth="1"/>
    <col min="14852" max="14852" width="8.140625" customWidth="1"/>
    <col min="14853" max="14853" width="16.85546875" customWidth="1"/>
    <col min="14854" max="14854" width="8.42578125" customWidth="1"/>
    <col min="14855" max="14855" width="12.5703125" customWidth="1"/>
    <col min="14856" max="14856" width="11.42578125" customWidth="1"/>
    <col min="14857" max="14857" width="10.28515625" customWidth="1"/>
    <col min="14858" max="14858" width="14.140625" customWidth="1"/>
    <col min="14859" max="14859" width="23" customWidth="1"/>
    <col min="14860" max="14860" width="9.140625" customWidth="1"/>
    <col min="14861" max="14861" width="7.7109375" customWidth="1"/>
    <col min="14862" max="14862" width="7" customWidth="1"/>
    <col min="14863" max="14863" width="15.28515625" customWidth="1"/>
    <col min="14864" max="14864" width="14.5703125" customWidth="1"/>
    <col min="14865" max="14865" width="7.5703125" customWidth="1"/>
    <col min="14866" max="14866" width="14.7109375" customWidth="1"/>
    <col min="14867" max="14867" width="14.140625" customWidth="1"/>
    <col min="14868" max="14868" width="14.28515625" customWidth="1"/>
    <col min="14869" max="14869" width="12.7109375" customWidth="1"/>
    <col min="14870" max="14870" width="21.42578125" customWidth="1"/>
    <col min="14871" max="14871" width="12.28515625" customWidth="1"/>
    <col min="14872" max="14872" width="17.42578125" customWidth="1"/>
    <col min="15106" max="15106" width="4.7109375" customWidth="1"/>
    <col min="15107" max="15107" width="37.85546875" customWidth="1"/>
    <col min="15108" max="15108" width="8.140625" customWidth="1"/>
    <col min="15109" max="15109" width="16.85546875" customWidth="1"/>
    <col min="15110" max="15110" width="8.42578125" customWidth="1"/>
    <col min="15111" max="15111" width="12.5703125" customWidth="1"/>
    <col min="15112" max="15112" width="11.42578125" customWidth="1"/>
    <col min="15113" max="15113" width="10.28515625" customWidth="1"/>
    <col min="15114" max="15114" width="14.140625" customWidth="1"/>
    <col min="15115" max="15115" width="23" customWidth="1"/>
    <col min="15116" max="15116" width="9.140625" customWidth="1"/>
    <col min="15117" max="15117" width="7.7109375" customWidth="1"/>
    <col min="15118" max="15118" width="7" customWidth="1"/>
    <col min="15119" max="15119" width="15.28515625" customWidth="1"/>
    <col min="15120" max="15120" width="14.5703125" customWidth="1"/>
    <col min="15121" max="15121" width="7.5703125" customWidth="1"/>
    <col min="15122" max="15122" width="14.7109375" customWidth="1"/>
    <col min="15123" max="15123" width="14.140625" customWidth="1"/>
    <col min="15124" max="15124" width="14.28515625" customWidth="1"/>
    <col min="15125" max="15125" width="12.7109375" customWidth="1"/>
    <col min="15126" max="15126" width="21.42578125" customWidth="1"/>
    <col min="15127" max="15127" width="12.28515625" customWidth="1"/>
    <col min="15128" max="15128" width="17.42578125" customWidth="1"/>
    <col min="15362" max="15362" width="4.7109375" customWidth="1"/>
    <col min="15363" max="15363" width="37.85546875" customWidth="1"/>
    <col min="15364" max="15364" width="8.140625" customWidth="1"/>
    <col min="15365" max="15365" width="16.85546875" customWidth="1"/>
    <col min="15366" max="15366" width="8.42578125" customWidth="1"/>
    <col min="15367" max="15367" width="12.5703125" customWidth="1"/>
    <col min="15368" max="15368" width="11.42578125" customWidth="1"/>
    <col min="15369" max="15369" width="10.28515625" customWidth="1"/>
    <col min="15370" max="15370" width="14.140625" customWidth="1"/>
    <col min="15371" max="15371" width="23" customWidth="1"/>
    <col min="15372" max="15372" width="9.140625" customWidth="1"/>
    <col min="15373" max="15373" width="7.7109375" customWidth="1"/>
    <col min="15374" max="15374" width="7" customWidth="1"/>
    <col min="15375" max="15375" width="15.28515625" customWidth="1"/>
    <col min="15376" max="15376" width="14.5703125" customWidth="1"/>
    <col min="15377" max="15377" width="7.5703125" customWidth="1"/>
    <col min="15378" max="15378" width="14.7109375" customWidth="1"/>
    <col min="15379" max="15379" width="14.140625" customWidth="1"/>
    <col min="15380" max="15380" width="14.28515625" customWidth="1"/>
    <col min="15381" max="15381" width="12.7109375" customWidth="1"/>
    <col min="15382" max="15382" width="21.42578125" customWidth="1"/>
    <col min="15383" max="15383" width="12.28515625" customWidth="1"/>
    <col min="15384" max="15384" width="17.42578125" customWidth="1"/>
    <col min="15618" max="15618" width="4.7109375" customWidth="1"/>
    <col min="15619" max="15619" width="37.85546875" customWidth="1"/>
    <col min="15620" max="15620" width="8.140625" customWidth="1"/>
    <col min="15621" max="15621" width="16.85546875" customWidth="1"/>
    <col min="15622" max="15622" width="8.42578125" customWidth="1"/>
    <col min="15623" max="15623" width="12.5703125" customWidth="1"/>
    <col min="15624" max="15624" width="11.42578125" customWidth="1"/>
    <col min="15625" max="15625" width="10.28515625" customWidth="1"/>
    <col min="15626" max="15626" width="14.140625" customWidth="1"/>
    <col min="15627" max="15627" width="23" customWidth="1"/>
    <col min="15628" max="15628" width="9.140625" customWidth="1"/>
    <col min="15629" max="15629" width="7.7109375" customWidth="1"/>
    <col min="15630" max="15630" width="7" customWidth="1"/>
    <col min="15631" max="15631" width="15.28515625" customWidth="1"/>
    <col min="15632" max="15632" width="14.5703125" customWidth="1"/>
    <col min="15633" max="15633" width="7.5703125" customWidth="1"/>
    <col min="15634" max="15634" width="14.7109375" customWidth="1"/>
    <col min="15635" max="15635" width="14.140625" customWidth="1"/>
    <col min="15636" max="15636" width="14.28515625" customWidth="1"/>
    <col min="15637" max="15637" width="12.7109375" customWidth="1"/>
    <col min="15638" max="15638" width="21.42578125" customWidth="1"/>
    <col min="15639" max="15639" width="12.28515625" customWidth="1"/>
    <col min="15640" max="15640" width="17.42578125" customWidth="1"/>
    <col min="15874" max="15874" width="4.7109375" customWidth="1"/>
    <col min="15875" max="15875" width="37.85546875" customWidth="1"/>
    <col min="15876" max="15876" width="8.140625" customWidth="1"/>
    <col min="15877" max="15877" width="16.85546875" customWidth="1"/>
    <col min="15878" max="15878" width="8.42578125" customWidth="1"/>
    <col min="15879" max="15879" width="12.5703125" customWidth="1"/>
    <col min="15880" max="15880" width="11.42578125" customWidth="1"/>
    <col min="15881" max="15881" width="10.28515625" customWidth="1"/>
    <col min="15882" max="15882" width="14.140625" customWidth="1"/>
    <col min="15883" max="15883" width="23" customWidth="1"/>
    <col min="15884" max="15884" width="9.140625" customWidth="1"/>
    <col min="15885" max="15885" width="7.7109375" customWidth="1"/>
    <col min="15886" max="15886" width="7" customWidth="1"/>
    <col min="15887" max="15887" width="15.28515625" customWidth="1"/>
    <col min="15888" max="15888" width="14.5703125" customWidth="1"/>
    <col min="15889" max="15889" width="7.5703125" customWidth="1"/>
    <col min="15890" max="15890" width="14.7109375" customWidth="1"/>
    <col min="15891" max="15891" width="14.140625" customWidth="1"/>
    <col min="15892" max="15892" width="14.28515625" customWidth="1"/>
    <col min="15893" max="15893" width="12.7109375" customWidth="1"/>
    <col min="15894" max="15894" width="21.42578125" customWidth="1"/>
    <col min="15895" max="15895" width="12.28515625" customWidth="1"/>
    <col min="15896" max="15896" width="17.42578125" customWidth="1"/>
    <col min="16130" max="16130" width="4.7109375" customWidth="1"/>
    <col min="16131" max="16131" width="37.85546875" customWidth="1"/>
    <col min="16132" max="16132" width="8.140625" customWidth="1"/>
    <col min="16133" max="16133" width="16.85546875" customWidth="1"/>
    <col min="16134" max="16134" width="8.42578125" customWidth="1"/>
    <col min="16135" max="16135" width="12.5703125" customWidth="1"/>
    <col min="16136" max="16136" width="11.42578125" customWidth="1"/>
    <col min="16137" max="16137" width="10.28515625" customWidth="1"/>
    <col min="16138" max="16138" width="14.140625" customWidth="1"/>
    <col min="16139" max="16139" width="23" customWidth="1"/>
    <col min="16140" max="16140" width="9.140625" customWidth="1"/>
    <col min="16141" max="16141" width="7.7109375" customWidth="1"/>
    <col min="16142" max="16142" width="7" customWidth="1"/>
    <col min="16143" max="16143" width="15.28515625" customWidth="1"/>
    <col min="16144" max="16144" width="14.5703125" customWidth="1"/>
    <col min="16145" max="16145" width="7.5703125" customWidth="1"/>
    <col min="16146" max="16146" width="14.7109375" customWidth="1"/>
    <col min="16147" max="16147" width="14.140625" customWidth="1"/>
    <col min="16148" max="16148" width="14.28515625" customWidth="1"/>
    <col min="16149" max="16149" width="12.7109375" customWidth="1"/>
    <col min="16150" max="16150" width="21.42578125" customWidth="1"/>
    <col min="16151" max="16151" width="12.28515625" customWidth="1"/>
    <col min="16152" max="16152" width="17.42578125" customWidth="1"/>
  </cols>
  <sheetData>
    <row r="1" spans="1:24" ht="49.5" customHeight="1" x14ac:dyDescent="0.25">
      <c r="A1" s="129" t="s">
        <v>63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1"/>
    </row>
    <row r="2" spans="1:24" ht="49.5" customHeight="1" x14ac:dyDescent="0.25">
      <c r="A2" s="146" t="s">
        <v>0</v>
      </c>
      <c r="B2" s="147"/>
      <c r="C2" s="147"/>
      <c r="D2" s="147"/>
      <c r="E2" s="148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30" t="s">
        <v>1</v>
      </c>
      <c r="Q2" s="147"/>
      <c r="R2" s="147"/>
      <c r="S2" s="147"/>
      <c r="T2" s="147"/>
      <c r="U2" s="147"/>
      <c r="V2" s="30" t="s">
        <v>2</v>
      </c>
      <c r="W2" s="147"/>
      <c r="X2" s="151"/>
    </row>
    <row r="3" spans="1:24" ht="18.75" x14ac:dyDescent="0.25">
      <c r="A3" s="124" t="s">
        <v>3</v>
      </c>
      <c r="B3" s="126" t="s">
        <v>4</v>
      </c>
      <c r="C3" s="145" t="s">
        <v>59</v>
      </c>
      <c r="D3" s="126" t="s">
        <v>5</v>
      </c>
      <c r="E3" s="126" t="s">
        <v>6</v>
      </c>
      <c r="F3" s="126" t="s">
        <v>7</v>
      </c>
      <c r="G3" s="126" t="s">
        <v>8</v>
      </c>
      <c r="H3" s="126" t="s">
        <v>9</v>
      </c>
      <c r="I3" s="126" t="s">
        <v>10</v>
      </c>
      <c r="J3" s="126" t="s">
        <v>11</v>
      </c>
      <c r="K3" s="155"/>
      <c r="L3" s="155"/>
      <c r="M3" s="155"/>
      <c r="N3" s="155"/>
      <c r="O3" s="155"/>
      <c r="P3" s="155"/>
      <c r="Q3" s="155"/>
      <c r="R3" s="155"/>
      <c r="S3" s="152" t="s">
        <v>12</v>
      </c>
      <c r="T3" s="152"/>
      <c r="U3" s="152"/>
      <c r="V3" s="22" t="s">
        <v>13</v>
      </c>
      <c r="W3" s="153" t="s">
        <v>14</v>
      </c>
      <c r="X3" s="154"/>
    </row>
    <row r="4" spans="1:24" ht="75" x14ac:dyDescent="0.25">
      <c r="A4" s="124"/>
      <c r="B4" s="126"/>
      <c r="C4" s="128"/>
      <c r="D4" s="126"/>
      <c r="E4" s="143"/>
      <c r="F4" s="143"/>
      <c r="G4" s="126"/>
      <c r="H4" s="126"/>
      <c r="I4" s="126"/>
      <c r="J4" s="126"/>
      <c r="K4" s="23" t="s">
        <v>15</v>
      </c>
      <c r="L4" s="24" t="s">
        <v>16</v>
      </c>
      <c r="M4" s="24" t="s">
        <v>17</v>
      </c>
      <c r="N4" s="24" t="s">
        <v>18</v>
      </c>
      <c r="O4" s="25" t="s">
        <v>19</v>
      </c>
      <c r="P4" s="25" t="s">
        <v>20</v>
      </c>
      <c r="Q4" s="24" t="s">
        <v>21</v>
      </c>
      <c r="R4" s="23" t="s">
        <v>22</v>
      </c>
      <c r="S4" s="25" t="s">
        <v>23</v>
      </c>
      <c r="T4" s="25" t="s">
        <v>24</v>
      </c>
      <c r="U4" s="25" t="s">
        <v>25</v>
      </c>
      <c r="V4" s="26" t="s">
        <v>26</v>
      </c>
      <c r="W4" s="18" t="s">
        <v>27</v>
      </c>
      <c r="X4" s="27" t="s">
        <v>58</v>
      </c>
    </row>
    <row r="5" spans="1:24" s="32" customFormat="1" ht="75" customHeight="1" x14ac:dyDescent="0.35">
      <c r="A5" s="50">
        <v>1</v>
      </c>
      <c r="B5" s="37"/>
      <c r="C5" s="37"/>
      <c r="D5" s="37"/>
      <c r="E5" s="37"/>
      <c r="F5" s="38"/>
      <c r="G5" s="38"/>
      <c r="H5" s="37"/>
      <c r="I5" s="37"/>
      <c r="J5" s="37"/>
      <c r="K5" s="42"/>
      <c r="L5" s="41"/>
      <c r="M5" s="41"/>
      <c r="N5" s="45"/>
      <c r="O5" s="43">
        <f>SUM(L5*N5)</f>
        <v>0</v>
      </c>
      <c r="P5" s="44">
        <f>SUM(O5+M5)</f>
        <v>0</v>
      </c>
      <c r="Q5" s="45"/>
      <c r="R5" s="48"/>
      <c r="S5" s="46">
        <f>SUM(O5*Q5)</f>
        <v>0</v>
      </c>
      <c r="T5" s="46">
        <f>SUM(P5*Q5)</f>
        <v>0</v>
      </c>
      <c r="U5" s="46">
        <f>SUM(N5*Q5)</f>
        <v>0</v>
      </c>
      <c r="V5" s="40"/>
      <c r="W5" s="44">
        <v>0</v>
      </c>
      <c r="X5" s="47">
        <f t="shared" ref="X5:X19" si="0">W5*U5</f>
        <v>0</v>
      </c>
    </row>
    <row r="6" spans="1:24" s="32" customFormat="1" ht="75" customHeight="1" x14ac:dyDescent="0.35">
      <c r="A6" s="50">
        <v>2</v>
      </c>
      <c r="B6" s="37"/>
      <c r="C6" s="37"/>
      <c r="D6" s="37"/>
      <c r="E6" s="38"/>
      <c r="F6" s="38"/>
      <c r="G6" s="37"/>
      <c r="H6" s="37"/>
      <c r="I6" s="37"/>
      <c r="J6" s="37"/>
      <c r="K6" s="40"/>
      <c r="L6" s="41"/>
      <c r="M6" s="41"/>
      <c r="N6" s="45"/>
      <c r="O6" s="43">
        <f>SUM(L6*N6)</f>
        <v>0</v>
      </c>
      <c r="P6" s="44">
        <f>SUM(O6+M6)</f>
        <v>0</v>
      </c>
      <c r="Q6" s="45"/>
      <c r="R6" s="42"/>
      <c r="S6" s="46">
        <f>SUM(O6*Q6)</f>
        <v>0</v>
      </c>
      <c r="T6" s="46">
        <f>SUM(P6*Q6)</f>
        <v>0</v>
      </c>
      <c r="U6" s="46">
        <f>SUM(N6*Q6)</f>
        <v>0</v>
      </c>
      <c r="V6" s="40"/>
      <c r="W6" s="44">
        <v>0</v>
      </c>
      <c r="X6" s="47">
        <f t="shared" si="0"/>
        <v>0</v>
      </c>
    </row>
    <row r="7" spans="1:24" ht="75" customHeight="1" x14ac:dyDescent="0.25">
      <c r="A7" s="50">
        <v>3</v>
      </c>
      <c r="B7" s="37"/>
      <c r="C7" s="37"/>
      <c r="D7" s="37"/>
      <c r="E7" s="38"/>
      <c r="F7" s="38"/>
      <c r="G7" s="37"/>
      <c r="H7" s="37"/>
      <c r="I7" s="37"/>
      <c r="J7" s="37"/>
      <c r="K7" s="40"/>
      <c r="L7" s="41"/>
      <c r="M7" s="41"/>
      <c r="N7" s="42"/>
      <c r="O7" s="43">
        <f>SUM(L7*N7)</f>
        <v>0</v>
      </c>
      <c r="P7" s="44">
        <f>SUM(O7+M7)</f>
        <v>0</v>
      </c>
      <c r="Q7" s="45"/>
      <c r="R7" s="42"/>
      <c r="S7" s="46">
        <f>SUM(O7*Q7)</f>
        <v>0</v>
      </c>
      <c r="T7" s="46">
        <f>SUM(P7*Q7)</f>
        <v>0</v>
      </c>
      <c r="U7" s="46">
        <f>SUM(N7*Q7)</f>
        <v>0</v>
      </c>
      <c r="V7" s="40"/>
      <c r="W7" s="44">
        <v>0</v>
      </c>
      <c r="X7" s="47">
        <v>0</v>
      </c>
    </row>
    <row r="8" spans="1:24" s="32" customFormat="1" ht="75" customHeight="1" x14ac:dyDescent="0.35">
      <c r="A8" s="50">
        <v>4</v>
      </c>
      <c r="B8" s="37"/>
      <c r="C8" s="37"/>
      <c r="D8" s="38"/>
      <c r="E8" s="38"/>
      <c r="F8" s="38"/>
      <c r="G8" s="37"/>
      <c r="H8" s="37"/>
      <c r="I8" s="37"/>
      <c r="J8" s="37"/>
      <c r="K8" s="40"/>
      <c r="L8" s="41"/>
      <c r="M8" s="41"/>
      <c r="N8" s="45"/>
      <c r="O8" s="43">
        <f>SUM(L8*N8)</f>
        <v>0</v>
      </c>
      <c r="P8" s="44">
        <f>SUM(O8+M8)</f>
        <v>0</v>
      </c>
      <c r="Q8" s="45"/>
      <c r="R8" s="42"/>
      <c r="S8" s="46">
        <f>SUM(O8*Q8)</f>
        <v>0</v>
      </c>
      <c r="T8" s="46">
        <f>SUM(P8*Q8)</f>
        <v>0</v>
      </c>
      <c r="U8" s="46">
        <f>SUM(N8*Q8)</f>
        <v>0</v>
      </c>
      <c r="V8" s="40"/>
      <c r="W8" s="44">
        <v>0</v>
      </c>
      <c r="X8" s="47">
        <f t="shared" si="0"/>
        <v>0</v>
      </c>
    </row>
    <row r="9" spans="1:24" s="32" customFormat="1" ht="75" customHeight="1" x14ac:dyDescent="0.35">
      <c r="A9" s="50">
        <v>5</v>
      </c>
      <c r="B9" s="37"/>
      <c r="C9" s="37"/>
      <c r="D9" s="38"/>
      <c r="E9" s="38"/>
      <c r="F9" s="38"/>
      <c r="G9" s="37"/>
      <c r="H9" s="37"/>
      <c r="I9" s="37"/>
      <c r="J9" s="37"/>
      <c r="K9" s="40"/>
      <c r="L9" s="41"/>
      <c r="M9" s="41"/>
      <c r="N9" s="45"/>
      <c r="O9" s="44">
        <f>SUM(L9*N9)</f>
        <v>0</v>
      </c>
      <c r="P9" s="44">
        <f>SUM(O9+M9)</f>
        <v>0</v>
      </c>
      <c r="Q9" s="45"/>
      <c r="R9" s="42"/>
      <c r="S9" s="46">
        <f>SUM(O9*Q9)</f>
        <v>0</v>
      </c>
      <c r="T9" s="46">
        <f>SUM(P9*Q9)</f>
        <v>0</v>
      </c>
      <c r="U9" s="46">
        <f>SUM(N9*Q9)</f>
        <v>0</v>
      </c>
      <c r="V9" s="40"/>
      <c r="W9" s="44">
        <v>0</v>
      </c>
      <c r="X9" s="47">
        <f t="shared" si="0"/>
        <v>0</v>
      </c>
    </row>
    <row r="10" spans="1:24" s="32" customFormat="1" ht="75" customHeight="1" x14ac:dyDescent="0.35">
      <c r="A10" s="50">
        <v>6</v>
      </c>
      <c r="B10" s="37"/>
      <c r="C10" s="37"/>
      <c r="D10" s="38"/>
      <c r="E10" s="38"/>
      <c r="F10" s="38"/>
      <c r="G10" s="37"/>
      <c r="H10" s="37"/>
      <c r="I10" s="37"/>
      <c r="J10" s="37"/>
      <c r="K10" s="40"/>
      <c r="L10" s="41"/>
      <c r="M10" s="41"/>
      <c r="N10" s="45"/>
      <c r="O10" s="44">
        <f t="shared" ref="O10:O19" si="1">SUM(L10*N10)</f>
        <v>0</v>
      </c>
      <c r="P10" s="44">
        <f t="shared" ref="P10:P19" si="2">SUM(O10+M10)</f>
        <v>0</v>
      </c>
      <c r="Q10" s="45"/>
      <c r="R10" s="48"/>
      <c r="S10" s="46">
        <f t="shared" ref="S10:S19" si="3">SUM(O10*Q10)</f>
        <v>0</v>
      </c>
      <c r="T10" s="46">
        <f t="shared" ref="T10:T19" si="4">SUM(P10*Q10)</f>
        <v>0</v>
      </c>
      <c r="U10" s="46">
        <f t="shared" ref="U10:U19" si="5">SUM(N10*Q10)</f>
        <v>0</v>
      </c>
      <c r="V10" s="40"/>
      <c r="W10" s="44">
        <v>0</v>
      </c>
      <c r="X10" s="47">
        <f t="shared" si="0"/>
        <v>0</v>
      </c>
    </row>
    <row r="11" spans="1:24" s="32" customFormat="1" ht="75" customHeight="1" x14ac:dyDescent="0.35">
      <c r="A11" s="50">
        <v>7</v>
      </c>
      <c r="B11" s="37"/>
      <c r="C11" s="37"/>
      <c r="D11" s="37"/>
      <c r="E11" s="38"/>
      <c r="F11" s="38"/>
      <c r="G11" s="38"/>
      <c r="H11" s="37"/>
      <c r="I11" s="37"/>
      <c r="J11" s="37"/>
      <c r="K11" s="42"/>
      <c r="L11" s="41"/>
      <c r="M11" s="41"/>
      <c r="N11" s="45"/>
      <c r="O11" s="43">
        <f>SUM(L11*N11)</f>
        <v>0</v>
      </c>
      <c r="P11" s="44">
        <f>SUM(O11+M11)</f>
        <v>0</v>
      </c>
      <c r="Q11" s="45"/>
      <c r="R11" s="48"/>
      <c r="S11" s="46">
        <f>SUM(O11*Q11)</f>
        <v>0</v>
      </c>
      <c r="T11" s="46">
        <f>SUM(P11*Q11)</f>
        <v>0</v>
      </c>
      <c r="U11" s="46">
        <f>SUM(N11*Q11)</f>
        <v>0</v>
      </c>
      <c r="V11" s="40"/>
      <c r="W11" s="44">
        <v>0</v>
      </c>
      <c r="X11" s="47">
        <f t="shared" si="0"/>
        <v>0</v>
      </c>
    </row>
    <row r="12" spans="1:24" s="32" customFormat="1" ht="75" customHeight="1" x14ac:dyDescent="0.35">
      <c r="A12" s="50">
        <v>8</v>
      </c>
      <c r="B12" s="37"/>
      <c r="C12" s="37"/>
      <c r="D12" s="37"/>
      <c r="E12" s="38"/>
      <c r="F12" s="38"/>
      <c r="G12" s="38"/>
      <c r="H12" s="37"/>
      <c r="I12" s="37"/>
      <c r="J12" s="37"/>
      <c r="K12" s="42"/>
      <c r="L12" s="41"/>
      <c r="M12" s="41"/>
      <c r="N12" s="45"/>
      <c r="O12" s="43">
        <f>SUM(L12*N12)</f>
        <v>0</v>
      </c>
      <c r="P12" s="44">
        <f>SUM(O12+M12)</f>
        <v>0</v>
      </c>
      <c r="Q12" s="45"/>
      <c r="R12" s="42"/>
      <c r="S12" s="46">
        <f>SUM(O12*Q12)</f>
        <v>0</v>
      </c>
      <c r="T12" s="46">
        <f>SUM(P12*Q12)</f>
        <v>0</v>
      </c>
      <c r="U12" s="46">
        <f>SUM(N12*Q12)</f>
        <v>0</v>
      </c>
      <c r="V12" s="40"/>
      <c r="W12" s="44">
        <v>0</v>
      </c>
      <c r="X12" s="47">
        <f t="shared" si="0"/>
        <v>0</v>
      </c>
    </row>
    <row r="13" spans="1:24" s="32" customFormat="1" ht="75" customHeight="1" x14ac:dyDescent="0.35">
      <c r="A13" s="50">
        <v>9</v>
      </c>
      <c r="B13" s="37"/>
      <c r="C13" s="37"/>
      <c r="D13" s="38"/>
      <c r="E13" s="38"/>
      <c r="F13" s="38"/>
      <c r="G13" s="37"/>
      <c r="H13" s="37"/>
      <c r="I13" s="37"/>
      <c r="J13" s="38"/>
      <c r="K13" s="42"/>
      <c r="L13" s="41"/>
      <c r="M13" s="41"/>
      <c r="N13" s="45"/>
      <c r="O13" s="43">
        <f>SUM(L13*N13)</f>
        <v>0</v>
      </c>
      <c r="P13" s="44">
        <f>SUM(O13+M13)</f>
        <v>0</v>
      </c>
      <c r="Q13" s="45"/>
      <c r="R13" s="42"/>
      <c r="S13" s="46">
        <f>SUM(O13*Q13)</f>
        <v>0</v>
      </c>
      <c r="T13" s="46">
        <f>SUM(P13*Q13)</f>
        <v>0</v>
      </c>
      <c r="U13" s="46">
        <f>SUM(N13*Q13)</f>
        <v>0</v>
      </c>
      <c r="V13" s="40"/>
      <c r="W13" s="44">
        <v>0</v>
      </c>
      <c r="X13" s="47">
        <f t="shared" si="0"/>
        <v>0</v>
      </c>
    </row>
    <row r="14" spans="1:24" s="32" customFormat="1" ht="75" customHeight="1" x14ac:dyDescent="0.35">
      <c r="A14" s="50">
        <v>10</v>
      </c>
      <c r="B14" s="37"/>
      <c r="C14" s="37"/>
      <c r="D14" s="38"/>
      <c r="E14" s="38"/>
      <c r="F14" s="38"/>
      <c r="G14" s="37"/>
      <c r="H14" s="37"/>
      <c r="I14" s="37"/>
      <c r="J14" s="38"/>
      <c r="K14" s="42"/>
      <c r="L14" s="41"/>
      <c r="M14" s="41"/>
      <c r="N14" s="45"/>
      <c r="O14" s="43">
        <f t="shared" si="1"/>
        <v>0</v>
      </c>
      <c r="P14" s="44">
        <f t="shared" si="2"/>
        <v>0</v>
      </c>
      <c r="Q14" s="45"/>
      <c r="R14" s="49"/>
      <c r="S14" s="46">
        <f t="shared" si="3"/>
        <v>0</v>
      </c>
      <c r="T14" s="46">
        <f t="shared" si="4"/>
        <v>0</v>
      </c>
      <c r="U14" s="46">
        <f t="shared" si="5"/>
        <v>0</v>
      </c>
      <c r="V14" s="40"/>
      <c r="W14" s="44">
        <v>0</v>
      </c>
      <c r="X14" s="47">
        <f t="shared" si="0"/>
        <v>0</v>
      </c>
    </row>
    <row r="15" spans="1:24" ht="75" customHeight="1" x14ac:dyDescent="0.25">
      <c r="A15" s="50">
        <v>11</v>
      </c>
      <c r="B15" s="37"/>
      <c r="C15" s="37"/>
      <c r="D15" s="38"/>
      <c r="E15" s="38"/>
      <c r="F15" s="38"/>
      <c r="G15" s="38"/>
      <c r="H15" s="37"/>
      <c r="I15" s="37"/>
      <c r="J15" s="37"/>
      <c r="K15" s="40"/>
      <c r="L15" s="41"/>
      <c r="M15" s="41"/>
      <c r="N15" s="45"/>
      <c r="O15" s="43">
        <f>SUM(L15*N15)</f>
        <v>0</v>
      </c>
      <c r="P15" s="44">
        <f>SUM(O15+M15)</f>
        <v>0</v>
      </c>
      <c r="Q15" s="45"/>
      <c r="R15" s="42"/>
      <c r="S15" s="46">
        <f>SUM(O15*Q15)</f>
        <v>0</v>
      </c>
      <c r="T15" s="46">
        <f>SUM(P15*Q15)</f>
        <v>0</v>
      </c>
      <c r="U15" s="46">
        <f>SUM(N15*Q15)</f>
        <v>0</v>
      </c>
      <c r="V15" s="40"/>
      <c r="W15" s="44">
        <v>0</v>
      </c>
      <c r="X15" s="47">
        <f>W15*U15</f>
        <v>0</v>
      </c>
    </row>
    <row r="16" spans="1:24" ht="75.75" customHeight="1" x14ac:dyDescent="0.25">
      <c r="A16" s="50">
        <v>12</v>
      </c>
      <c r="B16" s="37"/>
      <c r="C16" s="37"/>
      <c r="D16" s="37"/>
      <c r="E16" s="38"/>
      <c r="F16" s="38"/>
      <c r="G16" s="38"/>
      <c r="H16" s="37"/>
      <c r="I16" s="37"/>
      <c r="J16" s="37"/>
      <c r="K16" s="40"/>
      <c r="L16" s="41"/>
      <c r="M16" s="41"/>
      <c r="N16" s="45"/>
      <c r="O16" s="43">
        <f t="shared" si="1"/>
        <v>0</v>
      </c>
      <c r="P16" s="44">
        <f t="shared" si="2"/>
        <v>0</v>
      </c>
      <c r="Q16" s="42"/>
      <c r="R16" s="48"/>
      <c r="S16" s="46">
        <f t="shared" si="3"/>
        <v>0</v>
      </c>
      <c r="T16" s="46">
        <f t="shared" si="4"/>
        <v>0</v>
      </c>
      <c r="U16" s="46">
        <f t="shared" si="5"/>
        <v>0</v>
      </c>
      <c r="V16" s="40"/>
      <c r="W16" s="44">
        <v>0</v>
      </c>
      <c r="X16" s="47">
        <f t="shared" si="0"/>
        <v>0</v>
      </c>
    </row>
    <row r="17" spans="1:24" ht="75.75" customHeight="1" x14ac:dyDescent="0.25">
      <c r="A17" s="50">
        <v>13</v>
      </c>
      <c r="B17" s="37"/>
      <c r="C17" s="37"/>
      <c r="D17" s="37"/>
      <c r="E17" s="38"/>
      <c r="F17" s="38"/>
      <c r="G17" s="37"/>
      <c r="H17" s="37"/>
      <c r="I17" s="37"/>
      <c r="J17" s="37"/>
      <c r="K17" s="40"/>
      <c r="L17" s="41"/>
      <c r="M17" s="41"/>
      <c r="N17" s="45"/>
      <c r="O17" s="43">
        <f t="shared" si="1"/>
        <v>0</v>
      </c>
      <c r="P17" s="44">
        <f t="shared" si="2"/>
        <v>0</v>
      </c>
      <c r="Q17" s="45"/>
      <c r="R17" s="49"/>
      <c r="S17" s="46">
        <f t="shared" si="3"/>
        <v>0</v>
      </c>
      <c r="T17" s="46">
        <f t="shared" si="4"/>
        <v>0</v>
      </c>
      <c r="U17" s="46">
        <f t="shared" si="5"/>
        <v>0</v>
      </c>
      <c r="V17" s="40"/>
      <c r="W17" s="44">
        <v>0</v>
      </c>
      <c r="X17" s="47">
        <f t="shared" si="0"/>
        <v>0</v>
      </c>
    </row>
    <row r="18" spans="1:24" ht="75.75" customHeight="1" x14ac:dyDescent="0.25">
      <c r="A18" s="50">
        <v>14</v>
      </c>
      <c r="B18" s="37"/>
      <c r="C18" s="37"/>
      <c r="D18" s="37"/>
      <c r="E18" s="38"/>
      <c r="F18" s="38"/>
      <c r="G18" s="38"/>
      <c r="H18" s="37"/>
      <c r="I18" s="37"/>
      <c r="J18" s="37"/>
      <c r="K18" s="42"/>
      <c r="L18" s="41"/>
      <c r="M18" s="41"/>
      <c r="N18" s="45"/>
      <c r="O18" s="43">
        <f t="shared" si="1"/>
        <v>0</v>
      </c>
      <c r="P18" s="44">
        <f t="shared" si="2"/>
        <v>0</v>
      </c>
      <c r="Q18" s="45"/>
      <c r="R18" s="49"/>
      <c r="S18" s="46">
        <f t="shared" si="3"/>
        <v>0</v>
      </c>
      <c r="T18" s="46">
        <f t="shared" si="4"/>
        <v>0</v>
      </c>
      <c r="U18" s="46">
        <f t="shared" si="5"/>
        <v>0</v>
      </c>
      <c r="V18" s="40"/>
      <c r="W18" s="44">
        <v>0</v>
      </c>
      <c r="X18" s="47">
        <f t="shared" si="0"/>
        <v>0</v>
      </c>
    </row>
    <row r="19" spans="1:24" ht="76.5" customHeight="1" x14ac:dyDescent="0.25">
      <c r="A19" s="50">
        <v>15</v>
      </c>
      <c r="B19" s="37"/>
      <c r="C19" s="37"/>
      <c r="D19" s="37"/>
      <c r="E19" s="38"/>
      <c r="F19" s="38"/>
      <c r="G19" s="37"/>
      <c r="H19" s="37"/>
      <c r="I19" s="37"/>
      <c r="J19" s="37"/>
      <c r="K19" s="40"/>
      <c r="L19" s="41"/>
      <c r="M19" s="41"/>
      <c r="N19" s="45"/>
      <c r="O19" s="43">
        <f t="shared" si="1"/>
        <v>0</v>
      </c>
      <c r="P19" s="44">
        <f t="shared" si="2"/>
        <v>0</v>
      </c>
      <c r="Q19" s="45"/>
      <c r="R19" s="49"/>
      <c r="S19" s="46">
        <f t="shared" si="3"/>
        <v>0</v>
      </c>
      <c r="T19" s="46">
        <f t="shared" si="4"/>
        <v>0</v>
      </c>
      <c r="U19" s="46">
        <f t="shared" si="5"/>
        <v>0</v>
      </c>
      <c r="V19" s="40"/>
      <c r="W19" s="44">
        <v>0</v>
      </c>
      <c r="X19" s="47">
        <f t="shared" si="0"/>
        <v>0</v>
      </c>
    </row>
    <row r="20" spans="1:24" ht="21.75" thickBot="1" x14ac:dyDescent="0.3">
      <c r="A20" s="51"/>
      <c r="B20" s="52"/>
      <c r="C20" s="52"/>
      <c r="D20" s="52"/>
      <c r="E20" s="53"/>
      <c r="F20" s="52"/>
      <c r="G20" s="52"/>
      <c r="H20" s="52"/>
      <c r="I20" s="52"/>
      <c r="J20" s="52"/>
      <c r="K20" s="142"/>
      <c r="L20" s="142"/>
      <c r="M20" s="142"/>
      <c r="N20" s="142"/>
      <c r="O20" s="142"/>
      <c r="P20" s="142"/>
      <c r="Q20" s="142"/>
      <c r="R20" s="142"/>
      <c r="S20" s="33">
        <f>SUM(S5:S19)</f>
        <v>0</v>
      </c>
      <c r="T20" s="33">
        <f>SUM(T5:T19)</f>
        <v>0</v>
      </c>
      <c r="U20" s="33">
        <f>SUM(U5:U19)</f>
        <v>0</v>
      </c>
      <c r="V20" s="34"/>
      <c r="W20" s="35"/>
      <c r="X20" s="36">
        <f>SUM(X5:X19)</f>
        <v>0</v>
      </c>
    </row>
  </sheetData>
  <mergeCells count="19">
    <mergeCell ref="A3:A4"/>
    <mergeCell ref="B3:B4"/>
    <mergeCell ref="C3:C4"/>
    <mergeCell ref="D3:D4"/>
    <mergeCell ref="E3:E4"/>
    <mergeCell ref="A1:X1"/>
    <mergeCell ref="A2:D2"/>
    <mergeCell ref="E2:O2"/>
    <mergeCell ref="Q2:U2"/>
    <mergeCell ref="W2:X2"/>
    <mergeCell ref="S3:U3"/>
    <mergeCell ref="W3:X3"/>
    <mergeCell ref="K20:R20"/>
    <mergeCell ref="F3:F4"/>
    <mergeCell ref="G3:G4"/>
    <mergeCell ref="H3:H4"/>
    <mergeCell ref="I3:I4"/>
    <mergeCell ref="J3:J4"/>
    <mergeCell ref="K3:R3"/>
  </mergeCells>
  <pageMargins left="0.70866141732283472" right="0.70866141732283472" top="0.74803149606299213" bottom="0.59055118110236227" header="0.31496062992125984" footer="0.31496062992125984"/>
  <pageSetup paperSize="9" scale="3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22"/>
  <sheetViews>
    <sheetView zoomScale="76" zoomScaleNormal="76" workbookViewId="0">
      <pane xSplit="8" ySplit="4" topLeftCell="L5" activePane="bottomRight" state="frozen"/>
      <selection activeCell="B7" sqref="B7"/>
      <selection pane="topRight" activeCell="B7" sqref="B7"/>
      <selection pane="bottomLeft" activeCell="B7" sqref="B7"/>
      <selection pane="bottomRight" activeCell="T5" sqref="T5:T7"/>
    </sheetView>
  </sheetViews>
  <sheetFormatPr defaultRowHeight="15" x14ac:dyDescent="0.25"/>
  <cols>
    <col min="1" max="1" width="4.7109375" customWidth="1"/>
    <col min="2" max="2" width="41.28515625" customWidth="1"/>
    <col min="3" max="3" width="8.140625" customWidth="1"/>
    <col min="4" max="4" width="20.140625" customWidth="1"/>
    <col min="5" max="5" width="8.42578125" customWidth="1"/>
    <col min="6" max="6" width="12.5703125" customWidth="1"/>
    <col min="7" max="7" width="11.42578125" customWidth="1"/>
    <col min="8" max="8" width="12.7109375" customWidth="1"/>
    <col min="9" max="9" width="14.140625" customWidth="1"/>
    <col min="10" max="10" width="23" customWidth="1"/>
    <col min="11" max="11" width="9.140625" customWidth="1"/>
    <col min="12" max="12" width="7.7109375" customWidth="1"/>
    <col min="13" max="13" width="7" customWidth="1"/>
    <col min="14" max="14" width="15.28515625" customWidth="1"/>
    <col min="15" max="15" width="14.5703125" customWidth="1"/>
    <col min="16" max="16" width="7.5703125" customWidth="1"/>
    <col min="17" max="17" width="14.7109375" customWidth="1"/>
    <col min="18" max="18" width="14.140625" customWidth="1"/>
    <col min="19" max="19" width="14.28515625" customWidth="1"/>
    <col min="20" max="20" width="12.7109375" customWidth="1"/>
    <col min="21" max="21" width="21.42578125" customWidth="1"/>
    <col min="22" max="22" width="12.28515625" customWidth="1"/>
    <col min="23" max="23" width="17.42578125" customWidth="1"/>
    <col min="257" max="257" width="4.7109375" customWidth="1"/>
    <col min="258" max="258" width="37.85546875" customWidth="1"/>
    <col min="259" max="259" width="8.140625" customWidth="1"/>
    <col min="260" max="260" width="16.85546875" customWidth="1"/>
    <col min="261" max="261" width="8.42578125" customWidth="1"/>
    <col min="262" max="262" width="12.5703125" customWidth="1"/>
    <col min="263" max="263" width="11.42578125" customWidth="1"/>
    <col min="264" max="264" width="10.28515625" customWidth="1"/>
    <col min="265" max="265" width="14.140625" customWidth="1"/>
    <col min="266" max="266" width="23" customWidth="1"/>
    <col min="267" max="267" width="9.140625" customWidth="1"/>
    <col min="268" max="268" width="7.7109375" customWidth="1"/>
    <col min="269" max="269" width="7" customWidth="1"/>
    <col min="270" max="270" width="15.28515625" customWidth="1"/>
    <col min="271" max="271" width="14.5703125" customWidth="1"/>
    <col min="272" max="272" width="7.5703125" customWidth="1"/>
    <col min="273" max="273" width="14.7109375" customWidth="1"/>
    <col min="274" max="274" width="14.140625" customWidth="1"/>
    <col min="275" max="275" width="14.28515625" customWidth="1"/>
    <col min="276" max="276" width="12.7109375" customWidth="1"/>
    <col min="277" max="277" width="21.42578125" customWidth="1"/>
    <col min="278" max="278" width="12.28515625" customWidth="1"/>
    <col min="279" max="279" width="17.42578125" customWidth="1"/>
    <col min="513" max="513" width="4.7109375" customWidth="1"/>
    <col min="514" max="514" width="37.85546875" customWidth="1"/>
    <col min="515" max="515" width="8.140625" customWidth="1"/>
    <col min="516" max="516" width="16.85546875" customWidth="1"/>
    <col min="517" max="517" width="8.42578125" customWidth="1"/>
    <col min="518" max="518" width="12.5703125" customWidth="1"/>
    <col min="519" max="519" width="11.42578125" customWidth="1"/>
    <col min="520" max="520" width="10.28515625" customWidth="1"/>
    <col min="521" max="521" width="14.140625" customWidth="1"/>
    <col min="522" max="522" width="23" customWidth="1"/>
    <col min="523" max="523" width="9.140625" customWidth="1"/>
    <col min="524" max="524" width="7.7109375" customWidth="1"/>
    <col min="525" max="525" width="7" customWidth="1"/>
    <col min="526" max="526" width="15.28515625" customWidth="1"/>
    <col min="527" max="527" width="14.5703125" customWidth="1"/>
    <col min="528" max="528" width="7.5703125" customWidth="1"/>
    <col min="529" max="529" width="14.7109375" customWidth="1"/>
    <col min="530" max="530" width="14.140625" customWidth="1"/>
    <col min="531" max="531" width="14.28515625" customWidth="1"/>
    <col min="532" max="532" width="12.7109375" customWidth="1"/>
    <col min="533" max="533" width="21.42578125" customWidth="1"/>
    <col min="534" max="534" width="12.28515625" customWidth="1"/>
    <col min="535" max="535" width="17.42578125" customWidth="1"/>
    <col min="769" max="769" width="4.7109375" customWidth="1"/>
    <col min="770" max="770" width="37.85546875" customWidth="1"/>
    <col min="771" max="771" width="8.140625" customWidth="1"/>
    <col min="772" max="772" width="16.85546875" customWidth="1"/>
    <col min="773" max="773" width="8.42578125" customWidth="1"/>
    <col min="774" max="774" width="12.5703125" customWidth="1"/>
    <col min="775" max="775" width="11.42578125" customWidth="1"/>
    <col min="776" max="776" width="10.28515625" customWidth="1"/>
    <col min="777" max="777" width="14.140625" customWidth="1"/>
    <col min="778" max="778" width="23" customWidth="1"/>
    <col min="779" max="779" width="9.140625" customWidth="1"/>
    <col min="780" max="780" width="7.7109375" customWidth="1"/>
    <col min="781" max="781" width="7" customWidth="1"/>
    <col min="782" max="782" width="15.28515625" customWidth="1"/>
    <col min="783" max="783" width="14.5703125" customWidth="1"/>
    <col min="784" max="784" width="7.5703125" customWidth="1"/>
    <col min="785" max="785" width="14.7109375" customWidth="1"/>
    <col min="786" max="786" width="14.140625" customWidth="1"/>
    <col min="787" max="787" width="14.28515625" customWidth="1"/>
    <col min="788" max="788" width="12.7109375" customWidth="1"/>
    <col min="789" max="789" width="21.42578125" customWidth="1"/>
    <col min="790" max="790" width="12.28515625" customWidth="1"/>
    <col min="791" max="791" width="17.42578125" customWidth="1"/>
    <col min="1025" max="1025" width="4.7109375" customWidth="1"/>
    <col min="1026" max="1026" width="37.85546875" customWidth="1"/>
    <col min="1027" max="1027" width="8.140625" customWidth="1"/>
    <col min="1028" max="1028" width="16.85546875" customWidth="1"/>
    <col min="1029" max="1029" width="8.42578125" customWidth="1"/>
    <col min="1030" max="1030" width="12.5703125" customWidth="1"/>
    <col min="1031" max="1031" width="11.42578125" customWidth="1"/>
    <col min="1032" max="1032" width="10.28515625" customWidth="1"/>
    <col min="1033" max="1033" width="14.140625" customWidth="1"/>
    <col min="1034" max="1034" width="23" customWidth="1"/>
    <col min="1035" max="1035" width="9.140625" customWidth="1"/>
    <col min="1036" max="1036" width="7.7109375" customWidth="1"/>
    <col min="1037" max="1037" width="7" customWidth="1"/>
    <col min="1038" max="1038" width="15.28515625" customWidth="1"/>
    <col min="1039" max="1039" width="14.5703125" customWidth="1"/>
    <col min="1040" max="1040" width="7.5703125" customWidth="1"/>
    <col min="1041" max="1041" width="14.7109375" customWidth="1"/>
    <col min="1042" max="1042" width="14.140625" customWidth="1"/>
    <col min="1043" max="1043" width="14.28515625" customWidth="1"/>
    <col min="1044" max="1044" width="12.7109375" customWidth="1"/>
    <col min="1045" max="1045" width="21.42578125" customWidth="1"/>
    <col min="1046" max="1046" width="12.28515625" customWidth="1"/>
    <col min="1047" max="1047" width="17.42578125" customWidth="1"/>
    <col min="1281" max="1281" width="4.7109375" customWidth="1"/>
    <col min="1282" max="1282" width="37.85546875" customWidth="1"/>
    <col min="1283" max="1283" width="8.140625" customWidth="1"/>
    <col min="1284" max="1284" width="16.85546875" customWidth="1"/>
    <col min="1285" max="1285" width="8.42578125" customWidth="1"/>
    <col min="1286" max="1286" width="12.5703125" customWidth="1"/>
    <col min="1287" max="1287" width="11.42578125" customWidth="1"/>
    <col min="1288" max="1288" width="10.28515625" customWidth="1"/>
    <col min="1289" max="1289" width="14.140625" customWidth="1"/>
    <col min="1290" max="1290" width="23" customWidth="1"/>
    <col min="1291" max="1291" width="9.140625" customWidth="1"/>
    <col min="1292" max="1292" width="7.7109375" customWidth="1"/>
    <col min="1293" max="1293" width="7" customWidth="1"/>
    <col min="1294" max="1294" width="15.28515625" customWidth="1"/>
    <col min="1295" max="1295" width="14.5703125" customWidth="1"/>
    <col min="1296" max="1296" width="7.5703125" customWidth="1"/>
    <col min="1297" max="1297" width="14.7109375" customWidth="1"/>
    <col min="1298" max="1298" width="14.140625" customWidth="1"/>
    <col min="1299" max="1299" width="14.28515625" customWidth="1"/>
    <col min="1300" max="1300" width="12.7109375" customWidth="1"/>
    <col min="1301" max="1301" width="21.42578125" customWidth="1"/>
    <col min="1302" max="1302" width="12.28515625" customWidth="1"/>
    <col min="1303" max="1303" width="17.42578125" customWidth="1"/>
    <col min="1537" max="1537" width="4.7109375" customWidth="1"/>
    <col min="1538" max="1538" width="37.85546875" customWidth="1"/>
    <col min="1539" max="1539" width="8.140625" customWidth="1"/>
    <col min="1540" max="1540" width="16.85546875" customWidth="1"/>
    <col min="1541" max="1541" width="8.42578125" customWidth="1"/>
    <col min="1542" max="1542" width="12.5703125" customWidth="1"/>
    <col min="1543" max="1543" width="11.42578125" customWidth="1"/>
    <col min="1544" max="1544" width="10.28515625" customWidth="1"/>
    <col min="1545" max="1545" width="14.140625" customWidth="1"/>
    <col min="1546" max="1546" width="23" customWidth="1"/>
    <col min="1547" max="1547" width="9.140625" customWidth="1"/>
    <col min="1548" max="1548" width="7.7109375" customWidth="1"/>
    <col min="1549" max="1549" width="7" customWidth="1"/>
    <col min="1550" max="1550" width="15.28515625" customWidth="1"/>
    <col min="1551" max="1551" width="14.5703125" customWidth="1"/>
    <col min="1552" max="1552" width="7.5703125" customWidth="1"/>
    <col min="1553" max="1553" width="14.7109375" customWidth="1"/>
    <col min="1554" max="1554" width="14.140625" customWidth="1"/>
    <col min="1555" max="1555" width="14.28515625" customWidth="1"/>
    <col min="1556" max="1556" width="12.7109375" customWidth="1"/>
    <col min="1557" max="1557" width="21.42578125" customWidth="1"/>
    <col min="1558" max="1558" width="12.28515625" customWidth="1"/>
    <col min="1559" max="1559" width="17.42578125" customWidth="1"/>
    <col min="1793" max="1793" width="4.7109375" customWidth="1"/>
    <col min="1794" max="1794" width="37.85546875" customWidth="1"/>
    <col min="1795" max="1795" width="8.140625" customWidth="1"/>
    <col min="1796" max="1796" width="16.85546875" customWidth="1"/>
    <col min="1797" max="1797" width="8.42578125" customWidth="1"/>
    <col min="1798" max="1798" width="12.5703125" customWidth="1"/>
    <col min="1799" max="1799" width="11.42578125" customWidth="1"/>
    <col min="1800" max="1800" width="10.28515625" customWidth="1"/>
    <col min="1801" max="1801" width="14.140625" customWidth="1"/>
    <col min="1802" max="1802" width="23" customWidth="1"/>
    <col min="1803" max="1803" width="9.140625" customWidth="1"/>
    <col min="1804" max="1804" width="7.7109375" customWidth="1"/>
    <col min="1805" max="1805" width="7" customWidth="1"/>
    <col min="1806" max="1806" width="15.28515625" customWidth="1"/>
    <col min="1807" max="1807" width="14.5703125" customWidth="1"/>
    <col min="1808" max="1808" width="7.5703125" customWidth="1"/>
    <col min="1809" max="1809" width="14.7109375" customWidth="1"/>
    <col min="1810" max="1810" width="14.140625" customWidth="1"/>
    <col min="1811" max="1811" width="14.28515625" customWidth="1"/>
    <col min="1812" max="1812" width="12.7109375" customWidth="1"/>
    <col min="1813" max="1813" width="21.42578125" customWidth="1"/>
    <col min="1814" max="1814" width="12.28515625" customWidth="1"/>
    <col min="1815" max="1815" width="17.42578125" customWidth="1"/>
    <col min="2049" max="2049" width="4.7109375" customWidth="1"/>
    <col min="2050" max="2050" width="37.85546875" customWidth="1"/>
    <col min="2051" max="2051" width="8.140625" customWidth="1"/>
    <col min="2052" max="2052" width="16.85546875" customWidth="1"/>
    <col min="2053" max="2053" width="8.42578125" customWidth="1"/>
    <col min="2054" max="2054" width="12.5703125" customWidth="1"/>
    <col min="2055" max="2055" width="11.42578125" customWidth="1"/>
    <col min="2056" max="2056" width="10.28515625" customWidth="1"/>
    <col min="2057" max="2057" width="14.140625" customWidth="1"/>
    <col min="2058" max="2058" width="23" customWidth="1"/>
    <col min="2059" max="2059" width="9.140625" customWidth="1"/>
    <col min="2060" max="2060" width="7.7109375" customWidth="1"/>
    <col min="2061" max="2061" width="7" customWidth="1"/>
    <col min="2062" max="2062" width="15.28515625" customWidth="1"/>
    <col min="2063" max="2063" width="14.5703125" customWidth="1"/>
    <col min="2064" max="2064" width="7.5703125" customWidth="1"/>
    <col min="2065" max="2065" width="14.7109375" customWidth="1"/>
    <col min="2066" max="2066" width="14.140625" customWidth="1"/>
    <col min="2067" max="2067" width="14.28515625" customWidth="1"/>
    <col min="2068" max="2068" width="12.7109375" customWidth="1"/>
    <col min="2069" max="2069" width="21.42578125" customWidth="1"/>
    <col min="2070" max="2070" width="12.28515625" customWidth="1"/>
    <col min="2071" max="2071" width="17.42578125" customWidth="1"/>
    <col min="2305" max="2305" width="4.7109375" customWidth="1"/>
    <col min="2306" max="2306" width="37.85546875" customWidth="1"/>
    <col min="2307" max="2307" width="8.140625" customWidth="1"/>
    <col min="2308" max="2308" width="16.85546875" customWidth="1"/>
    <col min="2309" max="2309" width="8.42578125" customWidth="1"/>
    <col min="2310" max="2310" width="12.5703125" customWidth="1"/>
    <col min="2311" max="2311" width="11.42578125" customWidth="1"/>
    <col min="2312" max="2312" width="10.28515625" customWidth="1"/>
    <col min="2313" max="2313" width="14.140625" customWidth="1"/>
    <col min="2314" max="2314" width="23" customWidth="1"/>
    <col min="2315" max="2315" width="9.140625" customWidth="1"/>
    <col min="2316" max="2316" width="7.7109375" customWidth="1"/>
    <col min="2317" max="2317" width="7" customWidth="1"/>
    <col min="2318" max="2318" width="15.28515625" customWidth="1"/>
    <col min="2319" max="2319" width="14.5703125" customWidth="1"/>
    <col min="2320" max="2320" width="7.5703125" customWidth="1"/>
    <col min="2321" max="2321" width="14.7109375" customWidth="1"/>
    <col min="2322" max="2322" width="14.140625" customWidth="1"/>
    <col min="2323" max="2323" width="14.28515625" customWidth="1"/>
    <col min="2324" max="2324" width="12.7109375" customWidth="1"/>
    <col min="2325" max="2325" width="21.42578125" customWidth="1"/>
    <col min="2326" max="2326" width="12.28515625" customWidth="1"/>
    <col min="2327" max="2327" width="17.42578125" customWidth="1"/>
    <col min="2561" max="2561" width="4.7109375" customWidth="1"/>
    <col min="2562" max="2562" width="37.85546875" customWidth="1"/>
    <col min="2563" max="2563" width="8.140625" customWidth="1"/>
    <col min="2564" max="2564" width="16.85546875" customWidth="1"/>
    <col min="2565" max="2565" width="8.42578125" customWidth="1"/>
    <col min="2566" max="2566" width="12.5703125" customWidth="1"/>
    <col min="2567" max="2567" width="11.42578125" customWidth="1"/>
    <col min="2568" max="2568" width="10.28515625" customWidth="1"/>
    <col min="2569" max="2569" width="14.140625" customWidth="1"/>
    <col min="2570" max="2570" width="23" customWidth="1"/>
    <col min="2571" max="2571" width="9.140625" customWidth="1"/>
    <col min="2572" max="2572" width="7.7109375" customWidth="1"/>
    <col min="2573" max="2573" width="7" customWidth="1"/>
    <col min="2574" max="2574" width="15.28515625" customWidth="1"/>
    <col min="2575" max="2575" width="14.5703125" customWidth="1"/>
    <col min="2576" max="2576" width="7.5703125" customWidth="1"/>
    <col min="2577" max="2577" width="14.7109375" customWidth="1"/>
    <col min="2578" max="2578" width="14.140625" customWidth="1"/>
    <col min="2579" max="2579" width="14.28515625" customWidth="1"/>
    <col min="2580" max="2580" width="12.7109375" customWidth="1"/>
    <col min="2581" max="2581" width="21.42578125" customWidth="1"/>
    <col min="2582" max="2582" width="12.28515625" customWidth="1"/>
    <col min="2583" max="2583" width="17.42578125" customWidth="1"/>
    <col min="2817" max="2817" width="4.7109375" customWidth="1"/>
    <col min="2818" max="2818" width="37.85546875" customWidth="1"/>
    <col min="2819" max="2819" width="8.140625" customWidth="1"/>
    <col min="2820" max="2820" width="16.85546875" customWidth="1"/>
    <col min="2821" max="2821" width="8.42578125" customWidth="1"/>
    <col min="2822" max="2822" width="12.5703125" customWidth="1"/>
    <col min="2823" max="2823" width="11.42578125" customWidth="1"/>
    <col min="2824" max="2824" width="10.28515625" customWidth="1"/>
    <col min="2825" max="2825" width="14.140625" customWidth="1"/>
    <col min="2826" max="2826" width="23" customWidth="1"/>
    <col min="2827" max="2827" width="9.140625" customWidth="1"/>
    <col min="2828" max="2828" width="7.7109375" customWidth="1"/>
    <col min="2829" max="2829" width="7" customWidth="1"/>
    <col min="2830" max="2830" width="15.28515625" customWidth="1"/>
    <col min="2831" max="2831" width="14.5703125" customWidth="1"/>
    <col min="2832" max="2832" width="7.5703125" customWidth="1"/>
    <col min="2833" max="2833" width="14.7109375" customWidth="1"/>
    <col min="2834" max="2834" width="14.140625" customWidth="1"/>
    <col min="2835" max="2835" width="14.28515625" customWidth="1"/>
    <col min="2836" max="2836" width="12.7109375" customWidth="1"/>
    <col min="2837" max="2837" width="21.42578125" customWidth="1"/>
    <col min="2838" max="2838" width="12.28515625" customWidth="1"/>
    <col min="2839" max="2839" width="17.42578125" customWidth="1"/>
    <col min="3073" max="3073" width="4.7109375" customWidth="1"/>
    <col min="3074" max="3074" width="37.85546875" customWidth="1"/>
    <col min="3075" max="3075" width="8.140625" customWidth="1"/>
    <col min="3076" max="3076" width="16.85546875" customWidth="1"/>
    <col min="3077" max="3077" width="8.42578125" customWidth="1"/>
    <col min="3078" max="3078" width="12.5703125" customWidth="1"/>
    <col min="3079" max="3079" width="11.42578125" customWidth="1"/>
    <col min="3080" max="3080" width="10.28515625" customWidth="1"/>
    <col min="3081" max="3081" width="14.140625" customWidth="1"/>
    <col min="3082" max="3082" width="23" customWidth="1"/>
    <col min="3083" max="3083" width="9.140625" customWidth="1"/>
    <col min="3084" max="3084" width="7.7109375" customWidth="1"/>
    <col min="3085" max="3085" width="7" customWidth="1"/>
    <col min="3086" max="3086" width="15.28515625" customWidth="1"/>
    <col min="3087" max="3087" width="14.5703125" customWidth="1"/>
    <col min="3088" max="3088" width="7.5703125" customWidth="1"/>
    <col min="3089" max="3089" width="14.7109375" customWidth="1"/>
    <col min="3090" max="3090" width="14.140625" customWidth="1"/>
    <col min="3091" max="3091" width="14.28515625" customWidth="1"/>
    <col min="3092" max="3092" width="12.7109375" customWidth="1"/>
    <col min="3093" max="3093" width="21.42578125" customWidth="1"/>
    <col min="3094" max="3094" width="12.28515625" customWidth="1"/>
    <col min="3095" max="3095" width="17.42578125" customWidth="1"/>
    <col min="3329" max="3329" width="4.7109375" customWidth="1"/>
    <col min="3330" max="3330" width="37.85546875" customWidth="1"/>
    <col min="3331" max="3331" width="8.140625" customWidth="1"/>
    <col min="3332" max="3332" width="16.85546875" customWidth="1"/>
    <col min="3333" max="3333" width="8.42578125" customWidth="1"/>
    <col min="3334" max="3334" width="12.5703125" customWidth="1"/>
    <col min="3335" max="3335" width="11.42578125" customWidth="1"/>
    <col min="3336" max="3336" width="10.28515625" customWidth="1"/>
    <col min="3337" max="3337" width="14.140625" customWidth="1"/>
    <col min="3338" max="3338" width="23" customWidth="1"/>
    <col min="3339" max="3339" width="9.140625" customWidth="1"/>
    <col min="3340" max="3340" width="7.7109375" customWidth="1"/>
    <col min="3341" max="3341" width="7" customWidth="1"/>
    <col min="3342" max="3342" width="15.28515625" customWidth="1"/>
    <col min="3343" max="3343" width="14.5703125" customWidth="1"/>
    <col min="3344" max="3344" width="7.5703125" customWidth="1"/>
    <col min="3345" max="3345" width="14.7109375" customWidth="1"/>
    <col min="3346" max="3346" width="14.140625" customWidth="1"/>
    <col min="3347" max="3347" width="14.28515625" customWidth="1"/>
    <col min="3348" max="3348" width="12.7109375" customWidth="1"/>
    <col min="3349" max="3349" width="21.42578125" customWidth="1"/>
    <col min="3350" max="3350" width="12.28515625" customWidth="1"/>
    <col min="3351" max="3351" width="17.42578125" customWidth="1"/>
    <col min="3585" max="3585" width="4.7109375" customWidth="1"/>
    <col min="3586" max="3586" width="37.85546875" customWidth="1"/>
    <col min="3587" max="3587" width="8.140625" customWidth="1"/>
    <col min="3588" max="3588" width="16.85546875" customWidth="1"/>
    <col min="3589" max="3589" width="8.42578125" customWidth="1"/>
    <col min="3590" max="3590" width="12.5703125" customWidth="1"/>
    <col min="3591" max="3591" width="11.42578125" customWidth="1"/>
    <col min="3592" max="3592" width="10.28515625" customWidth="1"/>
    <col min="3593" max="3593" width="14.140625" customWidth="1"/>
    <col min="3594" max="3594" width="23" customWidth="1"/>
    <col min="3595" max="3595" width="9.140625" customWidth="1"/>
    <col min="3596" max="3596" width="7.7109375" customWidth="1"/>
    <col min="3597" max="3597" width="7" customWidth="1"/>
    <col min="3598" max="3598" width="15.28515625" customWidth="1"/>
    <col min="3599" max="3599" width="14.5703125" customWidth="1"/>
    <col min="3600" max="3600" width="7.5703125" customWidth="1"/>
    <col min="3601" max="3601" width="14.7109375" customWidth="1"/>
    <col min="3602" max="3602" width="14.140625" customWidth="1"/>
    <col min="3603" max="3603" width="14.28515625" customWidth="1"/>
    <col min="3604" max="3604" width="12.7109375" customWidth="1"/>
    <col min="3605" max="3605" width="21.42578125" customWidth="1"/>
    <col min="3606" max="3606" width="12.28515625" customWidth="1"/>
    <col min="3607" max="3607" width="17.42578125" customWidth="1"/>
    <col min="3841" max="3841" width="4.7109375" customWidth="1"/>
    <col min="3842" max="3842" width="37.85546875" customWidth="1"/>
    <col min="3843" max="3843" width="8.140625" customWidth="1"/>
    <col min="3844" max="3844" width="16.85546875" customWidth="1"/>
    <col min="3845" max="3845" width="8.42578125" customWidth="1"/>
    <col min="3846" max="3846" width="12.5703125" customWidth="1"/>
    <col min="3847" max="3847" width="11.42578125" customWidth="1"/>
    <col min="3848" max="3848" width="10.28515625" customWidth="1"/>
    <col min="3849" max="3849" width="14.140625" customWidth="1"/>
    <col min="3850" max="3850" width="23" customWidth="1"/>
    <col min="3851" max="3851" width="9.140625" customWidth="1"/>
    <col min="3852" max="3852" width="7.7109375" customWidth="1"/>
    <col min="3853" max="3853" width="7" customWidth="1"/>
    <col min="3854" max="3854" width="15.28515625" customWidth="1"/>
    <col min="3855" max="3855" width="14.5703125" customWidth="1"/>
    <col min="3856" max="3856" width="7.5703125" customWidth="1"/>
    <col min="3857" max="3857" width="14.7109375" customWidth="1"/>
    <col min="3858" max="3858" width="14.140625" customWidth="1"/>
    <col min="3859" max="3859" width="14.28515625" customWidth="1"/>
    <col min="3860" max="3860" width="12.7109375" customWidth="1"/>
    <col min="3861" max="3861" width="21.42578125" customWidth="1"/>
    <col min="3862" max="3862" width="12.28515625" customWidth="1"/>
    <col min="3863" max="3863" width="17.42578125" customWidth="1"/>
    <col min="4097" max="4097" width="4.7109375" customWidth="1"/>
    <col min="4098" max="4098" width="37.85546875" customWidth="1"/>
    <col min="4099" max="4099" width="8.140625" customWidth="1"/>
    <col min="4100" max="4100" width="16.85546875" customWidth="1"/>
    <col min="4101" max="4101" width="8.42578125" customWidth="1"/>
    <col min="4102" max="4102" width="12.5703125" customWidth="1"/>
    <col min="4103" max="4103" width="11.42578125" customWidth="1"/>
    <col min="4104" max="4104" width="10.28515625" customWidth="1"/>
    <col min="4105" max="4105" width="14.140625" customWidth="1"/>
    <col min="4106" max="4106" width="23" customWidth="1"/>
    <col min="4107" max="4107" width="9.140625" customWidth="1"/>
    <col min="4108" max="4108" width="7.7109375" customWidth="1"/>
    <col min="4109" max="4109" width="7" customWidth="1"/>
    <col min="4110" max="4110" width="15.28515625" customWidth="1"/>
    <col min="4111" max="4111" width="14.5703125" customWidth="1"/>
    <col min="4112" max="4112" width="7.5703125" customWidth="1"/>
    <col min="4113" max="4113" width="14.7109375" customWidth="1"/>
    <col min="4114" max="4114" width="14.140625" customWidth="1"/>
    <col min="4115" max="4115" width="14.28515625" customWidth="1"/>
    <col min="4116" max="4116" width="12.7109375" customWidth="1"/>
    <col min="4117" max="4117" width="21.42578125" customWidth="1"/>
    <col min="4118" max="4118" width="12.28515625" customWidth="1"/>
    <col min="4119" max="4119" width="17.42578125" customWidth="1"/>
    <col min="4353" max="4353" width="4.7109375" customWidth="1"/>
    <col min="4354" max="4354" width="37.85546875" customWidth="1"/>
    <col min="4355" max="4355" width="8.140625" customWidth="1"/>
    <col min="4356" max="4356" width="16.85546875" customWidth="1"/>
    <col min="4357" max="4357" width="8.42578125" customWidth="1"/>
    <col min="4358" max="4358" width="12.5703125" customWidth="1"/>
    <col min="4359" max="4359" width="11.42578125" customWidth="1"/>
    <col min="4360" max="4360" width="10.28515625" customWidth="1"/>
    <col min="4361" max="4361" width="14.140625" customWidth="1"/>
    <col min="4362" max="4362" width="23" customWidth="1"/>
    <col min="4363" max="4363" width="9.140625" customWidth="1"/>
    <col min="4364" max="4364" width="7.7109375" customWidth="1"/>
    <col min="4365" max="4365" width="7" customWidth="1"/>
    <col min="4366" max="4366" width="15.28515625" customWidth="1"/>
    <col min="4367" max="4367" width="14.5703125" customWidth="1"/>
    <col min="4368" max="4368" width="7.5703125" customWidth="1"/>
    <col min="4369" max="4369" width="14.7109375" customWidth="1"/>
    <col min="4370" max="4370" width="14.140625" customWidth="1"/>
    <col min="4371" max="4371" width="14.28515625" customWidth="1"/>
    <col min="4372" max="4372" width="12.7109375" customWidth="1"/>
    <col min="4373" max="4373" width="21.42578125" customWidth="1"/>
    <col min="4374" max="4374" width="12.28515625" customWidth="1"/>
    <col min="4375" max="4375" width="17.42578125" customWidth="1"/>
    <col min="4609" max="4609" width="4.7109375" customWidth="1"/>
    <col min="4610" max="4610" width="37.85546875" customWidth="1"/>
    <col min="4611" max="4611" width="8.140625" customWidth="1"/>
    <col min="4612" max="4612" width="16.85546875" customWidth="1"/>
    <col min="4613" max="4613" width="8.42578125" customWidth="1"/>
    <col min="4614" max="4614" width="12.5703125" customWidth="1"/>
    <col min="4615" max="4615" width="11.42578125" customWidth="1"/>
    <col min="4616" max="4616" width="10.28515625" customWidth="1"/>
    <col min="4617" max="4617" width="14.140625" customWidth="1"/>
    <col min="4618" max="4618" width="23" customWidth="1"/>
    <col min="4619" max="4619" width="9.140625" customWidth="1"/>
    <col min="4620" max="4620" width="7.7109375" customWidth="1"/>
    <col min="4621" max="4621" width="7" customWidth="1"/>
    <col min="4622" max="4622" width="15.28515625" customWidth="1"/>
    <col min="4623" max="4623" width="14.5703125" customWidth="1"/>
    <col min="4624" max="4624" width="7.5703125" customWidth="1"/>
    <col min="4625" max="4625" width="14.7109375" customWidth="1"/>
    <col min="4626" max="4626" width="14.140625" customWidth="1"/>
    <col min="4627" max="4627" width="14.28515625" customWidth="1"/>
    <col min="4628" max="4628" width="12.7109375" customWidth="1"/>
    <col min="4629" max="4629" width="21.42578125" customWidth="1"/>
    <col min="4630" max="4630" width="12.28515625" customWidth="1"/>
    <col min="4631" max="4631" width="17.42578125" customWidth="1"/>
    <col min="4865" max="4865" width="4.7109375" customWidth="1"/>
    <col min="4866" max="4866" width="37.85546875" customWidth="1"/>
    <col min="4867" max="4867" width="8.140625" customWidth="1"/>
    <col min="4868" max="4868" width="16.85546875" customWidth="1"/>
    <col min="4869" max="4869" width="8.42578125" customWidth="1"/>
    <col min="4870" max="4870" width="12.5703125" customWidth="1"/>
    <col min="4871" max="4871" width="11.42578125" customWidth="1"/>
    <col min="4872" max="4872" width="10.28515625" customWidth="1"/>
    <col min="4873" max="4873" width="14.140625" customWidth="1"/>
    <col min="4874" max="4874" width="23" customWidth="1"/>
    <col min="4875" max="4875" width="9.140625" customWidth="1"/>
    <col min="4876" max="4876" width="7.7109375" customWidth="1"/>
    <col min="4877" max="4877" width="7" customWidth="1"/>
    <col min="4878" max="4878" width="15.28515625" customWidth="1"/>
    <col min="4879" max="4879" width="14.5703125" customWidth="1"/>
    <col min="4880" max="4880" width="7.5703125" customWidth="1"/>
    <col min="4881" max="4881" width="14.7109375" customWidth="1"/>
    <col min="4882" max="4882" width="14.140625" customWidth="1"/>
    <col min="4883" max="4883" width="14.28515625" customWidth="1"/>
    <col min="4884" max="4884" width="12.7109375" customWidth="1"/>
    <col min="4885" max="4885" width="21.42578125" customWidth="1"/>
    <col min="4886" max="4886" width="12.28515625" customWidth="1"/>
    <col min="4887" max="4887" width="17.42578125" customWidth="1"/>
    <col min="5121" max="5121" width="4.7109375" customWidth="1"/>
    <col min="5122" max="5122" width="37.85546875" customWidth="1"/>
    <col min="5123" max="5123" width="8.140625" customWidth="1"/>
    <col min="5124" max="5124" width="16.85546875" customWidth="1"/>
    <col min="5125" max="5125" width="8.42578125" customWidth="1"/>
    <col min="5126" max="5126" width="12.5703125" customWidth="1"/>
    <col min="5127" max="5127" width="11.42578125" customWidth="1"/>
    <col min="5128" max="5128" width="10.28515625" customWidth="1"/>
    <col min="5129" max="5129" width="14.140625" customWidth="1"/>
    <col min="5130" max="5130" width="23" customWidth="1"/>
    <col min="5131" max="5131" width="9.140625" customWidth="1"/>
    <col min="5132" max="5132" width="7.7109375" customWidth="1"/>
    <col min="5133" max="5133" width="7" customWidth="1"/>
    <col min="5134" max="5134" width="15.28515625" customWidth="1"/>
    <col min="5135" max="5135" width="14.5703125" customWidth="1"/>
    <col min="5136" max="5136" width="7.5703125" customWidth="1"/>
    <col min="5137" max="5137" width="14.7109375" customWidth="1"/>
    <col min="5138" max="5138" width="14.140625" customWidth="1"/>
    <col min="5139" max="5139" width="14.28515625" customWidth="1"/>
    <col min="5140" max="5140" width="12.7109375" customWidth="1"/>
    <col min="5141" max="5141" width="21.42578125" customWidth="1"/>
    <col min="5142" max="5142" width="12.28515625" customWidth="1"/>
    <col min="5143" max="5143" width="17.42578125" customWidth="1"/>
    <col min="5377" max="5377" width="4.7109375" customWidth="1"/>
    <col min="5378" max="5378" width="37.85546875" customWidth="1"/>
    <col min="5379" max="5379" width="8.140625" customWidth="1"/>
    <col min="5380" max="5380" width="16.85546875" customWidth="1"/>
    <col min="5381" max="5381" width="8.42578125" customWidth="1"/>
    <col min="5382" max="5382" width="12.5703125" customWidth="1"/>
    <col min="5383" max="5383" width="11.42578125" customWidth="1"/>
    <col min="5384" max="5384" width="10.28515625" customWidth="1"/>
    <col min="5385" max="5385" width="14.140625" customWidth="1"/>
    <col min="5386" max="5386" width="23" customWidth="1"/>
    <col min="5387" max="5387" width="9.140625" customWidth="1"/>
    <col min="5388" max="5388" width="7.7109375" customWidth="1"/>
    <col min="5389" max="5389" width="7" customWidth="1"/>
    <col min="5390" max="5390" width="15.28515625" customWidth="1"/>
    <col min="5391" max="5391" width="14.5703125" customWidth="1"/>
    <col min="5392" max="5392" width="7.5703125" customWidth="1"/>
    <col min="5393" max="5393" width="14.7109375" customWidth="1"/>
    <col min="5394" max="5394" width="14.140625" customWidth="1"/>
    <col min="5395" max="5395" width="14.28515625" customWidth="1"/>
    <col min="5396" max="5396" width="12.7109375" customWidth="1"/>
    <col min="5397" max="5397" width="21.42578125" customWidth="1"/>
    <col min="5398" max="5398" width="12.28515625" customWidth="1"/>
    <col min="5399" max="5399" width="17.42578125" customWidth="1"/>
    <col min="5633" max="5633" width="4.7109375" customWidth="1"/>
    <col min="5634" max="5634" width="37.85546875" customWidth="1"/>
    <col min="5635" max="5635" width="8.140625" customWidth="1"/>
    <col min="5636" max="5636" width="16.85546875" customWidth="1"/>
    <col min="5637" max="5637" width="8.42578125" customWidth="1"/>
    <col min="5638" max="5638" width="12.5703125" customWidth="1"/>
    <col min="5639" max="5639" width="11.42578125" customWidth="1"/>
    <col min="5640" max="5640" width="10.28515625" customWidth="1"/>
    <col min="5641" max="5641" width="14.140625" customWidth="1"/>
    <col min="5642" max="5642" width="23" customWidth="1"/>
    <col min="5643" max="5643" width="9.140625" customWidth="1"/>
    <col min="5644" max="5644" width="7.7109375" customWidth="1"/>
    <col min="5645" max="5645" width="7" customWidth="1"/>
    <col min="5646" max="5646" width="15.28515625" customWidth="1"/>
    <col min="5647" max="5647" width="14.5703125" customWidth="1"/>
    <col min="5648" max="5648" width="7.5703125" customWidth="1"/>
    <col min="5649" max="5649" width="14.7109375" customWidth="1"/>
    <col min="5650" max="5650" width="14.140625" customWidth="1"/>
    <col min="5651" max="5651" width="14.28515625" customWidth="1"/>
    <col min="5652" max="5652" width="12.7109375" customWidth="1"/>
    <col min="5653" max="5653" width="21.42578125" customWidth="1"/>
    <col min="5654" max="5654" width="12.28515625" customWidth="1"/>
    <col min="5655" max="5655" width="17.42578125" customWidth="1"/>
    <col min="5889" max="5889" width="4.7109375" customWidth="1"/>
    <col min="5890" max="5890" width="37.85546875" customWidth="1"/>
    <col min="5891" max="5891" width="8.140625" customWidth="1"/>
    <col min="5892" max="5892" width="16.85546875" customWidth="1"/>
    <col min="5893" max="5893" width="8.42578125" customWidth="1"/>
    <col min="5894" max="5894" width="12.5703125" customWidth="1"/>
    <col min="5895" max="5895" width="11.42578125" customWidth="1"/>
    <col min="5896" max="5896" width="10.28515625" customWidth="1"/>
    <col min="5897" max="5897" width="14.140625" customWidth="1"/>
    <col min="5898" max="5898" width="23" customWidth="1"/>
    <col min="5899" max="5899" width="9.140625" customWidth="1"/>
    <col min="5900" max="5900" width="7.7109375" customWidth="1"/>
    <col min="5901" max="5901" width="7" customWidth="1"/>
    <col min="5902" max="5902" width="15.28515625" customWidth="1"/>
    <col min="5903" max="5903" width="14.5703125" customWidth="1"/>
    <col min="5904" max="5904" width="7.5703125" customWidth="1"/>
    <col min="5905" max="5905" width="14.7109375" customWidth="1"/>
    <col min="5906" max="5906" width="14.140625" customWidth="1"/>
    <col min="5907" max="5907" width="14.28515625" customWidth="1"/>
    <col min="5908" max="5908" width="12.7109375" customWidth="1"/>
    <col min="5909" max="5909" width="21.42578125" customWidth="1"/>
    <col min="5910" max="5910" width="12.28515625" customWidth="1"/>
    <col min="5911" max="5911" width="17.42578125" customWidth="1"/>
    <col min="6145" max="6145" width="4.7109375" customWidth="1"/>
    <col min="6146" max="6146" width="37.85546875" customWidth="1"/>
    <col min="6147" max="6147" width="8.140625" customWidth="1"/>
    <col min="6148" max="6148" width="16.85546875" customWidth="1"/>
    <col min="6149" max="6149" width="8.42578125" customWidth="1"/>
    <col min="6150" max="6150" width="12.5703125" customWidth="1"/>
    <col min="6151" max="6151" width="11.42578125" customWidth="1"/>
    <col min="6152" max="6152" width="10.28515625" customWidth="1"/>
    <col min="6153" max="6153" width="14.140625" customWidth="1"/>
    <col min="6154" max="6154" width="23" customWidth="1"/>
    <col min="6155" max="6155" width="9.140625" customWidth="1"/>
    <col min="6156" max="6156" width="7.7109375" customWidth="1"/>
    <col min="6157" max="6157" width="7" customWidth="1"/>
    <col min="6158" max="6158" width="15.28515625" customWidth="1"/>
    <col min="6159" max="6159" width="14.5703125" customWidth="1"/>
    <col min="6160" max="6160" width="7.5703125" customWidth="1"/>
    <col min="6161" max="6161" width="14.7109375" customWidth="1"/>
    <col min="6162" max="6162" width="14.140625" customWidth="1"/>
    <col min="6163" max="6163" width="14.28515625" customWidth="1"/>
    <col min="6164" max="6164" width="12.7109375" customWidth="1"/>
    <col min="6165" max="6165" width="21.42578125" customWidth="1"/>
    <col min="6166" max="6166" width="12.28515625" customWidth="1"/>
    <col min="6167" max="6167" width="17.42578125" customWidth="1"/>
    <col min="6401" max="6401" width="4.7109375" customWidth="1"/>
    <col min="6402" max="6402" width="37.85546875" customWidth="1"/>
    <col min="6403" max="6403" width="8.140625" customWidth="1"/>
    <col min="6404" max="6404" width="16.85546875" customWidth="1"/>
    <col min="6405" max="6405" width="8.42578125" customWidth="1"/>
    <col min="6406" max="6406" width="12.5703125" customWidth="1"/>
    <col min="6407" max="6407" width="11.42578125" customWidth="1"/>
    <col min="6408" max="6408" width="10.28515625" customWidth="1"/>
    <col min="6409" max="6409" width="14.140625" customWidth="1"/>
    <col min="6410" max="6410" width="23" customWidth="1"/>
    <col min="6411" max="6411" width="9.140625" customWidth="1"/>
    <col min="6412" max="6412" width="7.7109375" customWidth="1"/>
    <col min="6413" max="6413" width="7" customWidth="1"/>
    <col min="6414" max="6414" width="15.28515625" customWidth="1"/>
    <col min="6415" max="6415" width="14.5703125" customWidth="1"/>
    <col min="6416" max="6416" width="7.5703125" customWidth="1"/>
    <col min="6417" max="6417" width="14.7109375" customWidth="1"/>
    <col min="6418" max="6418" width="14.140625" customWidth="1"/>
    <col min="6419" max="6419" width="14.28515625" customWidth="1"/>
    <col min="6420" max="6420" width="12.7109375" customWidth="1"/>
    <col min="6421" max="6421" width="21.42578125" customWidth="1"/>
    <col min="6422" max="6422" width="12.28515625" customWidth="1"/>
    <col min="6423" max="6423" width="17.42578125" customWidth="1"/>
    <col min="6657" max="6657" width="4.7109375" customWidth="1"/>
    <col min="6658" max="6658" width="37.85546875" customWidth="1"/>
    <col min="6659" max="6659" width="8.140625" customWidth="1"/>
    <col min="6660" max="6660" width="16.85546875" customWidth="1"/>
    <col min="6661" max="6661" width="8.42578125" customWidth="1"/>
    <col min="6662" max="6662" width="12.5703125" customWidth="1"/>
    <col min="6663" max="6663" width="11.42578125" customWidth="1"/>
    <col min="6664" max="6664" width="10.28515625" customWidth="1"/>
    <col min="6665" max="6665" width="14.140625" customWidth="1"/>
    <col min="6666" max="6666" width="23" customWidth="1"/>
    <col min="6667" max="6667" width="9.140625" customWidth="1"/>
    <col min="6668" max="6668" width="7.7109375" customWidth="1"/>
    <col min="6669" max="6669" width="7" customWidth="1"/>
    <col min="6670" max="6670" width="15.28515625" customWidth="1"/>
    <col min="6671" max="6671" width="14.5703125" customWidth="1"/>
    <col min="6672" max="6672" width="7.5703125" customWidth="1"/>
    <col min="6673" max="6673" width="14.7109375" customWidth="1"/>
    <col min="6674" max="6674" width="14.140625" customWidth="1"/>
    <col min="6675" max="6675" width="14.28515625" customWidth="1"/>
    <col min="6676" max="6676" width="12.7109375" customWidth="1"/>
    <col min="6677" max="6677" width="21.42578125" customWidth="1"/>
    <col min="6678" max="6678" width="12.28515625" customWidth="1"/>
    <col min="6679" max="6679" width="17.42578125" customWidth="1"/>
    <col min="6913" max="6913" width="4.7109375" customWidth="1"/>
    <col min="6914" max="6914" width="37.85546875" customWidth="1"/>
    <col min="6915" max="6915" width="8.140625" customWidth="1"/>
    <col min="6916" max="6916" width="16.85546875" customWidth="1"/>
    <col min="6917" max="6917" width="8.42578125" customWidth="1"/>
    <col min="6918" max="6918" width="12.5703125" customWidth="1"/>
    <col min="6919" max="6919" width="11.42578125" customWidth="1"/>
    <col min="6920" max="6920" width="10.28515625" customWidth="1"/>
    <col min="6921" max="6921" width="14.140625" customWidth="1"/>
    <col min="6922" max="6922" width="23" customWidth="1"/>
    <col min="6923" max="6923" width="9.140625" customWidth="1"/>
    <col min="6924" max="6924" width="7.7109375" customWidth="1"/>
    <col min="6925" max="6925" width="7" customWidth="1"/>
    <col min="6926" max="6926" width="15.28515625" customWidth="1"/>
    <col min="6927" max="6927" width="14.5703125" customWidth="1"/>
    <col min="6928" max="6928" width="7.5703125" customWidth="1"/>
    <col min="6929" max="6929" width="14.7109375" customWidth="1"/>
    <col min="6930" max="6930" width="14.140625" customWidth="1"/>
    <col min="6931" max="6931" width="14.28515625" customWidth="1"/>
    <col min="6932" max="6932" width="12.7109375" customWidth="1"/>
    <col min="6933" max="6933" width="21.42578125" customWidth="1"/>
    <col min="6934" max="6934" width="12.28515625" customWidth="1"/>
    <col min="6935" max="6935" width="17.42578125" customWidth="1"/>
    <col min="7169" max="7169" width="4.7109375" customWidth="1"/>
    <col min="7170" max="7170" width="37.85546875" customWidth="1"/>
    <col min="7171" max="7171" width="8.140625" customWidth="1"/>
    <col min="7172" max="7172" width="16.85546875" customWidth="1"/>
    <col min="7173" max="7173" width="8.42578125" customWidth="1"/>
    <col min="7174" max="7174" width="12.5703125" customWidth="1"/>
    <col min="7175" max="7175" width="11.42578125" customWidth="1"/>
    <col min="7176" max="7176" width="10.28515625" customWidth="1"/>
    <col min="7177" max="7177" width="14.140625" customWidth="1"/>
    <col min="7178" max="7178" width="23" customWidth="1"/>
    <col min="7179" max="7179" width="9.140625" customWidth="1"/>
    <col min="7180" max="7180" width="7.7109375" customWidth="1"/>
    <col min="7181" max="7181" width="7" customWidth="1"/>
    <col min="7182" max="7182" width="15.28515625" customWidth="1"/>
    <col min="7183" max="7183" width="14.5703125" customWidth="1"/>
    <col min="7184" max="7184" width="7.5703125" customWidth="1"/>
    <col min="7185" max="7185" width="14.7109375" customWidth="1"/>
    <col min="7186" max="7186" width="14.140625" customWidth="1"/>
    <col min="7187" max="7187" width="14.28515625" customWidth="1"/>
    <col min="7188" max="7188" width="12.7109375" customWidth="1"/>
    <col min="7189" max="7189" width="21.42578125" customWidth="1"/>
    <col min="7190" max="7190" width="12.28515625" customWidth="1"/>
    <col min="7191" max="7191" width="17.42578125" customWidth="1"/>
    <col min="7425" max="7425" width="4.7109375" customWidth="1"/>
    <col min="7426" max="7426" width="37.85546875" customWidth="1"/>
    <col min="7427" max="7427" width="8.140625" customWidth="1"/>
    <col min="7428" max="7428" width="16.85546875" customWidth="1"/>
    <col min="7429" max="7429" width="8.42578125" customWidth="1"/>
    <col min="7430" max="7430" width="12.5703125" customWidth="1"/>
    <col min="7431" max="7431" width="11.42578125" customWidth="1"/>
    <col min="7432" max="7432" width="10.28515625" customWidth="1"/>
    <col min="7433" max="7433" width="14.140625" customWidth="1"/>
    <col min="7434" max="7434" width="23" customWidth="1"/>
    <col min="7435" max="7435" width="9.140625" customWidth="1"/>
    <col min="7436" max="7436" width="7.7109375" customWidth="1"/>
    <col min="7437" max="7437" width="7" customWidth="1"/>
    <col min="7438" max="7438" width="15.28515625" customWidth="1"/>
    <col min="7439" max="7439" width="14.5703125" customWidth="1"/>
    <col min="7440" max="7440" width="7.5703125" customWidth="1"/>
    <col min="7441" max="7441" width="14.7109375" customWidth="1"/>
    <col min="7442" max="7442" width="14.140625" customWidth="1"/>
    <col min="7443" max="7443" width="14.28515625" customWidth="1"/>
    <col min="7444" max="7444" width="12.7109375" customWidth="1"/>
    <col min="7445" max="7445" width="21.42578125" customWidth="1"/>
    <col min="7446" max="7446" width="12.28515625" customWidth="1"/>
    <col min="7447" max="7447" width="17.42578125" customWidth="1"/>
    <col min="7681" max="7681" width="4.7109375" customWidth="1"/>
    <col min="7682" max="7682" width="37.85546875" customWidth="1"/>
    <col min="7683" max="7683" width="8.140625" customWidth="1"/>
    <col min="7684" max="7684" width="16.85546875" customWidth="1"/>
    <col min="7685" max="7685" width="8.42578125" customWidth="1"/>
    <col min="7686" max="7686" width="12.5703125" customWidth="1"/>
    <col min="7687" max="7687" width="11.42578125" customWidth="1"/>
    <col min="7688" max="7688" width="10.28515625" customWidth="1"/>
    <col min="7689" max="7689" width="14.140625" customWidth="1"/>
    <col min="7690" max="7690" width="23" customWidth="1"/>
    <col min="7691" max="7691" width="9.140625" customWidth="1"/>
    <col min="7692" max="7692" width="7.7109375" customWidth="1"/>
    <col min="7693" max="7693" width="7" customWidth="1"/>
    <col min="7694" max="7694" width="15.28515625" customWidth="1"/>
    <col min="7695" max="7695" width="14.5703125" customWidth="1"/>
    <col min="7696" max="7696" width="7.5703125" customWidth="1"/>
    <col min="7697" max="7697" width="14.7109375" customWidth="1"/>
    <col min="7698" max="7698" width="14.140625" customWidth="1"/>
    <col min="7699" max="7699" width="14.28515625" customWidth="1"/>
    <col min="7700" max="7700" width="12.7109375" customWidth="1"/>
    <col min="7701" max="7701" width="21.42578125" customWidth="1"/>
    <col min="7702" max="7702" width="12.28515625" customWidth="1"/>
    <col min="7703" max="7703" width="17.42578125" customWidth="1"/>
    <col min="7937" max="7937" width="4.7109375" customWidth="1"/>
    <col min="7938" max="7938" width="37.85546875" customWidth="1"/>
    <col min="7939" max="7939" width="8.140625" customWidth="1"/>
    <col min="7940" max="7940" width="16.85546875" customWidth="1"/>
    <col min="7941" max="7941" width="8.42578125" customWidth="1"/>
    <col min="7942" max="7942" width="12.5703125" customWidth="1"/>
    <col min="7943" max="7943" width="11.42578125" customWidth="1"/>
    <col min="7944" max="7944" width="10.28515625" customWidth="1"/>
    <col min="7945" max="7945" width="14.140625" customWidth="1"/>
    <col min="7946" max="7946" width="23" customWidth="1"/>
    <col min="7947" max="7947" width="9.140625" customWidth="1"/>
    <col min="7948" max="7948" width="7.7109375" customWidth="1"/>
    <col min="7949" max="7949" width="7" customWidth="1"/>
    <col min="7950" max="7950" width="15.28515625" customWidth="1"/>
    <col min="7951" max="7951" width="14.5703125" customWidth="1"/>
    <col min="7952" max="7952" width="7.5703125" customWidth="1"/>
    <col min="7953" max="7953" width="14.7109375" customWidth="1"/>
    <col min="7954" max="7954" width="14.140625" customWidth="1"/>
    <col min="7955" max="7955" width="14.28515625" customWidth="1"/>
    <col min="7956" max="7956" width="12.7109375" customWidth="1"/>
    <col min="7957" max="7957" width="21.42578125" customWidth="1"/>
    <col min="7958" max="7958" width="12.28515625" customWidth="1"/>
    <col min="7959" max="7959" width="17.42578125" customWidth="1"/>
    <col min="8193" max="8193" width="4.7109375" customWidth="1"/>
    <col min="8194" max="8194" width="37.85546875" customWidth="1"/>
    <col min="8195" max="8195" width="8.140625" customWidth="1"/>
    <col min="8196" max="8196" width="16.85546875" customWidth="1"/>
    <col min="8197" max="8197" width="8.42578125" customWidth="1"/>
    <col min="8198" max="8198" width="12.5703125" customWidth="1"/>
    <col min="8199" max="8199" width="11.42578125" customWidth="1"/>
    <col min="8200" max="8200" width="10.28515625" customWidth="1"/>
    <col min="8201" max="8201" width="14.140625" customWidth="1"/>
    <col min="8202" max="8202" width="23" customWidth="1"/>
    <col min="8203" max="8203" width="9.140625" customWidth="1"/>
    <col min="8204" max="8204" width="7.7109375" customWidth="1"/>
    <col min="8205" max="8205" width="7" customWidth="1"/>
    <col min="8206" max="8206" width="15.28515625" customWidth="1"/>
    <col min="8207" max="8207" width="14.5703125" customWidth="1"/>
    <col min="8208" max="8208" width="7.5703125" customWidth="1"/>
    <col min="8209" max="8209" width="14.7109375" customWidth="1"/>
    <col min="8210" max="8210" width="14.140625" customWidth="1"/>
    <col min="8211" max="8211" width="14.28515625" customWidth="1"/>
    <col min="8212" max="8212" width="12.7109375" customWidth="1"/>
    <col min="8213" max="8213" width="21.42578125" customWidth="1"/>
    <col min="8214" max="8214" width="12.28515625" customWidth="1"/>
    <col min="8215" max="8215" width="17.42578125" customWidth="1"/>
    <col min="8449" max="8449" width="4.7109375" customWidth="1"/>
    <col min="8450" max="8450" width="37.85546875" customWidth="1"/>
    <col min="8451" max="8451" width="8.140625" customWidth="1"/>
    <col min="8452" max="8452" width="16.85546875" customWidth="1"/>
    <col min="8453" max="8453" width="8.42578125" customWidth="1"/>
    <col min="8454" max="8454" width="12.5703125" customWidth="1"/>
    <col min="8455" max="8455" width="11.42578125" customWidth="1"/>
    <col min="8456" max="8456" width="10.28515625" customWidth="1"/>
    <col min="8457" max="8457" width="14.140625" customWidth="1"/>
    <col min="8458" max="8458" width="23" customWidth="1"/>
    <col min="8459" max="8459" width="9.140625" customWidth="1"/>
    <col min="8460" max="8460" width="7.7109375" customWidth="1"/>
    <col min="8461" max="8461" width="7" customWidth="1"/>
    <col min="8462" max="8462" width="15.28515625" customWidth="1"/>
    <col min="8463" max="8463" width="14.5703125" customWidth="1"/>
    <col min="8464" max="8464" width="7.5703125" customWidth="1"/>
    <col min="8465" max="8465" width="14.7109375" customWidth="1"/>
    <col min="8466" max="8466" width="14.140625" customWidth="1"/>
    <col min="8467" max="8467" width="14.28515625" customWidth="1"/>
    <col min="8468" max="8468" width="12.7109375" customWidth="1"/>
    <col min="8469" max="8469" width="21.42578125" customWidth="1"/>
    <col min="8470" max="8470" width="12.28515625" customWidth="1"/>
    <col min="8471" max="8471" width="17.42578125" customWidth="1"/>
    <col min="8705" max="8705" width="4.7109375" customWidth="1"/>
    <col min="8706" max="8706" width="37.85546875" customWidth="1"/>
    <col min="8707" max="8707" width="8.140625" customWidth="1"/>
    <col min="8708" max="8708" width="16.85546875" customWidth="1"/>
    <col min="8709" max="8709" width="8.42578125" customWidth="1"/>
    <col min="8710" max="8710" width="12.5703125" customWidth="1"/>
    <col min="8711" max="8711" width="11.42578125" customWidth="1"/>
    <col min="8712" max="8712" width="10.28515625" customWidth="1"/>
    <col min="8713" max="8713" width="14.140625" customWidth="1"/>
    <col min="8714" max="8714" width="23" customWidth="1"/>
    <col min="8715" max="8715" width="9.140625" customWidth="1"/>
    <col min="8716" max="8716" width="7.7109375" customWidth="1"/>
    <col min="8717" max="8717" width="7" customWidth="1"/>
    <col min="8718" max="8718" width="15.28515625" customWidth="1"/>
    <col min="8719" max="8719" width="14.5703125" customWidth="1"/>
    <col min="8720" max="8720" width="7.5703125" customWidth="1"/>
    <col min="8721" max="8721" width="14.7109375" customWidth="1"/>
    <col min="8722" max="8722" width="14.140625" customWidth="1"/>
    <col min="8723" max="8723" width="14.28515625" customWidth="1"/>
    <col min="8724" max="8724" width="12.7109375" customWidth="1"/>
    <col min="8725" max="8725" width="21.42578125" customWidth="1"/>
    <col min="8726" max="8726" width="12.28515625" customWidth="1"/>
    <col min="8727" max="8727" width="17.42578125" customWidth="1"/>
    <col min="8961" max="8961" width="4.7109375" customWidth="1"/>
    <col min="8962" max="8962" width="37.85546875" customWidth="1"/>
    <col min="8963" max="8963" width="8.140625" customWidth="1"/>
    <col min="8964" max="8964" width="16.85546875" customWidth="1"/>
    <col min="8965" max="8965" width="8.42578125" customWidth="1"/>
    <col min="8966" max="8966" width="12.5703125" customWidth="1"/>
    <col min="8967" max="8967" width="11.42578125" customWidth="1"/>
    <col min="8968" max="8968" width="10.28515625" customWidth="1"/>
    <col min="8969" max="8969" width="14.140625" customWidth="1"/>
    <col min="8970" max="8970" width="23" customWidth="1"/>
    <col min="8971" max="8971" width="9.140625" customWidth="1"/>
    <col min="8972" max="8972" width="7.7109375" customWidth="1"/>
    <col min="8973" max="8973" width="7" customWidth="1"/>
    <col min="8974" max="8974" width="15.28515625" customWidth="1"/>
    <col min="8975" max="8975" width="14.5703125" customWidth="1"/>
    <col min="8976" max="8976" width="7.5703125" customWidth="1"/>
    <col min="8977" max="8977" width="14.7109375" customWidth="1"/>
    <col min="8978" max="8978" width="14.140625" customWidth="1"/>
    <col min="8979" max="8979" width="14.28515625" customWidth="1"/>
    <col min="8980" max="8980" width="12.7109375" customWidth="1"/>
    <col min="8981" max="8981" width="21.42578125" customWidth="1"/>
    <col min="8982" max="8982" width="12.28515625" customWidth="1"/>
    <col min="8983" max="8983" width="17.42578125" customWidth="1"/>
    <col min="9217" max="9217" width="4.7109375" customWidth="1"/>
    <col min="9218" max="9218" width="37.85546875" customWidth="1"/>
    <col min="9219" max="9219" width="8.140625" customWidth="1"/>
    <col min="9220" max="9220" width="16.85546875" customWidth="1"/>
    <col min="9221" max="9221" width="8.42578125" customWidth="1"/>
    <col min="9222" max="9222" width="12.5703125" customWidth="1"/>
    <col min="9223" max="9223" width="11.42578125" customWidth="1"/>
    <col min="9224" max="9224" width="10.28515625" customWidth="1"/>
    <col min="9225" max="9225" width="14.140625" customWidth="1"/>
    <col min="9226" max="9226" width="23" customWidth="1"/>
    <col min="9227" max="9227" width="9.140625" customWidth="1"/>
    <col min="9228" max="9228" width="7.7109375" customWidth="1"/>
    <col min="9229" max="9229" width="7" customWidth="1"/>
    <col min="9230" max="9230" width="15.28515625" customWidth="1"/>
    <col min="9231" max="9231" width="14.5703125" customWidth="1"/>
    <col min="9232" max="9232" width="7.5703125" customWidth="1"/>
    <col min="9233" max="9233" width="14.7109375" customWidth="1"/>
    <col min="9234" max="9234" width="14.140625" customWidth="1"/>
    <col min="9235" max="9235" width="14.28515625" customWidth="1"/>
    <col min="9236" max="9236" width="12.7109375" customWidth="1"/>
    <col min="9237" max="9237" width="21.42578125" customWidth="1"/>
    <col min="9238" max="9238" width="12.28515625" customWidth="1"/>
    <col min="9239" max="9239" width="17.42578125" customWidth="1"/>
    <col min="9473" max="9473" width="4.7109375" customWidth="1"/>
    <col min="9474" max="9474" width="37.85546875" customWidth="1"/>
    <col min="9475" max="9475" width="8.140625" customWidth="1"/>
    <col min="9476" max="9476" width="16.85546875" customWidth="1"/>
    <col min="9477" max="9477" width="8.42578125" customWidth="1"/>
    <col min="9478" max="9478" width="12.5703125" customWidth="1"/>
    <col min="9479" max="9479" width="11.42578125" customWidth="1"/>
    <col min="9480" max="9480" width="10.28515625" customWidth="1"/>
    <col min="9481" max="9481" width="14.140625" customWidth="1"/>
    <col min="9482" max="9482" width="23" customWidth="1"/>
    <col min="9483" max="9483" width="9.140625" customWidth="1"/>
    <col min="9484" max="9484" width="7.7109375" customWidth="1"/>
    <col min="9485" max="9485" width="7" customWidth="1"/>
    <col min="9486" max="9486" width="15.28515625" customWidth="1"/>
    <col min="9487" max="9487" width="14.5703125" customWidth="1"/>
    <col min="9488" max="9488" width="7.5703125" customWidth="1"/>
    <col min="9489" max="9489" width="14.7109375" customWidth="1"/>
    <col min="9490" max="9490" width="14.140625" customWidth="1"/>
    <col min="9491" max="9491" width="14.28515625" customWidth="1"/>
    <col min="9492" max="9492" width="12.7109375" customWidth="1"/>
    <col min="9493" max="9493" width="21.42578125" customWidth="1"/>
    <col min="9494" max="9494" width="12.28515625" customWidth="1"/>
    <col min="9495" max="9495" width="17.42578125" customWidth="1"/>
    <col min="9729" max="9729" width="4.7109375" customWidth="1"/>
    <col min="9730" max="9730" width="37.85546875" customWidth="1"/>
    <col min="9731" max="9731" width="8.140625" customWidth="1"/>
    <col min="9732" max="9732" width="16.85546875" customWidth="1"/>
    <col min="9733" max="9733" width="8.42578125" customWidth="1"/>
    <col min="9734" max="9734" width="12.5703125" customWidth="1"/>
    <col min="9735" max="9735" width="11.42578125" customWidth="1"/>
    <col min="9736" max="9736" width="10.28515625" customWidth="1"/>
    <col min="9737" max="9737" width="14.140625" customWidth="1"/>
    <col min="9738" max="9738" width="23" customWidth="1"/>
    <col min="9739" max="9739" width="9.140625" customWidth="1"/>
    <col min="9740" max="9740" width="7.7109375" customWidth="1"/>
    <col min="9741" max="9741" width="7" customWidth="1"/>
    <col min="9742" max="9742" width="15.28515625" customWidth="1"/>
    <col min="9743" max="9743" width="14.5703125" customWidth="1"/>
    <col min="9744" max="9744" width="7.5703125" customWidth="1"/>
    <col min="9745" max="9745" width="14.7109375" customWidth="1"/>
    <col min="9746" max="9746" width="14.140625" customWidth="1"/>
    <col min="9747" max="9747" width="14.28515625" customWidth="1"/>
    <col min="9748" max="9748" width="12.7109375" customWidth="1"/>
    <col min="9749" max="9749" width="21.42578125" customWidth="1"/>
    <col min="9750" max="9750" width="12.28515625" customWidth="1"/>
    <col min="9751" max="9751" width="17.42578125" customWidth="1"/>
    <col min="9985" max="9985" width="4.7109375" customWidth="1"/>
    <col min="9986" max="9986" width="37.85546875" customWidth="1"/>
    <col min="9987" max="9987" width="8.140625" customWidth="1"/>
    <col min="9988" max="9988" width="16.85546875" customWidth="1"/>
    <col min="9989" max="9989" width="8.42578125" customWidth="1"/>
    <col min="9990" max="9990" width="12.5703125" customWidth="1"/>
    <col min="9991" max="9991" width="11.42578125" customWidth="1"/>
    <col min="9992" max="9992" width="10.28515625" customWidth="1"/>
    <col min="9993" max="9993" width="14.140625" customWidth="1"/>
    <col min="9994" max="9994" width="23" customWidth="1"/>
    <col min="9995" max="9995" width="9.140625" customWidth="1"/>
    <col min="9996" max="9996" width="7.7109375" customWidth="1"/>
    <col min="9997" max="9997" width="7" customWidth="1"/>
    <col min="9998" max="9998" width="15.28515625" customWidth="1"/>
    <col min="9999" max="9999" width="14.5703125" customWidth="1"/>
    <col min="10000" max="10000" width="7.5703125" customWidth="1"/>
    <col min="10001" max="10001" width="14.7109375" customWidth="1"/>
    <col min="10002" max="10002" width="14.140625" customWidth="1"/>
    <col min="10003" max="10003" width="14.28515625" customWidth="1"/>
    <col min="10004" max="10004" width="12.7109375" customWidth="1"/>
    <col min="10005" max="10005" width="21.42578125" customWidth="1"/>
    <col min="10006" max="10006" width="12.28515625" customWidth="1"/>
    <col min="10007" max="10007" width="17.42578125" customWidth="1"/>
    <col min="10241" max="10241" width="4.7109375" customWidth="1"/>
    <col min="10242" max="10242" width="37.85546875" customWidth="1"/>
    <col min="10243" max="10243" width="8.140625" customWidth="1"/>
    <col min="10244" max="10244" width="16.85546875" customWidth="1"/>
    <col min="10245" max="10245" width="8.42578125" customWidth="1"/>
    <col min="10246" max="10246" width="12.5703125" customWidth="1"/>
    <col min="10247" max="10247" width="11.42578125" customWidth="1"/>
    <col min="10248" max="10248" width="10.28515625" customWidth="1"/>
    <col min="10249" max="10249" width="14.140625" customWidth="1"/>
    <col min="10250" max="10250" width="23" customWidth="1"/>
    <col min="10251" max="10251" width="9.140625" customWidth="1"/>
    <col min="10252" max="10252" width="7.7109375" customWidth="1"/>
    <col min="10253" max="10253" width="7" customWidth="1"/>
    <col min="10254" max="10254" width="15.28515625" customWidth="1"/>
    <col min="10255" max="10255" width="14.5703125" customWidth="1"/>
    <col min="10256" max="10256" width="7.5703125" customWidth="1"/>
    <col min="10257" max="10257" width="14.7109375" customWidth="1"/>
    <col min="10258" max="10258" width="14.140625" customWidth="1"/>
    <col min="10259" max="10259" width="14.28515625" customWidth="1"/>
    <col min="10260" max="10260" width="12.7109375" customWidth="1"/>
    <col min="10261" max="10261" width="21.42578125" customWidth="1"/>
    <col min="10262" max="10262" width="12.28515625" customWidth="1"/>
    <col min="10263" max="10263" width="17.42578125" customWidth="1"/>
    <col min="10497" max="10497" width="4.7109375" customWidth="1"/>
    <col min="10498" max="10498" width="37.85546875" customWidth="1"/>
    <col min="10499" max="10499" width="8.140625" customWidth="1"/>
    <col min="10500" max="10500" width="16.85546875" customWidth="1"/>
    <col min="10501" max="10501" width="8.42578125" customWidth="1"/>
    <col min="10502" max="10502" width="12.5703125" customWidth="1"/>
    <col min="10503" max="10503" width="11.42578125" customWidth="1"/>
    <col min="10504" max="10504" width="10.28515625" customWidth="1"/>
    <col min="10505" max="10505" width="14.140625" customWidth="1"/>
    <col min="10506" max="10506" width="23" customWidth="1"/>
    <col min="10507" max="10507" width="9.140625" customWidth="1"/>
    <col min="10508" max="10508" width="7.7109375" customWidth="1"/>
    <col min="10509" max="10509" width="7" customWidth="1"/>
    <col min="10510" max="10510" width="15.28515625" customWidth="1"/>
    <col min="10511" max="10511" width="14.5703125" customWidth="1"/>
    <col min="10512" max="10512" width="7.5703125" customWidth="1"/>
    <col min="10513" max="10513" width="14.7109375" customWidth="1"/>
    <col min="10514" max="10514" width="14.140625" customWidth="1"/>
    <col min="10515" max="10515" width="14.28515625" customWidth="1"/>
    <col min="10516" max="10516" width="12.7109375" customWidth="1"/>
    <col min="10517" max="10517" width="21.42578125" customWidth="1"/>
    <col min="10518" max="10518" width="12.28515625" customWidth="1"/>
    <col min="10519" max="10519" width="17.42578125" customWidth="1"/>
    <col min="10753" max="10753" width="4.7109375" customWidth="1"/>
    <col min="10754" max="10754" width="37.85546875" customWidth="1"/>
    <col min="10755" max="10755" width="8.140625" customWidth="1"/>
    <col min="10756" max="10756" width="16.85546875" customWidth="1"/>
    <col min="10757" max="10757" width="8.42578125" customWidth="1"/>
    <col min="10758" max="10758" width="12.5703125" customWidth="1"/>
    <col min="10759" max="10759" width="11.42578125" customWidth="1"/>
    <col min="10760" max="10760" width="10.28515625" customWidth="1"/>
    <col min="10761" max="10761" width="14.140625" customWidth="1"/>
    <col min="10762" max="10762" width="23" customWidth="1"/>
    <col min="10763" max="10763" width="9.140625" customWidth="1"/>
    <col min="10764" max="10764" width="7.7109375" customWidth="1"/>
    <col min="10765" max="10765" width="7" customWidth="1"/>
    <col min="10766" max="10766" width="15.28515625" customWidth="1"/>
    <col min="10767" max="10767" width="14.5703125" customWidth="1"/>
    <col min="10768" max="10768" width="7.5703125" customWidth="1"/>
    <col min="10769" max="10769" width="14.7109375" customWidth="1"/>
    <col min="10770" max="10770" width="14.140625" customWidth="1"/>
    <col min="10771" max="10771" width="14.28515625" customWidth="1"/>
    <col min="10772" max="10772" width="12.7109375" customWidth="1"/>
    <col min="10773" max="10773" width="21.42578125" customWidth="1"/>
    <col min="10774" max="10774" width="12.28515625" customWidth="1"/>
    <col min="10775" max="10775" width="17.42578125" customWidth="1"/>
    <col min="11009" max="11009" width="4.7109375" customWidth="1"/>
    <col min="11010" max="11010" width="37.85546875" customWidth="1"/>
    <col min="11011" max="11011" width="8.140625" customWidth="1"/>
    <col min="11012" max="11012" width="16.85546875" customWidth="1"/>
    <col min="11013" max="11013" width="8.42578125" customWidth="1"/>
    <col min="11014" max="11014" width="12.5703125" customWidth="1"/>
    <col min="11015" max="11015" width="11.42578125" customWidth="1"/>
    <col min="11016" max="11016" width="10.28515625" customWidth="1"/>
    <col min="11017" max="11017" width="14.140625" customWidth="1"/>
    <col min="11018" max="11018" width="23" customWidth="1"/>
    <col min="11019" max="11019" width="9.140625" customWidth="1"/>
    <col min="11020" max="11020" width="7.7109375" customWidth="1"/>
    <col min="11021" max="11021" width="7" customWidth="1"/>
    <col min="11022" max="11022" width="15.28515625" customWidth="1"/>
    <col min="11023" max="11023" width="14.5703125" customWidth="1"/>
    <col min="11024" max="11024" width="7.5703125" customWidth="1"/>
    <col min="11025" max="11025" width="14.7109375" customWidth="1"/>
    <col min="11026" max="11026" width="14.140625" customWidth="1"/>
    <col min="11027" max="11027" width="14.28515625" customWidth="1"/>
    <col min="11028" max="11028" width="12.7109375" customWidth="1"/>
    <col min="11029" max="11029" width="21.42578125" customWidth="1"/>
    <col min="11030" max="11030" width="12.28515625" customWidth="1"/>
    <col min="11031" max="11031" width="17.42578125" customWidth="1"/>
    <col min="11265" max="11265" width="4.7109375" customWidth="1"/>
    <col min="11266" max="11266" width="37.85546875" customWidth="1"/>
    <col min="11267" max="11267" width="8.140625" customWidth="1"/>
    <col min="11268" max="11268" width="16.85546875" customWidth="1"/>
    <col min="11269" max="11269" width="8.42578125" customWidth="1"/>
    <col min="11270" max="11270" width="12.5703125" customWidth="1"/>
    <col min="11271" max="11271" width="11.42578125" customWidth="1"/>
    <col min="11272" max="11272" width="10.28515625" customWidth="1"/>
    <col min="11273" max="11273" width="14.140625" customWidth="1"/>
    <col min="11274" max="11274" width="23" customWidth="1"/>
    <col min="11275" max="11275" width="9.140625" customWidth="1"/>
    <col min="11276" max="11276" width="7.7109375" customWidth="1"/>
    <col min="11277" max="11277" width="7" customWidth="1"/>
    <col min="11278" max="11278" width="15.28515625" customWidth="1"/>
    <col min="11279" max="11279" width="14.5703125" customWidth="1"/>
    <col min="11280" max="11280" width="7.5703125" customWidth="1"/>
    <col min="11281" max="11281" width="14.7109375" customWidth="1"/>
    <col min="11282" max="11282" width="14.140625" customWidth="1"/>
    <col min="11283" max="11283" width="14.28515625" customWidth="1"/>
    <col min="11284" max="11284" width="12.7109375" customWidth="1"/>
    <col min="11285" max="11285" width="21.42578125" customWidth="1"/>
    <col min="11286" max="11286" width="12.28515625" customWidth="1"/>
    <col min="11287" max="11287" width="17.42578125" customWidth="1"/>
    <col min="11521" max="11521" width="4.7109375" customWidth="1"/>
    <col min="11522" max="11522" width="37.85546875" customWidth="1"/>
    <col min="11523" max="11523" width="8.140625" customWidth="1"/>
    <col min="11524" max="11524" width="16.85546875" customWidth="1"/>
    <col min="11525" max="11525" width="8.42578125" customWidth="1"/>
    <col min="11526" max="11526" width="12.5703125" customWidth="1"/>
    <col min="11527" max="11527" width="11.42578125" customWidth="1"/>
    <col min="11528" max="11528" width="10.28515625" customWidth="1"/>
    <col min="11529" max="11529" width="14.140625" customWidth="1"/>
    <col min="11530" max="11530" width="23" customWidth="1"/>
    <col min="11531" max="11531" width="9.140625" customWidth="1"/>
    <col min="11532" max="11532" width="7.7109375" customWidth="1"/>
    <col min="11533" max="11533" width="7" customWidth="1"/>
    <col min="11534" max="11534" width="15.28515625" customWidth="1"/>
    <col min="11535" max="11535" width="14.5703125" customWidth="1"/>
    <col min="11536" max="11536" width="7.5703125" customWidth="1"/>
    <col min="11537" max="11537" width="14.7109375" customWidth="1"/>
    <col min="11538" max="11538" width="14.140625" customWidth="1"/>
    <col min="11539" max="11539" width="14.28515625" customWidth="1"/>
    <col min="11540" max="11540" width="12.7109375" customWidth="1"/>
    <col min="11541" max="11541" width="21.42578125" customWidth="1"/>
    <col min="11542" max="11542" width="12.28515625" customWidth="1"/>
    <col min="11543" max="11543" width="17.42578125" customWidth="1"/>
    <col min="11777" max="11777" width="4.7109375" customWidth="1"/>
    <col min="11778" max="11778" width="37.85546875" customWidth="1"/>
    <col min="11779" max="11779" width="8.140625" customWidth="1"/>
    <col min="11780" max="11780" width="16.85546875" customWidth="1"/>
    <col min="11781" max="11781" width="8.42578125" customWidth="1"/>
    <col min="11782" max="11782" width="12.5703125" customWidth="1"/>
    <col min="11783" max="11783" width="11.42578125" customWidth="1"/>
    <col min="11784" max="11784" width="10.28515625" customWidth="1"/>
    <col min="11785" max="11785" width="14.140625" customWidth="1"/>
    <col min="11786" max="11786" width="23" customWidth="1"/>
    <col min="11787" max="11787" width="9.140625" customWidth="1"/>
    <col min="11788" max="11788" width="7.7109375" customWidth="1"/>
    <col min="11789" max="11789" width="7" customWidth="1"/>
    <col min="11790" max="11790" width="15.28515625" customWidth="1"/>
    <col min="11791" max="11791" width="14.5703125" customWidth="1"/>
    <col min="11792" max="11792" width="7.5703125" customWidth="1"/>
    <col min="11793" max="11793" width="14.7109375" customWidth="1"/>
    <col min="11794" max="11794" width="14.140625" customWidth="1"/>
    <col min="11795" max="11795" width="14.28515625" customWidth="1"/>
    <col min="11796" max="11796" width="12.7109375" customWidth="1"/>
    <col min="11797" max="11797" width="21.42578125" customWidth="1"/>
    <col min="11798" max="11798" width="12.28515625" customWidth="1"/>
    <col min="11799" max="11799" width="17.42578125" customWidth="1"/>
    <col min="12033" max="12033" width="4.7109375" customWidth="1"/>
    <col min="12034" max="12034" width="37.85546875" customWidth="1"/>
    <col min="12035" max="12035" width="8.140625" customWidth="1"/>
    <col min="12036" max="12036" width="16.85546875" customWidth="1"/>
    <col min="12037" max="12037" width="8.42578125" customWidth="1"/>
    <col min="12038" max="12038" width="12.5703125" customWidth="1"/>
    <col min="12039" max="12039" width="11.42578125" customWidth="1"/>
    <col min="12040" max="12040" width="10.28515625" customWidth="1"/>
    <col min="12041" max="12041" width="14.140625" customWidth="1"/>
    <col min="12042" max="12042" width="23" customWidth="1"/>
    <col min="12043" max="12043" width="9.140625" customWidth="1"/>
    <col min="12044" max="12044" width="7.7109375" customWidth="1"/>
    <col min="12045" max="12045" width="7" customWidth="1"/>
    <col min="12046" max="12046" width="15.28515625" customWidth="1"/>
    <col min="12047" max="12047" width="14.5703125" customWidth="1"/>
    <col min="12048" max="12048" width="7.5703125" customWidth="1"/>
    <col min="12049" max="12049" width="14.7109375" customWidth="1"/>
    <col min="12050" max="12050" width="14.140625" customWidth="1"/>
    <col min="12051" max="12051" width="14.28515625" customWidth="1"/>
    <col min="12052" max="12052" width="12.7109375" customWidth="1"/>
    <col min="12053" max="12053" width="21.42578125" customWidth="1"/>
    <col min="12054" max="12054" width="12.28515625" customWidth="1"/>
    <col min="12055" max="12055" width="17.42578125" customWidth="1"/>
    <col min="12289" max="12289" width="4.7109375" customWidth="1"/>
    <col min="12290" max="12290" width="37.85546875" customWidth="1"/>
    <col min="12291" max="12291" width="8.140625" customWidth="1"/>
    <col min="12292" max="12292" width="16.85546875" customWidth="1"/>
    <col min="12293" max="12293" width="8.42578125" customWidth="1"/>
    <col min="12294" max="12294" width="12.5703125" customWidth="1"/>
    <col min="12295" max="12295" width="11.42578125" customWidth="1"/>
    <col min="12296" max="12296" width="10.28515625" customWidth="1"/>
    <col min="12297" max="12297" width="14.140625" customWidth="1"/>
    <col min="12298" max="12298" width="23" customWidth="1"/>
    <col min="12299" max="12299" width="9.140625" customWidth="1"/>
    <col min="12300" max="12300" width="7.7109375" customWidth="1"/>
    <col min="12301" max="12301" width="7" customWidth="1"/>
    <col min="12302" max="12302" width="15.28515625" customWidth="1"/>
    <col min="12303" max="12303" width="14.5703125" customWidth="1"/>
    <col min="12304" max="12304" width="7.5703125" customWidth="1"/>
    <col min="12305" max="12305" width="14.7109375" customWidth="1"/>
    <col min="12306" max="12306" width="14.140625" customWidth="1"/>
    <col min="12307" max="12307" width="14.28515625" customWidth="1"/>
    <col min="12308" max="12308" width="12.7109375" customWidth="1"/>
    <col min="12309" max="12309" width="21.42578125" customWidth="1"/>
    <col min="12310" max="12310" width="12.28515625" customWidth="1"/>
    <col min="12311" max="12311" width="17.42578125" customWidth="1"/>
    <col min="12545" max="12545" width="4.7109375" customWidth="1"/>
    <col min="12546" max="12546" width="37.85546875" customWidth="1"/>
    <col min="12547" max="12547" width="8.140625" customWidth="1"/>
    <col min="12548" max="12548" width="16.85546875" customWidth="1"/>
    <col min="12549" max="12549" width="8.42578125" customWidth="1"/>
    <col min="12550" max="12550" width="12.5703125" customWidth="1"/>
    <col min="12551" max="12551" width="11.42578125" customWidth="1"/>
    <col min="12552" max="12552" width="10.28515625" customWidth="1"/>
    <col min="12553" max="12553" width="14.140625" customWidth="1"/>
    <col min="12554" max="12554" width="23" customWidth="1"/>
    <col min="12555" max="12555" width="9.140625" customWidth="1"/>
    <col min="12556" max="12556" width="7.7109375" customWidth="1"/>
    <col min="12557" max="12557" width="7" customWidth="1"/>
    <col min="12558" max="12558" width="15.28515625" customWidth="1"/>
    <col min="12559" max="12559" width="14.5703125" customWidth="1"/>
    <col min="12560" max="12560" width="7.5703125" customWidth="1"/>
    <col min="12561" max="12561" width="14.7109375" customWidth="1"/>
    <col min="12562" max="12562" width="14.140625" customWidth="1"/>
    <col min="12563" max="12563" width="14.28515625" customWidth="1"/>
    <col min="12564" max="12564" width="12.7109375" customWidth="1"/>
    <col min="12565" max="12565" width="21.42578125" customWidth="1"/>
    <col min="12566" max="12566" width="12.28515625" customWidth="1"/>
    <col min="12567" max="12567" width="17.42578125" customWidth="1"/>
    <col min="12801" max="12801" width="4.7109375" customWidth="1"/>
    <col min="12802" max="12802" width="37.85546875" customWidth="1"/>
    <col min="12803" max="12803" width="8.140625" customWidth="1"/>
    <col min="12804" max="12804" width="16.85546875" customWidth="1"/>
    <col min="12805" max="12805" width="8.42578125" customWidth="1"/>
    <col min="12806" max="12806" width="12.5703125" customWidth="1"/>
    <col min="12807" max="12807" width="11.42578125" customWidth="1"/>
    <col min="12808" max="12808" width="10.28515625" customWidth="1"/>
    <col min="12809" max="12809" width="14.140625" customWidth="1"/>
    <col min="12810" max="12810" width="23" customWidth="1"/>
    <col min="12811" max="12811" width="9.140625" customWidth="1"/>
    <col min="12812" max="12812" width="7.7109375" customWidth="1"/>
    <col min="12813" max="12813" width="7" customWidth="1"/>
    <col min="12814" max="12814" width="15.28515625" customWidth="1"/>
    <col min="12815" max="12815" width="14.5703125" customWidth="1"/>
    <col min="12816" max="12816" width="7.5703125" customWidth="1"/>
    <col min="12817" max="12817" width="14.7109375" customWidth="1"/>
    <col min="12818" max="12818" width="14.140625" customWidth="1"/>
    <col min="12819" max="12819" width="14.28515625" customWidth="1"/>
    <col min="12820" max="12820" width="12.7109375" customWidth="1"/>
    <col min="12821" max="12821" width="21.42578125" customWidth="1"/>
    <col min="12822" max="12822" width="12.28515625" customWidth="1"/>
    <col min="12823" max="12823" width="17.42578125" customWidth="1"/>
    <col min="13057" max="13057" width="4.7109375" customWidth="1"/>
    <col min="13058" max="13058" width="37.85546875" customWidth="1"/>
    <col min="13059" max="13059" width="8.140625" customWidth="1"/>
    <col min="13060" max="13060" width="16.85546875" customWidth="1"/>
    <col min="13061" max="13061" width="8.42578125" customWidth="1"/>
    <col min="13062" max="13062" width="12.5703125" customWidth="1"/>
    <col min="13063" max="13063" width="11.42578125" customWidth="1"/>
    <col min="13064" max="13064" width="10.28515625" customWidth="1"/>
    <col min="13065" max="13065" width="14.140625" customWidth="1"/>
    <col min="13066" max="13066" width="23" customWidth="1"/>
    <col min="13067" max="13067" width="9.140625" customWidth="1"/>
    <col min="13068" max="13068" width="7.7109375" customWidth="1"/>
    <col min="13069" max="13069" width="7" customWidth="1"/>
    <col min="13070" max="13070" width="15.28515625" customWidth="1"/>
    <col min="13071" max="13071" width="14.5703125" customWidth="1"/>
    <col min="13072" max="13072" width="7.5703125" customWidth="1"/>
    <col min="13073" max="13073" width="14.7109375" customWidth="1"/>
    <col min="13074" max="13074" width="14.140625" customWidth="1"/>
    <col min="13075" max="13075" width="14.28515625" customWidth="1"/>
    <col min="13076" max="13076" width="12.7109375" customWidth="1"/>
    <col min="13077" max="13077" width="21.42578125" customWidth="1"/>
    <col min="13078" max="13078" width="12.28515625" customWidth="1"/>
    <col min="13079" max="13079" width="17.42578125" customWidth="1"/>
    <col min="13313" max="13313" width="4.7109375" customWidth="1"/>
    <col min="13314" max="13314" width="37.85546875" customWidth="1"/>
    <col min="13315" max="13315" width="8.140625" customWidth="1"/>
    <col min="13316" max="13316" width="16.85546875" customWidth="1"/>
    <col min="13317" max="13317" width="8.42578125" customWidth="1"/>
    <col min="13318" max="13318" width="12.5703125" customWidth="1"/>
    <col min="13319" max="13319" width="11.42578125" customWidth="1"/>
    <col min="13320" max="13320" width="10.28515625" customWidth="1"/>
    <col min="13321" max="13321" width="14.140625" customWidth="1"/>
    <col min="13322" max="13322" width="23" customWidth="1"/>
    <col min="13323" max="13323" width="9.140625" customWidth="1"/>
    <col min="13324" max="13324" width="7.7109375" customWidth="1"/>
    <col min="13325" max="13325" width="7" customWidth="1"/>
    <col min="13326" max="13326" width="15.28515625" customWidth="1"/>
    <col min="13327" max="13327" width="14.5703125" customWidth="1"/>
    <col min="13328" max="13328" width="7.5703125" customWidth="1"/>
    <col min="13329" max="13329" width="14.7109375" customWidth="1"/>
    <col min="13330" max="13330" width="14.140625" customWidth="1"/>
    <col min="13331" max="13331" width="14.28515625" customWidth="1"/>
    <col min="13332" max="13332" width="12.7109375" customWidth="1"/>
    <col min="13333" max="13333" width="21.42578125" customWidth="1"/>
    <col min="13334" max="13334" width="12.28515625" customWidth="1"/>
    <col min="13335" max="13335" width="17.42578125" customWidth="1"/>
    <col min="13569" max="13569" width="4.7109375" customWidth="1"/>
    <col min="13570" max="13570" width="37.85546875" customWidth="1"/>
    <col min="13571" max="13571" width="8.140625" customWidth="1"/>
    <col min="13572" max="13572" width="16.85546875" customWidth="1"/>
    <col min="13573" max="13573" width="8.42578125" customWidth="1"/>
    <col min="13574" max="13574" width="12.5703125" customWidth="1"/>
    <col min="13575" max="13575" width="11.42578125" customWidth="1"/>
    <col min="13576" max="13576" width="10.28515625" customWidth="1"/>
    <col min="13577" max="13577" width="14.140625" customWidth="1"/>
    <col min="13578" max="13578" width="23" customWidth="1"/>
    <col min="13579" max="13579" width="9.140625" customWidth="1"/>
    <col min="13580" max="13580" width="7.7109375" customWidth="1"/>
    <col min="13581" max="13581" width="7" customWidth="1"/>
    <col min="13582" max="13582" width="15.28515625" customWidth="1"/>
    <col min="13583" max="13583" width="14.5703125" customWidth="1"/>
    <col min="13584" max="13584" width="7.5703125" customWidth="1"/>
    <col min="13585" max="13585" width="14.7109375" customWidth="1"/>
    <col min="13586" max="13586" width="14.140625" customWidth="1"/>
    <col min="13587" max="13587" width="14.28515625" customWidth="1"/>
    <col min="13588" max="13588" width="12.7109375" customWidth="1"/>
    <col min="13589" max="13589" width="21.42578125" customWidth="1"/>
    <col min="13590" max="13590" width="12.28515625" customWidth="1"/>
    <col min="13591" max="13591" width="17.42578125" customWidth="1"/>
    <col min="13825" max="13825" width="4.7109375" customWidth="1"/>
    <col min="13826" max="13826" width="37.85546875" customWidth="1"/>
    <col min="13827" max="13827" width="8.140625" customWidth="1"/>
    <col min="13828" max="13828" width="16.85546875" customWidth="1"/>
    <col min="13829" max="13829" width="8.42578125" customWidth="1"/>
    <col min="13830" max="13830" width="12.5703125" customWidth="1"/>
    <col min="13831" max="13831" width="11.42578125" customWidth="1"/>
    <col min="13832" max="13832" width="10.28515625" customWidth="1"/>
    <col min="13833" max="13833" width="14.140625" customWidth="1"/>
    <col min="13834" max="13834" width="23" customWidth="1"/>
    <col min="13835" max="13835" width="9.140625" customWidth="1"/>
    <col min="13836" max="13836" width="7.7109375" customWidth="1"/>
    <col min="13837" max="13837" width="7" customWidth="1"/>
    <col min="13838" max="13838" width="15.28515625" customWidth="1"/>
    <col min="13839" max="13839" width="14.5703125" customWidth="1"/>
    <col min="13840" max="13840" width="7.5703125" customWidth="1"/>
    <col min="13841" max="13841" width="14.7109375" customWidth="1"/>
    <col min="13842" max="13842" width="14.140625" customWidth="1"/>
    <col min="13843" max="13843" width="14.28515625" customWidth="1"/>
    <col min="13844" max="13844" width="12.7109375" customWidth="1"/>
    <col min="13845" max="13845" width="21.42578125" customWidth="1"/>
    <col min="13846" max="13846" width="12.28515625" customWidth="1"/>
    <col min="13847" max="13847" width="17.42578125" customWidth="1"/>
    <col min="14081" max="14081" width="4.7109375" customWidth="1"/>
    <col min="14082" max="14082" width="37.85546875" customWidth="1"/>
    <col min="14083" max="14083" width="8.140625" customWidth="1"/>
    <col min="14084" max="14084" width="16.85546875" customWidth="1"/>
    <col min="14085" max="14085" width="8.42578125" customWidth="1"/>
    <col min="14086" max="14086" width="12.5703125" customWidth="1"/>
    <col min="14087" max="14087" width="11.42578125" customWidth="1"/>
    <col min="14088" max="14088" width="10.28515625" customWidth="1"/>
    <col min="14089" max="14089" width="14.140625" customWidth="1"/>
    <col min="14090" max="14090" width="23" customWidth="1"/>
    <col min="14091" max="14091" width="9.140625" customWidth="1"/>
    <col min="14092" max="14092" width="7.7109375" customWidth="1"/>
    <col min="14093" max="14093" width="7" customWidth="1"/>
    <col min="14094" max="14094" width="15.28515625" customWidth="1"/>
    <col min="14095" max="14095" width="14.5703125" customWidth="1"/>
    <col min="14096" max="14096" width="7.5703125" customWidth="1"/>
    <col min="14097" max="14097" width="14.7109375" customWidth="1"/>
    <col min="14098" max="14098" width="14.140625" customWidth="1"/>
    <col min="14099" max="14099" width="14.28515625" customWidth="1"/>
    <col min="14100" max="14100" width="12.7109375" customWidth="1"/>
    <col min="14101" max="14101" width="21.42578125" customWidth="1"/>
    <col min="14102" max="14102" width="12.28515625" customWidth="1"/>
    <col min="14103" max="14103" width="17.42578125" customWidth="1"/>
    <col min="14337" max="14337" width="4.7109375" customWidth="1"/>
    <col min="14338" max="14338" width="37.85546875" customWidth="1"/>
    <col min="14339" max="14339" width="8.140625" customWidth="1"/>
    <col min="14340" max="14340" width="16.85546875" customWidth="1"/>
    <col min="14341" max="14341" width="8.42578125" customWidth="1"/>
    <col min="14342" max="14342" width="12.5703125" customWidth="1"/>
    <col min="14343" max="14343" width="11.42578125" customWidth="1"/>
    <col min="14344" max="14344" width="10.28515625" customWidth="1"/>
    <col min="14345" max="14345" width="14.140625" customWidth="1"/>
    <col min="14346" max="14346" width="23" customWidth="1"/>
    <col min="14347" max="14347" width="9.140625" customWidth="1"/>
    <col min="14348" max="14348" width="7.7109375" customWidth="1"/>
    <col min="14349" max="14349" width="7" customWidth="1"/>
    <col min="14350" max="14350" width="15.28515625" customWidth="1"/>
    <col min="14351" max="14351" width="14.5703125" customWidth="1"/>
    <col min="14352" max="14352" width="7.5703125" customWidth="1"/>
    <col min="14353" max="14353" width="14.7109375" customWidth="1"/>
    <col min="14354" max="14354" width="14.140625" customWidth="1"/>
    <col min="14355" max="14355" width="14.28515625" customWidth="1"/>
    <col min="14356" max="14356" width="12.7109375" customWidth="1"/>
    <col min="14357" max="14357" width="21.42578125" customWidth="1"/>
    <col min="14358" max="14358" width="12.28515625" customWidth="1"/>
    <col min="14359" max="14359" width="17.42578125" customWidth="1"/>
    <col min="14593" max="14593" width="4.7109375" customWidth="1"/>
    <col min="14594" max="14594" width="37.85546875" customWidth="1"/>
    <col min="14595" max="14595" width="8.140625" customWidth="1"/>
    <col min="14596" max="14596" width="16.85546875" customWidth="1"/>
    <col min="14597" max="14597" width="8.42578125" customWidth="1"/>
    <col min="14598" max="14598" width="12.5703125" customWidth="1"/>
    <col min="14599" max="14599" width="11.42578125" customWidth="1"/>
    <col min="14600" max="14600" width="10.28515625" customWidth="1"/>
    <col min="14601" max="14601" width="14.140625" customWidth="1"/>
    <col min="14602" max="14602" width="23" customWidth="1"/>
    <col min="14603" max="14603" width="9.140625" customWidth="1"/>
    <col min="14604" max="14604" width="7.7109375" customWidth="1"/>
    <col min="14605" max="14605" width="7" customWidth="1"/>
    <col min="14606" max="14606" width="15.28515625" customWidth="1"/>
    <col min="14607" max="14607" width="14.5703125" customWidth="1"/>
    <col min="14608" max="14608" width="7.5703125" customWidth="1"/>
    <col min="14609" max="14609" width="14.7109375" customWidth="1"/>
    <col min="14610" max="14610" width="14.140625" customWidth="1"/>
    <col min="14611" max="14611" width="14.28515625" customWidth="1"/>
    <col min="14612" max="14612" width="12.7109375" customWidth="1"/>
    <col min="14613" max="14613" width="21.42578125" customWidth="1"/>
    <col min="14614" max="14614" width="12.28515625" customWidth="1"/>
    <col min="14615" max="14615" width="17.42578125" customWidth="1"/>
    <col min="14849" max="14849" width="4.7109375" customWidth="1"/>
    <col min="14850" max="14850" width="37.85546875" customWidth="1"/>
    <col min="14851" max="14851" width="8.140625" customWidth="1"/>
    <col min="14852" max="14852" width="16.85546875" customWidth="1"/>
    <col min="14853" max="14853" width="8.42578125" customWidth="1"/>
    <col min="14854" max="14854" width="12.5703125" customWidth="1"/>
    <col min="14855" max="14855" width="11.42578125" customWidth="1"/>
    <col min="14856" max="14856" width="10.28515625" customWidth="1"/>
    <col min="14857" max="14857" width="14.140625" customWidth="1"/>
    <col min="14858" max="14858" width="23" customWidth="1"/>
    <col min="14859" max="14859" width="9.140625" customWidth="1"/>
    <col min="14860" max="14860" width="7.7109375" customWidth="1"/>
    <col min="14861" max="14861" width="7" customWidth="1"/>
    <col min="14862" max="14862" width="15.28515625" customWidth="1"/>
    <col min="14863" max="14863" width="14.5703125" customWidth="1"/>
    <col min="14864" max="14864" width="7.5703125" customWidth="1"/>
    <col min="14865" max="14865" width="14.7109375" customWidth="1"/>
    <col min="14866" max="14866" width="14.140625" customWidth="1"/>
    <col min="14867" max="14867" width="14.28515625" customWidth="1"/>
    <col min="14868" max="14868" width="12.7109375" customWidth="1"/>
    <col min="14869" max="14869" width="21.42578125" customWidth="1"/>
    <col min="14870" max="14870" width="12.28515625" customWidth="1"/>
    <col min="14871" max="14871" width="17.42578125" customWidth="1"/>
    <col min="15105" max="15105" width="4.7109375" customWidth="1"/>
    <col min="15106" max="15106" width="37.85546875" customWidth="1"/>
    <col min="15107" max="15107" width="8.140625" customWidth="1"/>
    <col min="15108" max="15108" width="16.85546875" customWidth="1"/>
    <col min="15109" max="15109" width="8.42578125" customWidth="1"/>
    <col min="15110" max="15110" width="12.5703125" customWidth="1"/>
    <col min="15111" max="15111" width="11.42578125" customWidth="1"/>
    <col min="15112" max="15112" width="10.28515625" customWidth="1"/>
    <col min="15113" max="15113" width="14.140625" customWidth="1"/>
    <col min="15114" max="15114" width="23" customWidth="1"/>
    <col min="15115" max="15115" width="9.140625" customWidth="1"/>
    <col min="15116" max="15116" width="7.7109375" customWidth="1"/>
    <col min="15117" max="15117" width="7" customWidth="1"/>
    <col min="15118" max="15118" width="15.28515625" customWidth="1"/>
    <col min="15119" max="15119" width="14.5703125" customWidth="1"/>
    <col min="15120" max="15120" width="7.5703125" customWidth="1"/>
    <col min="15121" max="15121" width="14.7109375" customWidth="1"/>
    <col min="15122" max="15122" width="14.140625" customWidth="1"/>
    <col min="15123" max="15123" width="14.28515625" customWidth="1"/>
    <col min="15124" max="15124" width="12.7109375" customWidth="1"/>
    <col min="15125" max="15125" width="21.42578125" customWidth="1"/>
    <col min="15126" max="15126" width="12.28515625" customWidth="1"/>
    <col min="15127" max="15127" width="17.42578125" customWidth="1"/>
    <col min="15361" max="15361" width="4.7109375" customWidth="1"/>
    <col min="15362" max="15362" width="37.85546875" customWidth="1"/>
    <col min="15363" max="15363" width="8.140625" customWidth="1"/>
    <col min="15364" max="15364" width="16.85546875" customWidth="1"/>
    <col min="15365" max="15365" width="8.42578125" customWidth="1"/>
    <col min="15366" max="15366" width="12.5703125" customWidth="1"/>
    <col min="15367" max="15367" width="11.42578125" customWidth="1"/>
    <col min="15368" max="15368" width="10.28515625" customWidth="1"/>
    <col min="15369" max="15369" width="14.140625" customWidth="1"/>
    <col min="15370" max="15370" width="23" customWidth="1"/>
    <col min="15371" max="15371" width="9.140625" customWidth="1"/>
    <col min="15372" max="15372" width="7.7109375" customWidth="1"/>
    <col min="15373" max="15373" width="7" customWidth="1"/>
    <col min="15374" max="15374" width="15.28515625" customWidth="1"/>
    <col min="15375" max="15375" width="14.5703125" customWidth="1"/>
    <col min="15376" max="15376" width="7.5703125" customWidth="1"/>
    <col min="15377" max="15377" width="14.7109375" customWidth="1"/>
    <col min="15378" max="15378" width="14.140625" customWidth="1"/>
    <col min="15379" max="15379" width="14.28515625" customWidth="1"/>
    <col min="15380" max="15380" width="12.7109375" customWidth="1"/>
    <col min="15381" max="15381" width="21.42578125" customWidth="1"/>
    <col min="15382" max="15382" width="12.28515625" customWidth="1"/>
    <col min="15383" max="15383" width="17.42578125" customWidth="1"/>
    <col min="15617" max="15617" width="4.7109375" customWidth="1"/>
    <col min="15618" max="15618" width="37.85546875" customWidth="1"/>
    <col min="15619" max="15619" width="8.140625" customWidth="1"/>
    <col min="15620" max="15620" width="16.85546875" customWidth="1"/>
    <col min="15621" max="15621" width="8.42578125" customWidth="1"/>
    <col min="15622" max="15622" width="12.5703125" customWidth="1"/>
    <col min="15623" max="15623" width="11.42578125" customWidth="1"/>
    <col min="15624" max="15624" width="10.28515625" customWidth="1"/>
    <col min="15625" max="15625" width="14.140625" customWidth="1"/>
    <col min="15626" max="15626" width="23" customWidth="1"/>
    <col min="15627" max="15627" width="9.140625" customWidth="1"/>
    <col min="15628" max="15628" width="7.7109375" customWidth="1"/>
    <col min="15629" max="15629" width="7" customWidth="1"/>
    <col min="15630" max="15630" width="15.28515625" customWidth="1"/>
    <col min="15631" max="15631" width="14.5703125" customWidth="1"/>
    <col min="15632" max="15632" width="7.5703125" customWidth="1"/>
    <col min="15633" max="15633" width="14.7109375" customWidth="1"/>
    <col min="15634" max="15634" width="14.140625" customWidth="1"/>
    <col min="15635" max="15635" width="14.28515625" customWidth="1"/>
    <col min="15636" max="15636" width="12.7109375" customWidth="1"/>
    <col min="15637" max="15637" width="21.42578125" customWidth="1"/>
    <col min="15638" max="15638" width="12.28515625" customWidth="1"/>
    <col min="15639" max="15639" width="17.42578125" customWidth="1"/>
    <col min="15873" max="15873" width="4.7109375" customWidth="1"/>
    <col min="15874" max="15874" width="37.85546875" customWidth="1"/>
    <col min="15875" max="15875" width="8.140625" customWidth="1"/>
    <col min="15876" max="15876" width="16.85546875" customWidth="1"/>
    <col min="15877" max="15877" width="8.42578125" customWidth="1"/>
    <col min="15878" max="15878" width="12.5703125" customWidth="1"/>
    <col min="15879" max="15879" width="11.42578125" customWidth="1"/>
    <col min="15880" max="15880" width="10.28515625" customWidth="1"/>
    <col min="15881" max="15881" width="14.140625" customWidth="1"/>
    <col min="15882" max="15882" width="23" customWidth="1"/>
    <col min="15883" max="15883" width="9.140625" customWidth="1"/>
    <col min="15884" max="15884" width="7.7109375" customWidth="1"/>
    <col min="15885" max="15885" width="7" customWidth="1"/>
    <col min="15886" max="15886" width="15.28515625" customWidth="1"/>
    <col min="15887" max="15887" width="14.5703125" customWidth="1"/>
    <col min="15888" max="15888" width="7.5703125" customWidth="1"/>
    <col min="15889" max="15889" width="14.7109375" customWidth="1"/>
    <col min="15890" max="15890" width="14.140625" customWidth="1"/>
    <col min="15891" max="15891" width="14.28515625" customWidth="1"/>
    <col min="15892" max="15892" width="12.7109375" customWidth="1"/>
    <col min="15893" max="15893" width="21.42578125" customWidth="1"/>
    <col min="15894" max="15894" width="12.28515625" customWidth="1"/>
    <col min="15895" max="15895" width="17.42578125" customWidth="1"/>
    <col min="16129" max="16129" width="4.7109375" customWidth="1"/>
    <col min="16130" max="16130" width="37.85546875" customWidth="1"/>
    <col min="16131" max="16131" width="8.140625" customWidth="1"/>
    <col min="16132" max="16132" width="16.85546875" customWidth="1"/>
    <col min="16133" max="16133" width="8.42578125" customWidth="1"/>
    <col min="16134" max="16134" width="12.5703125" customWidth="1"/>
    <col min="16135" max="16135" width="11.42578125" customWidth="1"/>
    <col min="16136" max="16136" width="10.28515625" customWidth="1"/>
    <col min="16137" max="16137" width="14.140625" customWidth="1"/>
    <col min="16138" max="16138" width="23" customWidth="1"/>
    <col min="16139" max="16139" width="9.140625" customWidth="1"/>
    <col min="16140" max="16140" width="7.7109375" customWidth="1"/>
    <col min="16141" max="16141" width="7" customWidth="1"/>
    <col min="16142" max="16142" width="15.28515625" customWidth="1"/>
    <col min="16143" max="16143" width="14.5703125" customWidth="1"/>
    <col min="16144" max="16144" width="7.5703125" customWidth="1"/>
    <col min="16145" max="16145" width="14.7109375" customWidth="1"/>
    <col min="16146" max="16146" width="14.140625" customWidth="1"/>
    <col min="16147" max="16147" width="14.28515625" customWidth="1"/>
    <col min="16148" max="16148" width="12.7109375" customWidth="1"/>
    <col min="16149" max="16149" width="21.42578125" customWidth="1"/>
    <col min="16150" max="16150" width="12.28515625" customWidth="1"/>
    <col min="16151" max="16151" width="17.42578125" customWidth="1"/>
  </cols>
  <sheetData>
    <row r="1" spans="1:23" ht="49.5" customHeight="1" x14ac:dyDescent="0.25">
      <c r="A1" s="129" t="s">
        <v>29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1"/>
    </row>
    <row r="2" spans="1:23" ht="49.5" customHeight="1" x14ac:dyDescent="0.25">
      <c r="A2" s="146" t="s">
        <v>0</v>
      </c>
      <c r="B2" s="147"/>
      <c r="C2" s="147"/>
      <c r="D2" s="147" t="s">
        <v>33</v>
      </c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30" t="s">
        <v>1</v>
      </c>
      <c r="P2" s="147"/>
      <c r="Q2" s="147"/>
      <c r="R2" s="147"/>
      <c r="S2" s="147"/>
      <c r="T2" s="147"/>
      <c r="U2" s="30" t="s">
        <v>2</v>
      </c>
      <c r="V2" s="147"/>
      <c r="W2" s="151"/>
    </row>
    <row r="3" spans="1:23" ht="18.75" x14ac:dyDescent="0.25">
      <c r="A3" s="124" t="s">
        <v>3</v>
      </c>
      <c r="B3" s="126" t="s">
        <v>4</v>
      </c>
      <c r="C3" s="126" t="s">
        <v>5</v>
      </c>
      <c r="D3" s="126" t="s">
        <v>6</v>
      </c>
      <c r="E3" s="126" t="s">
        <v>7</v>
      </c>
      <c r="F3" s="126" t="s">
        <v>8</v>
      </c>
      <c r="G3" s="126" t="s">
        <v>9</v>
      </c>
      <c r="H3" s="126" t="s">
        <v>10</v>
      </c>
      <c r="I3" s="126" t="s">
        <v>11</v>
      </c>
      <c r="J3" s="155"/>
      <c r="K3" s="155"/>
      <c r="L3" s="155"/>
      <c r="M3" s="155"/>
      <c r="N3" s="155"/>
      <c r="O3" s="155"/>
      <c r="P3" s="155"/>
      <c r="Q3" s="155"/>
      <c r="R3" s="152" t="s">
        <v>12</v>
      </c>
      <c r="S3" s="152"/>
      <c r="T3" s="152"/>
      <c r="U3" s="22" t="s">
        <v>13</v>
      </c>
      <c r="V3" s="153" t="s">
        <v>14</v>
      </c>
      <c r="W3" s="154"/>
    </row>
    <row r="4" spans="1:23" ht="75" x14ac:dyDescent="0.25">
      <c r="A4" s="124"/>
      <c r="B4" s="126"/>
      <c r="C4" s="126"/>
      <c r="D4" s="143"/>
      <c r="E4" s="143"/>
      <c r="F4" s="126"/>
      <c r="G4" s="126"/>
      <c r="H4" s="126"/>
      <c r="I4" s="126"/>
      <c r="J4" s="23" t="s">
        <v>15</v>
      </c>
      <c r="K4" s="24" t="s">
        <v>16</v>
      </c>
      <c r="L4" s="24" t="s">
        <v>17</v>
      </c>
      <c r="M4" s="24" t="s">
        <v>18</v>
      </c>
      <c r="N4" s="25" t="s">
        <v>19</v>
      </c>
      <c r="O4" s="25" t="s">
        <v>20</v>
      </c>
      <c r="P4" s="24" t="s">
        <v>21</v>
      </c>
      <c r="Q4" s="23" t="s">
        <v>22</v>
      </c>
      <c r="R4" s="25" t="s">
        <v>23</v>
      </c>
      <c r="S4" s="25" t="s">
        <v>24</v>
      </c>
      <c r="T4" s="25" t="s">
        <v>25</v>
      </c>
      <c r="U4" s="26" t="s">
        <v>26</v>
      </c>
      <c r="V4" s="18" t="s">
        <v>27</v>
      </c>
      <c r="W4" s="27" t="s">
        <v>28</v>
      </c>
    </row>
    <row r="5" spans="1:23" ht="76.150000000000006" customHeight="1" x14ac:dyDescent="0.25">
      <c r="A5" s="1"/>
      <c r="B5" s="29" t="s">
        <v>49</v>
      </c>
      <c r="C5" s="6" t="s">
        <v>30</v>
      </c>
      <c r="D5" s="6" t="s">
        <v>41</v>
      </c>
      <c r="E5" s="6" t="s">
        <v>31</v>
      </c>
      <c r="F5" s="29" t="s">
        <v>32</v>
      </c>
      <c r="G5" s="29" t="s">
        <v>42</v>
      </c>
      <c r="H5" s="29" t="s">
        <v>43</v>
      </c>
      <c r="I5" s="29" t="s">
        <v>44</v>
      </c>
      <c r="J5" s="8" t="s">
        <v>45</v>
      </c>
      <c r="K5" s="2">
        <v>134.5</v>
      </c>
      <c r="L5" s="2">
        <v>50</v>
      </c>
      <c r="M5" s="4">
        <v>12</v>
      </c>
      <c r="N5" s="7">
        <f>SUM(K5*M5)</f>
        <v>1614</v>
      </c>
      <c r="O5" s="3">
        <f>SUM(N5+L5)</f>
        <v>1664</v>
      </c>
      <c r="P5" s="4">
        <v>1</v>
      </c>
      <c r="Q5" s="19"/>
      <c r="R5" s="5">
        <f>SUM(N5*P5)</f>
        <v>1614</v>
      </c>
      <c r="S5" s="5">
        <f>SUM(O5*P5)</f>
        <v>1664</v>
      </c>
      <c r="T5" s="5">
        <f>SUM(M5*P5)</f>
        <v>12</v>
      </c>
      <c r="U5" s="19" t="s">
        <v>40</v>
      </c>
      <c r="V5" s="3">
        <v>0</v>
      </c>
      <c r="W5" s="21">
        <f>V5*T5</f>
        <v>0</v>
      </c>
    </row>
    <row r="6" spans="1:23" ht="76.150000000000006" customHeight="1" x14ac:dyDescent="0.25">
      <c r="A6" s="1"/>
      <c r="B6" s="29" t="s">
        <v>52</v>
      </c>
      <c r="C6" s="6" t="s">
        <v>30</v>
      </c>
      <c r="D6" s="6" t="s">
        <v>41</v>
      </c>
      <c r="E6" s="6" t="s">
        <v>31</v>
      </c>
      <c r="F6" s="29" t="s">
        <v>32</v>
      </c>
      <c r="G6" s="29" t="s">
        <v>42</v>
      </c>
      <c r="H6" s="6" t="s">
        <v>43</v>
      </c>
      <c r="I6" s="6" t="s">
        <v>44</v>
      </c>
      <c r="J6" s="19" t="s">
        <v>46</v>
      </c>
      <c r="K6" s="2">
        <v>134.5</v>
      </c>
      <c r="L6" s="2">
        <v>40</v>
      </c>
      <c r="M6" s="4">
        <v>6</v>
      </c>
      <c r="N6" s="7">
        <f>SUM(K6*M6)</f>
        <v>807</v>
      </c>
      <c r="O6" s="3">
        <f>SUM(N6+L6)</f>
        <v>847</v>
      </c>
      <c r="P6" s="4">
        <v>1</v>
      </c>
      <c r="Q6" s="19"/>
      <c r="R6" s="5">
        <f>SUM(N6*P6)</f>
        <v>807</v>
      </c>
      <c r="S6" s="5">
        <f>SUM(O6*P6)</f>
        <v>847</v>
      </c>
      <c r="T6" s="5">
        <f>SUM(M6*P6)</f>
        <v>6</v>
      </c>
      <c r="U6" s="8" t="s">
        <v>40</v>
      </c>
      <c r="V6" s="3">
        <v>0</v>
      </c>
      <c r="W6" s="21">
        <f>V6*T6</f>
        <v>0</v>
      </c>
    </row>
    <row r="7" spans="1:23" ht="54.95" customHeight="1" x14ac:dyDescent="0.25">
      <c r="A7" s="1"/>
      <c r="B7" s="29" t="s">
        <v>47</v>
      </c>
      <c r="C7" s="6" t="s">
        <v>30</v>
      </c>
      <c r="D7" s="6" t="s">
        <v>41</v>
      </c>
      <c r="E7" s="6" t="s">
        <v>31</v>
      </c>
      <c r="F7" s="29" t="s">
        <v>32</v>
      </c>
      <c r="G7" s="29" t="s">
        <v>42</v>
      </c>
      <c r="H7" s="29" t="s">
        <v>43</v>
      </c>
      <c r="I7" s="29" t="s">
        <v>44</v>
      </c>
      <c r="J7" s="19" t="s">
        <v>48</v>
      </c>
      <c r="K7" s="2">
        <v>134.5</v>
      </c>
      <c r="L7" s="2">
        <v>30</v>
      </c>
      <c r="M7" s="4">
        <v>2</v>
      </c>
      <c r="N7" s="3">
        <f t="shared" ref="N7:N20" si="0">SUM(K7*M7)</f>
        <v>269</v>
      </c>
      <c r="O7" s="3">
        <f t="shared" ref="O7:O20" si="1">SUM(N7+L7)</f>
        <v>299</v>
      </c>
      <c r="P7" s="19">
        <v>1</v>
      </c>
      <c r="Q7" s="20"/>
      <c r="R7" s="5">
        <f t="shared" ref="R7:R20" si="2">SUM(N7*P7)</f>
        <v>269</v>
      </c>
      <c r="S7" s="5">
        <f t="shared" ref="S7:S20" si="3">SUM(O7*P7)</f>
        <v>299</v>
      </c>
      <c r="T7" s="5">
        <f t="shared" ref="T7:T20" si="4">SUM(M7*P7)</f>
        <v>2</v>
      </c>
      <c r="U7" s="19" t="s">
        <v>40</v>
      </c>
      <c r="V7" s="3">
        <v>0</v>
      </c>
      <c r="W7" s="21">
        <f>V7*T7</f>
        <v>0</v>
      </c>
    </row>
    <row r="8" spans="1:23" ht="79.5" customHeight="1" x14ac:dyDescent="0.25">
      <c r="A8" s="1"/>
      <c r="B8" s="29" t="s">
        <v>57</v>
      </c>
      <c r="C8" s="6" t="s">
        <v>30</v>
      </c>
      <c r="D8" s="9" t="s">
        <v>53</v>
      </c>
      <c r="E8" s="6" t="s">
        <v>31</v>
      </c>
      <c r="F8" s="29" t="s">
        <v>32</v>
      </c>
      <c r="G8" s="29" t="s">
        <v>54</v>
      </c>
      <c r="H8" s="29" t="s">
        <v>55</v>
      </c>
      <c r="I8" s="29" t="s">
        <v>44</v>
      </c>
      <c r="J8" s="19" t="s">
        <v>56</v>
      </c>
      <c r="K8" s="2">
        <v>140.5</v>
      </c>
      <c r="L8" s="2">
        <v>40</v>
      </c>
      <c r="M8" s="4">
        <v>2</v>
      </c>
      <c r="N8" s="3">
        <f t="shared" si="0"/>
        <v>281</v>
      </c>
      <c r="O8" s="3">
        <f t="shared" si="1"/>
        <v>321</v>
      </c>
      <c r="P8" s="4">
        <v>1</v>
      </c>
      <c r="Q8" s="20"/>
      <c r="R8" s="5">
        <f t="shared" si="2"/>
        <v>281</v>
      </c>
      <c r="S8" s="5">
        <f t="shared" si="3"/>
        <v>321</v>
      </c>
      <c r="T8" s="5">
        <f t="shared" si="4"/>
        <v>2</v>
      </c>
      <c r="U8" s="19" t="s">
        <v>40</v>
      </c>
      <c r="V8" s="3">
        <v>0</v>
      </c>
      <c r="W8" s="21">
        <f t="shared" ref="W8:W20" si="5">V8*T8</f>
        <v>0</v>
      </c>
    </row>
    <row r="9" spans="1:23" ht="54.95" customHeight="1" x14ac:dyDescent="0.25">
      <c r="A9" s="1"/>
      <c r="B9" s="31"/>
      <c r="C9" s="6"/>
      <c r="D9" s="6"/>
      <c r="E9" s="6"/>
      <c r="F9" s="29"/>
      <c r="G9" s="29"/>
      <c r="H9" s="6"/>
      <c r="I9" s="6"/>
      <c r="J9" s="19"/>
      <c r="K9" s="2"/>
      <c r="L9" s="2"/>
      <c r="M9" s="4"/>
      <c r="N9" s="7">
        <f>SUM(K9*M9)</f>
        <v>0</v>
      </c>
      <c r="O9" s="3">
        <f>SUM(N9+L9)</f>
        <v>0</v>
      </c>
      <c r="P9" s="4"/>
      <c r="Q9" s="20"/>
      <c r="R9" s="5">
        <f t="shared" si="2"/>
        <v>0</v>
      </c>
      <c r="S9" s="5">
        <f t="shared" si="3"/>
        <v>0</v>
      </c>
      <c r="T9" s="5">
        <f t="shared" si="4"/>
        <v>0</v>
      </c>
      <c r="U9" s="19"/>
      <c r="V9" s="3">
        <v>0</v>
      </c>
      <c r="W9" s="21">
        <f t="shared" si="5"/>
        <v>0</v>
      </c>
    </row>
    <row r="10" spans="1:23" ht="76.900000000000006" customHeight="1" x14ac:dyDescent="0.25">
      <c r="A10" s="1"/>
      <c r="B10" s="31"/>
      <c r="C10" s="6"/>
      <c r="D10" s="9"/>
      <c r="E10" s="6"/>
      <c r="F10" s="29"/>
      <c r="G10" s="29"/>
      <c r="H10" s="29"/>
      <c r="I10" s="29"/>
      <c r="J10" s="19"/>
      <c r="K10" s="2"/>
      <c r="L10" s="2"/>
      <c r="M10" s="4"/>
      <c r="N10" s="7">
        <f>SUM(K10*M10)</f>
        <v>0</v>
      </c>
      <c r="O10" s="3">
        <f t="shared" si="1"/>
        <v>0</v>
      </c>
      <c r="P10" s="4"/>
      <c r="Q10" s="28"/>
      <c r="R10" s="5">
        <f t="shared" si="2"/>
        <v>0</v>
      </c>
      <c r="S10" s="5">
        <f t="shared" si="3"/>
        <v>0</v>
      </c>
      <c r="T10" s="5">
        <f t="shared" si="4"/>
        <v>0</v>
      </c>
      <c r="U10" s="19"/>
      <c r="V10" s="3">
        <v>0</v>
      </c>
      <c r="W10" s="21">
        <f t="shared" si="5"/>
        <v>0</v>
      </c>
    </row>
    <row r="11" spans="1:23" ht="78.75" customHeight="1" x14ac:dyDescent="0.25">
      <c r="A11" s="1"/>
      <c r="B11" s="29"/>
      <c r="C11" s="6"/>
      <c r="D11" s="9"/>
      <c r="E11" s="6"/>
      <c r="F11" s="29"/>
      <c r="G11" s="29"/>
      <c r="H11" s="29"/>
      <c r="I11" s="29"/>
      <c r="J11" s="19"/>
      <c r="K11" s="2"/>
      <c r="L11" s="2"/>
      <c r="M11" s="4"/>
      <c r="N11" s="7">
        <f>SUM(K11*M11)</f>
        <v>0</v>
      </c>
      <c r="O11" s="3">
        <f>SUM(N11+L11)</f>
        <v>0</v>
      </c>
      <c r="P11" s="4"/>
      <c r="Q11" s="19"/>
      <c r="R11" s="5">
        <f>SUM(N11*P11)</f>
        <v>0</v>
      </c>
      <c r="S11" s="5">
        <f>SUM(O11*P11)</f>
        <v>0</v>
      </c>
      <c r="T11" s="5">
        <f>SUM(M11*P11)</f>
        <v>0</v>
      </c>
      <c r="U11" s="19"/>
      <c r="V11" s="3">
        <v>0</v>
      </c>
      <c r="W11" s="21">
        <f>V11*T11</f>
        <v>0</v>
      </c>
    </row>
    <row r="12" spans="1:23" ht="77.45" customHeight="1" x14ac:dyDescent="0.25">
      <c r="A12" s="1"/>
      <c r="B12" s="29"/>
      <c r="C12" s="6"/>
      <c r="D12" s="6"/>
      <c r="E12" s="6"/>
      <c r="F12" s="6"/>
      <c r="G12" s="29"/>
      <c r="H12" s="29"/>
      <c r="I12" s="29"/>
      <c r="J12" s="19"/>
      <c r="K12" s="2"/>
      <c r="L12" s="2"/>
      <c r="M12" s="4"/>
      <c r="N12" s="7">
        <f t="shared" si="0"/>
        <v>0</v>
      </c>
      <c r="O12" s="3">
        <f t="shared" si="1"/>
        <v>0</v>
      </c>
      <c r="P12" s="4"/>
      <c r="Q12" s="28"/>
      <c r="R12" s="5">
        <f t="shared" si="2"/>
        <v>0</v>
      </c>
      <c r="S12" s="5">
        <f t="shared" si="3"/>
        <v>0</v>
      </c>
      <c r="T12" s="5">
        <f t="shared" si="4"/>
        <v>0</v>
      </c>
      <c r="U12" s="19"/>
      <c r="V12" s="3">
        <v>0</v>
      </c>
      <c r="W12" s="21">
        <f t="shared" si="5"/>
        <v>0</v>
      </c>
    </row>
    <row r="13" spans="1:23" ht="76.900000000000006" customHeight="1" x14ac:dyDescent="0.25">
      <c r="A13" s="1"/>
      <c r="B13" s="29"/>
      <c r="C13" s="6"/>
      <c r="D13" s="6"/>
      <c r="E13" s="6"/>
      <c r="F13" s="29"/>
      <c r="G13" s="29"/>
      <c r="H13" s="29"/>
      <c r="I13" s="29"/>
      <c r="J13" s="19"/>
      <c r="K13" s="2"/>
      <c r="L13" s="2"/>
      <c r="M13" s="4"/>
      <c r="N13" s="7">
        <f>SUM(K13*M13)</f>
        <v>0</v>
      </c>
      <c r="O13" s="3">
        <f>SUM(N13+L13)</f>
        <v>0</v>
      </c>
      <c r="P13" s="4"/>
      <c r="Q13" s="19"/>
      <c r="R13" s="5">
        <f>SUM(N13*P13)</f>
        <v>0</v>
      </c>
      <c r="S13" s="5">
        <f>SUM(O13*P13)</f>
        <v>0</v>
      </c>
      <c r="T13" s="5">
        <f>SUM(M13*P13)</f>
        <v>0</v>
      </c>
      <c r="U13" s="19"/>
      <c r="V13" s="3">
        <v>0</v>
      </c>
      <c r="W13" s="21">
        <f>V13*T13</f>
        <v>0</v>
      </c>
    </row>
    <row r="14" spans="1:23" ht="78" customHeight="1" x14ac:dyDescent="0.25">
      <c r="A14" s="1"/>
      <c r="B14" s="29"/>
      <c r="C14" s="6"/>
      <c r="D14" s="9"/>
      <c r="E14" s="6"/>
      <c r="F14" s="29"/>
      <c r="G14" s="29"/>
      <c r="H14" s="29"/>
      <c r="I14" s="6"/>
      <c r="J14" s="8"/>
      <c r="K14" s="2"/>
      <c r="L14" s="2"/>
      <c r="M14" s="4"/>
      <c r="N14" s="7">
        <f>SUM(K14*M14)</f>
        <v>0</v>
      </c>
      <c r="O14" s="3">
        <f>SUM(N14+L14)</f>
        <v>0</v>
      </c>
      <c r="P14" s="4"/>
      <c r="Q14" s="19"/>
      <c r="R14" s="5">
        <f>SUM(N14*P14)</f>
        <v>0</v>
      </c>
      <c r="S14" s="5">
        <f>SUM(O14*P14)</f>
        <v>0</v>
      </c>
      <c r="T14" s="5">
        <f>SUM(M14*P14)</f>
        <v>0</v>
      </c>
      <c r="U14" s="19"/>
      <c r="V14" s="3">
        <v>0</v>
      </c>
      <c r="W14" s="21">
        <f>V14*T14</f>
        <v>0</v>
      </c>
    </row>
    <row r="15" spans="1:23" ht="54.95" customHeight="1" x14ac:dyDescent="0.25">
      <c r="A15" s="1"/>
      <c r="B15" s="29"/>
      <c r="C15" s="6"/>
      <c r="D15" s="9"/>
      <c r="E15" s="6"/>
      <c r="F15" s="29"/>
      <c r="G15" s="29"/>
      <c r="H15" s="6"/>
      <c r="I15" s="6"/>
      <c r="J15" s="8"/>
      <c r="K15" s="2"/>
      <c r="L15" s="2"/>
      <c r="M15" s="4"/>
      <c r="N15" s="7">
        <f t="shared" si="0"/>
        <v>0</v>
      </c>
      <c r="O15" s="3">
        <f t="shared" si="1"/>
        <v>0</v>
      </c>
      <c r="P15" s="4"/>
      <c r="Q15" s="19"/>
      <c r="R15" s="5">
        <f t="shared" si="2"/>
        <v>0</v>
      </c>
      <c r="S15" s="5">
        <f t="shared" si="3"/>
        <v>0</v>
      </c>
      <c r="T15" s="5">
        <f t="shared" si="4"/>
        <v>0</v>
      </c>
      <c r="U15" s="19"/>
      <c r="V15" s="3">
        <v>0</v>
      </c>
      <c r="W15" s="21">
        <f t="shared" si="5"/>
        <v>0</v>
      </c>
    </row>
    <row r="16" spans="1:23" ht="54.95" customHeight="1" x14ac:dyDescent="0.25">
      <c r="A16" s="1"/>
      <c r="B16" s="29"/>
      <c r="C16" s="6"/>
      <c r="D16" s="6"/>
      <c r="E16" s="6"/>
      <c r="F16" s="6"/>
      <c r="G16" s="29"/>
      <c r="H16" s="6"/>
      <c r="I16" s="6"/>
      <c r="J16" s="19"/>
      <c r="K16" s="2"/>
      <c r="L16" s="2"/>
      <c r="M16" s="4"/>
      <c r="N16" s="7">
        <f t="shared" si="0"/>
        <v>0</v>
      </c>
      <c r="O16" s="3">
        <f t="shared" si="1"/>
        <v>0</v>
      </c>
      <c r="P16" s="4"/>
      <c r="Q16" s="19"/>
      <c r="R16" s="5">
        <f t="shared" si="2"/>
        <v>0</v>
      </c>
      <c r="S16" s="5">
        <f t="shared" si="3"/>
        <v>0</v>
      </c>
      <c r="T16" s="5">
        <f t="shared" si="4"/>
        <v>0</v>
      </c>
      <c r="U16" s="8"/>
      <c r="V16" s="3">
        <v>0</v>
      </c>
      <c r="W16" s="21">
        <f t="shared" si="5"/>
        <v>0</v>
      </c>
    </row>
    <row r="17" spans="1:23" ht="54.95" customHeight="1" x14ac:dyDescent="0.25">
      <c r="A17" s="1"/>
      <c r="B17" s="29"/>
      <c r="C17" s="6"/>
      <c r="D17" s="29"/>
      <c r="E17" s="6"/>
      <c r="F17" s="6"/>
      <c r="G17" s="29"/>
      <c r="H17" s="6"/>
      <c r="I17" s="6"/>
      <c r="J17" s="10"/>
      <c r="K17" s="2"/>
      <c r="L17" s="2"/>
      <c r="M17" s="4"/>
      <c r="N17" s="7">
        <f t="shared" si="0"/>
        <v>0</v>
      </c>
      <c r="O17" s="3">
        <f t="shared" si="1"/>
        <v>0</v>
      </c>
      <c r="P17" s="4"/>
      <c r="Q17" s="10"/>
      <c r="R17" s="5">
        <f t="shared" si="2"/>
        <v>0</v>
      </c>
      <c r="S17" s="5">
        <f t="shared" si="3"/>
        <v>0</v>
      </c>
      <c r="T17" s="5">
        <f t="shared" si="4"/>
        <v>0</v>
      </c>
      <c r="U17" s="8"/>
      <c r="V17" s="3">
        <v>0</v>
      </c>
      <c r="W17" s="21">
        <f t="shared" si="5"/>
        <v>0</v>
      </c>
    </row>
    <row r="18" spans="1:23" ht="54.95" customHeight="1" x14ac:dyDescent="0.25">
      <c r="A18" s="1"/>
      <c r="B18" s="29"/>
      <c r="C18" s="6"/>
      <c r="D18" s="29"/>
      <c r="E18" s="6"/>
      <c r="F18" s="6"/>
      <c r="G18" s="29"/>
      <c r="H18" s="6"/>
      <c r="I18" s="6"/>
      <c r="J18" s="8"/>
      <c r="K18" s="2"/>
      <c r="L18" s="2"/>
      <c r="M18" s="4"/>
      <c r="N18" s="7">
        <f t="shared" si="0"/>
        <v>0</v>
      </c>
      <c r="O18" s="3">
        <f t="shared" si="1"/>
        <v>0</v>
      </c>
      <c r="P18" s="4"/>
      <c r="Q18" s="10"/>
      <c r="R18" s="5">
        <f t="shared" si="2"/>
        <v>0</v>
      </c>
      <c r="S18" s="5">
        <f t="shared" si="3"/>
        <v>0</v>
      </c>
      <c r="T18" s="5">
        <f t="shared" si="4"/>
        <v>0</v>
      </c>
      <c r="U18" s="8"/>
      <c r="V18" s="3">
        <v>0</v>
      </c>
      <c r="W18" s="21">
        <f t="shared" si="5"/>
        <v>0</v>
      </c>
    </row>
    <row r="19" spans="1:23" ht="54.95" customHeight="1" x14ac:dyDescent="0.25">
      <c r="A19" s="1"/>
      <c r="B19" s="6"/>
      <c r="C19" s="6"/>
      <c r="D19" s="6"/>
      <c r="E19" s="6"/>
      <c r="F19" s="6"/>
      <c r="G19" s="6"/>
      <c r="H19" s="6"/>
      <c r="I19" s="6"/>
      <c r="J19" s="19"/>
      <c r="K19" s="2"/>
      <c r="L19" s="2"/>
      <c r="M19" s="4"/>
      <c r="N19" s="7">
        <f t="shared" si="0"/>
        <v>0</v>
      </c>
      <c r="O19" s="3">
        <f t="shared" si="1"/>
        <v>0</v>
      </c>
      <c r="P19" s="4"/>
      <c r="Q19" s="19"/>
      <c r="R19" s="5">
        <f t="shared" si="2"/>
        <v>0</v>
      </c>
      <c r="S19" s="5">
        <f t="shared" si="3"/>
        <v>0</v>
      </c>
      <c r="T19" s="5">
        <f t="shared" si="4"/>
        <v>0</v>
      </c>
      <c r="U19" s="19"/>
      <c r="V19" s="3">
        <v>0</v>
      </c>
      <c r="W19" s="21">
        <f t="shared" si="5"/>
        <v>0</v>
      </c>
    </row>
    <row r="20" spans="1:23" ht="54.95" customHeight="1" x14ac:dyDescent="0.25">
      <c r="A20" s="1"/>
      <c r="B20" s="29"/>
      <c r="C20" s="6"/>
      <c r="D20" s="9"/>
      <c r="E20" s="6"/>
      <c r="F20" s="6"/>
      <c r="G20" s="6"/>
      <c r="H20" s="6"/>
      <c r="I20" s="6"/>
      <c r="J20" s="19"/>
      <c r="K20" s="2"/>
      <c r="L20" s="2"/>
      <c r="M20" s="19"/>
      <c r="N20" s="7">
        <f t="shared" si="0"/>
        <v>0</v>
      </c>
      <c r="O20" s="3">
        <f t="shared" si="1"/>
        <v>0</v>
      </c>
      <c r="P20" s="4"/>
      <c r="Q20" s="19"/>
      <c r="R20" s="5">
        <f t="shared" si="2"/>
        <v>0</v>
      </c>
      <c r="S20" s="5">
        <f t="shared" si="3"/>
        <v>0</v>
      </c>
      <c r="T20" s="5">
        <f t="shared" si="4"/>
        <v>0</v>
      </c>
      <c r="U20" s="19"/>
      <c r="V20" s="3">
        <v>0</v>
      </c>
      <c r="W20" s="21">
        <f t="shared" si="5"/>
        <v>0</v>
      </c>
    </row>
    <row r="21" spans="1:23" ht="54.95" customHeight="1" thickBot="1" x14ac:dyDescent="0.3">
      <c r="A21" s="11"/>
      <c r="B21" s="12"/>
      <c r="C21" s="12"/>
      <c r="D21" s="13"/>
      <c r="E21" s="12"/>
      <c r="F21" s="12"/>
      <c r="G21" s="12"/>
      <c r="H21" s="12"/>
      <c r="I21" s="12"/>
      <c r="J21" s="161"/>
      <c r="K21" s="161"/>
      <c r="L21" s="161"/>
      <c r="M21" s="161"/>
      <c r="N21" s="161"/>
      <c r="O21" s="161"/>
      <c r="P21" s="161"/>
      <c r="Q21" s="161"/>
      <c r="R21" s="14">
        <f>SUM(R5:R20)</f>
        <v>2971</v>
      </c>
      <c r="S21" s="14">
        <f>SUM(S5:S20)</f>
        <v>3131</v>
      </c>
      <c r="T21" s="14">
        <f>SUM(T5:T20)</f>
        <v>22</v>
      </c>
      <c r="U21" s="15"/>
      <c r="V21" s="16"/>
      <c r="W21" s="17">
        <f>SUM(W7:W20)</f>
        <v>0</v>
      </c>
    </row>
    <row r="22" spans="1:23" ht="54.95" customHeight="1" x14ac:dyDescent="0.25"/>
  </sheetData>
  <mergeCells count="18">
    <mergeCell ref="V3:W3"/>
    <mergeCell ref="J21:Q21"/>
    <mergeCell ref="F3:F4"/>
    <mergeCell ref="G3:G4"/>
    <mergeCell ref="H3:H4"/>
    <mergeCell ref="I3:I4"/>
    <mergeCell ref="J3:Q3"/>
    <mergeCell ref="R3:T3"/>
    <mergeCell ref="A1:W1"/>
    <mergeCell ref="A2:C2"/>
    <mergeCell ref="D2:N2"/>
    <mergeCell ref="P2:T2"/>
    <mergeCell ref="V2:W2"/>
    <mergeCell ref="A3:A4"/>
    <mergeCell ref="B3:B4"/>
    <mergeCell ref="C3:C4"/>
    <mergeCell ref="D3:D4"/>
    <mergeCell ref="E3:E4"/>
  </mergeCells>
  <pageMargins left="0.70866141732283472" right="0.70866141732283472" top="0.74803149606299213" bottom="0.59055118110236227" header="0.31496062992125984" footer="0.31496062992125984"/>
  <pageSetup paperSize="9" scale="4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W22"/>
  <sheetViews>
    <sheetView zoomScale="76" zoomScaleNormal="76" workbookViewId="0">
      <pane xSplit="8" ySplit="4" topLeftCell="I5" activePane="bottomRight" state="frozen"/>
      <selection activeCell="T6" sqref="T6:T7"/>
      <selection pane="topRight" activeCell="T6" sqref="T6:T7"/>
      <selection pane="bottomLeft" activeCell="T6" sqref="T6:T7"/>
      <selection pane="bottomRight" activeCell="I6" sqref="I6"/>
    </sheetView>
  </sheetViews>
  <sheetFormatPr defaultRowHeight="15" x14ac:dyDescent="0.25"/>
  <cols>
    <col min="1" max="1" width="4.7109375" customWidth="1"/>
    <col min="2" max="2" width="41.28515625" customWidth="1"/>
    <col min="3" max="3" width="8.140625" customWidth="1"/>
    <col min="4" max="4" width="20.140625" customWidth="1"/>
    <col min="5" max="5" width="8.42578125" customWidth="1"/>
    <col min="6" max="6" width="12.5703125" customWidth="1"/>
    <col min="7" max="7" width="11.42578125" customWidth="1"/>
    <col min="8" max="8" width="12.7109375" customWidth="1"/>
    <col min="9" max="9" width="14.140625" customWidth="1"/>
    <col min="10" max="10" width="23" customWidth="1"/>
    <col min="11" max="11" width="9.140625" customWidth="1"/>
    <col min="12" max="12" width="7.7109375" customWidth="1"/>
    <col min="13" max="13" width="7" customWidth="1"/>
    <col min="14" max="14" width="15.28515625" customWidth="1"/>
    <col min="15" max="15" width="14.5703125" customWidth="1"/>
    <col min="16" max="16" width="7.5703125" customWidth="1"/>
    <col min="17" max="17" width="14.7109375" customWidth="1"/>
    <col min="18" max="18" width="14.140625" customWidth="1"/>
    <col min="19" max="19" width="14.28515625" customWidth="1"/>
    <col min="20" max="20" width="12.7109375" customWidth="1"/>
    <col min="21" max="21" width="21.42578125" customWidth="1"/>
    <col min="22" max="22" width="12.28515625" customWidth="1"/>
    <col min="23" max="23" width="17.42578125" customWidth="1"/>
    <col min="257" max="257" width="4.7109375" customWidth="1"/>
    <col min="258" max="258" width="37.85546875" customWidth="1"/>
    <col min="259" max="259" width="8.140625" customWidth="1"/>
    <col min="260" max="260" width="16.85546875" customWidth="1"/>
    <col min="261" max="261" width="8.42578125" customWidth="1"/>
    <col min="262" max="262" width="12.5703125" customWidth="1"/>
    <col min="263" max="263" width="11.42578125" customWidth="1"/>
    <col min="264" max="264" width="10.28515625" customWidth="1"/>
    <col min="265" max="265" width="14.140625" customWidth="1"/>
    <col min="266" max="266" width="23" customWidth="1"/>
    <col min="267" max="267" width="9.140625" customWidth="1"/>
    <col min="268" max="268" width="7.7109375" customWidth="1"/>
    <col min="269" max="269" width="7" customWidth="1"/>
    <col min="270" max="270" width="15.28515625" customWidth="1"/>
    <col min="271" max="271" width="14.5703125" customWidth="1"/>
    <col min="272" max="272" width="7.5703125" customWidth="1"/>
    <col min="273" max="273" width="14.7109375" customWidth="1"/>
    <col min="274" max="274" width="14.140625" customWidth="1"/>
    <col min="275" max="275" width="14.28515625" customWidth="1"/>
    <col min="276" max="276" width="12.7109375" customWidth="1"/>
    <col min="277" max="277" width="21.42578125" customWidth="1"/>
    <col min="278" max="278" width="12.28515625" customWidth="1"/>
    <col min="279" max="279" width="17.42578125" customWidth="1"/>
    <col min="513" max="513" width="4.7109375" customWidth="1"/>
    <col min="514" max="514" width="37.85546875" customWidth="1"/>
    <col min="515" max="515" width="8.140625" customWidth="1"/>
    <col min="516" max="516" width="16.85546875" customWidth="1"/>
    <col min="517" max="517" width="8.42578125" customWidth="1"/>
    <col min="518" max="518" width="12.5703125" customWidth="1"/>
    <col min="519" max="519" width="11.42578125" customWidth="1"/>
    <col min="520" max="520" width="10.28515625" customWidth="1"/>
    <col min="521" max="521" width="14.140625" customWidth="1"/>
    <col min="522" max="522" width="23" customWidth="1"/>
    <col min="523" max="523" width="9.140625" customWidth="1"/>
    <col min="524" max="524" width="7.7109375" customWidth="1"/>
    <col min="525" max="525" width="7" customWidth="1"/>
    <col min="526" max="526" width="15.28515625" customWidth="1"/>
    <col min="527" max="527" width="14.5703125" customWidth="1"/>
    <col min="528" max="528" width="7.5703125" customWidth="1"/>
    <col min="529" max="529" width="14.7109375" customWidth="1"/>
    <col min="530" max="530" width="14.140625" customWidth="1"/>
    <col min="531" max="531" width="14.28515625" customWidth="1"/>
    <col min="532" max="532" width="12.7109375" customWidth="1"/>
    <col min="533" max="533" width="21.42578125" customWidth="1"/>
    <col min="534" max="534" width="12.28515625" customWidth="1"/>
    <col min="535" max="535" width="17.42578125" customWidth="1"/>
    <col min="769" max="769" width="4.7109375" customWidth="1"/>
    <col min="770" max="770" width="37.85546875" customWidth="1"/>
    <col min="771" max="771" width="8.140625" customWidth="1"/>
    <col min="772" max="772" width="16.85546875" customWidth="1"/>
    <col min="773" max="773" width="8.42578125" customWidth="1"/>
    <col min="774" max="774" width="12.5703125" customWidth="1"/>
    <col min="775" max="775" width="11.42578125" customWidth="1"/>
    <col min="776" max="776" width="10.28515625" customWidth="1"/>
    <col min="777" max="777" width="14.140625" customWidth="1"/>
    <col min="778" max="778" width="23" customWidth="1"/>
    <col min="779" max="779" width="9.140625" customWidth="1"/>
    <col min="780" max="780" width="7.7109375" customWidth="1"/>
    <col min="781" max="781" width="7" customWidth="1"/>
    <col min="782" max="782" width="15.28515625" customWidth="1"/>
    <col min="783" max="783" width="14.5703125" customWidth="1"/>
    <col min="784" max="784" width="7.5703125" customWidth="1"/>
    <col min="785" max="785" width="14.7109375" customWidth="1"/>
    <col min="786" max="786" width="14.140625" customWidth="1"/>
    <col min="787" max="787" width="14.28515625" customWidth="1"/>
    <col min="788" max="788" width="12.7109375" customWidth="1"/>
    <col min="789" max="789" width="21.42578125" customWidth="1"/>
    <col min="790" max="790" width="12.28515625" customWidth="1"/>
    <col min="791" max="791" width="17.42578125" customWidth="1"/>
    <col min="1025" max="1025" width="4.7109375" customWidth="1"/>
    <col min="1026" max="1026" width="37.85546875" customWidth="1"/>
    <col min="1027" max="1027" width="8.140625" customWidth="1"/>
    <col min="1028" max="1028" width="16.85546875" customWidth="1"/>
    <col min="1029" max="1029" width="8.42578125" customWidth="1"/>
    <col min="1030" max="1030" width="12.5703125" customWidth="1"/>
    <col min="1031" max="1031" width="11.42578125" customWidth="1"/>
    <col min="1032" max="1032" width="10.28515625" customWidth="1"/>
    <col min="1033" max="1033" width="14.140625" customWidth="1"/>
    <col min="1034" max="1034" width="23" customWidth="1"/>
    <col min="1035" max="1035" width="9.140625" customWidth="1"/>
    <col min="1036" max="1036" width="7.7109375" customWidth="1"/>
    <col min="1037" max="1037" width="7" customWidth="1"/>
    <col min="1038" max="1038" width="15.28515625" customWidth="1"/>
    <col min="1039" max="1039" width="14.5703125" customWidth="1"/>
    <col min="1040" max="1040" width="7.5703125" customWidth="1"/>
    <col min="1041" max="1041" width="14.7109375" customWidth="1"/>
    <col min="1042" max="1042" width="14.140625" customWidth="1"/>
    <col min="1043" max="1043" width="14.28515625" customWidth="1"/>
    <col min="1044" max="1044" width="12.7109375" customWidth="1"/>
    <col min="1045" max="1045" width="21.42578125" customWidth="1"/>
    <col min="1046" max="1046" width="12.28515625" customWidth="1"/>
    <col min="1047" max="1047" width="17.42578125" customWidth="1"/>
    <col min="1281" max="1281" width="4.7109375" customWidth="1"/>
    <col min="1282" max="1282" width="37.85546875" customWidth="1"/>
    <col min="1283" max="1283" width="8.140625" customWidth="1"/>
    <col min="1284" max="1284" width="16.85546875" customWidth="1"/>
    <col min="1285" max="1285" width="8.42578125" customWidth="1"/>
    <col min="1286" max="1286" width="12.5703125" customWidth="1"/>
    <col min="1287" max="1287" width="11.42578125" customWidth="1"/>
    <col min="1288" max="1288" width="10.28515625" customWidth="1"/>
    <col min="1289" max="1289" width="14.140625" customWidth="1"/>
    <col min="1290" max="1290" width="23" customWidth="1"/>
    <col min="1291" max="1291" width="9.140625" customWidth="1"/>
    <col min="1292" max="1292" width="7.7109375" customWidth="1"/>
    <col min="1293" max="1293" width="7" customWidth="1"/>
    <col min="1294" max="1294" width="15.28515625" customWidth="1"/>
    <col min="1295" max="1295" width="14.5703125" customWidth="1"/>
    <col min="1296" max="1296" width="7.5703125" customWidth="1"/>
    <col min="1297" max="1297" width="14.7109375" customWidth="1"/>
    <col min="1298" max="1298" width="14.140625" customWidth="1"/>
    <col min="1299" max="1299" width="14.28515625" customWidth="1"/>
    <col min="1300" max="1300" width="12.7109375" customWidth="1"/>
    <col min="1301" max="1301" width="21.42578125" customWidth="1"/>
    <col min="1302" max="1302" width="12.28515625" customWidth="1"/>
    <col min="1303" max="1303" width="17.42578125" customWidth="1"/>
    <col min="1537" max="1537" width="4.7109375" customWidth="1"/>
    <col min="1538" max="1538" width="37.85546875" customWidth="1"/>
    <col min="1539" max="1539" width="8.140625" customWidth="1"/>
    <col min="1540" max="1540" width="16.85546875" customWidth="1"/>
    <col min="1541" max="1541" width="8.42578125" customWidth="1"/>
    <col min="1542" max="1542" width="12.5703125" customWidth="1"/>
    <col min="1543" max="1543" width="11.42578125" customWidth="1"/>
    <col min="1544" max="1544" width="10.28515625" customWidth="1"/>
    <col min="1545" max="1545" width="14.140625" customWidth="1"/>
    <col min="1546" max="1546" width="23" customWidth="1"/>
    <col min="1547" max="1547" width="9.140625" customWidth="1"/>
    <col min="1548" max="1548" width="7.7109375" customWidth="1"/>
    <col min="1549" max="1549" width="7" customWidth="1"/>
    <col min="1550" max="1550" width="15.28515625" customWidth="1"/>
    <col min="1551" max="1551" width="14.5703125" customWidth="1"/>
    <col min="1552" max="1552" width="7.5703125" customWidth="1"/>
    <col min="1553" max="1553" width="14.7109375" customWidth="1"/>
    <col min="1554" max="1554" width="14.140625" customWidth="1"/>
    <col min="1555" max="1555" width="14.28515625" customWidth="1"/>
    <col min="1556" max="1556" width="12.7109375" customWidth="1"/>
    <col min="1557" max="1557" width="21.42578125" customWidth="1"/>
    <col min="1558" max="1558" width="12.28515625" customWidth="1"/>
    <col min="1559" max="1559" width="17.42578125" customWidth="1"/>
    <col min="1793" max="1793" width="4.7109375" customWidth="1"/>
    <col min="1794" max="1794" width="37.85546875" customWidth="1"/>
    <col min="1795" max="1795" width="8.140625" customWidth="1"/>
    <col min="1796" max="1796" width="16.85546875" customWidth="1"/>
    <col min="1797" max="1797" width="8.42578125" customWidth="1"/>
    <col min="1798" max="1798" width="12.5703125" customWidth="1"/>
    <col min="1799" max="1799" width="11.42578125" customWidth="1"/>
    <col min="1800" max="1800" width="10.28515625" customWidth="1"/>
    <col min="1801" max="1801" width="14.140625" customWidth="1"/>
    <col min="1802" max="1802" width="23" customWidth="1"/>
    <col min="1803" max="1803" width="9.140625" customWidth="1"/>
    <col min="1804" max="1804" width="7.7109375" customWidth="1"/>
    <col min="1805" max="1805" width="7" customWidth="1"/>
    <col min="1806" max="1806" width="15.28515625" customWidth="1"/>
    <col min="1807" max="1807" width="14.5703125" customWidth="1"/>
    <col min="1808" max="1808" width="7.5703125" customWidth="1"/>
    <col min="1809" max="1809" width="14.7109375" customWidth="1"/>
    <col min="1810" max="1810" width="14.140625" customWidth="1"/>
    <col min="1811" max="1811" width="14.28515625" customWidth="1"/>
    <col min="1812" max="1812" width="12.7109375" customWidth="1"/>
    <col min="1813" max="1813" width="21.42578125" customWidth="1"/>
    <col min="1814" max="1814" width="12.28515625" customWidth="1"/>
    <col min="1815" max="1815" width="17.42578125" customWidth="1"/>
    <col min="2049" max="2049" width="4.7109375" customWidth="1"/>
    <col min="2050" max="2050" width="37.85546875" customWidth="1"/>
    <col min="2051" max="2051" width="8.140625" customWidth="1"/>
    <col min="2052" max="2052" width="16.85546875" customWidth="1"/>
    <col min="2053" max="2053" width="8.42578125" customWidth="1"/>
    <col min="2054" max="2054" width="12.5703125" customWidth="1"/>
    <col min="2055" max="2055" width="11.42578125" customWidth="1"/>
    <col min="2056" max="2056" width="10.28515625" customWidth="1"/>
    <col min="2057" max="2057" width="14.140625" customWidth="1"/>
    <col min="2058" max="2058" width="23" customWidth="1"/>
    <col min="2059" max="2059" width="9.140625" customWidth="1"/>
    <col min="2060" max="2060" width="7.7109375" customWidth="1"/>
    <col min="2061" max="2061" width="7" customWidth="1"/>
    <col min="2062" max="2062" width="15.28515625" customWidth="1"/>
    <col min="2063" max="2063" width="14.5703125" customWidth="1"/>
    <col min="2064" max="2064" width="7.5703125" customWidth="1"/>
    <col min="2065" max="2065" width="14.7109375" customWidth="1"/>
    <col min="2066" max="2066" width="14.140625" customWidth="1"/>
    <col min="2067" max="2067" width="14.28515625" customWidth="1"/>
    <col min="2068" max="2068" width="12.7109375" customWidth="1"/>
    <col min="2069" max="2069" width="21.42578125" customWidth="1"/>
    <col min="2070" max="2070" width="12.28515625" customWidth="1"/>
    <col min="2071" max="2071" width="17.42578125" customWidth="1"/>
    <col min="2305" max="2305" width="4.7109375" customWidth="1"/>
    <col min="2306" max="2306" width="37.85546875" customWidth="1"/>
    <col min="2307" max="2307" width="8.140625" customWidth="1"/>
    <col min="2308" max="2308" width="16.85546875" customWidth="1"/>
    <col min="2309" max="2309" width="8.42578125" customWidth="1"/>
    <col min="2310" max="2310" width="12.5703125" customWidth="1"/>
    <col min="2311" max="2311" width="11.42578125" customWidth="1"/>
    <col min="2312" max="2312" width="10.28515625" customWidth="1"/>
    <col min="2313" max="2313" width="14.140625" customWidth="1"/>
    <col min="2314" max="2314" width="23" customWidth="1"/>
    <col min="2315" max="2315" width="9.140625" customWidth="1"/>
    <col min="2316" max="2316" width="7.7109375" customWidth="1"/>
    <col min="2317" max="2317" width="7" customWidth="1"/>
    <col min="2318" max="2318" width="15.28515625" customWidth="1"/>
    <col min="2319" max="2319" width="14.5703125" customWidth="1"/>
    <col min="2320" max="2320" width="7.5703125" customWidth="1"/>
    <col min="2321" max="2321" width="14.7109375" customWidth="1"/>
    <col min="2322" max="2322" width="14.140625" customWidth="1"/>
    <col min="2323" max="2323" width="14.28515625" customWidth="1"/>
    <col min="2324" max="2324" width="12.7109375" customWidth="1"/>
    <col min="2325" max="2325" width="21.42578125" customWidth="1"/>
    <col min="2326" max="2326" width="12.28515625" customWidth="1"/>
    <col min="2327" max="2327" width="17.42578125" customWidth="1"/>
    <col min="2561" max="2561" width="4.7109375" customWidth="1"/>
    <col min="2562" max="2562" width="37.85546875" customWidth="1"/>
    <col min="2563" max="2563" width="8.140625" customWidth="1"/>
    <col min="2564" max="2564" width="16.85546875" customWidth="1"/>
    <col min="2565" max="2565" width="8.42578125" customWidth="1"/>
    <col min="2566" max="2566" width="12.5703125" customWidth="1"/>
    <col min="2567" max="2567" width="11.42578125" customWidth="1"/>
    <col min="2568" max="2568" width="10.28515625" customWidth="1"/>
    <col min="2569" max="2569" width="14.140625" customWidth="1"/>
    <col min="2570" max="2570" width="23" customWidth="1"/>
    <col min="2571" max="2571" width="9.140625" customWidth="1"/>
    <col min="2572" max="2572" width="7.7109375" customWidth="1"/>
    <col min="2573" max="2573" width="7" customWidth="1"/>
    <col min="2574" max="2574" width="15.28515625" customWidth="1"/>
    <col min="2575" max="2575" width="14.5703125" customWidth="1"/>
    <col min="2576" max="2576" width="7.5703125" customWidth="1"/>
    <col min="2577" max="2577" width="14.7109375" customWidth="1"/>
    <col min="2578" max="2578" width="14.140625" customWidth="1"/>
    <col min="2579" max="2579" width="14.28515625" customWidth="1"/>
    <col min="2580" max="2580" width="12.7109375" customWidth="1"/>
    <col min="2581" max="2581" width="21.42578125" customWidth="1"/>
    <col min="2582" max="2582" width="12.28515625" customWidth="1"/>
    <col min="2583" max="2583" width="17.42578125" customWidth="1"/>
    <col min="2817" max="2817" width="4.7109375" customWidth="1"/>
    <col min="2818" max="2818" width="37.85546875" customWidth="1"/>
    <col min="2819" max="2819" width="8.140625" customWidth="1"/>
    <col min="2820" max="2820" width="16.85546875" customWidth="1"/>
    <col min="2821" max="2821" width="8.42578125" customWidth="1"/>
    <col min="2822" max="2822" width="12.5703125" customWidth="1"/>
    <col min="2823" max="2823" width="11.42578125" customWidth="1"/>
    <col min="2824" max="2824" width="10.28515625" customWidth="1"/>
    <col min="2825" max="2825" width="14.140625" customWidth="1"/>
    <col min="2826" max="2826" width="23" customWidth="1"/>
    <col min="2827" max="2827" width="9.140625" customWidth="1"/>
    <col min="2828" max="2828" width="7.7109375" customWidth="1"/>
    <col min="2829" max="2829" width="7" customWidth="1"/>
    <col min="2830" max="2830" width="15.28515625" customWidth="1"/>
    <col min="2831" max="2831" width="14.5703125" customWidth="1"/>
    <col min="2832" max="2832" width="7.5703125" customWidth="1"/>
    <col min="2833" max="2833" width="14.7109375" customWidth="1"/>
    <col min="2834" max="2834" width="14.140625" customWidth="1"/>
    <col min="2835" max="2835" width="14.28515625" customWidth="1"/>
    <col min="2836" max="2836" width="12.7109375" customWidth="1"/>
    <col min="2837" max="2837" width="21.42578125" customWidth="1"/>
    <col min="2838" max="2838" width="12.28515625" customWidth="1"/>
    <col min="2839" max="2839" width="17.42578125" customWidth="1"/>
    <col min="3073" max="3073" width="4.7109375" customWidth="1"/>
    <col min="3074" max="3074" width="37.85546875" customWidth="1"/>
    <col min="3075" max="3075" width="8.140625" customWidth="1"/>
    <col min="3076" max="3076" width="16.85546875" customWidth="1"/>
    <col min="3077" max="3077" width="8.42578125" customWidth="1"/>
    <col min="3078" max="3078" width="12.5703125" customWidth="1"/>
    <col min="3079" max="3079" width="11.42578125" customWidth="1"/>
    <col min="3080" max="3080" width="10.28515625" customWidth="1"/>
    <col min="3081" max="3081" width="14.140625" customWidth="1"/>
    <col min="3082" max="3082" width="23" customWidth="1"/>
    <col min="3083" max="3083" width="9.140625" customWidth="1"/>
    <col min="3084" max="3084" width="7.7109375" customWidth="1"/>
    <col min="3085" max="3085" width="7" customWidth="1"/>
    <col min="3086" max="3086" width="15.28515625" customWidth="1"/>
    <col min="3087" max="3087" width="14.5703125" customWidth="1"/>
    <col min="3088" max="3088" width="7.5703125" customWidth="1"/>
    <col min="3089" max="3089" width="14.7109375" customWidth="1"/>
    <col min="3090" max="3090" width="14.140625" customWidth="1"/>
    <col min="3091" max="3091" width="14.28515625" customWidth="1"/>
    <col min="3092" max="3092" width="12.7109375" customWidth="1"/>
    <col min="3093" max="3093" width="21.42578125" customWidth="1"/>
    <col min="3094" max="3094" width="12.28515625" customWidth="1"/>
    <col min="3095" max="3095" width="17.42578125" customWidth="1"/>
    <col min="3329" max="3329" width="4.7109375" customWidth="1"/>
    <col min="3330" max="3330" width="37.85546875" customWidth="1"/>
    <col min="3331" max="3331" width="8.140625" customWidth="1"/>
    <col min="3332" max="3332" width="16.85546875" customWidth="1"/>
    <col min="3333" max="3333" width="8.42578125" customWidth="1"/>
    <col min="3334" max="3334" width="12.5703125" customWidth="1"/>
    <col min="3335" max="3335" width="11.42578125" customWidth="1"/>
    <col min="3336" max="3336" width="10.28515625" customWidth="1"/>
    <col min="3337" max="3337" width="14.140625" customWidth="1"/>
    <col min="3338" max="3338" width="23" customWidth="1"/>
    <col min="3339" max="3339" width="9.140625" customWidth="1"/>
    <col min="3340" max="3340" width="7.7109375" customWidth="1"/>
    <col min="3341" max="3341" width="7" customWidth="1"/>
    <col min="3342" max="3342" width="15.28515625" customWidth="1"/>
    <col min="3343" max="3343" width="14.5703125" customWidth="1"/>
    <col min="3344" max="3344" width="7.5703125" customWidth="1"/>
    <col min="3345" max="3345" width="14.7109375" customWidth="1"/>
    <col min="3346" max="3346" width="14.140625" customWidth="1"/>
    <col min="3347" max="3347" width="14.28515625" customWidth="1"/>
    <col min="3348" max="3348" width="12.7109375" customWidth="1"/>
    <col min="3349" max="3349" width="21.42578125" customWidth="1"/>
    <col min="3350" max="3350" width="12.28515625" customWidth="1"/>
    <col min="3351" max="3351" width="17.42578125" customWidth="1"/>
    <col min="3585" max="3585" width="4.7109375" customWidth="1"/>
    <col min="3586" max="3586" width="37.85546875" customWidth="1"/>
    <col min="3587" max="3587" width="8.140625" customWidth="1"/>
    <col min="3588" max="3588" width="16.85546875" customWidth="1"/>
    <col min="3589" max="3589" width="8.42578125" customWidth="1"/>
    <col min="3590" max="3590" width="12.5703125" customWidth="1"/>
    <col min="3591" max="3591" width="11.42578125" customWidth="1"/>
    <col min="3592" max="3592" width="10.28515625" customWidth="1"/>
    <col min="3593" max="3593" width="14.140625" customWidth="1"/>
    <col min="3594" max="3594" width="23" customWidth="1"/>
    <col min="3595" max="3595" width="9.140625" customWidth="1"/>
    <col min="3596" max="3596" width="7.7109375" customWidth="1"/>
    <col min="3597" max="3597" width="7" customWidth="1"/>
    <col min="3598" max="3598" width="15.28515625" customWidth="1"/>
    <col min="3599" max="3599" width="14.5703125" customWidth="1"/>
    <col min="3600" max="3600" width="7.5703125" customWidth="1"/>
    <col min="3601" max="3601" width="14.7109375" customWidth="1"/>
    <col min="3602" max="3602" width="14.140625" customWidth="1"/>
    <col min="3603" max="3603" width="14.28515625" customWidth="1"/>
    <col min="3604" max="3604" width="12.7109375" customWidth="1"/>
    <col min="3605" max="3605" width="21.42578125" customWidth="1"/>
    <col min="3606" max="3606" width="12.28515625" customWidth="1"/>
    <col min="3607" max="3607" width="17.42578125" customWidth="1"/>
    <col min="3841" max="3841" width="4.7109375" customWidth="1"/>
    <col min="3842" max="3842" width="37.85546875" customWidth="1"/>
    <col min="3843" max="3843" width="8.140625" customWidth="1"/>
    <col min="3844" max="3844" width="16.85546875" customWidth="1"/>
    <col min="3845" max="3845" width="8.42578125" customWidth="1"/>
    <col min="3846" max="3846" width="12.5703125" customWidth="1"/>
    <col min="3847" max="3847" width="11.42578125" customWidth="1"/>
    <col min="3848" max="3848" width="10.28515625" customWidth="1"/>
    <col min="3849" max="3849" width="14.140625" customWidth="1"/>
    <col min="3850" max="3850" width="23" customWidth="1"/>
    <col min="3851" max="3851" width="9.140625" customWidth="1"/>
    <col min="3852" max="3852" width="7.7109375" customWidth="1"/>
    <col min="3853" max="3853" width="7" customWidth="1"/>
    <col min="3854" max="3854" width="15.28515625" customWidth="1"/>
    <col min="3855" max="3855" width="14.5703125" customWidth="1"/>
    <col min="3856" max="3856" width="7.5703125" customWidth="1"/>
    <col min="3857" max="3857" width="14.7109375" customWidth="1"/>
    <col min="3858" max="3858" width="14.140625" customWidth="1"/>
    <col min="3859" max="3859" width="14.28515625" customWidth="1"/>
    <col min="3860" max="3860" width="12.7109375" customWidth="1"/>
    <col min="3861" max="3861" width="21.42578125" customWidth="1"/>
    <col min="3862" max="3862" width="12.28515625" customWidth="1"/>
    <col min="3863" max="3863" width="17.42578125" customWidth="1"/>
    <col min="4097" max="4097" width="4.7109375" customWidth="1"/>
    <col min="4098" max="4098" width="37.85546875" customWidth="1"/>
    <col min="4099" max="4099" width="8.140625" customWidth="1"/>
    <col min="4100" max="4100" width="16.85546875" customWidth="1"/>
    <col min="4101" max="4101" width="8.42578125" customWidth="1"/>
    <col min="4102" max="4102" width="12.5703125" customWidth="1"/>
    <col min="4103" max="4103" width="11.42578125" customWidth="1"/>
    <col min="4104" max="4104" width="10.28515625" customWidth="1"/>
    <col min="4105" max="4105" width="14.140625" customWidth="1"/>
    <col min="4106" max="4106" width="23" customWidth="1"/>
    <col min="4107" max="4107" width="9.140625" customWidth="1"/>
    <col min="4108" max="4108" width="7.7109375" customWidth="1"/>
    <col min="4109" max="4109" width="7" customWidth="1"/>
    <col min="4110" max="4110" width="15.28515625" customWidth="1"/>
    <col min="4111" max="4111" width="14.5703125" customWidth="1"/>
    <col min="4112" max="4112" width="7.5703125" customWidth="1"/>
    <col min="4113" max="4113" width="14.7109375" customWidth="1"/>
    <col min="4114" max="4114" width="14.140625" customWidth="1"/>
    <col min="4115" max="4115" width="14.28515625" customWidth="1"/>
    <col min="4116" max="4116" width="12.7109375" customWidth="1"/>
    <col min="4117" max="4117" width="21.42578125" customWidth="1"/>
    <col min="4118" max="4118" width="12.28515625" customWidth="1"/>
    <col min="4119" max="4119" width="17.42578125" customWidth="1"/>
    <col min="4353" max="4353" width="4.7109375" customWidth="1"/>
    <col min="4354" max="4354" width="37.85546875" customWidth="1"/>
    <col min="4355" max="4355" width="8.140625" customWidth="1"/>
    <col min="4356" max="4356" width="16.85546875" customWidth="1"/>
    <col min="4357" max="4357" width="8.42578125" customWidth="1"/>
    <col min="4358" max="4358" width="12.5703125" customWidth="1"/>
    <col min="4359" max="4359" width="11.42578125" customWidth="1"/>
    <col min="4360" max="4360" width="10.28515625" customWidth="1"/>
    <col min="4361" max="4361" width="14.140625" customWidth="1"/>
    <col min="4362" max="4362" width="23" customWidth="1"/>
    <col min="4363" max="4363" width="9.140625" customWidth="1"/>
    <col min="4364" max="4364" width="7.7109375" customWidth="1"/>
    <col min="4365" max="4365" width="7" customWidth="1"/>
    <col min="4366" max="4366" width="15.28515625" customWidth="1"/>
    <col min="4367" max="4367" width="14.5703125" customWidth="1"/>
    <col min="4368" max="4368" width="7.5703125" customWidth="1"/>
    <col min="4369" max="4369" width="14.7109375" customWidth="1"/>
    <col min="4370" max="4370" width="14.140625" customWidth="1"/>
    <col min="4371" max="4371" width="14.28515625" customWidth="1"/>
    <col min="4372" max="4372" width="12.7109375" customWidth="1"/>
    <col min="4373" max="4373" width="21.42578125" customWidth="1"/>
    <col min="4374" max="4374" width="12.28515625" customWidth="1"/>
    <col min="4375" max="4375" width="17.42578125" customWidth="1"/>
    <col min="4609" max="4609" width="4.7109375" customWidth="1"/>
    <col min="4610" max="4610" width="37.85546875" customWidth="1"/>
    <col min="4611" max="4611" width="8.140625" customWidth="1"/>
    <col min="4612" max="4612" width="16.85546875" customWidth="1"/>
    <col min="4613" max="4613" width="8.42578125" customWidth="1"/>
    <col min="4614" max="4614" width="12.5703125" customWidth="1"/>
    <col min="4615" max="4615" width="11.42578125" customWidth="1"/>
    <col min="4616" max="4616" width="10.28515625" customWidth="1"/>
    <col min="4617" max="4617" width="14.140625" customWidth="1"/>
    <col min="4618" max="4618" width="23" customWidth="1"/>
    <col min="4619" max="4619" width="9.140625" customWidth="1"/>
    <col min="4620" max="4620" width="7.7109375" customWidth="1"/>
    <col min="4621" max="4621" width="7" customWidth="1"/>
    <col min="4622" max="4622" width="15.28515625" customWidth="1"/>
    <col min="4623" max="4623" width="14.5703125" customWidth="1"/>
    <col min="4624" max="4624" width="7.5703125" customWidth="1"/>
    <col min="4625" max="4625" width="14.7109375" customWidth="1"/>
    <col min="4626" max="4626" width="14.140625" customWidth="1"/>
    <col min="4627" max="4627" width="14.28515625" customWidth="1"/>
    <col min="4628" max="4628" width="12.7109375" customWidth="1"/>
    <col min="4629" max="4629" width="21.42578125" customWidth="1"/>
    <col min="4630" max="4630" width="12.28515625" customWidth="1"/>
    <col min="4631" max="4631" width="17.42578125" customWidth="1"/>
    <col min="4865" max="4865" width="4.7109375" customWidth="1"/>
    <col min="4866" max="4866" width="37.85546875" customWidth="1"/>
    <col min="4867" max="4867" width="8.140625" customWidth="1"/>
    <col min="4868" max="4868" width="16.85546875" customWidth="1"/>
    <col min="4869" max="4869" width="8.42578125" customWidth="1"/>
    <col min="4870" max="4870" width="12.5703125" customWidth="1"/>
    <col min="4871" max="4871" width="11.42578125" customWidth="1"/>
    <col min="4872" max="4872" width="10.28515625" customWidth="1"/>
    <col min="4873" max="4873" width="14.140625" customWidth="1"/>
    <col min="4874" max="4874" width="23" customWidth="1"/>
    <col min="4875" max="4875" width="9.140625" customWidth="1"/>
    <col min="4876" max="4876" width="7.7109375" customWidth="1"/>
    <col min="4877" max="4877" width="7" customWidth="1"/>
    <col min="4878" max="4878" width="15.28515625" customWidth="1"/>
    <col min="4879" max="4879" width="14.5703125" customWidth="1"/>
    <col min="4880" max="4880" width="7.5703125" customWidth="1"/>
    <col min="4881" max="4881" width="14.7109375" customWidth="1"/>
    <col min="4882" max="4882" width="14.140625" customWidth="1"/>
    <col min="4883" max="4883" width="14.28515625" customWidth="1"/>
    <col min="4884" max="4884" width="12.7109375" customWidth="1"/>
    <col min="4885" max="4885" width="21.42578125" customWidth="1"/>
    <col min="4886" max="4886" width="12.28515625" customWidth="1"/>
    <col min="4887" max="4887" width="17.42578125" customWidth="1"/>
    <col min="5121" max="5121" width="4.7109375" customWidth="1"/>
    <col min="5122" max="5122" width="37.85546875" customWidth="1"/>
    <col min="5123" max="5123" width="8.140625" customWidth="1"/>
    <col min="5124" max="5124" width="16.85546875" customWidth="1"/>
    <col min="5125" max="5125" width="8.42578125" customWidth="1"/>
    <col min="5126" max="5126" width="12.5703125" customWidth="1"/>
    <col min="5127" max="5127" width="11.42578125" customWidth="1"/>
    <col min="5128" max="5128" width="10.28515625" customWidth="1"/>
    <col min="5129" max="5129" width="14.140625" customWidth="1"/>
    <col min="5130" max="5130" width="23" customWidth="1"/>
    <col min="5131" max="5131" width="9.140625" customWidth="1"/>
    <col min="5132" max="5132" width="7.7109375" customWidth="1"/>
    <col min="5133" max="5133" width="7" customWidth="1"/>
    <col min="5134" max="5134" width="15.28515625" customWidth="1"/>
    <col min="5135" max="5135" width="14.5703125" customWidth="1"/>
    <col min="5136" max="5136" width="7.5703125" customWidth="1"/>
    <col min="5137" max="5137" width="14.7109375" customWidth="1"/>
    <col min="5138" max="5138" width="14.140625" customWidth="1"/>
    <col min="5139" max="5139" width="14.28515625" customWidth="1"/>
    <col min="5140" max="5140" width="12.7109375" customWidth="1"/>
    <col min="5141" max="5141" width="21.42578125" customWidth="1"/>
    <col min="5142" max="5142" width="12.28515625" customWidth="1"/>
    <col min="5143" max="5143" width="17.42578125" customWidth="1"/>
    <col min="5377" max="5377" width="4.7109375" customWidth="1"/>
    <col min="5378" max="5378" width="37.85546875" customWidth="1"/>
    <col min="5379" max="5379" width="8.140625" customWidth="1"/>
    <col min="5380" max="5380" width="16.85546875" customWidth="1"/>
    <col min="5381" max="5381" width="8.42578125" customWidth="1"/>
    <col min="5382" max="5382" width="12.5703125" customWidth="1"/>
    <col min="5383" max="5383" width="11.42578125" customWidth="1"/>
    <col min="5384" max="5384" width="10.28515625" customWidth="1"/>
    <col min="5385" max="5385" width="14.140625" customWidth="1"/>
    <col min="5386" max="5386" width="23" customWidth="1"/>
    <col min="5387" max="5387" width="9.140625" customWidth="1"/>
    <col min="5388" max="5388" width="7.7109375" customWidth="1"/>
    <col min="5389" max="5389" width="7" customWidth="1"/>
    <col min="5390" max="5390" width="15.28515625" customWidth="1"/>
    <col min="5391" max="5391" width="14.5703125" customWidth="1"/>
    <col min="5392" max="5392" width="7.5703125" customWidth="1"/>
    <col min="5393" max="5393" width="14.7109375" customWidth="1"/>
    <col min="5394" max="5394" width="14.140625" customWidth="1"/>
    <col min="5395" max="5395" width="14.28515625" customWidth="1"/>
    <col min="5396" max="5396" width="12.7109375" customWidth="1"/>
    <col min="5397" max="5397" width="21.42578125" customWidth="1"/>
    <col min="5398" max="5398" width="12.28515625" customWidth="1"/>
    <col min="5399" max="5399" width="17.42578125" customWidth="1"/>
    <col min="5633" max="5633" width="4.7109375" customWidth="1"/>
    <col min="5634" max="5634" width="37.85546875" customWidth="1"/>
    <col min="5635" max="5635" width="8.140625" customWidth="1"/>
    <col min="5636" max="5636" width="16.85546875" customWidth="1"/>
    <col min="5637" max="5637" width="8.42578125" customWidth="1"/>
    <col min="5638" max="5638" width="12.5703125" customWidth="1"/>
    <col min="5639" max="5639" width="11.42578125" customWidth="1"/>
    <col min="5640" max="5640" width="10.28515625" customWidth="1"/>
    <col min="5641" max="5641" width="14.140625" customWidth="1"/>
    <col min="5642" max="5642" width="23" customWidth="1"/>
    <col min="5643" max="5643" width="9.140625" customWidth="1"/>
    <col min="5644" max="5644" width="7.7109375" customWidth="1"/>
    <col min="5645" max="5645" width="7" customWidth="1"/>
    <col min="5646" max="5646" width="15.28515625" customWidth="1"/>
    <col min="5647" max="5647" width="14.5703125" customWidth="1"/>
    <col min="5648" max="5648" width="7.5703125" customWidth="1"/>
    <col min="5649" max="5649" width="14.7109375" customWidth="1"/>
    <col min="5650" max="5650" width="14.140625" customWidth="1"/>
    <col min="5651" max="5651" width="14.28515625" customWidth="1"/>
    <col min="5652" max="5652" width="12.7109375" customWidth="1"/>
    <col min="5653" max="5653" width="21.42578125" customWidth="1"/>
    <col min="5654" max="5654" width="12.28515625" customWidth="1"/>
    <col min="5655" max="5655" width="17.42578125" customWidth="1"/>
    <col min="5889" max="5889" width="4.7109375" customWidth="1"/>
    <col min="5890" max="5890" width="37.85546875" customWidth="1"/>
    <col min="5891" max="5891" width="8.140625" customWidth="1"/>
    <col min="5892" max="5892" width="16.85546875" customWidth="1"/>
    <col min="5893" max="5893" width="8.42578125" customWidth="1"/>
    <col min="5894" max="5894" width="12.5703125" customWidth="1"/>
    <col min="5895" max="5895" width="11.42578125" customWidth="1"/>
    <col min="5896" max="5896" width="10.28515625" customWidth="1"/>
    <col min="5897" max="5897" width="14.140625" customWidth="1"/>
    <col min="5898" max="5898" width="23" customWidth="1"/>
    <col min="5899" max="5899" width="9.140625" customWidth="1"/>
    <col min="5900" max="5900" width="7.7109375" customWidth="1"/>
    <col min="5901" max="5901" width="7" customWidth="1"/>
    <col min="5902" max="5902" width="15.28515625" customWidth="1"/>
    <col min="5903" max="5903" width="14.5703125" customWidth="1"/>
    <col min="5904" max="5904" width="7.5703125" customWidth="1"/>
    <col min="5905" max="5905" width="14.7109375" customWidth="1"/>
    <col min="5906" max="5906" width="14.140625" customWidth="1"/>
    <col min="5907" max="5907" width="14.28515625" customWidth="1"/>
    <col min="5908" max="5908" width="12.7109375" customWidth="1"/>
    <col min="5909" max="5909" width="21.42578125" customWidth="1"/>
    <col min="5910" max="5910" width="12.28515625" customWidth="1"/>
    <col min="5911" max="5911" width="17.42578125" customWidth="1"/>
    <col min="6145" max="6145" width="4.7109375" customWidth="1"/>
    <col min="6146" max="6146" width="37.85546875" customWidth="1"/>
    <col min="6147" max="6147" width="8.140625" customWidth="1"/>
    <col min="6148" max="6148" width="16.85546875" customWidth="1"/>
    <col min="6149" max="6149" width="8.42578125" customWidth="1"/>
    <col min="6150" max="6150" width="12.5703125" customWidth="1"/>
    <col min="6151" max="6151" width="11.42578125" customWidth="1"/>
    <col min="6152" max="6152" width="10.28515625" customWidth="1"/>
    <col min="6153" max="6153" width="14.140625" customWidth="1"/>
    <col min="6154" max="6154" width="23" customWidth="1"/>
    <col min="6155" max="6155" width="9.140625" customWidth="1"/>
    <col min="6156" max="6156" width="7.7109375" customWidth="1"/>
    <col min="6157" max="6157" width="7" customWidth="1"/>
    <col min="6158" max="6158" width="15.28515625" customWidth="1"/>
    <col min="6159" max="6159" width="14.5703125" customWidth="1"/>
    <col min="6160" max="6160" width="7.5703125" customWidth="1"/>
    <col min="6161" max="6161" width="14.7109375" customWidth="1"/>
    <col min="6162" max="6162" width="14.140625" customWidth="1"/>
    <col min="6163" max="6163" width="14.28515625" customWidth="1"/>
    <col min="6164" max="6164" width="12.7109375" customWidth="1"/>
    <col min="6165" max="6165" width="21.42578125" customWidth="1"/>
    <col min="6166" max="6166" width="12.28515625" customWidth="1"/>
    <col min="6167" max="6167" width="17.42578125" customWidth="1"/>
    <col min="6401" max="6401" width="4.7109375" customWidth="1"/>
    <col min="6402" max="6402" width="37.85546875" customWidth="1"/>
    <col min="6403" max="6403" width="8.140625" customWidth="1"/>
    <col min="6404" max="6404" width="16.85546875" customWidth="1"/>
    <col min="6405" max="6405" width="8.42578125" customWidth="1"/>
    <col min="6406" max="6406" width="12.5703125" customWidth="1"/>
    <col min="6407" max="6407" width="11.42578125" customWidth="1"/>
    <col min="6408" max="6408" width="10.28515625" customWidth="1"/>
    <col min="6409" max="6409" width="14.140625" customWidth="1"/>
    <col min="6410" max="6410" width="23" customWidth="1"/>
    <col min="6411" max="6411" width="9.140625" customWidth="1"/>
    <col min="6412" max="6412" width="7.7109375" customWidth="1"/>
    <col min="6413" max="6413" width="7" customWidth="1"/>
    <col min="6414" max="6414" width="15.28515625" customWidth="1"/>
    <col min="6415" max="6415" width="14.5703125" customWidth="1"/>
    <col min="6416" max="6416" width="7.5703125" customWidth="1"/>
    <col min="6417" max="6417" width="14.7109375" customWidth="1"/>
    <col min="6418" max="6418" width="14.140625" customWidth="1"/>
    <col min="6419" max="6419" width="14.28515625" customWidth="1"/>
    <col min="6420" max="6420" width="12.7109375" customWidth="1"/>
    <col min="6421" max="6421" width="21.42578125" customWidth="1"/>
    <col min="6422" max="6422" width="12.28515625" customWidth="1"/>
    <col min="6423" max="6423" width="17.42578125" customWidth="1"/>
    <col min="6657" max="6657" width="4.7109375" customWidth="1"/>
    <col min="6658" max="6658" width="37.85546875" customWidth="1"/>
    <col min="6659" max="6659" width="8.140625" customWidth="1"/>
    <col min="6660" max="6660" width="16.85546875" customWidth="1"/>
    <col min="6661" max="6661" width="8.42578125" customWidth="1"/>
    <col min="6662" max="6662" width="12.5703125" customWidth="1"/>
    <col min="6663" max="6663" width="11.42578125" customWidth="1"/>
    <col min="6664" max="6664" width="10.28515625" customWidth="1"/>
    <col min="6665" max="6665" width="14.140625" customWidth="1"/>
    <col min="6666" max="6666" width="23" customWidth="1"/>
    <col min="6667" max="6667" width="9.140625" customWidth="1"/>
    <col min="6668" max="6668" width="7.7109375" customWidth="1"/>
    <col min="6669" max="6669" width="7" customWidth="1"/>
    <col min="6670" max="6670" width="15.28515625" customWidth="1"/>
    <col min="6671" max="6671" width="14.5703125" customWidth="1"/>
    <col min="6672" max="6672" width="7.5703125" customWidth="1"/>
    <col min="6673" max="6673" width="14.7109375" customWidth="1"/>
    <col min="6674" max="6674" width="14.140625" customWidth="1"/>
    <col min="6675" max="6675" width="14.28515625" customWidth="1"/>
    <col min="6676" max="6676" width="12.7109375" customWidth="1"/>
    <col min="6677" max="6677" width="21.42578125" customWidth="1"/>
    <col min="6678" max="6678" width="12.28515625" customWidth="1"/>
    <col min="6679" max="6679" width="17.42578125" customWidth="1"/>
    <col min="6913" max="6913" width="4.7109375" customWidth="1"/>
    <col min="6914" max="6914" width="37.85546875" customWidth="1"/>
    <col min="6915" max="6915" width="8.140625" customWidth="1"/>
    <col min="6916" max="6916" width="16.85546875" customWidth="1"/>
    <col min="6917" max="6917" width="8.42578125" customWidth="1"/>
    <col min="6918" max="6918" width="12.5703125" customWidth="1"/>
    <col min="6919" max="6919" width="11.42578125" customWidth="1"/>
    <col min="6920" max="6920" width="10.28515625" customWidth="1"/>
    <col min="6921" max="6921" width="14.140625" customWidth="1"/>
    <col min="6922" max="6922" width="23" customWidth="1"/>
    <col min="6923" max="6923" width="9.140625" customWidth="1"/>
    <col min="6924" max="6924" width="7.7109375" customWidth="1"/>
    <col min="6925" max="6925" width="7" customWidth="1"/>
    <col min="6926" max="6926" width="15.28515625" customWidth="1"/>
    <col min="6927" max="6927" width="14.5703125" customWidth="1"/>
    <col min="6928" max="6928" width="7.5703125" customWidth="1"/>
    <col min="6929" max="6929" width="14.7109375" customWidth="1"/>
    <col min="6930" max="6930" width="14.140625" customWidth="1"/>
    <col min="6931" max="6931" width="14.28515625" customWidth="1"/>
    <col min="6932" max="6932" width="12.7109375" customWidth="1"/>
    <col min="6933" max="6933" width="21.42578125" customWidth="1"/>
    <col min="6934" max="6934" width="12.28515625" customWidth="1"/>
    <col min="6935" max="6935" width="17.42578125" customWidth="1"/>
    <col min="7169" max="7169" width="4.7109375" customWidth="1"/>
    <col min="7170" max="7170" width="37.85546875" customWidth="1"/>
    <col min="7171" max="7171" width="8.140625" customWidth="1"/>
    <col min="7172" max="7172" width="16.85546875" customWidth="1"/>
    <col min="7173" max="7173" width="8.42578125" customWidth="1"/>
    <col min="7174" max="7174" width="12.5703125" customWidth="1"/>
    <col min="7175" max="7175" width="11.42578125" customWidth="1"/>
    <col min="7176" max="7176" width="10.28515625" customWidth="1"/>
    <col min="7177" max="7177" width="14.140625" customWidth="1"/>
    <col min="7178" max="7178" width="23" customWidth="1"/>
    <col min="7179" max="7179" width="9.140625" customWidth="1"/>
    <col min="7180" max="7180" width="7.7109375" customWidth="1"/>
    <col min="7181" max="7181" width="7" customWidth="1"/>
    <col min="7182" max="7182" width="15.28515625" customWidth="1"/>
    <col min="7183" max="7183" width="14.5703125" customWidth="1"/>
    <col min="7184" max="7184" width="7.5703125" customWidth="1"/>
    <col min="7185" max="7185" width="14.7109375" customWidth="1"/>
    <col min="7186" max="7186" width="14.140625" customWidth="1"/>
    <col min="7187" max="7187" width="14.28515625" customWidth="1"/>
    <col min="7188" max="7188" width="12.7109375" customWidth="1"/>
    <col min="7189" max="7189" width="21.42578125" customWidth="1"/>
    <col min="7190" max="7190" width="12.28515625" customWidth="1"/>
    <col min="7191" max="7191" width="17.42578125" customWidth="1"/>
    <col min="7425" max="7425" width="4.7109375" customWidth="1"/>
    <col min="7426" max="7426" width="37.85546875" customWidth="1"/>
    <col min="7427" max="7427" width="8.140625" customWidth="1"/>
    <col min="7428" max="7428" width="16.85546875" customWidth="1"/>
    <col min="7429" max="7429" width="8.42578125" customWidth="1"/>
    <col min="7430" max="7430" width="12.5703125" customWidth="1"/>
    <col min="7431" max="7431" width="11.42578125" customWidth="1"/>
    <col min="7432" max="7432" width="10.28515625" customWidth="1"/>
    <col min="7433" max="7433" width="14.140625" customWidth="1"/>
    <col min="7434" max="7434" width="23" customWidth="1"/>
    <col min="7435" max="7435" width="9.140625" customWidth="1"/>
    <col min="7436" max="7436" width="7.7109375" customWidth="1"/>
    <col min="7437" max="7437" width="7" customWidth="1"/>
    <col min="7438" max="7438" width="15.28515625" customWidth="1"/>
    <col min="7439" max="7439" width="14.5703125" customWidth="1"/>
    <col min="7440" max="7440" width="7.5703125" customWidth="1"/>
    <col min="7441" max="7441" width="14.7109375" customWidth="1"/>
    <col min="7442" max="7442" width="14.140625" customWidth="1"/>
    <col min="7443" max="7443" width="14.28515625" customWidth="1"/>
    <col min="7444" max="7444" width="12.7109375" customWidth="1"/>
    <col min="7445" max="7445" width="21.42578125" customWidth="1"/>
    <col min="7446" max="7446" width="12.28515625" customWidth="1"/>
    <col min="7447" max="7447" width="17.42578125" customWidth="1"/>
    <col min="7681" max="7681" width="4.7109375" customWidth="1"/>
    <col min="7682" max="7682" width="37.85546875" customWidth="1"/>
    <col min="7683" max="7683" width="8.140625" customWidth="1"/>
    <col min="7684" max="7684" width="16.85546875" customWidth="1"/>
    <col min="7685" max="7685" width="8.42578125" customWidth="1"/>
    <col min="7686" max="7686" width="12.5703125" customWidth="1"/>
    <col min="7687" max="7687" width="11.42578125" customWidth="1"/>
    <col min="7688" max="7688" width="10.28515625" customWidth="1"/>
    <col min="7689" max="7689" width="14.140625" customWidth="1"/>
    <col min="7690" max="7690" width="23" customWidth="1"/>
    <col min="7691" max="7691" width="9.140625" customWidth="1"/>
    <col min="7692" max="7692" width="7.7109375" customWidth="1"/>
    <col min="7693" max="7693" width="7" customWidth="1"/>
    <col min="7694" max="7694" width="15.28515625" customWidth="1"/>
    <col min="7695" max="7695" width="14.5703125" customWidth="1"/>
    <col min="7696" max="7696" width="7.5703125" customWidth="1"/>
    <col min="7697" max="7697" width="14.7109375" customWidth="1"/>
    <col min="7698" max="7698" width="14.140625" customWidth="1"/>
    <col min="7699" max="7699" width="14.28515625" customWidth="1"/>
    <col min="7700" max="7700" width="12.7109375" customWidth="1"/>
    <col min="7701" max="7701" width="21.42578125" customWidth="1"/>
    <col min="7702" max="7702" width="12.28515625" customWidth="1"/>
    <col min="7703" max="7703" width="17.42578125" customWidth="1"/>
    <col min="7937" max="7937" width="4.7109375" customWidth="1"/>
    <col min="7938" max="7938" width="37.85546875" customWidth="1"/>
    <col min="7939" max="7939" width="8.140625" customWidth="1"/>
    <col min="7940" max="7940" width="16.85546875" customWidth="1"/>
    <col min="7941" max="7941" width="8.42578125" customWidth="1"/>
    <col min="7942" max="7942" width="12.5703125" customWidth="1"/>
    <col min="7943" max="7943" width="11.42578125" customWidth="1"/>
    <col min="7944" max="7944" width="10.28515625" customWidth="1"/>
    <col min="7945" max="7945" width="14.140625" customWidth="1"/>
    <col min="7946" max="7946" width="23" customWidth="1"/>
    <col min="7947" max="7947" width="9.140625" customWidth="1"/>
    <col min="7948" max="7948" width="7.7109375" customWidth="1"/>
    <col min="7949" max="7949" width="7" customWidth="1"/>
    <col min="7950" max="7950" width="15.28515625" customWidth="1"/>
    <col min="7951" max="7951" width="14.5703125" customWidth="1"/>
    <col min="7952" max="7952" width="7.5703125" customWidth="1"/>
    <col min="7953" max="7953" width="14.7109375" customWidth="1"/>
    <col min="7954" max="7954" width="14.140625" customWidth="1"/>
    <col min="7955" max="7955" width="14.28515625" customWidth="1"/>
    <col min="7956" max="7956" width="12.7109375" customWidth="1"/>
    <col min="7957" max="7957" width="21.42578125" customWidth="1"/>
    <col min="7958" max="7958" width="12.28515625" customWidth="1"/>
    <col min="7959" max="7959" width="17.42578125" customWidth="1"/>
    <col min="8193" max="8193" width="4.7109375" customWidth="1"/>
    <col min="8194" max="8194" width="37.85546875" customWidth="1"/>
    <col min="8195" max="8195" width="8.140625" customWidth="1"/>
    <col min="8196" max="8196" width="16.85546875" customWidth="1"/>
    <col min="8197" max="8197" width="8.42578125" customWidth="1"/>
    <col min="8198" max="8198" width="12.5703125" customWidth="1"/>
    <col min="8199" max="8199" width="11.42578125" customWidth="1"/>
    <col min="8200" max="8200" width="10.28515625" customWidth="1"/>
    <col min="8201" max="8201" width="14.140625" customWidth="1"/>
    <col min="8202" max="8202" width="23" customWidth="1"/>
    <col min="8203" max="8203" width="9.140625" customWidth="1"/>
    <col min="8204" max="8204" width="7.7109375" customWidth="1"/>
    <col min="8205" max="8205" width="7" customWidth="1"/>
    <col min="8206" max="8206" width="15.28515625" customWidth="1"/>
    <col min="8207" max="8207" width="14.5703125" customWidth="1"/>
    <col min="8208" max="8208" width="7.5703125" customWidth="1"/>
    <col min="8209" max="8209" width="14.7109375" customWidth="1"/>
    <col min="8210" max="8210" width="14.140625" customWidth="1"/>
    <col min="8211" max="8211" width="14.28515625" customWidth="1"/>
    <col min="8212" max="8212" width="12.7109375" customWidth="1"/>
    <col min="8213" max="8213" width="21.42578125" customWidth="1"/>
    <col min="8214" max="8214" width="12.28515625" customWidth="1"/>
    <col min="8215" max="8215" width="17.42578125" customWidth="1"/>
    <col min="8449" max="8449" width="4.7109375" customWidth="1"/>
    <col min="8450" max="8450" width="37.85546875" customWidth="1"/>
    <col min="8451" max="8451" width="8.140625" customWidth="1"/>
    <col min="8452" max="8452" width="16.85546875" customWidth="1"/>
    <col min="8453" max="8453" width="8.42578125" customWidth="1"/>
    <col min="8454" max="8454" width="12.5703125" customWidth="1"/>
    <col min="8455" max="8455" width="11.42578125" customWidth="1"/>
    <col min="8456" max="8456" width="10.28515625" customWidth="1"/>
    <col min="8457" max="8457" width="14.140625" customWidth="1"/>
    <col min="8458" max="8458" width="23" customWidth="1"/>
    <col min="8459" max="8459" width="9.140625" customWidth="1"/>
    <col min="8460" max="8460" width="7.7109375" customWidth="1"/>
    <col min="8461" max="8461" width="7" customWidth="1"/>
    <col min="8462" max="8462" width="15.28515625" customWidth="1"/>
    <col min="8463" max="8463" width="14.5703125" customWidth="1"/>
    <col min="8464" max="8464" width="7.5703125" customWidth="1"/>
    <col min="8465" max="8465" width="14.7109375" customWidth="1"/>
    <col min="8466" max="8466" width="14.140625" customWidth="1"/>
    <col min="8467" max="8467" width="14.28515625" customWidth="1"/>
    <col min="8468" max="8468" width="12.7109375" customWidth="1"/>
    <col min="8469" max="8469" width="21.42578125" customWidth="1"/>
    <col min="8470" max="8470" width="12.28515625" customWidth="1"/>
    <col min="8471" max="8471" width="17.42578125" customWidth="1"/>
    <col min="8705" max="8705" width="4.7109375" customWidth="1"/>
    <col min="8706" max="8706" width="37.85546875" customWidth="1"/>
    <col min="8707" max="8707" width="8.140625" customWidth="1"/>
    <col min="8708" max="8708" width="16.85546875" customWidth="1"/>
    <col min="8709" max="8709" width="8.42578125" customWidth="1"/>
    <col min="8710" max="8710" width="12.5703125" customWidth="1"/>
    <col min="8711" max="8711" width="11.42578125" customWidth="1"/>
    <col min="8712" max="8712" width="10.28515625" customWidth="1"/>
    <col min="8713" max="8713" width="14.140625" customWidth="1"/>
    <col min="8714" max="8714" width="23" customWidth="1"/>
    <col min="8715" max="8715" width="9.140625" customWidth="1"/>
    <col min="8716" max="8716" width="7.7109375" customWidth="1"/>
    <col min="8717" max="8717" width="7" customWidth="1"/>
    <col min="8718" max="8718" width="15.28515625" customWidth="1"/>
    <col min="8719" max="8719" width="14.5703125" customWidth="1"/>
    <col min="8720" max="8720" width="7.5703125" customWidth="1"/>
    <col min="8721" max="8721" width="14.7109375" customWidth="1"/>
    <col min="8722" max="8722" width="14.140625" customWidth="1"/>
    <col min="8723" max="8723" width="14.28515625" customWidth="1"/>
    <col min="8724" max="8724" width="12.7109375" customWidth="1"/>
    <col min="8725" max="8725" width="21.42578125" customWidth="1"/>
    <col min="8726" max="8726" width="12.28515625" customWidth="1"/>
    <col min="8727" max="8727" width="17.42578125" customWidth="1"/>
    <col min="8961" max="8961" width="4.7109375" customWidth="1"/>
    <col min="8962" max="8962" width="37.85546875" customWidth="1"/>
    <col min="8963" max="8963" width="8.140625" customWidth="1"/>
    <col min="8964" max="8964" width="16.85546875" customWidth="1"/>
    <col min="8965" max="8965" width="8.42578125" customWidth="1"/>
    <col min="8966" max="8966" width="12.5703125" customWidth="1"/>
    <col min="8967" max="8967" width="11.42578125" customWidth="1"/>
    <col min="8968" max="8968" width="10.28515625" customWidth="1"/>
    <col min="8969" max="8969" width="14.140625" customWidth="1"/>
    <col min="8970" max="8970" width="23" customWidth="1"/>
    <col min="8971" max="8971" width="9.140625" customWidth="1"/>
    <col min="8972" max="8972" width="7.7109375" customWidth="1"/>
    <col min="8973" max="8973" width="7" customWidth="1"/>
    <col min="8974" max="8974" width="15.28515625" customWidth="1"/>
    <col min="8975" max="8975" width="14.5703125" customWidth="1"/>
    <col min="8976" max="8976" width="7.5703125" customWidth="1"/>
    <col min="8977" max="8977" width="14.7109375" customWidth="1"/>
    <col min="8978" max="8978" width="14.140625" customWidth="1"/>
    <col min="8979" max="8979" width="14.28515625" customWidth="1"/>
    <col min="8980" max="8980" width="12.7109375" customWidth="1"/>
    <col min="8981" max="8981" width="21.42578125" customWidth="1"/>
    <col min="8982" max="8982" width="12.28515625" customWidth="1"/>
    <col min="8983" max="8983" width="17.42578125" customWidth="1"/>
    <col min="9217" max="9217" width="4.7109375" customWidth="1"/>
    <col min="9218" max="9218" width="37.85546875" customWidth="1"/>
    <col min="9219" max="9219" width="8.140625" customWidth="1"/>
    <col min="9220" max="9220" width="16.85546875" customWidth="1"/>
    <col min="9221" max="9221" width="8.42578125" customWidth="1"/>
    <col min="9222" max="9222" width="12.5703125" customWidth="1"/>
    <col min="9223" max="9223" width="11.42578125" customWidth="1"/>
    <col min="9224" max="9224" width="10.28515625" customWidth="1"/>
    <col min="9225" max="9225" width="14.140625" customWidth="1"/>
    <col min="9226" max="9226" width="23" customWidth="1"/>
    <col min="9227" max="9227" width="9.140625" customWidth="1"/>
    <col min="9228" max="9228" width="7.7109375" customWidth="1"/>
    <col min="9229" max="9229" width="7" customWidth="1"/>
    <col min="9230" max="9230" width="15.28515625" customWidth="1"/>
    <col min="9231" max="9231" width="14.5703125" customWidth="1"/>
    <col min="9232" max="9232" width="7.5703125" customWidth="1"/>
    <col min="9233" max="9233" width="14.7109375" customWidth="1"/>
    <col min="9234" max="9234" width="14.140625" customWidth="1"/>
    <col min="9235" max="9235" width="14.28515625" customWidth="1"/>
    <col min="9236" max="9236" width="12.7109375" customWidth="1"/>
    <col min="9237" max="9237" width="21.42578125" customWidth="1"/>
    <col min="9238" max="9238" width="12.28515625" customWidth="1"/>
    <col min="9239" max="9239" width="17.42578125" customWidth="1"/>
    <col min="9473" max="9473" width="4.7109375" customWidth="1"/>
    <col min="9474" max="9474" width="37.85546875" customWidth="1"/>
    <col min="9475" max="9475" width="8.140625" customWidth="1"/>
    <col min="9476" max="9476" width="16.85546875" customWidth="1"/>
    <col min="9477" max="9477" width="8.42578125" customWidth="1"/>
    <col min="9478" max="9478" width="12.5703125" customWidth="1"/>
    <col min="9479" max="9479" width="11.42578125" customWidth="1"/>
    <col min="9480" max="9480" width="10.28515625" customWidth="1"/>
    <col min="9481" max="9481" width="14.140625" customWidth="1"/>
    <col min="9482" max="9482" width="23" customWidth="1"/>
    <col min="9483" max="9483" width="9.140625" customWidth="1"/>
    <col min="9484" max="9484" width="7.7109375" customWidth="1"/>
    <col min="9485" max="9485" width="7" customWidth="1"/>
    <col min="9486" max="9486" width="15.28515625" customWidth="1"/>
    <col min="9487" max="9487" width="14.5703125" customWidth="1"/>
    <col min="9488" max="9488" width="7.5703125" customWidth="1"/>
    <col min="9489" max="9489" width="14.7109375" customWidth="1"/>
    <col min="9490" max="9490" width="14.140625" customWidth="1"/>
    <col min="9491" max="9491" width="14.28515625" customWidth="1"/>
    <col min="9492" max="9492" width="12.7109375" customWidth="1"/>
    <col min="9493" max="9493" width="21.42578125" customWidth="1"/>
    <col min="9494" max="9494" width="12.28515625" customWidth="1"/>
    <col min="9495" max="9495" width="17.42578125" customWidth="1"/>
    <col min="9729" max="9729" width="4.7109375" customWidth="1"/>
    <col min="9730" max="9730" width="37.85546875" customWidth="1"/>
    <col min="9731" max="9731" width="8.140625" customWidth="1"/>
    <col min="9732" max="9732" width="16.85546875" customWidth="1"/>
    <col min="9733" max="9733" width="8.42578125" customWidth="1"/>
    <col min="9734" max="9734" width="12.5703125" customWidth="1"/>
    <col min="9735" max="9735" width="11.42578125" customWidth="1"/>
    <col min="9736" max="9736" width="10.28515625" customWidth="1"/>
    <col min="9737" max="9737" width="14.140625" customWidth="1"/>
    <col min="9738" max="9738" width="23" customWidth="1"/>
    <col min="9739" max="9739" width="9.140625" customWidth="1"/>
    <col min="9740" max="9740" width="7.7109375" customWidth="1"/>
    <col min="9741" max="9741" width="7" customWidth="1"/>
    <col min="9742" max="9742" width="15.28515625" customWidth="1"/>
    <col min="9743" max="9743" width="14.5703125" customWidth="1"/>
    <col min="9744" max="9744" width="7.5703125" customWidth="1"/>
    <col min="9745" max="9745" width="14.7109375" customWidth="1"/>
    <col min="9746" max="9746" width="14.140625" customWidth="1"/>
    <col min="9747" max="9747" width="14.28515625" customWidth="1"/>
    <col min="9748" max="9748" width="12.7109375" customWidth="1"/>
    <col min="9749" max="9749" width="21.42578125" customWidth="1"/>
    <col min="9750" max="9750" width="12.28515625" customWidth="1"/>
    <col min="9751" max="9751" width="17.42578125" customWidth="1"/>
    <col min="9985" max="9985" width="4.7109375" customWidth="1"/>
    <col min="9986" max="9986" width="37.85546875" customWidth="1"/>
    <col min="9987" max="9987" width="8.140625" customWidth="1"/>
    <col min="9988" max="9988" width="16.85546875" customWidth="1"/>
    <col min="9989" max="9989" width="8.42578125" customWidth="1"/>
    <col min="9990" max="9990" width="12.5703125" customWidth="1"/>
    <col min="9991" max="9991" width="11.42578125" customWidth="1"/>
    <col min="9992" max="9992" width="10.28515625" customWidth="1"/>
    <col min="9993" max="9993" width="14.140625" customWidth="1"/>
    <col min="9994" max="9994" width="23" customWidth="1"/>
    <col min="9995" max="9995" width="9.140625" customWidth="1"/>
    <col min="9996" max="9996" width="7.7109375" customWidth="1"/>
    <col min="9997" max="9997" width="7" customWidth="1"/>
    <col min="9998" max="9998" width="15.28515625" customWidth="1"/>
    <col min="9999" max="9999" width="14.5703125" customWidth="1"/>
    <col min="10000" max="10000" width="7.5703125" customWidth="1"/>
    <col min="10001" max="10001" width="14.7109375" customWidth="1"/>
    <col min="10002" max="10002" width="14.140625" customWidth="1"/>
    <col min="10003" max="10003" width="14.28515625" customWidth="1"/>
    <col min="10004" max="10004" width="12.7109375" customWidth="1"/>
    <col min="10005" max="10005" width="21.42578125" customWidth="1"/>
    <col min="10006" max="10006" width="12.28515625" customWidth="1"/>
    <col min="10007" max="10007" width="17.42578125" customWidth="1"/>
    <col min="10241" max="10241" width="4.7109375" customWidth="1"/>
    <col min="10242" max="10242" width="37.85546875" customWidth="1"/>
    <col min="10243" max="10243" width="8.140625" customWidth="1"/>
    <col min="10244" max="10244" width="16.85546875" customWidth="1"/>
    <col min="10245" max="10245" width="8.42578125" customWidth="1"/>
    <col min="10246" max="10246" width="12.5703125" customWidth="1"/>
    <col min="10247" max="10247" width="11.42578125" customWidth="1"/>
    <col min="10248" max="10248" width="10.28515625" customWidth="1"/>
    <col min="10249" max="10249" width="14.140625" customWidth="1"/>
    <col min="10250" max="10250" width="23" customWidth="1"/>
    <col min="10251" max="10251" width="9.140625" customWidth="1"/>
    <col min="10252" max="10252" width="7.7109375" customWidth="1"/>
    <col min="10253" max="10253" width="7" customWidth="1"/>
    <col min="10254" max="10254" width="15.28515625" customWidth="1"/>
    <col min="10255" max="10255" width="14.5703125" customWidth="1"/>
    <col min="10256" max="10256" width="7.5703125" customWidth="1"/>
    <col min="10257" max="10257" width="14.7109375" customWidth="1"/>
    <col min="10258" max="10258" width="14.140625" customWidth="1"/>
    <col min="10259" max="10259" width="14.28515625" customWidth="1"/>
    <col min="10260" max="10260" width="12.7109375" customWidth="1"/>
    <col min="10261" max="10261" width="21.42578125" customWidth="1"/>
    <col min="10262" max="10262" width="12.28515625" customWidth="1"/>
    <col min="10263" max="10263" width="17.42578125" customWidth="1"/>
    <col min="10497" max="10497" width="4.7109375" customWidth="1"/>
    <col min="10498" max="10498" width="37.85546875" customWidth="1"/>
    <col min="10499" max="10499" width="8.140625" customWidth="1"/>
    <col min="10500" max="10500" width="16.85546875" customWidth="1"/>
    <col min="10501" max="10501" width="8.42578125" customWidth="1"/>
    <col min="10502" max="10502" width="12.5703125" customWidth="1"/>
    <col min="10503" max="10503" width="11.42578125" customWidth="1"/>
    <col min="10504" max="10504" width="10.28515625" customWidth="1"/>
    <col min="10505" max="10505" width="14.140625" customWidth="1"/>
    <col min="10506" max="10506" width="23" customWidth="1"/>
    <col min="10507" max="10507" width="9.140625" customWidth="1"/>
    <col min="10508" max="10508" width="7.7109375" customWidth="1"/>
    <col min="10509" max="10509" width="7" customWidth="1"/>
    <col min="10510" max="10510" width="15.28515625" customWidth="1"/>
    <col min="10511" max="10511" width="14.5703125" customWidth="1"/>
    <col min="10512" max="10512" width="7.5703125" customWidth="1"/>
    <col min="10513" max="10513" width="14.7109375" customWidth="1"/>
    <col min="10514" max="10514" width="14.140625" customWidth="1"/>
    <col min="10515" max="10515" width="14.28515625" customWidth="1"/>
    <col min="10516" max="10516" width="12.7109375" customWidth="1"/>
    <col min="10517" max="10517" width="21.42578125" customWidth="1"/>
    <col min="10518" max="10518" width="12.28515625" customWidth="1"/>
    <col min="10519" max="10519" width="17.42578125" customWidth="1"/>
    <col min="10753" max="10753" width="4.7109375" customWidth="1"/>
    <col min="10754" max="10754" width="37.85546875" customWidth="1"/>
    <col min="10755" max="10755" width="8.140625" customWidth="1"/>
    <col min="10756" max="10756" width="16.85546875" customWidth="1"/>
    <col min="10757" max="10757" width="8.42578125" customWidth="1"/>
    <col min="10758" max="10758" width="12.5703125" customWidth="1"/>
    <col min="10759" max="10759" width="11.42578125" customWidth="1"/>
    <col min="10760" max="10760" width="10.28515625" customWidth="1"/>
    <col min="10761" max="10761" width="14.140625" customWidth="1"/>
    <col min="10762" max="10762" width="23" customWidth="1"/>
    <col min="10763" max="10763" width="9.140625" customWidth="1"/>
    <col min="10764" max="10764" width="7.7109375" customWidth="1"/>
    <col min="10765" max="10765" width="7" customWidth="1"/>
    <col min="10766" max="10766" width="15.28515625" customWidth="1"/>
    <col min="10767" max="10767" width="14.5703125" customWidth="1"/>
    <col min="10768" max="10768" width="7.5703125" customWidth="1"/>
    <col min="10769" max="10769" width="14.7109375" customWidth="1"/>
    <col min="10770" max="10770" width="14.140625" customWidth="1"/>
    <col min="10771" max="10771" width="14.28515625" customWidth="1"/>
    <col min="10772" max="10772" width="12.7109375" customWidth="1"/>
    <col min="10773" max="10773" width="21.42578125" customWidth="1"/>
    <col min="10774" max="10774" width="12.28515625" customWidth="1"/>
    <col min="10775" max="10775" width="17.42578125" customWidth="1"/>
    <col min="11009" max="11009" width="4.7109375" customWidth="1"/>
    <col min="11010" max="11010" width="37.85546875" customWidth="1"/>
    <col min="11011" max="11011" width="8.140625" customWidth="1"/>
    <col min="11012" max="11012" width="16.85546875" customWidth="1"/>
    <col min="11013" max="11013" width="8.42578125" customWidth="1"/>
    <col min="11014" max="11014" width="12.5703125" customWidth="1"/>
    <col min="11015" max="11015" width="11.42578125" customWidth="1"/>
    <col min="11016" max="11016" width="10.28515625" customWidth="1"/>
    <col min="11017" max="11017" width="14.140625" customWidth="1"/>
    <col min="11018" max="11018" width="23" customWidth="1"/>
    <col min="11019" max="11019" width="9.140625" customWidth="1"/>
    <col min="11020" max="11020" width="7.7109375" customWidth="1"/>
    <col min="11021" max="11021" width="7" customWidth="1"/>
    <col min="11022" max="11022" width="15.28515625" customWidth="1"/>
    <col min="11023" max="11023" width="14.5703125" customWidth="1"/>
    <col min="11024" max="11024" width="7.5703125" customWidth="1"/>
    <col min="11025" max="11025" width="14.7109375" customWidth="1"/>
    <col min="11026" max="11026" width="14.140625" customWidth="1"/>
    <col min="11027" max="11027" width="14.28515625" customWidth="1"/>
    <col min="11028" max="11028" width="12.7109375" customWidth="1"/>
    <col min="11029" max="11029" width="21.42578125" customWidth="1"/>
    <col min="11030" max="11030" width="12.28515625" customWidth="1"/>
    <col min="11031" max="11031" width="17.42578125" customWidth="1"/>
    <col min="11265" max="11265" width="4.7109375" customWidth="1"/>
    <col min="11266" max="11266" width="37.85546875" customWidth="1"/>
    <col min="11267" max="11267" width="8.140625" customWidth="1"/>
    <col min="11268" max="11268" width="16.85546875" customWidth="1"/>
    <col min="11269" max="11269" width="8.42578125" customWidth="1"/>
    <col min="11270" max="11270" width="12.5703125" customWidth="1"/>
    <col min="11271" max="11271" width="11.42578125" customWidth="1"/>
    <col min="11272" max="11272" width="10.28515625" customWidth="1"/>
    <col min="11273" max="11273" width="14.140625" customWidth="1"/>
    <col min="11274" max="11274" width="23" customWidth="1"/>
    <col min="11275" max="11275" width="9.140625" customWidth="1"/>
    <col min="11276" max="11276" width="7.7109375" customWidth="1"/>
    <col min="11277" max="11277" width="7" customWidth="1"/>
    <col min="11278" max="11278" width="15.28515625" customWidth="1"/>
    <col min="11279" max="11279" width="14.5703125" customWidth="1"/>
    <col min="11280" max="11280" width="7.5703125" customWidth="1"/>
    <col min="11281" max="11281" width="14.7109375" customWidth="1"/>
    <col min="11282" max="11282" width="14.140625" customWidth="1"/>
    <col min="11283" max="11283" width="14.28515625" customWidth="1"/>
    <col min="11284" max="11284" width="12.7109375" customWidth="1"/>
    <col min="11285" max="11285" width="21.42578125" customWidth="1"/>
    <col min="11286" max="11286" width="12.28515625" customWidth="1"/>
    <col min="11287" max="11287" width="17.42578125" customWidth="1"/>
    <col min="11521" max="11521" width="4.7109375" customWidth="1"/>
    <col min="11522" max="11522" width="37.85546875" customWidth="1"/>
    <col min="11523" max="11523" width="8.140625" customWidth="1"/>
    <col min="11524" max="11524" width="16.85546875" customWidth="1"/>
    <col min="11525" max="11525" width="8.42578125" customWidth="1"/>
    <col min="11526" max="11526" width="12.5703125" customWidth="1"/>
    <col min="11527" max="11527" width="11.42578125" customWidth="1"/>
    <col min="11528" max="11528" width="10.28515625" customWidth="1"/>
    <col min="11529" max="11529" width="14.140625" customWidth="1"/>
    <col min="11530" max="11530" width="23" customWidth="1"/>
    <col min="11531" max="11531" width="9.140625" customWidth="1"/>
    <col min="11532" max="11532" width="7.7109375" customWidth="1"/>
    <col min="11533" max="11533" width="7" customWidth="1"/>
    <col min="11534" max="11534" width="15.28515625" customWidth="1"/>
    <col min="11535" max="11535" width="14.5703125" customWidth="1"/>
    <col min="11536" max="11536" width="7.5703125" customWidth="1"/>
    <col min="11537" max="11537" width="14.7109375" customWidth="1"/>
    <col min="11538" max="11538" width="14.140625" customWidth="1"/>
    <col min="11539" max="11539" width="14.28515625" customWidth="1"/>
    <col min="11540" max="11540" width="12.7109375" customWidth="1"/>
    <col min="11541" max="11541" width="21.42578125" customWidth="1"/>
    <col min="11542" max="11542" width="12.28515625" customWidth="1"/>
    <col min="11543" max="11543" width="17.42578125" customWidth="1"/>
    <col min="11777" max="11777" width="4.7109375" customWidth="1"/>
    <col min="11778" max="11778" width="37.85546875" customWidth="1"/>
    <col min="11779" max="11779" width="8.140625" customWidth="1"/>
    <col min="11780" max="11780" width="16.85546875" customWidth="1"/>
    <col min="11781" max="11781" width="8.42578125" customWidth="1"/>
    <col min="11782" max="11782" width="12.5703125" customWidth="1"/>
    <col min="11783" max="11783" width="11.42578125" customWidth="1"/>
    <col min="11784" max="11784" width="10.28515625" customWidth="1"/>
    <col min="11785" max="11785" width="14.140625" customWidth="1"/>
    <col min="11786" max="11786" width="23" customWidth="1"/>
    <col min="11787" max="11787" width="9.140625" customWidth="1"/>
    <col min="11788" max="11788" width="7.7109375" customWidth="1"/>
    <col min="11789" max="11789" width="7" customWidth="1"/>
    <col min="11790" max="11790" width="15.28515625" customWidth="1"/>
    <col min="11791" max="11791" width="14.5703125" customWidth="1"/>
    <col min="11792" max="11792" width="7.5703125" customWidth="1"/>
    <col min="11793" max="11793" width="14.7109375" customWidth="1"/>
    <col min="11794" max="11794" width="14.140625" customWidth="1"/>
    <col min="11795" max="11795" width="14.28515625" customWidth="1"/>
    <col min="11796" max="11796" width="12.7109375" customWidth="1"/>
    <col min="11797" max="11797" width="21.42578125" customWidth="1"/>
    <col min="11798" max="11798" width="12.28515625" customWidth="1"/>
    <col min="11799" max="11799" width="17.42578125" customWidth="1"/>
    <col min="12033" max="12033" width="4.7109375" customWidth="1"/>
    <col min="12034" max="12034" width="37.85546875" customWidth="1"/>
    <col min="12035" max="12035" width="8.140625" customWidth="1"/>
    <col min="12036" max="12036" width="16.85546875" customWidth="1"/>
    <col min="12037" max="12037" width="8.42578125" customWidth="1"/>
    <col min="12038" max="12038" width="12.5703125" customWidth="1"/>
    <col min="12039" max="12039" width="11.42578125" customWidth="1"/>
    <col min="12040" max="12040" width="10.28515625" customWidth="1"/>
    <col min="12041" max="12041" width="14.140625" customWidth="1"/>
    <col min="12042" max="12042" width="23" customWidth="1"/>
    <col min="12043" max="12043" width="9.140625" customWidth="1"/>
    <col min="12044" max="12044" width="7.7109375" customWidth="1"/>
    <col min="12045" max="12045" width="7" customWidth="1"/>
    <col min="12046" max="12046" width="15.28515625" customWidth="1"/>
    <col min="12047" max="12047" width="14.5703125" customWidth="1"/>
    <col min="12048" max="12048" width="7.5703125" customWidth="1"/>
    <col min="12049" max="12049" width="14.7109375" customWidth="1"/>
    <col min="12050" max="12050" width="14.140625" customWidth="1"/>
    <col min="12051" max="12051" width="14.28515625" customWidth="1"/>
    <col min="12052" max="12052" width="12.7109375" customWidth="1"/>
    <col min="12053" max="12053" width="21.42578125" customWidth="1"/>
    <col min="12054" max="12054" width="12.28515625" customWidth="1"/>
    <col min="12055" max="12055" width="17.42578125" customWidth="1"/>
    <col min="12289" max="12289" width="4.7109375" customWidth="1"/>
    <col min="12290" max="12290" width="37.85546875" customWidth="1"/>
    <col min="12291" max="12291" width="8.140625" customWidth="1"/>
    <col min="12292" max="12292" width="16.85546875" customWidth="1"/>
    <col min="12293" max="12293" width="8.42578125" customWidth="1"/>
    <col min="12294" max="12294" width="12.5703125" customWidth="1"/>
    <col min="12295" max="12295" width="11.42578125" customWidth="1"/>
    <col min="12296" max="12296" width="10.28515625" customWidth="1"/>
    <col min="12297" max="12297" width="14.140625" customWidth="1"/>
    <col min="12298" max="12298" width="23" customWidth="1"/>
    <col min="12299" max="12299" width="9.140625" customWidth="1"/>
    <col min="12300" max="12300" width="7.7109375" customWidth="1"/>
    <col min="12301" max="12301" width="7" customWidth="1"/>
    <col min="12302" max="12302" width="15.28515625" customWidth="1"/>
    <col min="12303" max="12303" width="14.5703125" customWidth="1"/>
    <col min="12304" max="12304" width="7.5703125" customWidth="1"/>
    <col min="12305" max="12305" width="14.7109375" customWidth="1"/>
    <col min="12306" max="12306" width="14.140625" customWidth="1"/>
    <col min="12307" max="12307" width="14.28515625" customWidth="1"/>
    <col min="12308" max="12308" width="12.7109375" customWidth="1"/>
    <col min="12309" max="12309" width="21.42578125" customWidth="1"/>
    <col min="12310" max="12310" width="12.28515625" customWidth="1"/>
    <col min="12311" max="12311" width="17.42578125" customWidth="1"/>
    <col min="12545" max="12545" width="4.7109375" customWidth="1"/>
    <col min="12546" max="12546" width="37.85546875" customWidth="1"/>
    <col min="12547" max="12547" width="8.140625" customWidth="1"/>
    <col min="12548" max="12548" width="16.85546875" customWidth="1"/>
    <col min="12549" max="12549" width="8.42578125" customWidth="1"/>
    <col min="12550" max="12550" width="12.5703125" customWidth="1"/>
    <col min="12551" max="12551" width="11.42578125" customWidth="1"/>
    <col min="12552" max="12552" width="10.28515625" customWidth="1"/>
    <col min="12553" max="12553" width="14.140625" customWidth="1"/>
    <col min="12554" max="12554" width="23" customWidth="1"/>
    <col min="12555" max="12555" width="9.140625" customWidth="1"/>
    <col min="12556" max="12556" width="7.7109375" customWidth="1"/>
    <col min="12557" max="12557" width="7" customWidth="1"/>
    <col min="12558" max="12558" width="15.28515625" customWidth="1"/>
    <col min="12559" max="12559" width="14.5703125" customWidth="1"/>
    <col min="12560" max="12560" width="7.5703125" customWidth="1"/>
    <col min="12561" max="12561" width="14.7109375" customWidth="1"/>
    <col min="12562" max="12562" width="14.140625" customWidth="1"/>
    <col min="12563" max="12563" width="14.28515625" customWidth="1"/>
    <col min="12564" max="12564" width="12.7109375" customWidth="1"/>
    <col min="12565" max="12565" width="21.42578125" customWidth="1"/>
    <col min="12566" max="12566" width="12.28515625" customWidth="1"/>
    <col min="12567" max="12567" width="17.42578125" customWidth="1"/>
    <col min="12801" max="12801" width="4.7109375" customWidth="1"/>
    <col min="12802" max="12802" width="37.85546875" customWidth="1"/>
    <col min="12803" max="12803" width="8.140625" customWidth="1"/>
    <col min="12804" max="12804" width="16.85546875" customWidth="1"/>
    <col min="12805" max="12805" width="8.42578125" customWidth="1"/>
    <col min="12806" max="12806" width="12.5703125" customWidth="1"/>
    <col min="12807" max="12807" width="11.42578125" customWidth="1"/>
    <col min="12808" max="12808" width="10.28515625" customWidth="1"/>
    <col min="12809" max="12809" width="14.140625" customWidth="1"/>
    <col min="12810" max="12810" width="23" customWidth="1"/>
    <col min="12811" max="12811" width="9.140625" customWidth="1"/>
    <col min="12812" max="12812" width="7.7109375" customWidth="1"/>
    <col min="12813" max="12813" width="7" customWidth="1"/>
    <col min="12814" max="12814" width="15.28515625" customWidth="1"/>
    <col min="12815" max="12815" width="14.5703125" customWidth="1"/>
    <col min="12816" max="12816" width="7.5703125" customWidth="1"/>
    <col min="12817" max="12817" width="14.7109375" customWidth="1"/>
    <col min="12818" max="12818" width="14.140625" customWidth="1"/>
    <col min="12819" max="12819" width="14.28515625" customWidth="1"/>
    <col min="12820" max="12820" width="12.7109375" customWidth="1"/>
    <col min="12821" max="12821" width="21.42578125" customWidth="1"/>
    <col min="12822" max="12822" width="12.28515625" customWidth="1"/>
    <col min="12823" max="12823" width="17.42578125" customWidth="1"/>
    <col min="13057" max="13057" width="4.7109375" customWidth="1"/>
    <col min="13058" max="13058" width="37.85546875" customWidth="1"/>
    <col min="13059" max="13059" width="8.140625" customWidth="1"/>
    <col min="13060" max="13060" width="16.85546875" customWidth="1"/>
    <col min="13061" max="13061" width="8.42578125" customWidth="1"/>
    <col min="13062" max="13062" width="12.5703125" customWidth="1"/>
    <col min="13063" max="13063" width="11.42578125" customWidth="1"/>
    <col min="13064" max="13064" width="10.28515625" customWidth="1"/>
    <col min="13065" max="13065" width="14.140625" customWidth="1"/>
    <col min="13066" max="13066" width="23" customWidth="1"/>
    <col min="13067" max="13067" width="9.140625" customWidth="1"/>
    <col min="13068" max="13068" width="7.7109375" customWidth="1"/>
    <col min="13069" max="13069" width="7" customWidth="1"/>
    <col min="13070" max="13070" width="15.28515625" customWidth="1"/>
    <col min="13071" max="13071" width="14.5703125" customWidth="1"/>
    <col min="13072" max="13072" width="7.5703125" customWidth="1"/>
    <col min="13073" max="13073" width="14.7109375" customWidth="1"/>
    <col min="13074" max="13074" width="14.140625" customWidth="1"/>
    <col min="13075" max="13075" width="14.28515625" customWidth="1"/>
    <col min="13076" max="13076" width="12.7109375" customWidth="1"/>
    <col min="13077" max="13077" width="21.42578125" customWidth="1"/>
    <col min="13078" max="13078" width="12.28515625" customWidth="1"/>
    <col min="13079" max="13079" width="17.42578125" customWidth="1"/>
    <col min="13313" max="13313" width="4.7109375" customWidth="1"/>
    <col min="13314" max="13314" width="37.85546875" customWidth="1"/>
    <col min="13315" max="13315" width="8.140625" customWidth="1"/>
    <col min="13316" max="13316" width="16.85546875" customWidth="1"/>
    <col min="13317" max="13317" width="8.42578125" customWidth="1"/>
    <col min="13318" max="13318" width="12.5703125" customWidth="1"/>
    <col min="13319" max="13319" width="11.42578125" customWidth="1"/>
    <col min="13320" max="13320" width="10.28515625" customWidth="1"/>
    <col min="13321" max="13321" width="14.140625" customWidth="1"/>
    <col min="13322" max="13322" width="23" customWidth="1"/>
    <col min="13323" max="13323" width="9.140625" customWidth="1"/>
    <col min="13324" max="13324" width="7.7109375" customWidth="1"/>
    <col min="13325" max="13325" width="7" customWidth="1"/>
    <col min="13326" max="13326" width="15.28515625" customWidth="1"/>
    <col min="13327" max="13327" width="14.5703125" customWidth="1"/>
    <col min="13328" max="13328" width="7.5703125" customWidth="1"/>
    <col min="13329" max="13329" width="14.7109375" customWidth="1"/>
    <col min="13330" max="13330" width="14.140625" customWidth="1"/>
    <col min="13331" max="13331" width="14.28515625" customWidth="1"/>
    <col min="13332" max="13332" width="12.7109375" customWidth="1"/>
    <col min="13333" max="13333" width="21.42578125" customWidth="1"/>
    <col min="13334" max="13334" width="12.28515625" customWidth="1"/>
    <col min="13335" max="13335" width="17.42578125" customWidth="1"/>
    <col min="13569" max="13569" width="4.7109375" customWidth="1"/>
    <col min="13570" max="13570" width="37.85546875" customWidth="1"/>
    <col min="13571" max="13571" width="8.140625" customWidth="1"/>
    <col min="13572" max="13572" width="16.85546875" customWidth="1"/>
    <col min="13573" max="13573" width="8.42578125" customWidth="1"/>
    <col min="13574" max="13574" width="12.5703125" customWidth="1"/>
    <col min="13575" max="13575" width="11.42578125" customWidth="1"/>
    <col min="13576" max="13576" width="10.28515625" customWidth="1"/>
    <col min="13577" max="13577" width="14.140625" customWidth="1"/>
    <col min="13578" max="13578" width="23" customWidth="1"/>
    <col min="13579" max="13579" width="9.140625" customWidth="1"/>
    <col min="13580" max="13580" width="7.7109375" customWidth="1"/>
    <col min="13581" max="13581" width="7" customWidth="1"/>
    <col min="13582" max="13582" width="15.28515625" customWidth="1"/>
    <col min="13583" max="13583" width="14.5703125" customWidth="1"/>
    <col min="13584" max="13584" width="7.5703125" customWidth="1"/>
    <col min="13585" max="13585" width="14.7109375" customWidth="1"/>
    <col min="13586" max="13586" width="14.140625" customWidth="1"/>
    <col min="13587" max="13587" width="14.28515625" customWidth="1"/>
    <col min="13588" max="13588" width="12.7109375" customWidth="1"/>
    <col min="13589" max="13589" width="21.42578125" customWidth="1"/>
    <col min="13590" max="13590" width="12.28515625" customWidth="1"/>
    <col min="13591" max="13591" width="17.42578125" customWidth="1"/>
    <col min="13825" max="13825" width="4.7109375" customWidth="1"/>
    <col min="13826" max="13826" width="37.85546875" customWidth="1"/>
    <col min="13827" max="13827" width="8.140625" customWidth="1"/>
    <col min="13828" max="13828" width="16.85546875" customWidth="1"/>
    <col min="13829" max="13829" width="8.42578125" customWidth="1"/>
    <col min="13830" max="13830" width="12.5703125" customWidth="1"/>
    <col min="13831" max="13831" width="11.42578125" customWidth="1"/>
    <col min="13832" max="13832" width="10.28515625" customWidth="1"/>
    <col min="13833" max="13833" width="14.140625" customWidth="1"/>
    <col min="13834" max="13834" width="23" customWidth="1"/>
    <col min="13835" max="13835" width="9.140625" customWidth="1"/>
    <col min="13836" max="13836" width="7.7109375" customWidth="1"/>
    <col min="13837" max="13837" width="7" customWidth="1"/>
    <col min="13838" max="13838" width="15.28515625" customWidth="1"/>
    <col min="13839" max="13839" width="14.5703125" customWidth="1"/>
    <col min="13840" max="13840" width="7.5703125" customWidth="1"/>
    <col min="13841" max="13841" width="14.7109375" customWidth="1"/>
    <col min="13842" max="13842" width="14.140625" customWidth="1"/>
    <col min="13843" max="13843" width="14.28515625" customWidth="1"/>
    <col min="13844" max="13844" width="12.7109375" customWidth="1"/>
    <col min="13845" max="13845" width="21.42578125" customWidth="1"/>
    <col min="13846" max="13846" width="12.28515625" customWidth="1"/>
    <col min="13847" max="13847" width="17.42578125" customWidth="1"/>
    <col min="14081" max="14081" width="4.7109375" customWidth="1"/>
    <col min="14082" max="14082" width="37.85546875" customWidth="1"/>
    <col min="14083" max="14083" width="8.140625" customWidth="1"/>
    <col min="14084" max="14084" width="16.85546875" customWidth="1"/>
    <col min="14085" max="14085" width="8.42578125" customWidth="1"/>
    <col min="14086" max="14086" width="12.5703125" customWidth="1"/>
    <col min="14087" max="14087" width="11.42578125" customWidth="1"/>
    <col min="14088" max="14088" width="10.28515625" customWidth="1"/>
    <col min="14089" max="14089" width="14.140625" customWidth="1"/>
    <col min="14090" max="14090" width="23" customWidth="1"/>
    <col min="14091" max="14091" width="9.140625" customWidth="1"/>
    <col min="14092" max="14092" width="7.7109375" customWidth="1"/>
    <col min="14093" max="14093" width="7" customWidth="1"/>
    <col min="14094" max="14094" width="15.28515625" customWidth="1"/>
    <col min="14095" max="14095" width="14.5703125" customWidth="1"/>
    <col min="14096" max="14096" width="7.5703125" customWidth="1"/>
    <col min="14097" max="14097" width="14.7109375" customWidth="1"/>
    <col min="14098" max="14098" width="14.140625" customWidth="1"/>
    <col min="14099" max="14099" width="14.28515625" customWidth="1"/>
    <col min="14100" max="14100" width="12.7109375" customWidth="1"/>
    <col min="14101" max="14101" width="21.42578125" customWidth="1"/>
    <col min="14102" max="14102" width="12.28515625" customWidth="1"/>
    <col min="14103" max="14103" width="17.42578125" customWidth="1"/>
    <col min="14337" max="14337" width="4.7109375" customWidth="1"/>
    <col min="14338" max="14338" width="37.85546875" customWidth="1"/>
    <col min="14339" max="14339" width="8.140625" customWidth="1"/>
    <col min="14340" max="14340" width="16.85546875" customWidth="1"/>
    <col min="14341" max="14341" width="8.42578125" customWidth="1"/>
    <col min="14342" max="14342" width="12.5703125" customWidth="1"/>
    <col min="14343" max="14343" width="11.42578125" customWidth="1"/>
    <col min="14344" max="14344" width="10.28515625" customWidth="1"/>
    <col min="14345" max="14345" width="14.140625" customWidth="1"/>
    <col min="14346" max="14346" width="23" customWidth="1"/>
    <col min="14347" max="14347" width="9.140625" customWidth="1"/>
    <col min="14348" max="14348" width="7.7109375" customWidth="1"/>
    <col min="14349" max="14349" width="7" customWidth="1"/>
    <col min="14350" max="14350" width="15.28515625" customWidth="1"/>
    <col min="14351" max="14351" width="14.5703125" customWidth="1"/>
    <col min="14352" max="14352" width="7.5703125" customWidth="1"/>
    <col min="14353" max="14353" width="14.7109375" customWidth="1"/>
    <col min="14354" max="14354" width="14.140625" customWidth="1"/>
    <col min="14355" max="14355" width="14.28515625" customWidth="1"/>
    <col min="14356" max="14356" width="12.7109375" customWidth="1"/>
    <col min="14357" max="14357" width="21.42578125" customWidth="1"/>
    <col min="14358" max="14358" width="12.28515625" customWidth="1"/>
    <col min="14359" max="14359" width="17.42578125" customWidth="1"/>
    <col min="14593" max="14593" width="4.7109375" customWidth="1"/>
    <col min="14594" max="14594" width="37.85546875" customWidth="1"/>
    <col min="14595" max="14595" width="8.140625" customWidth="1"/>
    <col min="14596" max="14596" width="16.85546875" customWidth="1"/>
    <col min="14597" max="14597" width="8.42578125" customWidth="1"/>
    <col min="14598" max="14598" width="12.5703125" customWidth="1"/>
    <col min="14599" max="14599" width="11.42578125" customWidth="1"/>
    <col min="14600" max="14600" width="10.28515625" customWidth="1"/>
    <col min="14601" max="14601" width="14.140625" customWidth="1"/>
    <col min="14602" max="14602" width="23" customWidth="1"/>
    <col min="14603" max="14603" width="9.140625" customWidth="1"/>
    <col min="14604" max="14604" width="7.7109375" customWidth="1"/>
    <col min="14605" max="14605" width="7" customWidth="1"/>
    <col min="14606" max="14606" width="15.28515625" customWidth="1"/>
    <col min="14607" max="14607" width="14.5703125" customWidth="1"/>
    <col min="14608" max="14608" width="7.5703125" customWidth="1"/>
    <col min="14609" max="14609" width="14.7109375" customWidth="1"/>
    <col min="14610" max="14610" width="14.140625" customWidth="1"/>
    <col min="14611" max="14611" width="14.28515625" customWidth="1"/>
    <col min="14612" max="14612" width="12.7109375" customWidth="1"/>
    <col min="14613" max="14613" width="21.42578125" customWidth="1"/>
    <col min="14614" max="14614" width="12.28515625" customWidth="1"/>
    <col min="14615" max="14615" width="17.42578125" customWidth="1"/>
    <col min="14849" max="14849" width="4.7109375" customWidth="1"/>
    <col min="14850" max="14850" width="37.85546875" customWidth="1"/>
    <col min="14851" max="14851" width="8.140625" customWidth="1"/>
    <col min="14852" max="14852" width="16.85546875" customWidth="1"/>
    <col min="14853" max="14853" width="8.42578125" customWidth="1"/>
    <col min="14854" max="14854" width="12.5703125" customWidth="1"/>
    <col min="14855" max="14855" width="11.42578125" customWidth="1"/>
    <col min="14856" max="14856" width="10.28515625" customWidth="1"/>
    <col min="14857" max="14857" width="14.140625" customWidth="1"/>
    <col min="14858" max="14858" width="23" customWidth="1"/>
    <col min="14859" max="14859" width="9.140625" customWidth="1"/>
    <col min="14860" max="14860" width="7.7109375" customWidth="1"/>
    <col min="14861" max="14861" width="7" customWidth="1"/>
    <col min="14862" max="14862" width="15.28515625" customWidth="1"/>
    <col min="14863" max="14863" width="14.5703125" customWidth="1"/>
    <col min="14864" max="14864" width="7.5703125" customWidth="1"/>
    <col min="14865" max="14865" width="14.7109375" customWidth="1"/>
    <col min="14866" max="14866" width="14.140625" customWidth="1"/>
    <col min="14867" max="14867" width="14.28515625" customWidth="1"/>
    <col min="14868" max="14868" width="12.7109375" customWidth="1"/>
    <col min="14869" max="14869" width="21.42578125" customWidth="1"/>
    <col min="14870" max="14870" width="12.28515625" customWidth="1"/>
    <col min="14871" max="14871" width="17.42578125" customWidth="1"/>
    <col min="15105" max="15105" width="4.7109375" customWidth="1"/>
    <col min="15106" max="15106" width="37.85546875" customWidth="1"/>
    <col min="15107" max="15107" width="8.140625" customWidth="1"/>
    <col min="15108" max="15108" width="16.85546875" customWidth="1"/>
    <col min="15109" max="15109" width="8.42578125" customWidth="1"/>
    <col min="15110" max="15110" width="12.5703125" customWidth="1"/>
    <col min="15111" max="15111" width="11.42578125" customWidth="1"/>
    <col min="15112" max="15112" width="10.28515625" customWidth="1"/>
    <col min="15113" max="15113" width="14.140625" customWidth="1"/>
    <col min="15114" max="15114" width="23" customWidth="1"/>
    <col min="15115" max="15115" width="9.140625" customWidth="1"/>
    <col min="15116" max="15116" width="7.7109375" customWidth="1"/>
    <col min="15117" max="15117" width="7" customWidth="1"/>
    <col min="15118" max="15118" width="15.28515625" customWidth="1"/>
    <col min="15119" max="15119" width="14.5703125" customWidth="1"/>
    <col min="15120" max="15120" width="7.5703125" customWidth="1"/>
    <col min="15121" max="15121" width="14.7109375" customWidth="1"/>
    <col min="15122" max="15122" width="14.140625" customWidth="1"/>
    <col min="15123" max="15123" width="14.28515625" customWidth="1"/>
    <col min="15124" max="15124" width="12.7109375" customWidth="1"/>
    <col min="15125" max="15125" width="21.42578125" customWidth="1"/>
    <col min="15126" max="15126" width="12.28515625" customWidth="1"/>
    <col min="15127" max="15127" width="17.42578125" customWidth="1"/>
    <col min="15361" max="15361" width="4.7109375" customWidth="1"/>
    <col min="15362" max="15362" width="37.85546875" customWidth="1"/>
    <col min="15363" max="15363" width="8.140625" customWidth="1"/>
    <col min="15364" max="15364" width="16.85546875" customWidth="1"/>
    <col min="15365" max="15365" width="8.42578125" customWidth="1"/>
    <col min="15366" max="15366" width="12.5703125" customWidth="1"/>
    <col min="15367" max="15367" width="11.42578125" customWidth="1"/>
    <col min="15368" max="15368" width="10.28515625" customWidth="1"/>
    <col min="15369" max="15369" width="14.140625" customWidth="1"/>
    <col min="15370" max="15370" width="23" customWidth="1"/>
    <col min="15371" max="15371" width="9.140625" customWidth="1"/>
    <col min="15372" max="15372" width="7.7109375" customWidth="1"/>
    <col min="15373" max="15373" width="7" customWidth="1"/>
    <col min="15374" max="15374" width="15.28515625" customWidth="1"/>
    <col min="15375" max="15375" width="14.5703125" customWidth="1"/>
    <col min="15376" max="15376" width="7.5703125" customWidth="1"/>
    <col min="15377" max="15377" width="14.7109375" customWidth="1"/>
    <col min="15378" max="15378" width="14.140625" customWidth="1"/>
    <col min="15379" max="15379" width="14.28515625" customWidth="1"/>
    <col min="15380" max="15380" width="12.7109375" customWidth="1"/>
    <col min="15381" max="15381" width="21.42578125" customWidth="1"/>
    <col min="15382" max="15382" width="12.28515625" customWidth="1"/>
    <col min="15383" max="15383" width="17.42578125" customWidth="1"/>
    <col min="15617" max="15617" width="4.7109375" customWidth="1"/>
    <col min="15618" max="15618" width="37.85546875" customWidth="1"/>
    <col min="15619" max="15619" width="8.140625" customWidth="1"/>
    <col min="15620" max="15620" width="16.85546875" customWidth="1"/>
    <col min="15621" max="15621" width="8.42578125" customWidth="1"/>
    <col min="15622" max="15622" width="12.5703125" customWidth="1"/>
    <col min="15623" max="15623" width="11.42578125" customWidth="1"/>
    <col min="15624" max="15624" width="10.28515625" customWidth="1"/>
    <col min="15625" max="15625" width="14.140625" customWidth="1"/>
    <col min="15626" max="15626" width="23" customWidth="1"/>
    <col min="15627" max="15627" width="9.140625" customWidth="1"/>
    <col min="15628" max="15628" width="7.7109375" customWidth="1"/>
    <col min="15629" max="15629" width="7" customWidth="1"/>
    <col min="15630" max="15630" width="15.28515625" customWidth="1"/>
    <col min="15631" max="15631" width="14.5703125" customWidth="1"/>
    <col min="15632" max="15632" width="7.5703125" customWidth="1"/>
    <col min="15633" max="15633" width="14.7109375" customWidth="1"/>
    <col min="15634" max="15634" width="14.140625" customWidth="1"/>
    <col min="15635" max="15635" width="14.28515625" customWidth="1"/>
    <col min="15636" max="15636" width="12.7109375" customWidth="1"/>
    <col min="15637" max="15637" width="21.42578125" customWidth="1"/>
    <col min="15638" max="15638" width="12.28515625" customWidth="1"/>
    <col min="15639" max="15639" width="17.42578125" customWidth="1"/>
    <col min="15873" max="15873" width="4.7109375" customWidth="1"/>
    <col min="15874" max="15874" width="37.85546875" customWidth="1"/>
    <col min="15875" max="15875" width="8.140625" customWidth="1"/>
    <col min="15876" max="15876" width="16.85546875" customWidth="1"/>
    <col min="15877" max="15877" width="8.42578125" customWidth="1"/>
    <col min="15878" max="15878" width="12.5703125" customWidth="1"/>
    <col min="15879" max="15879" width="11.42578125" customWidth="1"/>
    <col min="15880" max="15880" width="10.28515625" customWidth="1"/>
    <col min="15881" max="15881" width="14.140625" customWidth="1"/>
    <col min="15882" max="15882" width="23" customWidth="1"/>
    <col min="15883" max="15883" width="9.140625" customWidth="1"/>
    <col min="15884" max="15884" width="7.7109375" customWidth="1"/>
    <col min="15885" max="15885" width="7" customWidth="1"/>
    <col min="15886" max="15886" width="15.28515625" customWidth="1"/>
    <col min="15887" max="15887" width="14.5703125" customWidth="1"/>
    <col min="15888" max="15888" width="7.5703125" customWidth="1"/>
    <col min="15889" max="15889" width="14.7109375" customWidth="1"/>
    <col min="15890" max="15890" width="14.140625" customWidth="1"/>
    <col min="15891" max="15891" width="14.28515625" customWidth="1"/>
    <col min="15892" max="15892" width="12.7109375" customWidth="1"/>
    <col min="15893" max="15893" width="21.42578125" customWidth="1"/>
    <col min="15894" max="15894" width="12.28515625" customWidth="1"/>
    <col min="15895" max="15895" width="17.42578125" customWidth="1"/>
    <col min="16129" max="16129" width="4.7109375" customWidth="1"/>
    <col min="16130" max="16130" width="37.85546875" customWidth="1"/>
    <col min="16131" max="16131" width="8.140625" customWidth="1"/>
    <col min="16132" max="16132" width="16.85546875" customWidth="1"/>
    <col min="16133" max="16133" width="8.42578125" customWidth="1"/>
    <col min="16134" max="16134" width="12.5703125" customWidth="1"/>
    <col min="16135" max="16135" width="11.42578125" customWidth="1"/>
    <col min="16136" max="16136" width="10.28515625" customWidth="1"/>
    <col min="16137" max="16137" width="14.140625" customWidth="1"/>
    <col min="16138" max="16138" width="23" customWidth="1"/>
    <col min="16139" max="16139" width="9.140625" customWidth="1"/>
    <col min="16140" max="16140" width="7.7109375" customWidth="1"/>
    <col min="16141" max="16141" width="7" customWidth="1"/>
    <col min="16142" max="16142" width="15.28515625" customWidth="1"/>
    <col min="16143" max="16143" width="14.5703125" customWidth="1"/>
    <col min="16144" max="16144" width="7.5703125" customWidth="1"/>
    <col min="16145" max="16145" width="14.7109375" customWidth="1"/>
    <col min="16146" max="16146" width="14.140625" customWidth="1"/>
    <col min="16147" max="16147" width="14.28515625" customWidth="1"/>
    <col min="16148" max="16148" width="12.7109375" customWidth="1"/>
    <col min="16149" max="16149" width="21.42578125" customWidth="1"/>
    <col min="16150" max="16150" width="12.28515625" customWidth="1"/>
    <col min="16151" max="16151" width="17.42578125" customWidth="1"/>
  </cols>
  <sheetData>
    <row r="1" spans="1:23" ht="49.5" customHeight="1" x14ac:dyDescent="0.25">
      <c r="A1" s="129" t="s">
        <v>29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1"/>
    </row>
    <row r="2" spans="1:23" ht="49.5" customHeight="1" x14ac:dyDescent="0.25">
      <c r="A2" s="146" t="s">
        <v>0</v>
      </c>
      <c r="B2" s="147"/>
      <c r="C2" s="147"/>
      <c r="D2" s="147" t="s">
        <v>33</v>
      </c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30" t="s">
        <v>1</v>
      </c>
      <c r="P2" s="147"/>
      <c r="Q2" s="147"/>
      <c r="R2" s="147"/>
      <c r="S2" s="147"/>
      <c r="T2" s="147"/>
      <c r="U2" s="30" t="s">
        <v>2</v>
      </c>
      <c r="V2" s="147"/>
      <c r="W2" s="151"/>
    </row>
    <row r="3" spans="1:23" ht="18.75" x14ac:dyDescent="0.25">
      <c r="A3" s="124" t="s">
        <v>3</v>
      </c>
      <c r="B3" s="126" t="s">
        <v>4</v>
      </c>
      <c r="C3" s="126" t="s">
        <v>5</v>
      </c>
      <c r="D3" s="126" t="s">
        <v>6</v>
      </c>
      <c r="E3" s="126" t="s">
        <v>7</v>
      </c>
      <c r="F3" s="126" t="s">
        <v>8</v>
      </c>
      <c r="G3" s="126" t="s">
        <v>9</v>
      </c>
      <c r="H3" s="126" t="s">
        <v>10</v>
      </c>
      <c r="I3" s="126" t="s">
        <v>11</v>
      </c>
      <c r="J3" s="155"/>
      <c r="K3" s="155"/>
      <c r="L3" s="155"/>
      <c r="M3" s="155"/>
      <c r="N3" s="155"/>
      <c r="O3" s="155"/>
      <c r="P3" s="155"/>
      <c r="Q3" s="155"/>
      <c r="R3" s="152" t="s">
        <v>12</v>
      </c>
      <c r="S3" s="152"/>
      <c r="T3" s="152"/>
      <c r="U3" s="22" t="s">
        <v>13</v>
      </c>
      <c r="V3" s="153" t="s">
        <v>14</v>
      </c>
      <c r="W3" s="154"/>
    </row>
    <row r="4" spans="1:23" ht="75" x14ac:dyDescent="0.25">
      <c r="A4" s="124"/>
      <c r="B4" s="126"/>
      <c r="C4" s="126"/>
      <c r="D4" s="143"/>
      <c r="E4" s="143"/>
      <c r="F4" s="126"/>
      <c r="G4" s="126"/>
      <c r="H4" s="126"/>
      <c r="I4" s="126"/>
      <c r="J4" s="23" t="s">
        <v>15</v>
      </c>
      <c r="K4" s="24" t="s">
        <v>16</v>
      </c>
      <c r="L4" s="24" t="s">
        <v>17</v>
      </c>
      <c r="M4" s="24" t="s">
        <v>18</v>
      </c>
      <c r="N4" s="25" t="s">
        <v>19</v>
      </c>
      <c r="O4" s="25" t="s">
        <v>20</v>
      </c>
      <c r="P4" s="24" t="s">
        <v>21</v>
      </c>
      <c r="Q4" s="23" t="s">
        <v>22</v>
      </c>
      <c r="R4" s="25" t="s">
        <v>23</v>
      </c>
      <c r="S4" s="25" t="s">
        <v>24</v>
      </c>
      <c r="T4" s="25" t="s">
        <v>25</v>
      </c>
      <c r="U4" s="26" t="s">
        <v>26</v>
      </c>
      <c r="V4" s="18" t="s">
        <v>27</v>
      </c>
      <c r="W4" s="27" t="s">
        <v>28</v>
      </c>
    </row>
    <row r="5" spans="1:23" ht="91.5" customHeight="1" x14ac:dyDescent="0.25">
      <c r="A5" s="1"/>
      <c r="B5" s="29" t="s">
        <v>50</v>
      </c>
      <c r="C5" s="6" t="s">
        <v>30</v>
      </c>
      <c r="D5" s="6" t="s">
        <v>34</v>
      </c>
      <c r="E5" s="6" t="s">
        <v>31</v>
      </c>
      <c r="F5" s="29" t="s">
        <v>35</v>
      </c>
      <c r="G5" s="29" t="s">
        <v>36</v>
      </c>
      <c r="H5" s="29" t="s">
        <v>37</v>
      </c>
      <c r="I5" s="29" t="s">
        <v>38</v>
      </c>
      <c r="J5" s="8" t="s">
        <v>39</v>
      </c>
      <c r="K5" s="2">
        <v>61.95</v>
      </c>
      <c r="L5" s="2">
        <v>55</v>
      </c>
      <c r="M5" s="4">
        <v>18</v>
      </c>
      <c r="N5" s="7">
        <f t="shared" ref="N5:N15" si="0">SUM(K5*M5)</f>
        <v>1115.1000000000001</v>
      </c>
      <c r="O5" s="3">
        <f t="shared" ref="O5:O15" si="1">SUM(N5+L5)</f>
        <v>1170.1000000000001</v>
      </c>
      <c r="P5" s="4">
        <v>16</v>
      </c>
      <c r="Q5" s="28"/>
      <c r="R5" s="5">
        <f t="shared" ref="R5:R15" si="2">SUM(N5*P5)</f>
        <v>17841.600000000002</v>
      </c>
      <c r="S5" s="5">
        <f t="shared" ref="S5:S15" si="3">SUM(O5*P5)</f>
        <v>18721.600000000002</v>
      </c>
      <c r="T5" s="5">
        <f t="shared" ref="T5:T15" si="4">SUM(M5*P5)</f>
        <v>288</v>
      </c>
      <c r="U5" s="8" t="s">
        <v>40</v>
      </c>
      <c r="V5" s="3">
        <v>0</v>
      </c>
      <c r="W5" s="21">
        <f t="shared" ref="W5:W15" si="5">V5*T5</f>
        <v>0</v>
      </c>
    </row>
    <row r="6" spans="1:23" ht="90.75" customHeight="1" x14ac:dyDescent="0.25">
      <c r="A6" s="1"/>
      <c r="B6" s="29" t="s">
        <v>51</v>
      </c>
      <c r="C6" s="6" t="s">
        <v>30</v>
      </c>
      <c r="D6" s="6" t="s">
        <v>34</v>
      </c>
      <c r="E6" s="6" t="s">
        <v>31</v>
      </c>
      <c r="F6" s="29" t="s">
        <v>35</v>
      </c>
      <c r="G6" s="29" t="s">
        <v>36</v>
      </c>
      <c r="H6" s="29" t="s">
        <v>37</v>
      </c>
      <c r="I6" s="29" t="s">
        <v>38</v>
      </c>
      <c r="J6" s="8" t="s">
        <v>39</v>
      </c>
      <c r="K6" s="2">
        <v>61.95</v>
      </c>
      <c r="L6" s="2">
        <v>55</v>
      </c>
      <c r="M6" s="4">
        <v>13</v>
      </c>
      <c r="N6" s="7">
        <f>SUM(K6*M6)</f>
        <v>805.35</v>
      </c>
      <c r="O6" s="3">
        <f>SUM(N6+L6)</f>
        <v>860.35</v>
      </c>
      <c r="P6" s="4">
        <v>1</v>
      </c>
      <c r="Q6" s="19"/>
      <c r="R6" s="5">
        <f>SUM(N6*P6)</f>
        <v>805.35</v>
      </c>
      <c r="S6" s="5">
        <f>SUM(O6*P6)</f>
        <v>860.35</v>
      </c>
      <c r="T6" s="5">
        <f>SUM(M6*P6)</f>
        <v>13</v>
      </c>
      <c r="U6" s="19" t="s">
        <v>40</v>
      </c>
      <c r="V6" s="3">
        <v>0</v>
      </c>
      <c r="W6" s="21">
        <f>V6*T6</f>
        <v>0</v>
      </c>
    </row>
    <row r="7" spans="1:23" ht="54.95" customHeight="1" x14ac:dyDescent="0.25">
      <c r="A7" s="1"/>
      <c r="B7" s="29"/>
      <c r="C7" s="6"/>
      <c r="D7" s="9"/>
      <c r="E7" s="6"/>
      <c r="F7" s="29"/>
      <c r="G7" s="29"/>
      <c r="H7" s="6"/>
      <c r="I7" s="6"/>
      <c r="J7" s="8"/>
      <c r="K7" s="2"/>
      <c r="L7" s="2"/>
      <c r="M7" s="4"/>
      <c r="N7" s="7">
        <f>SUM(K7*M7)</f>
        <v>0</v>
      </c>
      <c r="O7" s="3">
        <f>SUM(N7+L7)</f>
        <v>0</v>
      </c>
      <c r="P7" s="4"/>
      <c r="Q7" s="19"/>
      <c r="R7" s="5">
        <f>SUM(N7*P7)</f>
        <v>0</v>
      </c>
      <c r="S7" s="5">
        <f>SUM(O7*P7)</f>
        <v>0</v>
      </c>
      <c r="T7" s="5">
        <f>SUM(M7*P7)</f>
        <v>0</v>
      </c>
      <c r="U7" s="19"/>
      <c r="V7" s="3">
        <v>0</v>
      </c>
      <c r="W7" s="21">
        <f>V7*T7</f>
        <v>0</v>
      </c>
    </row>
    <row r="8" spans="1:23" ht="54.95" customHeight="1" x14ac:dyDescent="0.25">
      <c r="A8" s="1"/>
      <c r="B8" s="29"/>
      <c r="C8" s="6"/>
      <c r="D8" s="9"/>
      <c r="E8" s="6"/>
      <c r="F8" s="29"/>
      <c r="G8" s="29"/>
      <c r="H8" s="6"/>
      <c r="I8" s="6"/>
      <c r="J8" s="19"/>
      <c r="K8" s="2"/>
      <c r="L8" s="2"/>
      <c r="M8" s="4"/>
      <c r="N8" s="7">
        <f t="shared" si="0"/>
        <v>0</v>
      </c>
      <c r="O8" s="3">
        <f t="shared" si="1"/>
        <v>0</v>
      </c>
      <c r="P8" s="4"/>
      <c r="Q8" s="19"/>
      <c r="R8" s="5">
        <f t="shared" si="2"/>
        <v>0</v>
      </c>
      <c r="S8" s="5">
        <f t="shared" si="3"/>
        <v>0</v>
      </c>
      <c r="T8" s="5">
        <f t="shared" si="4"/>
        <v>0</v>
      </c>
      <c r="U8" s="19"/>
      <c r="V8" s="3">
        <v>0</v>
      </c>
      <c r="W8" s="21">
        <f t="shared" si="5"/>
        <v>0</v>
      </c>
    </row>
    <row r="9" spans="1:23" ht="54.95" customHeight="1" x14ac:dyDescent="0.25">
      <c r="A9" s="1"/>
      <c r="B9" s="29"/>
      <c r="C9" s="6"/>
      <c r="D9" s="9"/>
      <c r="E9" s="6"/>
      <c r="F9" s="29"/>
      <c r="G9" s="29"/>
      <c r="H9" s="6"/>
      <c r="I9" s="6"/>
      <c r="J9" s="8"/>
      <c r="K9" s="2"/>
      <c r="L9" s="2"/>
      <c r="M9" s="4"/>
      <c r="N9" s="7">
        <f t="shared" si="0"/>
        <v>0</v>
      </c>
      <c r="O9" s="3">
        <f t="shared" si="1"/>
        <v>0</v>
      </c>
      <c r="P9" s="4"/>
      <c r="Q9" s="19"/>
      <c r="R9" s="5">
        <f t="shared" si="2"/>
        <v>0</v>
      </c>
      <c r="S9" s="5">
        <f t="shared" si="3"/>
        <v>0</v>
      </c>
      <c r="T9" s="5">
        <f t="shared" si="4"/>
        <v>0</v>
      </c>
      <c r="U9" s="8"/>
      <c r="V9" s="3">
        <v>0</v>
      </c>
      <c r="W9" s="21">
        <f t="shared" si="5"/>
        <v>0</v>
      </c>
    </row>
    <row r="10" spans="1:23" ht="77.45" customHeight="1" x14ac:dyDescent="0.25">
      <c r="A10" s="1"/>
      <c r="B10" s="29"/>
      <c r="C10" s="6"/>
      <c r="D10" s="9"/>
      <c r="E10" s="6"/>
      <c r="F10" s="29"/>
      <c r="G10" s="29"/>
      <c r="H10" s="6"/>
      <c r="I10" s="6"/>
      <c r="J10" s="8"/>
      <c r="K10" s="2"/>
      <c r="L10" s="2"/>
      <c r="M10" s="4"/>
      <c r="N10" s="7">
        <f t="shared" si="0"/>
        <v>0</v>
      </c>
      <c r="O10" s="3">
        <f t="shared" si="1"/>
        <v>0</v>
      </c>
      <c r="P10" s="4"/>
      <c r="Q10" s="19"/>
      <c r="R10" s="5">
        <f t="shared" si="2"/>
        <v>0</v>
      </c>
      <c r="S10" s="5">
        <f t="shared" si="3"/>
        <v>0</v>
      </c>
      <c r="T10" s="5">
        <f t="shared" si="4"/>
        <v>0</v>
      </c>
      <c r="U10" s="19"/>
      <c r="V10" s="3">
        <v>0</v>
      </c>
      <c r="W10" s="21">
        <f t="shared" si="5"/>
        <v>0</v>
      </c>
    </row>
    <row r="11" spans="1:23" ht="76.900000000000006" customHeight="1" x14ac:dyDescent="0.25">
      <c r="A11" s="1"/>
      <c r="B11" s="29"/>
      <c r="C11" s="6"/>
      <c r="D11" s="6"/>
      <c r="E11" s="6"/>
      <c r="F11" s="6"/>
      <c r="G11" s="29"/>
      <c r="H11" s="6"/>
      <c r="I11" s="6"/>
      <c r="J11" s="19"/>
      <c r="K11" s="2"/>
      <c r="L11" s="2"/>
      <c r="M11" s="4"/>
      <c r="N11" s="7">
        <f t="shared" si="0"/>
        <v>0</v>
      </c>
      <c r="O11" s="3">
        <f t="shared" si="1"/>
        <v>0</v>
      </c>
      <c r="P11" s="4"/>
      <c r="Q11" s="19"/>
      <c r="R11" s="5">
        <f t="shared" si="2"/>
        <v>0</v>
      </c>
      <c r="S11" s="5">
        <f t="shared" si="3"/>
        <v>0</v>
      </c>
      <c r="T11" s="5">
        <f t="shared" si="4"/>
        <v>0</v>
      </c>
      <c r="U11" s="8"/>
      <c r="V11" s="3">
        <v>0</v>
      </c>
      <c r="W11" s="21">
        <f t="shared" si="5"/>
        <v>0</v>
      </c>
    </row>
    <row r="12" spans="1:23" ht="78" customHeight="1" x14ac:dyDescent="0.25">
      <c r="A12" s="1"/>
      <c r="B12" s="29"/>
      <c r="C12" s="6"/>
      <c r="D12" s="29"/>
      <c r="E12" s="6"/>
      <c r="F12" s="6"/>
      <c r="G12" s="29"/>
      <c r="H12" s="6"/>
      <c r="I12" s="6"/>
      <c r="J12" s="10"/>
      <c r="K12" s="2"/>
      <c r="L12" s="2"/>
      <c r="M12" s="4"/>
      <c r="N12" s="7">
        <f t="shared" si="0"/>
        <v>0</v>
      </c>
      <c r="O12" s="3">
        <f t="shared" si="1"/>
        <v>0</v>
      </c>
      <c r="P12" s="4"/>
      <c r="Q12" s="10"/>
      <c r="R12" s="5">
        <f t="shared" si="2"/>
        <v>0</v>
      </c>
      <c r="S12" s="5">
        <f t="shared" si="3"/>
        <v>0</v>
      </c>
      <c r="T12" s="5">
        <f t="shared" si="4"/>
        <v>0</v>
      </c>
      <c r="U12" s="8"/>
      <c r="V12" s="3">
        <v>0</v>
      </c>
      <c r="W12" s="21">
        <f t="shared" si="5"/>
        <v>0</v>
      </c>
    </row>
    <row r="13" spans="1:23" ht="54.95" customHeight="1" x14ac:dyDescent="0.25">
      <c r="A13" s="1"/>
      <c r="B13" s="29"/>
      <c r="C13" s="6"/>
      <c r="D13" s="29"/>
      <c r="E13" s="6"/>
      <c r="F13" s="6"/>
      <c r="G13" s="29"/>
      <c r="H13" s="6"/>
      <c r="I13" s="6"/>
      <c r="J13" s="8"/>
      <c r="K13" s="2"/>
      <c r="L13" s="2"/>
      <c r="M13" s="4"/>
      <c r="N13" s="7">
        <f t="shared" si="0"/>
        <v>0</v>
      </c>
      <c r="O13" s="3">
        <f t="shared" si="1"/>
        <v>0</v>
      </c>
      <c r="P13" s="4"/>
      <c r="Q13" s="10"/>
      <c r="R13" s="5">
        <f t="shared" si="2"/>
        <v>0</v>
      </c>
      <c r="S13" s="5">
        <f t="shared" si="3"/>
        <v>0</v>
      </c>
      <c r="T13" s="5">
        <f t="shared" si="4"/>
        <v>0</v>
      </c>
      <c r="U13" s="8"/>
      <c r="V13" s="3">
        <v>0</v>
      </c>
      <c r="W13" s="21">
        <f t="shared" si="5"/>
        <v>0</v>
      </c>
    </row>
    <row r="14" spans="1:23" ht="54.95" customHeight="1" x14ac:dyDescent="0.25">
      <c r="A14" s="1"/>
      <c r="B14" s="6"/>
      <c r="C14" s="6"/>
      <c r="D14" s="6"/>
      <c r="E14" s="6"/>
      <c r="F14" s="6"/>
      <c r="G14" s="6"/>
      <c r="H14" s="6"/>
      <c r="I14" s="6"/>
      <c r="J14" s="19"/>
      <c r="K14" s="2"/>
      <c r="L14" s="2"/>
      <c r="M14" s="4"/>
      <c r="N14" s="7">
        <f t="shared" si="0"/>
        <v>0</v>
      </c>
      <c r="O14" s="3">
        <f t="shared" si="1"/>
        <v>0</v>
      </c>
      <c r="P14" s="4"/>
      <c r="Q14" s="19"/>
      <c r="R14" s="5">
        <f t="shared" si="2"/>
        <v>0</v>
      </c>
      <c r="S14" s="5">
        <f t="shared" si="3"/>
        <v>0</v>
      </c>
      <c r="T14" s="5">
        <f t="shared" si="4"/>
        <v>0</v>
      </c>
      <c r="U14" s="19"/>
      <c r="V14" s="3">
        <v>0</v>
      </c>
      <c r="W14" s="21">
        <f t="shared" si="5"/>
        <v>0</v>
      </c>
    </row>
    <row r="15" spans="1:23" ht="54.95" customHeight="1" x14ac:dyDescent="0.25">
      <c r="A15" s="1"/>
      <c r="B15" s="29"/>
      <c r="C15" s="6"/>
      <c r="D15" s="9"/>
      <c r="E15" s="6"/>
      <c r="F15" s="6"/>
      <c r="G15" s="6"/>
      <c r="H15" s="6"/>
      <c r="I15" s="6"/>
      <c r="J15" s="19"/>
      <c r="K15" s="2"/>
      <c r="L15" s="2"/>
      <c r="M15" s="19"/>
      <c r="N15" s="7">
        <f t="shared" si="0"/>
        <v>0</v>
      </c>
      <c r="O15" s="3">
        <f t="shared" si="1"/>
        <v>0</v>
      </c>
      <c r="P15" s="4"/>
      <c r="Q15" s="19"/>
      <c r="R15" s="5">
        <f t="shared" si="2"/>
        <v>0</v>
      </c>
      <c r="S15" s="5">
        <f t="shared" si="3"/>
        <v>0</v>
      </c>
      <c r="T15" s="5">
        <f t="shared" si="4"/>
        <v>0</v>
      </c>
      <c r="U15" s="19"/>
      <c r="V15" s="3">
        <v>0</v>
      </c>
      <c r="W15" s="21">
        <f t="shared" si="5"/>
        <v>0</v>
      </c>
    </row>
    <row r="16" spans="1:23" ht="54.95" customHeight="1" thickBot="1" x14ac:dyDescent="0.3">
      <c r="A16" s="11"/>
      <c r="B16" s="12"/>
      <c r="C16" s="12"/>
      <c r="D16" s="13"/>
      <c r="E16" s="12"/>
      <c r="F16" s="12"/>
      <c r="G16" s="12"/>
      <c r="H16" s="12"/>
      <c r="I16" s="12"/>
      <c r="J16" s="161"/>
      <c r="K16" s="161"/>
      <c r="L16" s="161"/>
      <c r="M16" s="161"/>
      <c r="N16" s="161"/>
      <c r="O16" s="161"/>
      <c r="P16" s="161"/>
      <c r="Q16" s="161"/>
      <c r="R16" s="14">
        <f>SUM(R5:R15)</f>
        <v>18646.95</v>
      </c>
      <c r="S16" s="14">
        <f>SUM(S5:S15)</f>
        <v>19581.95</v>
      </c>
      <c r="T16" s="14">
        <f>SUM(T5:T15)</f>
        <v>301</v>
      </c>
      <c r="U16" s="15"/>
      <c r="V16" s="16"/>
      <c r="W16" s="17">
        <f>SUM(W5:W15)</f>
        <v>0</v>
      </c>
    </row>
    <row r="17" ht="54.95" customHeight="1" x14ac:dyDescent="0.25"/>
    <row r="18" ht="54.95" customHeight="1" x14ac:dyDescent="0.25"/>
    <row r="19" ht="54.95" customHeight="1" x14ac:dyDescent="0.25"/>
    <row r="20" ht="54.95" customHeight="1" x14ac:dyDescent="0.25"/>
    <row r="21" ht="54.95" customHeight="1" x14ac:dyDescent="0.25"/>
    <row r="22" ht="54.95" customHeight="1" x14ac:dyDescent="0.25"/>
  </sheetData>
  <mergeCells count="18">
    <mergeCell ref="A3:A4"/>
    <mergeCell ref="B3:B4"/>
    <mergeCell ref="C3:C4"/>
    <mergeCell ref="D3:D4"/>
    <mergeCell ref="E3:E4"/>
    <mergeCell ref="A1:W1"/>
    <mergeCell ref="A2:C2"/>
    <mergeCell ref="D2:N2"/>
    <mergeCell ref="P2:T2"/>
    <mergeCell ref="V2:W2"/>
    <mergeCell ref="V3:W3"/>
    <mergeCell ref="J16:Q16"/>
    <mergeCell ref="F3:F4"/>
    <mergeCell ref="G3:G4"/>
    <mergeCell ref="H3:H4"/>
    <mergeCell ref="I3:I4"/>
    <mergeCell ref="J3:Q3"/>
    <mergeCell ref="R3:T3"/>
  </mergeCells>
  <pageMargins left="0.70866141732283472" right="0.70866141732283472" top="0.74803149606299213" bottom="0.59055118110236227" header="0.31496062992125984" footer="0.31496062992125984"/>
  <pageSetup paperSize="9"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2B6089-3F1B-4377-A29C-95425C8DFE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E001RS</vt:lpstr>
      <vt:lpstr>E002RS</vt:lpstr>
      <vt:lpstr>E003RS</vt:lpstr>
      <vt:lpstr>E004RS</vt:lpstr>
      <vt:lpstr>E005RS</vt:lpstr>
      <vt:lpstr>E006ECS</vt:lpstr>
      <vt:lpstr>E007RS</vt:lpstr>
      <vt:lpstr>E008RS</vt:lpstr>
      <vt:lpstr>HOLD</vt:lpstr>
      <vt:lpstr>HOLD (2)</vt:lpstr>
      <vt:lpstr>HOLD (3)</vt:lpstr>
      <vt:lpstr>HOLD (4)</vt:lpstr>
      <vt:lpstr>HOLD (5)</vt:lpstr>
      <vt:lpstr>HOLD (6)</vt:lpstr>
      <vt:lpstr>HOLD (7)</vt:lpstr>
      <vt:lpstr>1 (3)</vt:lpstr>
      <vt:lpstr>FV1 (3)</vt:lpstr>
      <vt:lpstr>FV1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2026-07-09T04:20:38Z</dcterms:modified>
</cp:coreProperties>
</file>