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86F4E434-61D6-4B28-8BA0-8605548197DC}" xr6:coauthVersionLast="47" xr6:coauthVersionMax="47" xr10:uidLastSave="{00000000-0000-0000-0000-000000000000}"/>
  <bookViews>
    <workbookView xWindow="-23148" yWindow="-708" windowWidth="23256" windowHeight="12456" activeTab="1" xr2:uid="{04B5197D-BC80-4C62-A0E4-EA7E72AA46D5}"/>
  </bookViews>
  <sheets>
    <sheet name="Sheet1" sheetId="1" r:id="rId1"/>
    <sheet name="PAV" sheetId="2" r:id="rId2"/>
  </sheets>
  <definedNames>
    <definedName name="SpreadsheetBuilder_1" hidden="1">Sheet1!#REF!</definedName>
    <definedName name="SpreadsheetBuilder_2" hidden="1">Sheet1!$B$2:$F$8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E6" i="1" a="1"/>
  <c r="D6" i="1" a="1"/>
  <c r="C6" i="1" a="1"/>
  <c r="F8" i="1"/>
  <c r="D8" i="1"/>
  <c r="E8" i="1"/>
  <c r="B8" i="1"/>
  <c r="D6" i="1" l="1"/>
  <c r="E6" i="1"/>
  <c r="F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<sst xmlns="http://schemas.openxmlformats.org/spreadsheetml/2006/main" count="20" uniqueCount="16">
  <si>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Start Date</t>
  </si>
  <si>
    <t>End Date</t>
  </si>
  <si>
    <t>MPMIINCA Index</t>
  </si>
  <si>
    <t>MPMIUSCA Index</t>
  </si>
  <si>
    <t>MPMICNCA Index</t>
  </si>
  <si>
    <t>MPMIEZCA Index</t>
  </si>
  <si>
    <t>Dates</t>
  </si>
  <si>
    <t>PX_LAST</t>
  </si>
  <si>
    <t>India Composite PMI</t>
  </si>
  <si>
    <t>US Composite PMI</t>
  </si>
  <si>
    <t>Eurozone Composite PMI</t>
  </si>
  <si>
    <t>China Manufacturing PMI</t>
  </si>
  <si>
    <t>US Manufacturing PMI</t>
  </si>
  <si>
    <t>India Manufacturing PMI</t>
  </si>
  <si>
    <t>Eurozone Manufacturing PMI</t>
  </si>
  <si>
    <t>China Composite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</si>
</sst>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8D4F-EF99-4EC8-A952-FDFE9293B4BE}">
  <dimension ref="B2:F41"/>
  <sheetViews>
    <sheetView topLeftCell="A38" workbookViewId="0">
      <selection activeCell="C5" sqref="C5"/>
    </sheetView>
  </sheetViews>
  <sheetFormatPr defaultRowHeight="14.4" x14ac:dyDescent="0.3"/>
  <cols>
    <col min="2" max="2" width="10.44140625" bestFit="1" customWidth="1"/>
    <col min="3" max="3" width="20.77734375" bestFit="1" customWidth="1"/>
    <col min="4" max="4" width="18.77734375" bestFit="1" customWidth="1"/>
    <col min="5" max="5" width="28" bestFit="1" customWidth="1"/>
    <col min="6" max="6" width="24.6640625" bestFit="1" customWidth="1"/>
  </cols>
  <sheetData>
    <row r="2" spans="2:6" x14ac:dyDescent="0.3">
      <c r="B2" t="s">
        <v>0</v>
      </c>
      <c r="C2" s="1">
        <v>43752</v>
      </c>
    </row>
    <row r="3" spans="2:6" x14ac:dyDescent="0.3">
      <c r="B3" t="s">
        <v>1</v>
      </c>
    </row>
    <row r="5" spans="2:6" x14ac:dyDescent="0.3">
      <c r="C5" t="s">
        <v>2</v>
      </c>
      <c r="D5" t="s">
        <v>3</v>
      </c>
      <c r="E5" t="s">
        <v>4</v>
      </c>
      <c r="F5" t="s">
        <v>5</v>
      </c>
    </row>
    <row r="6" spans="2:6" x14ac:dyDescent="0.3">
      <c r="C6" t="e" cm="1">
        <f t="array" aca="1" ref="C6" ca="1">_xll.BDP(C5,"name")</f>
        <v>#NAME?</v>
      </c>
      <c r="D6" t="e" cm="1">
        <f t="array" aca="1" ref="D6" ca="1">_xll.BDP(D5,"name")</f>
        <v>#NAME?</v>
      </c>
      <c r="E6" t="e" cm="1">
        <f t="array" aca="1" ref="E6" ca="1">_xll.BDP(E5,"name")</f>
        <v>#NAME?</v>
      </c>
      <c r="F6" t="e" cm="1">
        <f t="array" aca="1" ref="F6" ca="1">_xll.BDP(F5,"name")</f>
        <v>#NAME?</v>
      </c>
    </row>
    <row r="7" spans="2:6" x14ac:dyDescent="0.3">
      <c r="B7" t="s">
        <v>6</v>
      </c>
      <c r="C7" t="s">
        <v>7</v>
      </c>
      <c r="D7" t="s">
        <v>7</v>
      </c>
      <c r="E7" t="s">
        <v>7</v>
      </c>
      <c r="F7" t="s">
        <v>7</v>
      </c>
    </row>
    <row r="8" spans="2:6" x14ac:dyDescent="0.3">
      <c r="B8" s="1" t="e">
        <f ca="1">_xll.BDH(C$5,C$7,$C2,$C3,"Dir=V","Per=M","Days=A","Dts=S","cols=2;rows=34")</f>
        <v>#NAME?</v>
      </c>
      <c r="C8">
        <v>49.6</v>
      </c>
      <c r="D8" t="e">
        <f ca="1">_xll.BDH(D$5,D$7,$C2,$C3,"Dir=V","Per=M","Days=A","Dts=H","cols=1;rows=34")</f>
        <v>#NAME?</v>
      </c>
      <c r="E8" t="e">
        <f ca="1">_xll.BDH(E$5,E$7,$C2,$C3,"Dir=V","Per=M","Days=A","Dts=H","cols=1;rows=34")</f>
        <v>#NAME?</v>
      </c>
      <c r="F8" t="e">
        <f ca="1">_xll.BDH(F$5,F$7,$C2,$C3,"Dir=V","Per=M","Days=A","Dts=H","cols=1;rows=34")</f>
        <v>#NAME?</v>
      </c>
    </row>
    <row r="9" spans="2:6" x14ac:dyDescent="0.3">
      <c r="B9" s="1">
        <v>43799</v>
      </c>
      <c r="C9">
        <v>52.7</v>
      </c>
      <c r="D9">
        <v>52</v>
      </c>
      <c r="E9">
        <v>53.2</v>
      </c>
      <c r="F9">
        <v>50.6</v>
      </c>
    </row>
    <row r="10" spans="2:6" x14ac:dyDescent="0.3">
      <c r="B10" s="1">
        <v>43830</v>
      </c>
      <c r="C10">
        <v>53.7</v>
      </c>
      <c r="D10">
        <v>52.7</v>
      </c>
      <c r="E10">
        <v>52.6</v>
      </c>
      <c r="F10">
        <v>50.9</v>
      </c>
    </row>
    <row r="11" spans="2:6" x14ac:dyDescent="0.3">
      <c r="B11" s="1">
        <v>43861</v>
      </c>
      <c r="C11">
        <v>56.3</v>
      </c>
      <c r="D11">
        <v>53.3</v>
      </c>
      <c r="E11">
        <v>51.9</v>
      </c>
      <c r="F11">
        <v>51.3</v>
      </c>
    </row>
    <row r="12" spans="2:6" x14ac:dyDescent="0.3">
      <c r="B12" s="1">
        <v>43890</v>
      </c>
      <c r="C12">
        <v>57.6</v>
      </c>
      <c r="D12">
        <v>49.6</v>
      </c>
      <c r="E12">
        <v>27.5</v>
      </c>
      <c r="F12">
        <v>51.6</v>
      </c>
    </row>
    <row r="13" spans="2:6" x14ac:dyDescent="0.3">
      <c r="B13" s="1">
        <v>43921</v>
      </c>
      <c r="C13">
        <v>50.6</v>
      </c>
      <c r="D13">
        <v>40.9</v>
      </c>
      <c r="E13">
        <v>46.7</v>
      </c>
      <c r="F13">
        <v>29.7</v>
      </c>
    </row>
    <row r="14" spans="2:6" x14ac:dyDescent="0.3">
      <c r="B14" s="1">
        <v>43951</v>
      </c>
      <c r="C14">
        <v>7.2</v>
      </c>
      <c r="D14">
        <v>27</v>
      </c>
      <c r="E14">
        <v>47.6</v>
      </c>
      <c r="F14">
        <v>13.6</v>
      </c>
    </row>
    <row r="15" spans="2:6" x14ac:dyDescent="0.3">
      <c r="B15" s="1">
        <v>43982</v>
      </c>
      <c r="C15">
        <v>14.8</v>
      </c>
      <c r="D15">
        <v>37</v>
      </c>
      <c r="E15">
        <v>54.5</v>
      </c>
      <c r="F15">
        <v>31.9</v>
      </c>
    </row>
    <row r="16" spans="2:6" x14ac:dyDescent="0.3">
      <c r="B16" s="1">
        <v>44012</v>
      </c>
      <c r="C16">
        <v>37.799999999999997</v>
      </c>
      <c r="D16">
        <v>47.9</v>
      </c>
      <c r="E16">
        <v>55.7</v>
      </c>
      <c r="F16">
        <v>48.5</v>
      </c>
    </row>
    <row r="17" spans="2:6" x14ac:dyDescent="0.3">
      <c r="B17" s="1">
        <v>44043</v>
      </c>
      <c r="C17">
        <v>37.200000000000003</v>
      </c>
      <c r="D17">
        <v>50.3</v>
      </c>
      <c r="E17">
        <v>54.5</v>
      </c>
      <c r="F17">
        <v>54.9</v>
      </c>
    </row>
    <row r="18" spans="2:6" x14ac:dyDescent="0.3">
      <c r="B18" s="1">
        <v>44074</v>
      </c>
      <c r="C18">
        <v>46</v>
      </c>
      <c r="D18">
        <v>54.6</v>
      </c>
      <c r="E18">
        <v>55.1</v>
      </c>
      <c r="F18">
        <v>51.9</v>
      </c>
    </row>
    <row r="19" spans="2:6" x14ac:dyDescent="0.3">
      <c r="B19" s="1">
        <v>44104</v>
      </c>
      <c r="C19">
        <v>54.6</v>
      </c>
      <c r="D19">
        <v>54.3</v>
      </c>
      <c r="E19">
        <v>54.5</v>
      </c>
      <c r="F19">
        <v>50.4</v>
      </c>
    </row>
    <row r="20" spans="2:6" x14ac:dyDescent="0.3">
      <c r="B20" s="1">
        <v>44135</v>
      </c>
      <c r="C20">
        <v>58</v>
      </c>
      <c r="D20">
        <v>56.3</v>
      </c>
      <c r="E20">
        <v>55.7</v>
      </c>
      <c r="F20">
        <v>50</v>
      </c>
    </row>
    <row r="21" spans="2:6" x14ac:dyDescent="0.3">
      <c r="B21" s="1">
        <v>44165</v>
      </c>
      <c r="C21">
        <v>56.3</v>
      </c>
      <c r="D21">
        <v>58.6</v>
      </c>
      <c r="E21">
        <v>57.5</v>
      </c>
      <c r="F21">
        <v>45.3</v>
      </c>
    </row>
    <row r="22" spans="2:6" x14ac:dyDescent="0.3">
      <c r="B22" s="1">
        <v>44196</v>
      </c>
      <c r="C22">
        <v>54.9</v>
      </c>
      <c r="D22">
        <v>55.3</v>
      </c>
      <c r="E22">
        <v>55.8</v>
      </c>
      <c r="F22">
        <v>49.1</v>
      </c>
    </row>
    <row r="23" spans="2:6" x14ac:dyDescent="0.3">
      <c r="B23" s="1">
        <v>44227</v>
      </c>
      <c r="C23">
        <v>55.8</v>
      </c>
      <c r="D23">
        <v>58.7</v>
      </c>
      <c r="E23">
        <v>52.2</v>
      </c>
      <c r="F23">
        <v>47.8</v>
      </c>
    </row>
    <row r="24" spans="2:6" x14ac:dyDescent="0.3">
      <c r="B24" s="1">
        <v>44255</v>
      </c>
      <c r="C24">
        <v>57.3</v>
      </c>
      <c r="D24">
        <v>59.5</v>
      </c>
      <c r="E24">
        <v>51.7</v>
      </c>
      <c r="F24">
        <v>48.8</v>
      </c>
    </row>
    <row r="25" spans="2:6" x14ac:dyDescent="0.3">
      <c r="B25" s="1">
        <v>44286</v>
      </c>
      <c r="C25">
        <v>56</v>
      </c>
      <c r="D25">
        <v>59.7</v>
      </c>
      <c r="E25">
        <v>53.1</v>
      </c>
      <c r="F25">
        <v>53.2</v>
      </c>
    </row>
    <row r="26" spans="2:6" x14ac:dyDescent="0.3">
      <c r="B26" s="1">
        <v>44316</v>
      </c>
      <c r="C26">
        <v>55.4</v>
      </c>
      <c r="D26">
        <v>63.5</v>
      </c>
      <c r="E26">
        <v>54.7</v>
      </c>
      <c r="F26">
        <v>53.8</v>
      </c>
    </row>
    <row r="27" spans="2:6" x14ac:dyDescent="0.3">
      <c r="B27" s="1">
        <v>44347</v>
      </c>
      <c r="C27">
        <v>48.1</v>
      </c>
      <c r="D27">
        <v>68.7</v>
      </c>
      <c r="E27">
        <v>53.8</v>
      </c>
      <c r="F27">
        <v>57.1</v>
      </c>
    </row>
    <row r="28" spans="2:6" x14ac:dyDescent="0.3">
      <c r="B28" s="1">
        <v>44377</v>
      </c>
      <c r="C28">
        <v>43.1</v>
      </c>
      <c r="D28">
        <v>63.7</v>
      </c>
      <c r="E28">
        <v>50.6</v>
      </c>
      <c r="F28">
        <v>59.5</v>
      </c>
    </row>
    <row r="29" spans="2:6" x14ac:dyDescent="0.3">
      <c r="B29" s="1">
        <v>44408</v>
      </c>
      <c r="C29">
        <v>49.2</v>
      </c>
      <c r="D29">
        <v>59.9</v>
      </c>
      <c r="E29">
        <v>53.1</v>
      </c>
      <c r="F29">
        <v>60.2</v>
      </c>
    </row>
    <row r="30" spans="2:6" x14ac:dyDescent="0.3">
      <c r="B30" s="1">
        <v>44439</v>
      </c>
      <c r="C30">
        <v>55.4</v>
      </c>
      <c r="D30">
        <v>55.4</v>
      </c>
      <c r="E30">
        <v>47.2</v>
      </c>
      <c r="F30">
        <v>59</v>
      </c>
    </row>
    <row r="31" spans="2:6" x14ac:dyDescent="0.3">
      <c r="B31" s="1">
        <v>44469</v>
      </c>
      <c r="C31">
        <v>55.3</v>
      </c>
      <c r="D31">
        <v>55</v>
      </c>
      <c r="E31">
        <v>51.4</v>
      </c>
      <c r="F31">
        <v>56.2</v>
      </c>
    </row>
    <row r="32" spans="2:6" x14ac:dyDescent="0.3">
      <c r="B32" s="1">
        <v>44500</v>
      </c>
      <c r="C32">
        <v>58.7</v>
      </c>
      <c r="D32">
        <v>57.6</v>
      </c>
      <c r="E32">
        <v>51.5</v>
      </c>
      <c r="F32">
        <v>54.2</v>
      </c>
    </row>
    <row r="33" spans="2:6" x14ac:dyDescent="0.3">
      <c r="B33" s="1">
        <v>44530</v>
      </c>
      <c r="C33">
        <v>59.2</v>
      </c>
      <c r="D33">
        <v>57.2</v>
      </c>
      <c r="E33">
        <v>51.2</v>
      </c>
      <c r="F33">
        <v>55.4</v>
      </c>
    </row>
    <row r="34" spans="2:6" x14ac:dyDescent="0.3">
      <c r="B34" s="1">
        <v>44561</v>
      </c>
      <c r="C34">
        <v>56.4</v>
      </c>
      <c r="D34">
        <v>57</v>
      </c>
      <c r="E34">
        <v>53</v>
      </c>
      <c r="F34">
        <v>53.3</v>
      </c>
    </row>
    <row r="35" spans="2:6" x14ac:dyDescent="0.3">
      <c r="B35" s="1">
        <v>44592</v>
      </c>
      <c r="C35">
        <v>53</v>
      </c>
      <c r="D35">
        <v>51.1</v>
      </c>
      <c r="E35">
        <v>50.1</v>
      </c>
      <c r="F35">
        <v>52.3</v>
      </c>
    </row>
    <row r="36" spans="2:6" x14ac:dyDescent="0.3">
      <c r="B36" s="1">
        <v>44620</v>
      </c>
      <c r="C36">
        <v>53.5</v>
      </c>
      <c r="D36">
        <v>55.9</v>
      </c>
      <c r="E36">
        <v>50.1</v>
      </c>
      <c r="F36">
        <v>55.5</v>
      </c>
    </row>
    <row r="37" spans="2:6" x14ac:dyDescent="0.3">
      <c r="B37" s="1">
        <v>44651</v>
      </c>
      <c r="C37">
        <v>54.3</v>
      </c>
      <c r="D37">
        <v>57.7</v>
      </c>
      <c r="E37">
        <v>43.9</v>
      </c>
      <c r="F37">
        <v>54.9</v>
      </c>
    </row>
    <row r="38" spans="2:6" x14ac:dyDescent="0.3">
      <c r="B38" s="1">
        <v>44681</v>
      </c>
      <c r="C38">
        <v>57.6</v>
      </c>
      <c r="D38">
        <v>56</v>
      </c>
      <c r="E38">
        <v>37.200000000000003</v>
      </c>
      <c r="F38">
        <v>55.8</v>
      </c>
    </row>
    <row r="39" spans="2:6" x14ac:dyDescent="0.3">
      <c r="B39" s="1">
        <v>44712</v>
      </c>
      <c r="C39">
        <v>58.3</v>
      </c>
      <c r="D39">
        <v>53.6</v>
      </c>
      <c r="E39">
        <v>42.2</v>
      </c>
      <c r="F39">
        <v>54.8</v>
      </c>
    </row>
    <row r="40" spans="2:6" x14ac:dyDescent="0.3">
      <c r="B40" s="1">
        <v>44742</v>
      </c>
      <c r="C40">
        <v>58.2</v>
      </c>
      <c r="D40">
        <v>52.3</v>
      </c>
      <c r="E40">
        <v>55.3</v>
      </c>
      <c r="F40">
        <v>52</v>
      </c>
    </row>
    <row r="41" spans="2:6" x14ac:dyDescent="0.3">
      <c r="B41" s="1">
        <v>44773</v>
      </c>
      <c r="C41">
        <v>56.6</v>
      </c>
      <c r="D41">
        <v>47.7</v>
      </c>
      <c r="E41">
        <v>54</v>
      </c>
      <c r="F41">
        <v>49.9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872-1B6F-427C-BC56-75569F27CCCD}">
  <dimension ref="A1:I15"/>
  <sheetViews>
    <sheetView tabSelected="1" workbookViewId="0">
      <selection activeCell="D1" sqref="D1"/>
    </sheetView>
  </sheetViews>
  <sheetFormatPr defaultRowHeight="14.4" x14ac:dyDescent="0.3"/>
  <cols>
    <col min="1" max="1" width="10.44140625" bestFit="1" customWidth="1"/>
    <col min="2" max="2" width="20.77734375" bestFit="1" customWidth="1"/>
    <col min="3" max="3" width="18.77734375" bestFit="1" customWidth="1"/>
    <col min="4" max="4" width="28" bestFit="1" customWidth="1"/>
    <col min="5" max="5" width="24.6640625" bestFit="1" customWidth="1"/>
    <col min="6" max="6" width="23.77734375" bestFit="1" customWidth="1"/>
    <col min="7" max="7" width="22" bestFit="1" customWidth="1"/>
    <col min="8" max="8" width="24.33203125" bestFit="1" customWidth="1"/>
    <col min="9" max="9" width="27.5546875" bestFit="1" customWidth="1"/>
  </cols>
  <sheetData>
    <row r="1" spans="1:9" x14ac:dyDescent="0.3">
      <c r="A1" t="s">
        <v>6</v>
      </c>
      <c r="B1" t="s">
        <v>8</v>
      </c>
      <c r="C1" t="s">
        <v>9</v>
      </c>
      <c r="D1" t="s">
        <v>15</v>
      </c>
      <c r="E1" t="s">
        <v>10</v>
      </c>
      <c r="F1" t="s">
        <v>13</v>
      </c>
      <c r="G1" t="s">
        <v>12</v>
      </c>
      <c r="H1" t="s">
        <v>11</v>
      </c>
      <c r="I1" t="s">
        <v>14</v>
      </c>
    </row>
    <row r="2" spans="1:9" x14ac:dyDescent="0.3">
      <c r="A2" s="1">
        <v>44377</v>
      </c>
      <c r="B2">
        <v>43.1</v>
      </c>
      <c r="C2">
        <v>63.7</v>
      </c>
      <c r="D2">
        <v>50.6</v>
      </c>
      <c r="E2">
        <v>59.5</v>
      </c>
      <c r="F2">
        <v>48.1</v>
      </c>
      <c r="G2">
        <v>62.1</v>
      </c>
      <c r="H2">
        <v>50.9</v>
      </c>
      <c r="I2">
        <v>63.4</v>
      </c>
    </row>
    <row r="3" spans="1:9" x14ac:dyDescent="0.3">
      <c r="A3" s="1">
        <v>44408</v>
      </c>
      <c r="B3">
        <v>49.2</v>
      </c>
      <c r="C3">
        <v>59.9</v>
      </c>
      <c r="D3">
        <v>53.1</v>
      </c>
      <c r="E3">
        <v>60.2</v>
      </c>
      <c r="F3">
        <v>55.3</v>
      </c>
      <c r="G3">
        <v>63.4</v>
      </c>
      <c r="H3">
        <v>50.4</v>
      </c>
      <c r="I3">
        <v>62.8</v>
      </c>
    </row>
    <row r="4" spans="1:9" x14ac:dyDescent="0.3">
      <c r="A4" s="1">
        <v>44439</v>
      </c>
      <c r="B4">
        <v>55.4</v>
      </c>
      <c r="C4">
        <v>55.4</v>
      </c>
      <c r="D4">
        <v>47.2</v>
      </c>
      <c r="E4">
        <v>59</v>
      </c>
      <c r="F4">
        <v>52.3</v>
      </c>
      <c r="G4">
        <v>61.1</v>
      </c>
      <c r="H4">
        <v>50.1</v>
      </c>
      <c r="I4">
        <v>61.4</v>
      </c>
    </row>
    <row r="5" spans="1:9" x14ac:dyDescent="0.3">
      <c r="A5" s="1">
        <v>44469</v>
      </c>
      <c r="B5">
        <v>55.3</v>
      </c>
      <c r="C5">
        <v>55</v>
      </c>
      <c r="D5">
        <v>51.4</v>
      </c>
      <c r="E5">
        <v>56.2</v>
      </c>
      <c r="F5">
        <v>53.7</v>
      </c>
      <c r="G5">
        <v>60.7</v>
      </c>
      <c r="H5">
        <v>49.6</v>
      </c>
      <c r="I5">
        <v>58.6</v>
      </c>
    </row>
    <row r="6" spans="1:9" x14ac:dyDescent="0.3">
      <c r="A6" s="1">
        <v>44500</v>
      </c>
      <c r="B6">
        <v>58.7</v>
      </c>
      <c r="C6">
        <v>57.6</v>
      </c>
      <c r="D6">
        <v>51.5</v>
      </c>
      <c r="E6">
        <v>54.2</v>
      </c>
      <c r="F6">
        <v>55.9</v>
      </c>
      <c r="G6">
        <v>58.4</v>
      </c>
      <c r="H6">
        <v>49.2</v>
      </c>
      <c r="I6">
        <v>58.3</v>
      </c>
    </row>
    <row r="7" spans="1:9" x14ac:dyDescent="0.3">
      <c r="A7" s="1">
        <v>44530</v>
      </c>
      <c r="B7">
        <v>59.2</v>
      </c>
      <c r="C7">
        <v>57.2</v>
      </c>
      <c r="D7">
        <v>51.2</v>
      </c>
      <c r="E7">
        <v>55.4</v>
      </c>
      <c r="F7">
        <v>57.6</v>
      </c>
      <c r="G7">
        <v>58.3</v>
      </c>
      <c r="H7">
        <v>50.1</v>
      </c>
      <c r="I7">
        <v>58.4</v>
      </c>
    </row>
    <row r="8" spans="1:9" x14ac:dyDescent="0.3">
      <c r="A8" s="1">
        <v>44561</v>
      </c>
      <c r="B8">
        <v>56.4</v>
      </c>
      <c r="C8">
        <v>57</v>
      </c>
      <c r="D8">
        <v>53</v>
      </c>
      <c r="E8">
        <v>53.3</v>
      </c>
      <c r="F8">
        <v>55.5</v>
      </c>
      <c r="G8">
        <v>57.7</v>
      </c>
      <c r="H8">
        <v>50.3</v>
      </c>
      <c r="I8">
        <v>58</v>
      </c>
    </row>
    <row r="9" spans="1:9" x14ac:dyDescent="0.3">
      <c r="A9" s="1">
        <v>44592</v>
      </c>
      <c r="B9">
        <v>53</v>
      </c>
      <c r="C9">
        <v>51.1</v>
      </c>
      <c r="D9">
        <v>50.1</v>
      </c>
      <c r="E9">
        <v>52.3</v>
      </c>
      <c r="F9">
        <v>54</v>
      </c>
      <c r="G9">
        <v>55.5</v>
      </c>
      <c r="H9">
        <v>50.1</v>
      </c>
      <c r="I9">
        <v>58.7</v>
      </c>
    </row>
    <row r="10" spans="1:9" x14ac:dyDescent="0.3">
      <c r="A10" s="1">
        <v>44620</v>
      </c>
      <c r="B10">
        <v>53.5</v>
      </c>
      <c r="C10">
        <v>55.9</v>
      </c>
      <c r="D10">
        <v>50.1</v>
      </c>
      <c r="E10">
        <v>55.5</v>
      </c>
      <c r="F10">
        <v>54.9</v>
      </c>
      <c r="G10">
        <v>57.3</v>
      </c>
      <c r="H10">
        <v>50.2</v>
      </c>
      <c r="I10">
        <v>58.2</v>
      </c>
    </row>
    <row r="11" spans="1:9" x14ac:dyDescent="0.3">
      <c r="A11" s="1">
        <v>44651</v>
      </c>
      <c r="B11">
        <v>54.3</v>
      </c>
      <c r="C11">
        <v>57.7</v>
      </c>
      <c r="D11">
        <v>43.9</v>
      </c>
      <c r="E11">
        <v>54.9</v>
      </c>
      <c r="F11">
        <v>54</v>
      </c>
      <c r="G11">
        <v>58.8</v>
      </c>
      <c r="H11">
        <v>49.5</v>
      </c>
      <c r="I11">
        <v>56.5</v>
      </c>
    </row>
    <row r="12" spans="1:9" x14ac:dyDescent="0.3">
      <c r="A12" s="1">
        <v>44681</v>
      </c>
      <c r="B12">
        <v>57.6</v>
      </c>
      <c r="C12">
        <v>56</v>
      </c>
      <c r="D12">
        <v>37.200000000000003</v>
      </c>
      <c r="E12">
        <v>55.8</v>
      </c>
      <c r="F12">
        <v>54.7</v>
      </c>
      <c r="G12">
        <v>59.2</v>
      </c>
      <c r="H12">
        <v>47.4</v>
      </c>
      <c r="I12">
        <v>55.5</v>
      </c>
    </row>
    <row r="13" spans="1:9" x14ac:dyDescent="0.3">
      <c r="A13" s="1">
        <v>44712</v>
      </c>
      <c r="B13">
        <v>58.3</v>
      </c>
      <c r="C13">
        <v>53.6</v>
      </c>
      <c r="D13">
        <v>42.2</v>
      </c>
      <c r="E13">
        <v>54.8</v>
      </c>
      <c r="F13">
        <v>54.6</v>
      </c>
      <c r="G13">
        <v>57</v>
      </c>
      <c r="H13">
        <v>49.6</v>
      </c>
      <c r="I13">
        <v>54.6</v>
      </c>
    </row>
    <row r="14" spans="1:9" x14ac:dyDescent="0.3">
      <c r="A14" s="1">
        <v>44742</v>
      </c>
      <c r="B14">
        <v>58.2</v>
      </c>
      <c r="C14">
        <v>52.3</v>
      </c>
      <c r="D14">
        <v>55.3</v>
      </c>
      <c r="E14">
        <v>52</v>
      </c>
      <c r="F14">
        <v>53.9</v>
      </c>
      <c r="G14">
        <v>52.7</v>
      </c>
      <c r="H14">
        <v>50.2</v>
      </c>
      <c r="I14">
        <v>52.1</v>
      </c>
    </row>
    <row r="15" spans="1:9" x14ac:dyDescent="0.3">
      <c r="A15" s="1">
        <v>44773</v>
      </c>
      <c r="B15">
        <v>56.6</v>
      </c>
      <c r="C15">
        <v>47.7</v>
      </c>
      <c r="D15">
        <v>54</v>
      </c>
      <c r="E15">
        <v>49.9</v>
      </c>
      <c r="F15">
        <v>56.4</v>
      </c>
      <c r="G15">
        <v>52.2</v>
      </c>
      <c r="H15">
        <v>49</v>
      </c>
      <c r="I15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Advait Lath</cp:lastModifiedBy>
  <dcterms:created xsi:type="dcterms:W3CDTF">2022-08-14T14:59:37Z</dcterms:created>
  <dcterms:modified xsi:type="dcterms:W3CDTF">2022-08-14T15:55:02Z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