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E3D090F6-406A-434A-9FE2-BCFDDD167652}" xr6:coauthVersionLast="47" xr6:coauthVersionMax="47" xr10:uidLastSave="{00000000-0000-0000-0000-000000000000}"/>
  <bookViews>
    <workbookView xWindow="768" yWindow="0" windowWidth="11844" windowHeight="12360" xr2:uid="{78006311-4214-4C07-B5E4-C4A6AE206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<sst xmlns="http://schemas.openxmlformats.org/spreadsheetml/2006/main" count="2" uniqueCount="2">
  <si>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</si>
  <si>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Average Rural Labor Wage Rate Growth (%YoY)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</si>
</sst>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3926-D166-4B62-BEEE-1A9523C2751E}">
  <dimension ref="A1:C61"/>
  <sheetViews>
    <sheetView tabSelected="1" topLeftCell="A2" workbookViewId="0">
      <selection activeCell="C12" sqref="C12"/>
    </sheetView>
  </sheetViews>
  <sheetFormatPr defaultRowHeight="14.4" x14ac:dyDescent="0.3"/>
  <cols>
    <col min="3" max="3" width="8.88671875" style="3"/>
  </cols>
  <sheetData>
    <row r="1" spans="1:3" x14ac:dyDescent="0.3">
      <c r="A1" t="s">
        <v>0</v>
      </c>
      <c r="B1" t="s">
        <v>1</v>
      </c>
      <c r="C1"/>
    </row>
    <row r="2" spans="1:3" x14ac:dyDescent="0.3">
      <c r="A2" s="1">
        <v>42826</v>
      </c>
      <c r="B2" s="2">
        <f>6.9/(100)</f>
        <v>6.9000000000000006E-2</v>
      </c>
      <c r="C2" s="4"/>
    </row>
    <row r="3" spans="1:3" x14ac:dyDescent="0.3">
      <c r="A3" s="1">
        <v>42856</v>
      </c>
      <c r="B3" s="2">
        <f>6.75/(100)</f>
        <v>6.7500000000000004E-2</v>
      </c>
    </row>
    <row r="4" spans="1:3" x14ac:dyDescent="0.3">
      <c r="A4" s="1">
        <v>42887</v>
      </c>
      <c r="B4" s="2">
        <f>6.29/(100)</f>
        <v>6.2899999999999998E-2</v>
      </c>
    </row>
    <row r="5" spans="1:3" x14ac:dyDescent="0.3">
      <c r="A5" s="1">
        <v>42917</v>
      </c>
      <c r="B5" s="2">
        <f>6.75/(100)</f>
        <v>6.7500000000000004E-2</v>
      </c>
    </row>
    <row r="6" spans="1:3" x14ac:dyDescent="0.3">
      <c r="A6" s="1">
        <v>42948</v>
      </c>
      <c r="B6" s="2">
        <f>6.31/(100)</f>
        <v>6.3099999999999989E-2</v>
      </c>
    </row>
    <row r="7" spans="1:3" x14ac:dyDescent="0.3">
      <c r="A7" s="1">
        <v>42979</v>
      </c>
      <c r="B7" s="2">
        <f>6/(100)</f>
        <v>0.06</v>
      </c>
    </row>
    <row r="8" spans="1:3" x14ac:dyDescent="0.3">
      <c r="A8" s="1">
        <v>43009</v>
      </c>
      <c r="B8" s="2">
        <f>4.93/(100)</f>
        <v>4.9299999999999997E-2</v>
      </c>
    </row>
    <row r="9" spans="1:3" x14ac:dyDescent="0.3">
      <c r="A9" s="1">
        <v>43040</v>
      </c>
      <c r="B9" s="2">
        <f>4.21/(100)</f>
        <v>4.2099999999999999E-2</v>
      </c>
    </row>
    <row r="10" spans="1:3" x14ac:dyDescent="0.3">
      <c r="A10" s="1">
        <v>43070</v>
      </c>
      <c r="B10" s="2">
        <f>4.21/(100)</f>
        <v>4.2099999999999999E-2</v>
      </c>
    </row>
    <row r="11" spans="1:3" x14ac:dyDescent="0.3">
      <c r="A11" s="1">
        <v>43101</v>
      </c>
      <c r="B11" s="2">
        <f>3.09/(100)</f>
        <v>3.0899999999999997E-2</v>
      </c>
    </row>
    <row r="12" spans="1:3" x14ac:dyDescent="0.3">
      <c r="A12" s="1">
        <v>43132</v>
      </c>
      <c r="B12" s="2">
        <f>3.37/(100)</f>
        <v>3.3700000000000001E-2</v>
      </c>
    </row>
    <row r="13" spans="1:3" x14ac:dyDescent="0.3">
      <c r="A13" s="1">
        <v>43160</v>
      </c>
      <c r="B13" s="2">
        <f>3.53/(100)</f>
        <v>3.5299999999999998E-2</v>
      </c>
    </row>
    <row r="14" spans="1:3" x14ac:dyDescent="0.3">
      <c r="A14" s="1">
        <v>43191</v>
      </c>
      <c r="B14" s="2">
        <f>3.2/(100)</f>
        <v>3.2000000000000001E-2</v>
      </c>
    </row>
    <row r="15" spans="1:3" x14ac:dyDescent="0.3">
      <c r="A15" s="1">
        <v>43221</v>
      </c>
      <c r="B15" s="2">
        <f>3.16/(100)</f>
        <v>3.1600000000000003E-2</v>
      </c>
    </row>
    <row r="16" spans="1:3" x14ac:dyDescent="0.3">
      <c r="A16" s="1">
        <v>43252</v>
      </c>
      <c r="B16" s="2">
        <f>3.49/(100)</f>
        <v>3.49E-2</v>
      </c>
    </row>
    <row r="17" spans="1:2" x14ac:dyDescent="0.3">
      <c r="A17" s="1">
        <v>43282</v>
      </c>
      <c r="B17" s="2">
        <f>2.97/(100)</f>
        <v>2.9700000000000001E-2</v>
      </c>
    </row>
    <row r="18" spans="1:2" x14ac:dyDescent="0.3">
      <c r="A18" s="1">
        <v>43313</v>
      </c>
      <c r="B18" s="2">
        <f>3.59/(100)</f>
        <v>3.5900000000000001E-2</v>
      </c>
    </row>
    <row r="19" spans="1:2" x14ac:dyDescent="0.3">
      <c r="A19" s="1">
        <v>43344</v>
      </c>
      <c r="B19" s="2">
        <f>3.48/(100)</f>
        <v>3.4799999999999998E-2</v>
      </c>
    </row>
    <row r="20" spans="1:2" x14ac:dyDescent="0.3">
      <c r="A20" s="1">
        <v>43374</v>
      </c>
      <c r="B20" s="2">
        <f>3.84/(100)</f>
        <v>3.8399999999999997E-2</v>
      </c>
    </row>
    <row r="21" spans="1:2" x14ac:dyDescent="0.3">
      <c r="A21" s="1">
        <v>43405</v>
      </c>
      <c r="B21" s="2">
        <f>4.27/(100)</f>
        <v>4.2699999999999995E-2</v>
      </c>
    </row>
    <row r="22" spans="1:2" x14ac:dyDescent="0.3">
      <c r="A22" s="1">
        <v>43435</v>
      </c>
      <c r="B22" s="2">
        <f>3.76/(100)</f>
        <v>3.7599999999999995E-2</v>
      </c>
    </row>
    <row r="23" spans="1:2" x14ac:dyDescent="0.3">
      <c r="A23" s="1">
        <v>43466</v>
      </c>
      <c r="B23" s="2">
        <f>4.01/(100)</f>
        <v>4.0099999999999997E-2</v>
      </c>
    </row>
    <row r="24" spans="1:2" x14ac:dyDescent="0.3">
      <c r="A24" s="1">
        <v>43497</v>
      </c>
      <c r="B24" s="2">
        <f>3.98/(100)</f>
        <v>3.9800000000000002E-2</v>
      </c>
    </row>
    <row r="25" spans="1:2" x14ac:dyDescent="0.3">
      <c r="A25" s="1">
        <v>43525</v>
      </c>
      <c r="B25" s="2">
        <f>3.99/(100)</f>
        <v>3.9900000000000005E-2</v>
      </c>
    </row>
    <row r="26" spans="1:2" x14ac:dyDescent="0.3">
      <c r="A26" s="1">
        <v>43556</v>
      </c>
      <c r="B26" s="2">
        <f>3.87/(100)</f>
        <v>3.8699999999999998E-2</v>
      </c>
    </row>
    <row r="27" spans="1:2" x14ac:dyDescent="0.3">
      <c r="A27" s="1">
        <v>43586</v>
      </c>
      <c r="B27" s="2">
        <f>4.17/(100)</f>
        <v>4.1700000000000001E-2</v>
      </c>
    </row>
    <row r="28" spans="1:2" x14ac:dyDescent="0.3">
      <c r="A28" s="1">
        <v>43617</v>
      </c>
      <c r="B28" s="2">
        <f>4.02/(100)</f>
        <v>4.0199999999999993E-2</v>
      </c>
    </row>
    <row r="29" spans="1:2" x14ac:dyDescent="0.3">
      <c r="A29" s="1">
        <v>43647</v>
      </c>
      <c r="B29" s="2">
        <f>4.3/(100)</f>
        <v>4.2999999999999997E-2</v>
      </c>
    </row>
    <row r="30" spans="1:2" x14ac:dyDescent="0.3">
      <c r="A30" s="1">
        <v>43678</v>
      </c>
      <c r="B30" s="2">
        <f>3.4/(100)</f>
        <v>3.4000000000000002E-2</v>
      </c>
    </row>
    <row r="31" spans="1:2" x14ac:dyDescent="0.3">
      <c r="A31" s="1">
        <v>43709</v>
      </c>
      <c r="B31" s="2">
        <f>3.42/(100)</f>
        <v>3.4200000000000001E-2</v>
      </c>
    </row>
    <row r="32" spans="1:2" x14ac:dyDescent="0.3">
      <c r="A32" s="1">
        <v>43739</v>
      </c>
      <c r="B32" s="2">
        <f>3.03/(100)</f>
        <v>3.0299999999999997E-2</v>
      </c>
    </row>
    <row r="33" spans="1:2" x14ac:dyDescent="0.3">
      <c r="A33" s="1">
        <v>43770</v>
      </c>
      <c r="B33" s="2">
        <f>3.04/(100)</f>
        <v>3.04E-2</v>
      </c>
    </row>
    <row r="34" spans="1:2" x14ac:dyDescent="0.3">
      <c r="A34" s="1">
        <v>43800</v>
      </c>
      <c r="B34" s="2">
        <f>3.21/(100)</f>
        <v>3.2099999999999997E-2</v>
      </c>
    </row>
    <row r="35" spans="1:2" x14ac:dyDescent="0.3">
      <c r="A35" s="1">
        <v>43831</v>
      </c>
      <c r="B35" s="2">
        <f>3.82/(100)</f>
        <v>3.8199999999999998E-2</v>
      </c>
    </row>
    <row r="36" spans="1:2" x14ac:dyDescent="0.3">
      <c r="A36" s="1">
        <v>43862</v>
      </c>
      <c r="B36" s="2">
        <f>4.21/(100)</f>
        <v>4.2099999999999999E-2</v>
      </c>
    </row>
    <row r="37" spans="1:2" x14ac:dyDescent="0.3">
      <c r="A37" s="1">
        <v>43891</v>
      </c>
      <c r="B37" s="2">
        <f>3.98/(100)</f>
        <v>3.9800000000000002E-2</v>
      </c>
    </row>
    <row r="38" spans="1:2" x14ac:dyDescent="0.3">
      <c r="A38" s="1">
        <v>43922</v>
      </c>
    </row>
    <row r="39" spans="1:2" x14ac:dyDescent="0.3">
      <c r="A39" s="1">
        <v>43952</v>
      </c>
      <c r="B39" s="2">
        <f>6.82/(100)</f>
        <v>6.8199999999999997E-2</v>
      </c>
    </row>
    <row r="40" spans="1:2" x14ac:dyDescent="0.3">
      <c r="A40" s="1">
        <v>43983</v>
      </c>
      <c r="B40" s="2">
        <f>7.92/(100)</f>
        <v>7.9199999999999993E-2</v>
      </c>
    </row>
    <row r="41" spans="1:2" x14ac:dyDescent="0.3">
      <c r="A41" s="1">
        <v>44013</v>
      </c>
      <c r="B41" s="2">
        <f>7.62/(100)</f>
        <v>7.6200000000000004E-2</v>
      </c>
    </row>
    <row r="42" spans="1:2" x14ac:dyDescent="0.3">
      <c r="A42" s="1">
        <v>44044</v>
      </c>
      <c r="B42" s="2">
        <f>6.38/(100)</f>
        <v>6.3799999999999996E-2</v>
      </c>
    </row>
    <row r="43" spans="1:2" x14ac:dyDescent="0.3">
      <c r="A43" s="1">
        <v>44075</v>
      </c>
      <c r="B43" s="2">
        <f>4.95/(100)</f>
        <v>4.9500000000000002E-2</v>
      </c>
    </row>
    <row r="44" spans="1:2" x14ac:dyDescent="0.3">
      <c r="A44" s="1">
        <v>44105</v>
      </c>
      <c r="B44" s="2">
        <f>4.96/(100)</f>
        <v>4.9599999999999998E-2</v>
      </c>
    </row>
    <row r="45" spans="1:2" x14ac:dyDescent="0.3">
      <c r="A45" s="1">
        <v>44136</v>
      </c>
      <c r="B45" s="2">
        <f>5.29/(100)</f>
        <v>5.2900000000000003E-2</v>
      </c>
    </row>
    <row r="46" spans="1:2" x14ac:dyDescent="0.3">
      <c r="A46" s="1">
        <v>44166</v>
      </c>
      <c r="B46" s="2">
        <f>5.54/(100)</f>
        <v>5.5399999999999998E-2</v>
      </c>
    </row>
    <row r="47" spans="1:2" x14ac:dyDescent="0.3">
      <c r="A47" s="1">
        <v>44197</v>
      </c>
      <c r="B47" s="2">
        <f>5.18/(100)</f>
        <v>5.1799999999999999E-2</v>
      </c>
    </row>
    <row r="48" spans="1:2" x14ac:dyDescent="0.3">
      <c r="A48" s="1">
        <v>44228</v>
      </c>
      <c r="B48" s="2">
        <f>5.19/(100)</f>
        <v>5.1900000000000002E-2</v>
      </c>
    </row>
    <row r="49" spans="1:2" x14ac:dyDescent="0.3">
      <c r="A49" s="1">
        <v>44256</v>
      </c>
      <c r="B49" s="2">
        <f>6.09/(100)</f>
        <v>6.0899999999999996E-2</v>
      </c>
    </row>
    <row r="50" spans="1:2" x14ac:dyDescent="0.3">
      <c r="A50" s="1">
        <v>44287</v>
      </c>
      <c r="B50" s="2"/>
    </row>
    <row r="51" spans="1:2" x14ac:dyDescent="0.3">
      <c r="A51" s="1">
        <v>44317</v>
      </c>
      <c r="B51" s="2">
        <f>3.28/(100)</f>
        <v>3.2799999999999996E-2</v>
      </c>
    </row>
    <row r="52" spans="1:2" x14ac:dyDescent="0.3">
      <c r="A52" s="1">
        <v>44348</v>
      </c>
      <c r="B52" s="2">
        <f>2.2/(100)</f>
        <v>2.2000000000000002E-2</v>
      </c>
    </row>
    <row r="53" spans="1:2" x14ac:dyDescent="0.3">
      <c r="A53" s="1">
        <v>44378</v>
      </c>
      <c r="B53" s="2">
        <f>2.45/(100)</f>
        <v>2.4500000000000001E-2</v>
      </c>
    </row>
    <row r="54" spans="1:2" x14ac:dyDescent="0.3">
      <c r="A54" s="1">
        <v>44409</v>
      </c>
      <c r="B54" s="2">
        <f>3.89/(100)</f>
        <v>3.8900000000000004E-2</v>
      </c>
    </row>
    <row r="55" spans="1:2" x14ac:dyDescent="0.3">
      <c r="A55" s="1">
        <v>44440</v>
      </c>
      <c r="B55" s="2">
        <f>5.35/(100)</f>
        <v>5.3499999999999999E-2</v>
      </c>
    </row>
    <row r="56" spans="1:2" x14ac:dyDescent="0.3">
      <c r="A56" s="1">
        <v>44470</v>
      </c>
      <c r="B56" s="2">
        <f>5.24/(100)</f>
        <v>5.2400000000000002E-2</v>
      </c>
    </row>
    <row r="57" spans="1:2" x14ac:dyDescent="0.3">
      <c r="A57" s="1">
        <v>44501</v>
      </c>
      <c r="B57" s="2">
        <f>4.75/(100)</f>
        <v>4.7500000000000001E-2</v>
      </c>
    </row>
    <row r="58" spans="1:2" x14ac:dyDescent="0.3">
      <c r="A58" s="1">
        <v>44531</v>
      </c>
      <c r="B58" s="2">
        <f>4.82/(100)</f>
        <v>4.82E-2</v>
      </c>
    </row>
    <row r="59" spans="1:2" x14ac:dyDescent="0.3">
      <c r="A59" s="1">
        <v>44562</v>
      </c>
      <c r="B59" s="2">
        <f>4.4/(100)</f>
        <v>4.4000000000000004E-2</v>
      </c>
    </row>
    <row r="60" spans="1:2" x14ac:dyDescent="0.3">
      <c r="A60" s="1">
        <v>44593</v>
      </c>
      <c r="B60" s="2">
        <f>4.64/(100)</f>
        <v>4.6399999999999997E-2</v>
      </c>
    </row>
    <row r="61" spans="1:2" x14ac:dyDescent="0.3">
      <c r="A61" s="1">
        <v>44621</v>
      </c>
      <c r="B61" s="2">
        <f>4.31/(100)</f>
        <v>4.3099999999999999E-2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Lath</dc:creator>
  <cp:lastModifiedBy>Advait Lath</cp:lastModifiedBy>
  <dcterms:created xsi:type="dcterms:W3CDTF">2022-06-05T08:52:03Z</dcterms:created>
  <dcterms:modified xsi:type="dcterms:W3CDTF">2022-06-05T09:14:54Z</dcterms:modified>
</cp:coreProperties>
</file>