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0" yWindow="0" windowWidth="20490" windowHeight="7665"/>
  </bookViews>
  <sheets>
    <sheet name="126" sheetId="6" r:id="rId1"/>
    <sheet name="1167ст" sheetId="7" r:id="rId2"/>
  </sheets>
  <calcPr calcId="144525"/>
</workbook>
</file>

<file path=xl/calcChain.xml><?xml version="1.0" encoding="utf-8"?>
<calcChain xmlns="http://schemas.openxmlformats.org/spreadsheetml/2006/main">
  <c r="AC29" i="6" l="1"/>
  <c r="AC30" i="6"/>
  <c r="M6" i="7" l="1"/>
  <c r="M7" i="7"/>
  <c r="M8" i="7"/>
  <c r="M9" i="7"/>
  <c r="M10" i="7"/>
  <c r="M11" i="7"/>
  <c r="M12" i="7"/>
  <c r="M14" i="7"/>
  <c r="M15" i="7"/>
  <c r="M16" i="7"/>
  <c r="M17" i="7"/>
  <c r="M18" i="7"/>
  <c r="M19" i="7"/>
  <c r="M20" i="7"/>
  <c r="M5" i="7"/>
  <c r="A19" i="7" l="1"/>
  <c r="A20" i="7" s="1"/>
  <c r="A6" i="7"/>
  <c r="A7" i="7" s="1"/>
  <c r="A8" i="7" s="1"/>
  <c r="A9" i="7" s="1"/>
  <c r="A10" i="7" s="1"/>
  <c r="A11" i="7" s="1"/>
  <c r="A12" i="7" s="1"/>
  <c r="A14" i="7" s="1"/>
  <c r="A15" i="7" s="1"/>
  <c r="A16" i="7" s="1"/>
  <c r="A17" i="7" s="1"/>
  <c r="A18" i="7" s="1"/>
  <c r="M29" i="6"/>
  <c r="M30" i="6"/>
  <c r="A30" i="6"/>
  <c r="M19" i="6"/>
  <c r="AC19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5" i="6"/>
  <c r="M28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20" i="6"/>
  <c r="M21" i="6"/>
  <c r="M22" i="6"/>
  <c r="M23" i="6"/>
  <c r="M24" i="6"/>
  <c r="M25" i="6"/>
  <c r="M26" i="6"/>
  <c r="M27" i="6"/>
  <c r="M4" i="6"/>
  <c r="AC6" i="7" l="1"/>
  <c r="AC7" i="7"/>
  <c r="AC8" i="7"/>
  <c r="AC9" i="7"/>
  <c r="AC10" i="7"/>
  <c r="AC11" i="7"/>
  <c r="AC12" i="7"/>
  <c r="AC14" i="7"/>
  <c r="AC15" i="7"/>
  <c r="AC16" i="7"/>
  <c r="AC17" i="7"/>
  <c r="AC18" i="7"/>
  <c r="AC19" i="7"/>
  <c r="AC20" i="7"/>
  <c r="AC5" i="7"/>
  <c r="AC5" i="6" l="1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20" i="6"/>
  <c r="AC21" i="6"/>
  <c r="AC22" i="6"/>
  <c r="AC23" i="6"/>
  <c r="AC24" i="6"/>
  <c r="AC25" i="6"/>
  <c r="AC26" i="6"/>
  <c r="AC27" i="6"/>
  <c r="AC28" i="6"/>
  <c r="AC4" i="6"/>
</calcChain>
</file>

<file path=xl/sharedStrings.xml><?xml version="1.0" encoding="utf-8"?>
<sst xmlns="http://schemas.openxmlformats.org/spreadsheetml/2006/main" count="119" uniqueCount="80">
  <si>
    <t>ФИО</t>
  </si>
  <si>
    <t>Баллы за лаб. раб.</t>
  </si>
  <si>
    <t>Итого баллов</t>
  </si>
  <si>
    <t>Отметка автомат</t>
  </si>
  <si>
    <t>Баллы на экз.</t>
  </si>
  <si>
    <t>A</t>
  </si>
  <si>
    <t>B</t>
  </si>
  <si>
    <t>C</t>
  </si>
  <si>
    <t>E</t>
  </si>
  <si>
    <t>90-100</t>
  </si>
  <si>
    <t>83-89</t>
  </si>
  <si>
    <t>75-82</t>
  </si>
  <si>
    <t>60-67</t>
  </si>
  <si>
    <t>116ст</t>
  </si>
  <si>
    <t>Оконч отметка</t>
  </si>
  <si>
    <t>68-74</t>
  </si>
  <si>
    <t>D</t>
  </si>
  <si>
    <t>Баллы</t>
  </si>
  <si>
    <t>проп. лк</t>
  </si>
  <si>
    <t>Автомат</t>
  </si>
  <si>
    <t>Недопуск</t>
  </si>
  <si>
    <t>Руденкова Олена</t>
  </si>
  <si>
    <t>н</t>
  </si>
  <si>
    <t>116ст, 117ст</t>
  </si>
  <si>
    <t>117ст</t>
  </si>
  <si>
    <t>Агафонов Давид</t>
  </si>
  <si>
    <t>Каменчук Павло</t>
  </si>
  <si>
    <t>Макаревич Денис</t>
  </si>
  <si>
    <t>Сутіна Анастасія</t>
  </si>
  <si>
    <t>Ткаченко Микола</t>
  </si>
  <si>
    <t>Тукало Антон</t>
  </si>
  <si>
    <t>Чередник Анна</t>
  </si>
  <si>
    <t>Чокань Юрій</t>
  </si>
  <si>
    <t>Бережний Ігор</t>
  </si>
  <si>
    <t>Данилов Олександр</t>
  </si>
  <si>
    <t>Зірка Станіслав</t>
  </si>
  <si>
    <t>Кудрявцев Ярослав</t>
  </si>
  <si>
    <t>Пастухов Юрій</t>
  </si>
  <si>
    <t>Тишкевич Владислав</t>
  </si>
  <si>
    <t>Чернишов Євгеній</t>
  </si>
  <si>
    <t>Бистрицький Микола</t>
  </si>
  <si>
    <t>Бова Єгор</t>
  </si>
  <si>
    <t>Ващик Андрій</t>
  </si>
  <si>
    <t>Веремієнко Юлія</t>
  </si>
  <si>
    <t>Віниченко Олексій</t>
  </si>
  <si>
    <t>Гавриленко Віта</t>
  </si>
  <si>
    <t>Гальченко Олександр (к)</t>
  </si>
  <si>
    <t>Демочко Михайло</t>
  </si>
  <si>
    <t>Демчук Єгор</t>
  </si>
  <si>
    <t>Єна Максим</t>
  </si>
  <si>
    <t>Карпенко Марія</t>
  </si>
  <si>
    <t>Кіріченко Юлія</t>
  </si>
  <si>
    <t>Коновалова Марина</t>
  </si>
  <si>
    <t>Олійник Каріна</t>
  </si>
  <si>
    <t>Осипчук Роман</t>
  </si>
  <si>
    <t>Потомаха Олег</t>
  </si>
  <si>
    <t>Синько Анастасія</t>
  </si>
  <si>
    <t>Устименко Олександр</t>
  </si>
  <si>
    <t>Федоренко Анна</t>
  </si>
  <si>
    <t>Шелепова Маргарита (ст.)</t>
  </si>
  <si>
    <t>Шлеян Максим</t>
  </si>
  <si>
    <t>Приз. (5)</t>
  </si>
  <si>
    <t>Основы геометрического моделирования</t>
  </si>
  <si>
    <t>Мод. (50)</t>
  </si>
  <si>
    <r>
      <t>∑</t>
    </r>
    <r>
      <rPr>
        <b/>
        <sz val="10"/>
        <rFont val="Times New Roman"/>
        <family val="1"/>
        <charset val="204"/>
      </rPr>
      <t xml:space="preserve"> л.р. (50)</t>
    </r>
  </si>
  <si>
    <t xml:space="preserve">Посещение лекций </t>
  </si>
  <si>
    <t>7</t>
  </si>
  <si>
    <t>8</t>
  </si>
  <si>
    <t>9</t>
  </si>
  <si>
    <t>10</t>
  </si>
  <si>
    <t>11</t>
  </si>
  <si>
    <t>12</t>
  </si>
  <si>
    <t>13</t>
  </si>
  <si>
    <t>1</t>
  </si>
  <si>
    <t>Овчаренко Алиса</t>
  </si>
  <si>
    <t>Румянцев Іван</t>
  </si>
  <si>
    <t>Оскорбин Артем</t>
  </si>
  <si>
    <t>Шкода Юлий</t>
  </si>
  <si>
    <t>Черных Артем</t>
  </si>
  <si>
    <t>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</si>
</sst>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0;[Red]0.00"/>
    <numFmt numFmtId="166" formatCode="0.0;[Red]0.0"/>
    <numFmt numFmtId="167" formatCode="0.0"/>
  </numFmts>
  <fonts count="2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1"/>
      <color indexed="17"/>
      <name val="Times New Roman"/>
      <family val="1"/>
      <charset val="204"/>
    </font>
    <font>
      <b/>
      <sz val="10"/>
      <color indexed="17"/>
      <name val="Arial Cyr"/>
      <charset val="204"/>
    </font>
    <font>
      <b/>
      <sz val="11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b/>
      <sz val="10"/>
      <color indexed="16"/>
      <name val="Arial Cyr"/>
      <charset val="204"/>
    </font>
    <font>
      <b/>
      <sz val="11"/>
      <color indexed="16"/>
      <name val="Times New Roman"/>
      <family val="1"/>
      <charset val="204"/>
    </font>
    <font>
      <b/>
      <sz val="10"/>
      <color indexed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10"/>
      <name val="Cambria"/>
      <family val="1"/>
      <charset val="204"/>
    </font>
    <font>
      <b/>
      <sz val="11"/>
      <name val="Cambria"/>
      <family val="1"/>
      <charset val="204"/>
    </font>
    <font>
      <b/>
      <sz val="13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>
      <alignment wrapText="1"/>
    </xf>
  </cellStyleXfs>
  <cellXfs count="81">
    <xf numFmtId="164" fontId="0" fillId="0" borderId="0" xfId="0">
      <alignment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64" fontId="0" fillId="0" borderId="1" xfId="0" applyFill="1" applyBorder="1" applyAlignment="1">
      <alignment horizontal="center"/>
    </xf>
    <xf numFmtId="164" fontId="0" fillId="0" borderId="1" xfId="0" applyFill="1" applyBorder="1">
      <alignment wrapText="1"/>
    </xf>
    <xf numFmtId="165" fontId="0" fillId="0" borderId="1" xfId="0" applyNumberFormat="1" applyFill="1" applyBorder="1">
      <alignment wrapText="1"/>
    </xf>
    <xf numFmtId="164" fontId="5" fillId="0" borderId="1" xfId="0" applyFont="1" applyFill="1" applyBorder="1">
      <alignment wrapText="1"/>
    </xf>
    <xf numFmtId="0" fontId="5" fillId="0" borderId="1" xfId="0" applyNumberFormat="1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vertical="center" wrapText="1"/>
    </xf>
    <xf numFmtId="167" fontId="5" fillId="0" borderId="1" xfId="0" applyNumberFormat="1" applyFont="1" applyFill="1" applyBorder="1" applyAlignment="1">
      <alignment vertical="center" wrapText="1"/>
    </xf>
    <xf numFmtId="167" fontId="5" fillId="0" borderId="1" xfId="0" applyNumberFormat="1" applyFont="1" applyFill="1" applyBorder="1" applyAlignment="1">
      <alignment horizontal="right" vertical="center" wrapText="1"/>
    </xf>
    <xf numFmtId="1" fontId="6" fillId="0" borderId="1" xfId="0" applyNumberFormat="1" applyFont="1" applyFill="1" applyBorder="1">
      <alignment wrapText="1"/>
    </xf>
    <xf numFmtId="164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vertical="center" wrapText="1"/>
    </xf>
    <xf numFmtId="164" fontId="3" fillId="0" borderId="4" xfId="0" applyFont="1" applyFill="1" applyBorder="1" applyAlignment="1">
      <alignment horizontal="center"/>
    </xf>
    <xf numFmtId="164" fontId="4" fillId="0" borderId="5" xfId="0" applyFont="1" applyFill="1" applyBorder="1" applyAlignment="1">
      <alignment horizontal="center"/>
    </xf>
    <xf numFmtId="164" fontId="5" fillId="0" borderId="5" xfId="0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vertical="center" wrapText="1"/>
    </xf>
    <xf numFmtId="164" fontId="5" fillId="0" borderId="6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right" vertical="center" wrapText="1"/>
    </xf>
    <xf numFmtId="1" fontId="7" fillId="0" borderId="1" xfId="0" applyNumberFormat="1" applyFont="1" applyFill="1" applyBorder="1">
      <alignment wrapText="1"/>
    </xf>
    <xf numFmtId="164" fontId="8" fillId="0" borderId="1" xfId="0" applyFont="1" applyFill="1" applyBorder="1">
      <alignment wrapText="1"/>
    </xf>
    <xf numFmtId="167" fontId="3" fillId="0" borderId="1" xfId="0" applyNumberFormat="1" applyFont="1" applyFill="1" applyBorder="1">
      <alignment wrapText="1"/>
    </xf>
    <xf numFmtId="164" fontId="8" fillId="0" borderId="1" xfId="0" applyNumberFormat="1" applyFont="1" applyFill="1" applyBorder="1" applyAlignment="1">
      <alignment vertical="center" wrapText="1"/>
    </xf>
    <xf numFmtId="166" fontId="8" fillId="0" borderId="1" xfId="0" applyNumberFormat="1" applyFont="1" applyFill="1" applyBorder="1">
      <alignment wrapText="1"/>
    </xf>
    <xf numFmtId="164" fontId="9" fillId="0" borderId="1" xfId="0" applyFont="1" applyFill="1" applyBorder="1">
      <alignment wrapText="1"/>
    </xf>
    <xf numFmtId="164" fontId="4" fillId="0" borderId="1" xfId="0" applyFont="1" applyFill="1" applyBorder="1" applyAlignment="1">
      <alignment horizontal="center"/>
    </xf>
    <xf numFmtId="166" fontId="0" fillId="0" borderId="1" xfId="0" applyNumberFormat="1" applyFill="1" applyBorder="1">
      <alignment wrapText="1"/>
    </xf>
    <xf numFmtId="164" fontId="0" fillId="2" borderId="1" xfId="0" applyFill="1" applyBorder="1">
      <alignment wrapText="1"/>
    </xf>
    <xf numFmtId="1" fontId="11" fillId="0" borderId="1" xfId="0" applyNumberFormat="1" applyFont="1" applyFill="1" applyBorder="1">
      <alignment wrapText="1"/>
    </xf>
    <xf numFmtId="164" fontId="3" fillId="0" borderId="1" xfId="0" applyFont="1" applyFill="1" applyBorder="1" applyAlignment="1">
      <alignment horizontal="center"/>
    </xf>
    <xf numFmtId="0" fontId="5" fillId="0" borderId="1" xfId="0" applyNumberFormat="1" applyFont="1" applyFill="1" applyBorder="1">
      <alignment wrapText="1"/>
    </xf>
    <xf numFmtId="0" fontId="15" fillId="0" borderId="1" xfId="0" applyNumberFormat="1" applyFont="1" applyFill="1" applyBorder="1" applyAlignment="1">
      <alignment vertical="center" wrapText="1"/>
    </xf>
    <xf numFmtId="164" fontId="14" fillId="0" borderId="1" xfId="0" applyFont="1" applyFill="1" applyBorder="1">
      <alignment wrapText="1"/>
    </xf>
    <xf numFmtId="164" fontId="14" fillId="0" borderId="1" xfId="0" applyNumberFormat="1" applyFont="1" applyFill="1" applyBorder="1" applyAlignment="1">
      <alignment vertical="center" wrapText="1"/>
    </xf>
    <xf numFmtId="164" fontId="8" fillId="0" borderId="1" xfId="0" applyFont="1" applyFill="1" applyBorder="1" applyAlignment="1">
      <alignment horizontal="left" wrapText="1"/>
    </xf>
    <xf numFmtId="1" fontId="16" fillId="0" borderId="1" xfId="0" applyNumberFormat="1" applyFont="1" applyFill="1" applyBorder="1">
      <alignment wrapText="1"/>
    </xf>
    <xf numFmtId="1" fontId="17" fillId="0" borderId="1" xfId="0" applyNumberFormat="1" applyFont="1" applyFill="1" applyBorder="1">
      <alignment wrapText="1"/>
    </xf>
    <xf numFmtId="1" fontId="12" fillId="0" borderId="1" xfId="0" applyNumberFormat="1" applyFont="1" applyFill="1" applyBorder="1">
      <alignment wrapText="1"/>
    </xf>
    <xf numFmtId="1" fontId="18" fillId="0" borderId="1" xfId="0" applyNumberFormat="1" applyFont="1" applyFill="1" applyBorder="1" applyAlignment="1">
      <alignment vertical="center" wrapText="1"/>
    </xf>
    <xf numFmtId="1" fontId="19" fillId="0" borderId="1" xfId="0" applyNumberFormat="1" applyFont="1" applyFill="1" applyBorder="1" applyAlignment="1">
      <alignment horizontal="left" wrapText="1"/>
    </xf>
    <xf numFmtId="1" fontId="2" fillId="0" borderId="1" xfId="0" applyNumberFormat="1" applyFont="1" applyFill="1" applyBorder="1">
      <alignment wrapText="1"/>
    </xf>
    <xf numFmtId="1" fontId="13" fillId="0" borderId="1" xfId="0" applyNumberFormat="1" applyFont="1" applyFill="1" applyBorder="1">
      <alignment wrapText="1"/>
    </xf>
    <xf numFmtId="1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justify" wrapText="1"/>
    </xf>
    <xf numFmtId="1" fontId="21" fillId="0" borderId="1" xfId="0" applyNumberFormat="1" applyFont="1" applyFill="1" applyBorder="1">
      <alignment wrapText="1"/>
    </xf>
    <xf numFmtId="164" fontId="20" fillId="0" borderId="1" xfId="0" applyFont="1" applyFill="1" applyBorder="1">
      <alignment wrapText="1"/>
    </xf>
    <xf numFmtId="164" fontId="0" fillId="3" borderId="1" xfId="0" applyFill="1" applyBorder="1">
      <alignment wrapText="1"/>
    </xf>
    <xf numFmtId="0" fontId="5" fillId="0" borderId="1" xfId="0" applyNumberFormat="1" applyFont="1" applyFill="1" applyBorder="1" applyAlignment="1">
      <alignment vertical="center" textRotation="90" wrapText="1"/>
    </xf>
    <xf numFmtId="164" fontId="10" fillId="0" borderId="1" xfId="0" applyFont="1" applyFill="1" applyBorder="1">
      <alignment wrapText="1"/>
    </xf>
    <xf numFmtId="14" fontId="1" fillId="0" borderId="1" xfId="0" applyNumberFormat="1" applyFont="1" applyFill="1" applyBorder="1" applyAlignment="1">
      <alignment horizontal="left"/>
    </xf>
    <xf numFmtId="164" fontId="1" fillId="0" borderId="1" xfId="0" applyFont="1" applyFill="1" applyBorder="1" applyAlignment="1">
      <alignment horizontal="left"/>
    </xf>
    <xf numFmtId="164" fontId="22" fillId="0" borderId="1" xfId="0" applyFon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left" vertical="center"/>
    </xf>
    <xf numFmtId="1" fontId="23" fillId="0" borderId="1" xfId="0" applyNumberFormat="1" applyFont="1" applyFill="1" applyBorder="1">
      <alignment wrapText="1"/>
    </xf>
    <xf numFmtId="1" fontId="24" fillId="0" borderId="1" xfId="0" applyNumberFormat="1" applyFont="1" applyFill="1" applyBorder="1">
      <alignment wrapText="1"/>
    </xf>
    <xf numFmtId="164" fontId="5" fillId="0" borderId="1" xfId="0" applyFont="1" applyFill="1" applyBorder="1">
      <alignment wrapText="1"/>
    </xf>
    <xf numFmtId="164" fontId="5" fillId="0" borderId="1" xfId="0" applyFont="1" applyFill="1" applyBorder="1">
      <alignment wrapText="1"/>
    </xf>
    <xf numFmtId="1" fontId="25" fillId="0" borderId="1" xfId="0" applyNumberFormat="1" applyFont="1" applyFill="1" applyBorder="1" applyAlignment="1">
      <alignment horizontal="right" vertical="center" wrapText="1"/>
    </xf>
    <xf numFmtId="1" fontId="5" fillId="0" borderId="7" xfId="0" applyNumberFormat="1" applyFont="1" applyFill="1" applyBorder="1" applyAlignment="1">
      <alignment horizontal="right" vertical="center" wrapText="1"/>
    </xf>
    <xf numFmtId="164" fontId="5" fillId="0" borderId="1" xfId="0" applyFont="1" applyFill="1" applyBorder="1" applyAlignment="1">
      <alignment horizontal="right" vertical="center" wrapText="1"/>
    </xf>
    <xf numFmtId="167" fontId="5" fillId="0" borderId="7" xfId="0" applyNumberFormat="1" applyFont="1" applyFill="1" applyBorder="1" applyAlignment="1">
      <alignment horizontal="right" vertical="center" wrapText="1"/>
    </xf>
    <xf numFmtId="1" fontId="25" fillId="5" borderId="1" xfId="0" applyNumberFormat="1" applyFont="1" applyFill="1" applyBorder="1" applyAlignment="1">
      <alignment horizontal="right" vertical="center" wrapText="1"/>
    </xf>
    <xf numFmtId="1" fontId="5" fillId="5" borderId="1" xfId="0" applyNumberFormat="1" applyFont="1" applyFill="1" applyBorder="1" applyAlignment="1">
      <alignment horizontal="right" vertical="center" wrapText="1"/>
    </xf>
    <xf numFmtId="164" fontId="5" fillId="5" borderId="1" xfId="0" applyFont="1" applyFill="1" applyBorder="1" applyAlignment="1">
      <alignment horizontal="right" vertical="center" wrapText="1"/>
    </xf>
    <xf numFmtId="164" fontId="5" fillId="5" borderId="1" xfId="0" applyFont="1" applyFill="1" applyBorder="1">
      <alignment wrapText="1"/>
    </xf>
    <xf numFmtId="1" fontId="5" fillId="5" borderId="7" xfId="0" applyNumberFormat="1" applyFont="1" applyFill="1" applyBorder="1" applyAlignment="1">
      <alignment horizontal="right" vertical="center" wrapText="1"/>
    </xf>
    <xf numFmtId="166" fontId="5" fillId="0" borderId="1" xfId="0" applyNumberFormat="1" applyFont="1" applyFill="1" applyBorder="1">
      <alignment wrapText="1"/>
    </xf>
    <xf numFmtId="164" fontId="0" fillId="0" borderId="7" xfId="0" applyFill="1" applyBorder="1" applyAlignment="1">
      <alignment vertical="center" wrapText="1"/>
    </xf>
    <xf numFmtId="164" fontId="0" fillId="0" borderId="2" xfId="0" applyFill="1" applyBorder="1" applyAlignment="1">
      <alignment vertical="center" wrapText="1"/>
    </xf>
    <xf numFmtId="164" fontId="0" fillId="4" borderId="8" xfId="0" applyFill="1" applyBorder="1" applyAlignment="1">
      <alignment wrapText="1"/>
    </xf>
    <xf numFmtId="164" fontId="0" fillId="4" borderId="9" xfId="0" applyFill="1" applyBorder="1" applyAlignment="1">
      <alignment wrapText="1"/>
    </xf>
    <xf numFmtId="164" fontId="0" fillId="4" borderId="3" xfId="0" applyFill="1" applyBorder="1" applyAlignment="1">
      <alignment wrapText="1"/>
    </xf>
    <xf numFmtId="164" fontId="5" fillId="0" borderId="5" xfId="0" applyFont="1" applyFill="1" applyBorder="1">
      <alignment wrapText="1"/>
    </xf>
    <xf numFmtId="164" fontId="0" fillId="2" borderId="8" xfId="0" applyFill="1" applyBorder="1" applyAlignment="1">
      <alignment wrapText="1"/>
    </xf>
    <xf numFmtId="164" fontId="0" fillId="2" borderId="9" xfId="0" applyFill="1" applyBorder="1" applyAlignment="1">
      <alignment wrapText="1"/>
    </xf>
    <xf numFmtId="164" fontId="0" fillId="2" borderId="3" xfId="0" applyFill="1" applyBorder="1" applyAlignment="1">
      <alignment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R35"/>
  <sheetViews>
    <sheetView tabSelected="1" topLeftCell="A2" zoomScale="85" zoomScaleNormal="85" workbookViewId="0">
      <selection activeCell="AC15" sqref="AC15"/>
    </sheetView>
  </sheetViews>
  <sheetFormatPr defaultRowHeight="12.75" x14ac:dyDescent="0.2"/>
  <cols>
    <col min="1" max="1" width="3.85546875" style="4" customWidth="1"/>
    <col min="2" max="2" width="27.42578125" style="4" customWidth="1"/>
    <col min="3" max="12" width="3.7109375" style="4" customWidth="1"/>
    <col min="13" max="13" width="5.28515625" style="4" customWidth="1"/>
    <col min="14" max="23" width="3.7109375" style="4" customWidth="1"/>
    <col min="24" max="24" width="5.28515625" style="5" customWidth="1"/>
    <col min="25" max="25" width="5" style="4" customWidth="1"/>
    <col min="26" max="26" width="4.85546875" style="4" customWidth="1"/>
    <col min="27" max="27" width="5.140625" style="4" customWidth="1"/>
    <col min="28" max="28" width="5" style="4" customWidth="1"/>
    <col min="29" max="29" width="5.5703125" style="4" customWidth="1"/>
    <col min="30" max="30" width="6.28515625" style="4" customWidth="1"/>
    <col min="31" max="31" width="4.28515625" style="4" customWidth="1"/>
    <col min="32" max="32" width="6.7109375" style="4" customWidth="1"/>
    <col min="33" max="33" width="7.85546875" style="4" customWidth="1"/>
    <col min="34" max="34" width="4.5703125" style="4" customWidth="1"/>
    <col min="35" max="16384" width="9.140625" style="4"/>
  </cols>
  <sheetData>
    <row r="1" spans="1:44" s="3" customFormat="1" ht="32.25" hidden="1" customHeight="1" x14ac:dyDescent="0.3">
      <c r="A1" s="14"/>
      <c r="B1" s="15">
        <v>126</v>
      </c>
      <c r="C1" s="73" t="s">
        <v>62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16"/>
      <c r="AC1" s="16"/>
      <c r="AD1" s="12"/>
      <c r="AE1" s="12"/>
    </row>
    <row r="2" spans="1:44" s="2" customFormat="1" ht="60" customHeight="1" x14ac:dyDescent="0.2">
      <c r="A2" s="17"/>
      <c r="B2" s="7" t="s">
        <v>0</v>
      </c>
      <c r="C2" s="77" t="s">
        <v>1</v>
      </c>
      <c r="D2" s="77"/>
      <c r="E2" s="77"/>
      <c r="F2" s="77"/>
      <c r="G2" s="77"/>
      <c r="H2" s="77"/>
      <c r="I2" s="77"/>
      <c r="J2" s="77"/>
      <c r="K2" s="77"/>
      <c r="L2" s="77"/>
      <c r="M2" s="32" t="s">
        <v>64</v>
      </c>
      <c r="N2" s="78" t="s">
        <v>65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80"/>
      <c r="AA2" s="7" t="s">
        <v>63</v>
      </c>
      <c r="AB2" s="48" t="s">
        <v>61</v>
      </c>
      <c r="AC2" s="48" t="s">
        <v>2</v>
      </c>
      <c r="AD2" s="48" t="s">
        <v>3</v>
      </c>
      <c r="AE2" s="48" t="s">
        <v>4</v>
      </c>
      <c r="AF2" s="48" t="s">
        <v>14</v>
      </c>
      <c r="AG2" s="48" t="s">
        <v>17</v>
      </c>
      <c r="AH2" s="48" t="s">
        <v>18</v>
      </c>
    </row>
    <row r="3" spans="1:44" s="1" customFormat="1" ht="39" customHeight="1" x14ac:dyDescent="0.2">
      <c r="A3" s="18"/>
      <c r="B3" s="8"/>
      <c r="C3" s="44" t="s">
        <v>73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44"/>
      <c r="L3" s="44"/>
      <c r="M3" s="8"/>
      <c r="N3" s="44">
        <v>1</v>
      </c>
      <c r="O3" s="44">
        <v>2</v>
      </c>
      <c r="P3" s="44">
        <v>3</v>
      </c>
      <c r="Q3" s="44">
        <v>4</v>
      </c>
      <c r="R3" s="44">
        <v>5</v>
      </c>
      <c r="S3" s="44">
        <v>6</v>
      </c>
      <c r="T3" s="44" t="s">
        <v>66</v>
      </c>
      <c r="U3" s="44" t="s">
        <v>67</v>
      </c>
      <c r="V3" s="44" t="s">
        <v>68</v>
      </c>
      <c r="W3" s="44" t="s">
        <v>69</v>
      </c>
      <c r="X3" s="44" t="s">
        <v>70</v>
      </c>
      <c r="Y3" s="44" t="s">
        <v>71</v>
      </c>
      <c r="Z3" s="44" t="s">
        <v>72</v>
      </c>
      <c r="AA3" s="8"/>
      <c r="AB3" s="7"/>
      <c r="AC3" s="8"/>
      <c r="AD3" s="8"/>
      <c r="AE3" s="13"/>
      <c r="AF3" s="13"/>
    </row>
    <row r="4" spans="1:44" ht="15" customHeight="1" x14ac:dyDescent="0.25">
      <c r="A4" s="18">
        <v>1</v>
      </c>
      <c r="B4" s="53" t="s">
        <v>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>
        <f>SUM(C4:J4)*1.25</f>
        <v>0</v>
      </c>
      <c r="N4" s="62"/>
      <c r="O4" s="62"/>
      <c r="P4" s="62"/>
      <c r="Q4" s="62"/>
      <c r="R4" s="62"/>
      <c r="S4" s="62"/>
      <c r="T4" s="62"/>
      <c r="U4" s="62"/>
      <c r="V4" s="58"/>
      <c r="W4" s="62"/>
      <c r="X4" s="58"/>
      <c r="Y4" s="19"/>
      <c r="Z4" s="10"/>
      <c r="AA4" s="22"/>
      <c r="AB4" s="11"/>
      <c r="AC4" s="20">
        <f>SUM(M4:AA4)</f>
        <v>0</v>
      </c>
      <c r="AD4" s="38"/>
      <c r="AE4" s="21"/>
      <c r="AF4" s="23"/>
    </row>
    <row r="5" spans="1:44" ht="15" customHeight="1" x14ac:dyDescent="0.25">
      <c r="A5" s="18">
        <f>SUM(A4+1)</f>
        <v>2</v>
      </c>
      <c r="B5" s="53" t="s">
        <v>41</v>
      </c>
      <c r="C5" s="10">
        <v>5</v>
      </c>
      <c r="D5" s="10">
        <v>5</v>
      </c>
      <c r="E5" s="10">
        <v>5</v>
      </c>
      <c r="F5" s="10">
        <v>4.8</v>
      </c>
      <c r="G5" s="10">
        <v>5</v>
      </c>
      <c r="H5" s="10">
        <v>5</v>
      </c>
      <c r="I5" s="10">
        <v>5</v>
      </c>
      <c r="J5" s="10">
        <v>5</v>
      </c>
      <c r="K5" s="10"/>
      <c r="L5" s="10"/>
      <c r="M5" s="10">
        <f t="shared" ref="M5:M27" si="0">SUM(C5:J5)*1.25</f>
        <v>49.75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0"/>
      <c r="AA5" s="22">
        <v>46</v>
      </c>
      <c r="AB5" s="54"/>
      <c r="AC5" s="20">
        <f>SUM(M5:AA5)</f>
        <v>95.75</v>
      </c>
      <c r="AD5" s="37"/>
      <c r="AE5" s="21"/>
      <c r="AF5" s="23"/>
    </row>
    <row r="6" spans="1:44" ht="15" customHeight="1" x14ac:dyDescent="0.25">
      <c r="A6" s="18">
        <f t="shared" ref="A6:A28" si="1">SUM(A5+1)</f>
        <v>3</v>
      </c>
      <c r="B6" s="53" t="s">
        <v>42</v>
      </c>
      <c r="C6" s="10">
        <v>5</v>
      </c>
      <c r="D6" s="10">
        <v>5</v>
      </c>
      <c r="E6" s="10"/>
      <c r="F6" s="10"/>
      <c r="G6" s="10"/>
      <c r="H6" s="10"/>
      <c r="I6" s="10"/>
      <c r="J6" s="10"/>
      <c r="K6" s="10"/>
      <c r="L6" s="10"/>
      <c r="M6" s="10">
        <f t="shared" si="0"/>
        <v>12.5</v>
      </c>
      <c r="N6" s="19" t="s">
        <v>79</v>
      </c>
      <c r="O6" s="19"/>
      <c r="P6" s="63"/>
      <c r="Q6" s="63"/>
      <c r="R6" s="63"/>
      <c r="S6" s="19"/>
      <c r="T6" s="63"/>
      <c r="U6" s="63"/>
      <c r="V6" s="19"/>
      <c r="W6" s="63"/>
      <c r="X6" s="19"/>
      <c r="Y6" s="19"/>
      <c r="Z6" s="10"/>
      <c r="AA6" s="22"/>
      <c r="AB6" s="54"/>
      <c r="AC6" s="20">
        <f t="shared" ref="AC6:AC30" si="2">SUM(M6:AA6)</f>
        <v>12.5</v>
      </c>
      <c r="AD6" s="37"/>
      <c r="AE6" s="21"/>
      <c r="AF6" s="23"/>
      <c r="AG6" s="1" t="s">
        <v>9</v>
      </c>
      <c r="AH6" s="1" t="s">
        <v>5</v>
      </c>
      <c r="AI6" s="4">
        <v>5</v>
      </c>
    </row>
    <row r="7" spans="1:44" s="28" customFormat="1" ht="15" customHeight="1" x14ac:dyDescent="0.25">
      <c r="A7" s="18">
        <f t="shared" si="1"/>
        <v>4</v>
      </c>
      <c r="B7" s="53" t="s">
        <v>43</v>
      </c>
      <c r="C7" s="10">
        <v>5</v>
      </c>
      <c r="D7" s="10">
        <v>5</v>
      </c>
      <c r="E7" s="10">
        <v>4.9000000000000004</v>
      </c>
      <c r="F7" s="10">
        <v>3</v>
      </c>
      <c r="G7" s="10">
        <v>2.8</v>
      </c>
      <c r="H7" s="10">
        <v>3.8</v>
      </c>
      <c r="I7" s="10">
        <v>4.5</v>
      </c>
      <c r="J7" s="10">
        <v>3</v>
      </c>
      <c r="K7" s="10"/>
      <c r="L7" s="10"/>
      <c r="M7" s="10">
        <f t="shared" si="0"/>
        <v>40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0"/>
      <c r="AA7" s="22">
        <v>33</v>
      </c>
      <c r="AB7" s="54"/>
      <c r="AC7" s="20">
        <f t="shared" si="2"/>
        <v>73</v>
      </c>
      <c r="AD7" s="29"/>
      <c r="AE7" s="21"/>
      <c r="AF7" s="23"/>
      <c r="AG7" s="23" t="s">
        <v>10</v>
      </c>
      <c r="AH7" s="23" t="s">
        <v>6</v>
      </c>
      <c r="AI7" s="68">
        <v>4</v>
      </c>
      <c r="AJ7" s="4"/>
      <c r="AK7" s="4"/>
      <c r="AL7" s="4"/>
      <c r="AM7" s="4"/>
      <c r="AN7" s="4"/>
      <c r="AO7" s="4"/>
      <c r="AP7" s="4"/>
      <c r="AQ7" s="4"/>
      <c r="AR7" s="4"/>
    </row>
    <row r="8" spans="1:44" ht="15" customHeight="1" x14ac:dyDescent="0.25">
      <c r="A8" s="18">
        <f t="shared" si="1"/>
        <v>5</v>
      </c>
      <c r="B8" s="53" t="s">
        <v>44</v>
      </c>
      <c r="C8" s="10"/>
      <c r="D8" s="10"/>
      <c r="E8" s="10">
        <v>2.9</v>
      </c>
      <c r="F8" s="10"/>
      <c r="G8" s="10"/>
      <c r="H8" s="10"/>
      <c r="I8" s="10"/>
      <c r="J8" s="10"/>
      <c r="K8" s="10"/>
      <c r="L8" s="10"/>
      <c r="M8" s="10">
        <f t="shared" si="0"/>
        <v>3.625</v>
      </c>
      <c r="N8" s="63"/>
      <c r="O8" s="63"/>
      <c r="P8" s="63"/>
      <c r="Q8" s="63"/>
      <c r="R8" s="63"/>
      <c r="S8" s="63"/>
      <c r="T8" s="63"/>
      <c r="U8" s="63"/>
      <c r="V8" s="19"/>
      <c r="W8" s="63"/>
      <c r="X8" s="19"/>
      <c r="Y8" s="19"/>
      <c r="Z8" s="10"/>
      <c r="AA8" s="22"/>
      <c r="AB8" s="54"/>
      <c r="AC8" s="20">
        <f t="shared" si="2"/>
        <v>3.625</v>
      </c>
      <c r="AD8" s="38"/>
      <c r="AE8" s="21"/>
      <c r="AF8" s="23"/>
      <c r="AG8" s="21" t="s">
        <v>11</v>
      </c>
      <c r="AH8" s="21" t="s">
        <v>7</v>
      </c>
      <c r="AI8" s="69"/>
    </row>
    <row r="9" spans="1:44" s="28" customFormat="1" ht="15" customHeight="1" x14ac:dyDescent="0.25">
      <c r="A9" s="18">
        <f t="shared" si="1"/>
        <v>6</v>
      </c>
      <c r="B9" s="53" t="s">
        <v>45</v>
      </c>
      <c r="C9" s="61">
        <v>5</v>
      </c>
      <c r="D9" s="61">
        <v>4.9000000000000004</v>
      </c>
      <c r="E9" s="10">
        <v>3</v>
      </c>
      <c r="F9" s="10">
        <v>4.9000000000000004</v>
      </c>
      <c r="G9" s="10">
        <v>4</v>
      </c>
      <c r="H9" s="10">
        <v>5</v>
      </c>
      <c r="I9" s="10">
        <v>5</v>
      </c>
      <c r="J9" s="10">
        <v>5</v>
      </c>
      <c r="K9" s="10"/>
      <c r="L9" s="10"/>
      <c r="M9" s="10">
        <f t="shared" si="0"/>
        <v>46</v>
      </c>
      <c r="N9" s="59"/>
      <c r="O9" s="59"/>
      <c r="P9" s="19"/>
      <c r="Q9" s="19"/>
      <c r="R9" s="19"/>
      <c r="S9" s="19"/>
      <c r="T9" s="19"/>
      <c r="U9" s="19"/>
      <c r="V9" s="19"/>
      <c r="W9" s="19"/>
      <c r="X9" s="19"/>
      <c r="Y9" s="19"/>
      <c r="Z9" s="10"/>
      <c r="AA9" s="22">
        <v>47</v>
      </c>
      <c r="AB9" s="54"/>
      <c r="AC9" s="20">
        <f t="shared" si="2"/>
        <v>93</v>
      </c>
      <c r="AD9" s="42"/>
      <c r="AE9" s="33"/>
      <c r="AF9" s="34"/>
      <c r="AG9" s="4" t="s">
        <v>15</v>
      </c>
      <c r="AH9" s="4" t="s">
        <v>16</v>
      </c>
      <c r="AI9" s="68">
        <v>3</v>
      </c>
      <c r="AJ9" s="4"/>
      <c r="AK9" s="4"/>
      <c r="AL9" s="4"/>
      <c r="AM9" s="4"/>
      <c r="AN9" s="4"/>
      <c r="AO9" s="4"/>
      <c r="AP9" s="4"/>
      <c r="AQ9" s="4"/>
      <c r="AR9" s="4"/>
    </row>
    <row r="10" spans="1:44" s="28" customFormat="1" ht="15" customHeight="1" x14ac:dyDescent="0.25">
      <c r="A10" s="18">
        <f t="shared" si="1"/>
        <v>7</v>
      </c>
      <c r="B10" s="53" t="s">
        <v>46</v>
      </c>
      <c r="C10" s="10">
        <v>5</v>
      </c>
      <c r="D10" s="10">
        <v>4</v>
      </c>
      <c r="E10" s="10">
        <v>5</v>
      </c>
      <c r="F10" s="10">
        <v>4.9000000000000004</v>
      </c>
      <c r="G10" s="10">
        <v>3</v>
      </c>
      <c r="H10" s="10">
        <v>2</v>
      </c>
      <c r="I10" s="10">
        <v>3</v>
      </c>
      <c r="J10" s="10">
        <v>4</v>
      </c>
      <c r="K10" s="10"/>
      <c r="L10" s="10"/>
      <c r="M10" s="10">
        <f t="shared" si="0"/>
        <v>38.625</v>
      </c>
      <c r="N10" s="60"/>
      <c r="O10" s="60"/>
      <c r="P10" s="60"/>
      <c r="Q10" s="60"/>
      <c r="R10" s="64"/>
      <c r="S10" s="60"/>
      <c r="T10" s="60"/>
      <c r="U10" s="19"/>
      <c r="V10" s="63"/>
      <c r="W10" s="19"/>
      <c r="X10" s="19"/>
      <c r="Y10" s="19"/>
      <c r="Z10" s="10"/>
      <c r="AA10" s="22">
        <v>34</v>
      </c>
      <c r="AB10" s="54"/>
      <c r="AC10" s="20">
        <f t="shared" si="2"/>
        <v>72.625</v>
      </c>
      <c r="AD10" s="45"/>
      <c r="AE10" s="46"/>
      <c r="AF10" s="45"/>
      <c r="AG10" s="21" t="s">
        <v>12</v>
      </c>
      <c r="AH10" s="21" t="s">
        <v>8</v>
      </c>
      <c r="AI10" s="69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" customHeight="1" x14ac:dyDescent="0.25">
      <c r="A11" s="18">
        <f t="shared" si="1"/>
        <v>8</v>
      </c>
      <c r="B11" s="53" t="s">
        <v>47</v>
      </c>
      <c r="C11" s="10">
        <v>5</v>
      </c>
      <c r="D11" s="10">
        <v>5</v>
      </c>
      <c r="E11" s="10">
        <v>5</v>
      </c>
      <c r="F11" s="10">
        <v>2.8</v>
      </c>
      <c r="G11" s="10">
        <v>4</v>
      </c>
      <c r="H11" s="10">
        <v>5</v>
      </c>
      <c r="I11" s="10">
        <v>4</v>
      </c>
      <c r="J11" s="10"/>
      <c r="K11" s="10"/>
      <c r="L11" s="10"/>
      <c r="M11" s="10">
        <f t="shared" si="0"/>
        <v>38.5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0"/>
      <c r="AA11" s="22">
        <v>45</v>
      </c>
      <c r="AB11" s="54"/>
      <c r="AC11" s="20">
        <f t="shared" si="2"/>
        <v>83.5</v>
      </c>
      <c r="AD11" s="37"/>
      <c r="AE11" s="21"/>
      <c r="AF11" s="23"/>
      <c r="AG11" s="21"/>
      <c r="AH11" s="21"/>
    </row>
    <row r="12" spans="1:44" ht="15" customHeight="1" x14ac:dyDescent="0.25">
      <c r="A12" s="18">
        <f t="shared" si="1"/>
        <v>9</v>
      </c>
      <c r="B12" s="53" t="s">
        <v>48</v>
      </c>
      <c r="C12" s="10">
        <v>5</v>
      </c>
      <c r="D12" s="10">
        <v>4</v>
      </c>
      <c r="E12" s="10">
        <v>3.9</v>
      </c>
      <c r="F12" s="10">
        <v>4.9000000000000004</v>
      </c>
      <c r="G12" s="10">
        <v>5</v>
      </c>
      <c r="H12" s="10">
        <v>4.9000000000000004</v>
      </c>
      <c r="I12" s="10">
        <v>5</v>
      </c>
      <c r="J12" s="10">
        <v>3</v>
      </c>
      <c r="K12" s="10"/>
      <c r="L12" s="10"/>
      <c r="M12" s="10">
        <f t="shared" si="0"/>
        <v>44.625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0"/>
      <c r="AA12" s="22">
        <v>19</v>
      </c>
      <c r="AB12" s="54"/>
      <c r="AC12" s="20">
        <f t="shared" si="2"/>
        <v>63.625</v>
      </c>
      <c r="AD12" s="37"/>
      <c r="AE12" s="21"/>
      <c r="AF12" s="23"/>
      <c r="AG12" s="21"/>
      <c r="AH12" s="21"/>
    </row>
    <row r="13" spans="1:44" ht="15" customHeight="1" x14ac:dyDescent="0.25">
      <c r="A13" s="18">
        <f t="shared" si="1"/>
        <v>10</v>
      </c>
      <c r="B13" s="53" t="s">
        <v>49</v>
      </c>
      <c r="C13" s="10">
        <v>4</v>
      </c>
      <c r="D13" s="10">
        <v>4.9000000000000004</v>
      </c>
      <c r="E13" s="10">
        <v>5</v>
      </c>
      <c r="F13" s="10">
        <v>3.9</v>
      </c>
      <c r="G13" s="10">
        <v>5</v>
      </c>
      <c r="H13" s="10">
        <v>3.9</v>
      </c>
      <c r="I13" s="10">
        <v>4</v>
      </c>
      <c r="J13" s="10">
        <v>4.5</v>
      </c>
      <c r="K13" s="10"/>
      <c r="L13" s="10"/>
      <c r="M13" s="10">
        <f t="shared" si="0"/>
        <v>44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0"/>
      <c r="AA13" s="22">
        <v>48</v>
      </c>
      <c r="AB13" s="54"/>
      <c r="AC13" s="20">
        <f t="shared" si="2"/>
        <v>92</v>
      </c>
      <c r="AD13" s="37"/>
      <c r="AE13" s="21"/>
      <c r="AF13" s="23"/>
      <c r="AG13" s="21"/>
      <c r="AH13" s="21"/>
    </row>
    <row r="14" spans="1:44" ht="15" customHeight="1" x14ac:dyDescent="0.25">
      <c r="A14" s="18">
        <f t="shared" si="1"/>
        <v>11</v>
      </c>
      <c r="B14" s="53" t="s">
        <v>50</v>
      </c>
      <c r="C14" s="10">
        <v>5</v>
      </c>
      <c r="D14" s="10">
        <v>5</v>
      </c>
      <c r="E14" s="10">
        <v>4</v>
      </c>
      <c r="F14" s="10">
        <v>3</v>
      </c>
      <c r="G14" s="10"/>
      <c r="H14" s="10"/>
      <c r="I14" s="10"/>
      <c r="J14" s="10">
        <v>3</v>
      </c>
      <c r="K14" s="10"/>
      <c r="L14" s="10"/>
      <c r="M14" s="10">
        <f t="shared" si="0"/>
        <v>25</v>
      </c>
      <c r="N14" s="19"/>
      <c r="O14" s="19"/>
      <c r="P14" s="19"/>
      <c r="Q14" s="19"/>
      <c r="R14" s="19"/>
      <c r="S14" s="19"/>
      <c r="T14" s="19"/>
      <c r="U14" s="19"/>
      <c r="V14" s="19"/>
      <c r="W14" s="63"/>
      <c r="X14" s="19"/>
      <c r="Y14" s="19"/>
      <c r="Z14" s="10"/>
      <c r="AA14" s="22">
        <v>37</v>
      </c>
      <c r="AB14" s="54"/>
      <c r="AC14" s="20">
        <f t="shared" si="2"/>
        <v>62</v>
      </c>
      <c r="AD14" s="37"/>
      <c r="AE14" s="21"/>
      <c r="AF14" s="23"/>
      <c r="AG14" s="21"/>
      <c r="AH14" s="21"/>
    </row>
    <row r="15" spans="1:44" ht="15" customHeight="1" x14ac:dyDescent="0.25">
      <c r="A15" s="18">
        <f t="shared" si="1"/>
        <v>12</v>
      </c>
      <c r="B15" s="53" t="s">
        <v>51</v>
      </c>
      <c r="C15" s="10">
        <v>4.9000000000000004</v>
      </c>
      <c r="D15" s="10">
        <v>5</v>
      </c>
      <c r="E15" s="10">
        <v>5</v>
      </c>
      <c r="F15" s="10">
        <v>3</v>
      </c>
      <c r="G15" s="10">
        <v>2.8</v>
      </c>
      <c r="H15" s="10">
        <v>3.8</v>
      </c>
      <c r="I15" s="10">
        <v>4</v>
      </c>
      <c r="J15" s="10">
        <v>3</v>
      </c>
      <c r="K15" s="10"/>
      <c r="L15" s="10"/>
      <c r="M15" s="10">
        <f t="shared" si="0"/>
        <v>39.375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0"/>
      <c r="AA15" s="22">
        <v>43</v>
      </c>
      <c r="AB15" s="54"/>
      <c r="AC15" s="20">
        <f t="shared" si="2"/>
        <v>82.375</v>
      </c>
      <c r="AD15" s="37"/>
      <c r="AE15" s="21"/>
      <c r="AF15" s="23"/>
      <c r="AG15" s="21"/>
      <c r="AH15" s="21"/>
    </row>
    <row r="16" spans="1:44" ht="15" customHeight="1" x14ac:dyDescent="0.25">
      <c r="A16" s="18">
        <f t="shared" si="1"/>
        <v>13</v>
      </c>
      <c r="B16" s="53" t="s">
        <v>52</v>
      </c>
      <c r="C16" s="10">
        <v>5</v>
      </c>
      <c r="D16" s="10">
        <v>5</v>
      </c>
      <c r="E16" s="10">
        <v>5</v>
      </c>
      <c r="F16" s="10">
        <v>5</v>
      </c>
      <c r="G16" s="10">
        <v>4.9000000000000004</v>
      </c>
      <c r="H16" s="10">
        <v>5</v>
      </c>
      <c r="I16" s="10">
        <v>4.5</v>
      </c>
      <c r="J16" s="10">
        <v>5</v>
      </c>
      <c r="K16" s="10"/>
      <c r="L16" s="10"/>
      <c r="M16" s="10">
        <f t="shared" si="0"/>
        <v>49.25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0"/>
      <c r="AA16" s="22">
        <v>49</v>
      </c>
      <c r="AB16" s="54"/>
      <c r="AC16" s="20">
        <f t="shared" si="2"/>
        <v>98.25</v>
      </c>
      <c r="AD16" s="37"/>
      <c r="AE16" s="21"/>
      <c r="AF16" s="23"/>
      <c r="AG16" s="21"/>
      <c r="AH16" s="21"/>
    </row>
    <row r="17" spans="1:44" ht="15" customHeight="1" x14ac:dyDescent="0.25">
      <c r="A17" s="18">
        <f t="shared" si="1"/>
        <v>14</v>
      </c>
      <c r="B17" s="49" t="s">
        <v>74</v>
      </c>
      <c r="C17" s="10">
        <v>4</v>
      </c>
      <c r="D17" s="10">
        <v>4.9000000000000004</v>
      </c>
      <c r="E17" s="10"/>
      <c r="F17" s="10">
        <v>3.9</v>
      </c>
      <c r="G17" s="10">
        <v>3</v>
      </c>
      <c r="H17" s="10"/>
      <c r="I17" s="10"/>
      <c r="J17" s="10"/>
      <c r="K17" s="10"/>
      <c r="L17" s="10"/>
      <c r="M17" s="10">
        <f t="shared" si="0"/>
        <v>19.75</v>
      </c>
      <c r="N17" s="19" t="s">
        <v>79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0"/>
      <c r="AA17" s="22">
        <v>9</v>
      </c>
      <c r="AB17" s="54"/>
      <c r="AC17" s="20">
        <f t="shared" si="2"/>
        <v>28.75</v>
      </c>
      <c r="AD17" s="37"/>
      <c r="AE17" s="21"/>
      <c r="AF17" s="23"/>
      <c r="AG17" s="21"/>
      <c r="AH17" s="21"/>
    </row>
    <row r="18" spans="1:44" ht="15" customHeight="1" x14ac:dyDescent="0.25">
      <c r="A18" s="18">
        <f t="shared" si="1"/>
        <v>15</v>
      </c>
      <c r="B18" s="53" t="s">
        <v>53</v>
      </c>
      <c r="C18" s="10">
        <v>5</v>
      </c>
      <c r="D18" s="10">
        <v>5</v>
      </c>
      <c r="E18" s="10">
        <v>5</v>
      </c>
      <c r="F18" s="10">
        <v>4.9000000000000004</v>
      </c>
      <c r="G18" s="10">
        <v>4.9000000000000004</v>
      </c>
      <c r="H18" s="10">
        <v>5</v>
      </c>
      <c r="I18" s="10">
        <v>5</v>
      </c>
      <c r="J18" s="10">
        <v>4.9000000000000004</v>
      </c>
      <c r="K18" s="10"/>
      <c r="L18" s="10"/>
      <c r="M18" s="10">
        <f t="shared" si="0"/>
        <v>49.624999999999993</v>
      </c>
      <c r="N18" s="19"/>
      <c r="O18" s="19"/>
      <c r="P18" s="19"/>
      <c r="Q18" s="63"/>
      <c r="R18" s="19"/>
      <c r="S18" s="19"/>
      <c r="T18" s="19"/>
      <c r="U18" s="19"/>
      <c r="V18" s="19"/>
      <c r="W18" s="19"/>
      <c r="X18" s="19"/>
      <c r="Y18" s="19"/>
      <c r="Z18" s="10"/>
      <c r="AA18" s="22">
        <v>44</v>
      </c>
      <c r="AB18" s="54"/>
      <c r="AC18" s="20">
        <f t="shared" si="2"/>
        <v>93.625</v>
      </c>
      <c r="AD18" s="37"/>
      <c r="AE18" s="21"/>
      <c r="AF18" s="23"/>
      <c r="AG18" s="21"/>
      <c r="AH18" s="21"/>
    </row>
    <row r="19" spans="1:44" ht="15" customHeight="1" x14ac:dyDescent="0.25">
      <c r="A19" s="18">
        <f t="shared" si="1"/>
        <v>16</v>
      </c>
      <c r="B19" s="53" t="s">
        <v>76</v>
      </c>
      <c r="C19" s="10">
        <v>4.9000000000000004</v>
      </c>
      <c r="D19" s="10">
        <v>5</v>
      </c>
      <c r="E19" s="10">
        <v>4</v>
      </c>
      <c r="F19" s="10">
        <v>4.9000000000000004</v>
      </c>
      <c r="G19" s="10">
        <v>4</v>
      </c>
      <c r="H19" s="10">
        <v>5</v>
      </c>
      <c r="I19" s="10">
        <v>4.5</v>
      </c>
      <c r="J19" s="10">
        <v>4.5</v>
      </c>
      <c r="K19" s="10"/>
      <c r="L19" s="10"/>
      <c r="M19" s="10">
        <f t="shared" si="0"/>
        <v>46</v>
      </c>
      <c r="N19" s="63"/>
      <c r="O19" s="63"/>
      <c r="P19" s="19"/>
      <c r="Q19" s="19"/>
      <c r="R19" s="63"/>
      <c r="S19" s="19"/>
      <c r="T19" s="19"/>
      <c r="U19" s="19"/>
      <c r="V19" s="19"/>
      <c r="W19" s="19"/>
      <c r="X19" s="19"/>
      <c r="Y19" s="19"/>
      <c r="Z19" s="10"/>
      <c r="AA19" s="22">
        <v>46</v>
      </c>
      <c r="AB19" s="54"/>
      <c r="AC19" s="20">
        <f t="shared" si="2"/>
        <v>92</v>
      </c>
      <c r="AD19" s="37"/>
      <c r="AE19" s="21"/>
      <c r="AF19" s="23"/>
      <c r="AG19" s="21"/>
      <c r="AH19" s="21"/>
    </row>
    <row r="20" spans="1:44" ht="15" customHeight="1" x14ac:dyDescent="0.25">
      <c r="A20" s="18">
        <f t="shared" si="1"/>
        <v>17</v>
      </c>
      <c r="B20" s="53" t="s">
        <v>54</v>
      </c>
      <c r="C20" s="10">
        <v>4</v>
      </c>
      <c r="D20" s="10">
        <v>4</v>
      </c>
      <c r="E20" s="10">
        <v>4</v>
      </c>
      <c r="F20" s="10">
        <v>3</v>
      </c>
      <c r="G20" s="10">
        <v>5</v>
      </c>
      <c r="H20" s="10">
        <v>5</v>
      </c>
      <c r="I20" s="10">
        <v>5</v>
      </c>
      <c r="J20" s="10">
        <v>4.5</v>
      </c>
      <c r="K20" s="10"/>
      <c r="L20" s="10"/>
      <c r="M20" s="10">
        <f t="shared" si="0"/>
        <v>43.125</v>
      </c>
      <c r="N20" s="19"/>
      <c r="O20" s="19"/>
      <c r="P20" s="19"/>
      <c r="Q20" s="19"/>
      <c r="R20" s="19"/>
      <c r="S20" s="19"/>
      <c r="T20" s="63"/>
      <c r="U20" s="19"/>
      <c r="V20" s="19"/>
      <c r="W20" s="19"/>
      <c r="X20" s="19"/>
      <c r="Y20" s="19"/>
      <c r="Z20" s="10"/>
      <c r="AA20" s="22">
        <v>31</v>
      </c>
      <c r="AB20" s="54"/>
      <c r="AC20" s="20">
        <f t="shared" si="2"/>
        <v>74.125</v>
      </c>
      <c r="AD20" s="37"/>
      <c r="AE20" s="21"/>
      <c r="AF20" s="23"/>
      <c r="AG20" s="21"/>
      <c r="AH20" s="21"/>
    </row>
    <row r="21" spans="1:44" ht="15" customHeight="1" x14ac:dyDescent="0.25">
      <c r="A21" s="18">
        <f t="shared" si="1"/>
        <v>18</v>
      </c>
      <c r="B21" s="53" t="s">
        <v>55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4.5</v>
      </c>
      <c r="J21" s="10">
        <v>4.5</v>
      </c>
      <c r="K21" s="10"/>
      <c r="L21" s="10"/>
      <c r="M21" s="10">
        <f t="shared" si="0"/>
        <v>43.75</v>
      </c>
      <c r="N21" s="19"/>
      <c r="O21" s="19"/>
      <c r="P21" s="19"/>
      <c r="Q21" s="19"/>
      <c r="R21" s="19"/>
      <c r="S21" s="19"/>
      <c r="T21" s="19"/>
      <c r="U21" s="19"/>
      <c r="V21" s="19"/>
      <c r="W21" s="63"/>
      <c r="X21" s="19"/>
      <c r="Y21" s="43"/>
      <c r="Z21" s="10"/>
      <c r="AA21" s="22">
        <v>38</v>
      </c>
      <c r="AB21" s="54"/>
      <c r="AC21" s="20">
        <f t="shared" si="2"/>
        <v>81.75</v>
      </c>
      <c r="AD21" s="39"/>
      <c r="AE21" s="9"/>
      <c r="AF21" s="9"/>
      <c r="AG21" s="9"/>
      <c r="AH21" s="21"/>
    </row>
    <row r="22" spans="1:44" ht="15" customHeight="1" x14ac:dyDescent="0.25">
      <c r="A22" s="18">
        <f t="shared" si="1"/>
        <v>19</v>
      </c>
      <c r="B22" s="49" t="s">
        <v>21</v>
      </c>
      <c r="C22" s="10">
        <v>4</v>
      </c>
      <c r="D22" s="10">
        <v>3</v>
      </c>
      <c r="E22" s="10">
        <v>1</v>
      </c>
      <c r="F22" s="10">
        <v>4</v>
      </c>
      <c r="G22" s="10">
        <v>1</v>
      </c>
      <c r="H22" s="10"/>
      <c r="I22" s="10"/>
      <c r="J22" s="10">
        <v>4</v>
      </c>
      <c r="K22" s="10"/>
      <c r="L22" s="10"/>
      <c r="M22" s="10">
        <f t="shared" si="0"/>
        <v>21.25</v>
      </c>
      <c r="N22" s="63"/>
      <c r="O22" s="19"/>
      <c r="P22" s="63"/>
      <c r="Q22" s="63"/>
      <c r="R22" s="63"/>
      <c r="S22" s="63"/>
      <c r="T22" s="63"/>
      <c r="U22" s="63"/>
      <c r="V22" s="63"/>
      <c r="W22" s="63"/>
      <c r="X22" s="19"/>
      <c r="Y22" s="19"/>
      <c r="Z22" s="10"/>
      <c r="AA22" s="22">
        <v>25</v>
      </c>
      <c r="AB22" s="54"/>
      <c r="AC22" s="20">
        <f t="shared" si="2"/>
        <v>46.25</v>
      </c>
      <c r="AD22" s="36"/>
      <c r="AE22" s="21"/>
      <c r="AF22" s="23"/>
      <c r="AG22" s="21"/>
      <c r="AH22" s="21"/>
    </row>
    <row r="23" spans="1:44" ht="15" customHeight="1" x14ac:dyDescent="0.25">
      <c r="A23" s="18">
        <f t="shared" si="1"/>
        <v>20</v>
      </c>
      <c r="B23" s="49" t="s">
        <v>75</v>
      </c>
      <c r="C23" s="10">
        <v>5</v>
      </c>
      <c r="D23" s="10">
        <v>5</v>
      </c>
      <c r="E23" s="10"/>
      <c r="F23" s="10"/>
      <c r="G23" s="10"/>
      <c r="H23" s="10"/>
      <c r="I23" s="10"/>
      <c r="J23" s="10"/>
      <c r="K23" s="10"/>
      <c r="L23" s="10"/>
      <c r="M23" s="10">
        <f t="shared" si="0"/>
        <v>12.5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0"/>
      <c r="AA23" s="22">
        <v>31</v>
      </c>
      <c r="AB23" s="54"/>
      <c r="AC23" s="20">
        <f t="shared" si="2"/>
        <v>43.5</v>
      </c>
      <c r="AD23" s="36"/>
      <c r="AE23" s="21"/>
      <c r="AF23" s="23"/>
      <c r="AG23" s="21"/>
      <c r="AH23" s="21"/>
    </row>
    <row r="24" spans="1:44" ht="15" customHeight="1" x14ac:dyDescent="0.25">
      <c r="A24" s="18">
        <f t="shared" si="1"/>
        <v>21</v>
      </c>
      <c r="B24" s="53" t="s">
        <v>56</v>
      </c>
      <c r="C24" s="10">
        <v>5</v>
      </c>
      <c r="D24" s="10">
        <v>5</v>
      </c>
      <c r="E24" s="10">
        <v>5</v>
      </c>
      <c r="F24" s="10">
        <v>4.9000000000000004</v>
      </c>
      <c r="G24" s="10">
        <v>4</v>
      </c>
      <c r="H24" s="10">
        <v>5</v>
      </c>
      <c r="I24" s="10">
        <v>4.5</v>
      </c>
      <c r="J24" s="10">
        <v>5</v>
      </c>
      <c r="K24" s="10"/>
      <c r="L24" s="10"/>
      <c r="M24" s="10">
        <f t="shared" si="0"/>
        <v>48</v>
      </c>
      <c r="N24" s="19"/>
      <c r="O24" s="19"/>
      <c r="P24" s="19"/>
      <c r="Q24" s="19"/>
      <c r="R24" s="19"/>
      <c r="S24" s="19"/>
      <c r="T24" s="63"/>
      <c r="U24" s="19"/>
      <c r="V24" s="19"/>
      <c r="W24" s="63"/>
      <c r="X24" s="19"/>
      <c r="Y24" s="19"/>
      <c r="Z24" s="10"/>
      <c r="AA24" s="22">
        <v>48</v>
      </c>
      <c r="AB24" s="54"/>
      <c r="AC24" s="20">
        <f t="shared" si="2"/>
        <v>96</v>
      </c>
      <c r="AD24" s="41"/>
      <c r="AE24" s="21"/>
      <c r="AF24" s="23"/>
      <c r="AG24" s="21"/>
      <c r="AH24" s="21"/>
    </row>
    <row r="25" spans="1:44" ht="15" customHeight="1" x14ac:dyDescent="0.25">
      <c r="A25" s="18">
        <f t="shared" si="1"/>
        <v>22</v>
      </c>
      <c r="B25" s="53" t="s">
        <v>57</v>
      </c>
      <c r="C25" s="10">
        <v>5</v>
      </c>
      <c r="D25" s="10">
        <v>5</v>
      </c>
      <c r="E25" s="10">
        <v>4</v>
      </c>
      <c r="F25" s="10">
        <v>4</v>
      </c>
      <c r="G25" s="10">
        <v>5</v>
      </c>
      <c r="H25" s="10">
        <v>3.9</v>
      </c>
      <c r="I25" s="10">
        <v>5</v>
      </c>
      <c r="J25" s="10">
        <v>5</v>
      </c>
      <c r="K25" s="10"/>
      <c r="L25" s="10"/>
      <c r="M25" s="10">
        <f t="shared" si="0"/>
        <v>46.125</v>
      </c>
      <c r="N25" s="19"/>
      <c r="O25" s="19"/>
      <c r="P25" s="19"/>
      <c r="Q25" s="19"/>
      <c r="R25" s="63"/>
      <c r="S25" s="19"/>
      <c r="T25" s="63"/>
      <c r="U25" s="63"/>
      <c r="V25" s="19"/>
      <c r="W25" s="19"/>
      <c r="X25" s="19"/>
      <c r="Y25" s="10"/>
      <c r="Z25" s="22"/>
      <c r="AA25" s="22">
        <v>39</v>
      </c>
      <c r="AB25" s="21"/>
      <c r="AC25" s="20">
        <f t="shared" si="2"/>
        <v>85.125</v>
      </c>
      <c r="AD25" s="21"/>
      <c r="AE25" s="23"/>
      <c r="AF25" s="21"/>
      <c r="AG25" s="21"/>
    </row>
    <row r="26" spans="1:44" ht="15" customHeight="1" x14ac:dyDescent="0.25">
      <c r="A26" s="18">
        <f t="shared" si="1"/>
        <v>23</v>
      </c>
      <c r="B26" s="53" t="s">
        <v>58</v>
      </c>
      <c r="C26" s="10">
        <v>5</v>
      </c>
      <c r="D26" s="10">
        <v>5</v>
      </c>
      <c r="E26" s="10">
        <v>4.9000000000000004</v>
      </c>
      <c r="F26" s="10">
        <v>4</v>
      </c>
      <c r="G26" s="10">
        <v>5</v>
      </c>
      <c r="H26" s="10">
        <v>5</v>
      </c>
      <c r="I26" s="10">
        <v>5</v>
      </c>
      <c r="J26" s="10">
        <v>4.5</v>
      </c>
      <c r="K26" s="10"/>
      <c r="L26" s="10"/>
      <c r="M26" s="10">
        <f t="shared" si="0"/>
        <v>48</v>
      </c>
      <c r="N26" s="19"/>
      <c r="O26" s="19"/>
      <c r="P26" s="19"/>
      <c r="Q26" s="19"/>
      <c r="R26" s="19"/>
      <c r="S26" s="19"/>
      <c r="T26" s="63"/>
      <c r="U26" s="19"/>
      <c r="V26" s="19"/>
      <c r="W26" s="19"/>
      <c r="X26" s="19"/>
      <c r="Y26" s="10"/>
      <c r="Z26" s="22"/>
      <c r="AA26" s="22">
        <v>48</v>
      </c>
      <c r="AB26" s="21"/>
      <c r="AC26" s="20">
        <f t="shared" si="2"/>
        <v>96</v>
      </c>
      <c r="AD26" s="21"/>
      <c r="AE26" s="23"/>
      <c r="AF26" s="21"/>
      <c r="AG26" s="21"/>
    </row>
    <row r="27" spans="1:44" s="28" customFormat="1" ht="15" customHeight="1" x14ac:dyDescent="0.25">
      <c r="A27" s="18">
        <f t="shared" si="1"/>
        <v>24</v>
      </c>
      <c r="B27" s="53" t="s">
        <v>59</v>
      </c>
      <c r="C27" s="10">
        <v>5</v>
      </c>
      <c r="D27" s="10">
        <v>5</v>
      </c>
      <c r="E27" s="10">
        <v>1</v>
      </c>
      <c r="F27" s="10">
        <v>4.9000000000000004</v>
      </c>
      <c r="G27" s="10">
        <v>4.9000000000000004</v>
      </c>
      <c r="H27" s="10">
        <v>5</v>
      </c>
      <c r="I27" s="10">
        <v>5</v>
      </c>
      <c r="J27" s="10">
        <v>5</v>
      </c>
      <c r="K27" s="10"/>
      <c r="L27" s="10"/>
      <c r="M27" s="10">
        <f t="shared" si="0"/>
        <v>44.75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0"/>
      <c r="Z27" s="22"/>
      <c r="AA27" s="22">
        <v>35</v>
      </c>
      <c r="AB27" s="21"/>
      <c r="AC27" s="20">
        <f t="shared" si="2"/>
        <v>79.75</v>
      </c>
      <c r="AD27" s="21"/>
      <c r="AE27" s="23"/>
      <c r="AF27" s="21"/>
      <c r="AG27" s="21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5" customHeight="1" x14ac:dyDescent="0.25">
      <c r="A28" s="18">
        <f t="shared" si="1"/>
        <v>25</v>
      </c>
      <c r="B28" s="53" t="s">
        <v>60</v>
      </c>
      <c r="C28" s="10">
        <v>5</v>
      </c>
      <c r="D28" s="10">
        <v>5</v>
      </c>
      <c r="E28" s="10">
        <v>3.9</v>
      </c>
      <c r="F28" s="10">
        <v>4</v>
      </c>
      <c r="G28" s="10">
        <v>3</v>
      </c>
      <c r="H28" s="10">
        <v>4.9000000000000004</v>
      </c>
      <c r="I28" s="10">
        <v>5</v>
      </c>
      <c r="J28" s="10">
        <v>4.5</v>
      </c>
      <c r="K28" s="10"/>
      <c r="L28" s="10"/>
      <c r="M28" s="10">
        <f>SUM(C28:J28)*1.25</f>
        <v>44.125</v>
      </c>
      <c r="N28" s="19"/>
      <c r="O28" s="19"/>
      <c r="P28" s="63"/>
      <c r="Q28" s="19"/>
      <c r="R28" s="19"/>
      <c r="S28" s="19"/>
      <c r="T28" s="19"/>
      <c r="U28" s="19"/>
      <c r="V28" s="19"/>
      <c r="W28" s="63"/>
      <c r="X28" s="19"/>
      <c r="Y28" s="10"/>
      <c r="Z28" s="22"/>
      <c r="AA28" s="22">
        <v>38</v>
      </c>
      <c r="AB28" s="21"/>
      <c r="AC28" s="20">
        <f t="shared" si="2"/>
        <v>82.125</v>
      </c>
      <c r="AD28" s="21"/>
      <c r="AE28" s="23"/>
      <c r="AF28" s="21"/>
      <c r="AG28" s="21"/>
    </row>
    <row r="29" spans="1:44" ht="13.5" customHeight="1" x14ac:dyDescent="0.25">
      <c r="A29" s="18">
        <f>SUM(A28+1)</f>
        <v>26</v>
      </c>
      <c r="B29" s="4" t="s">
        <v>77</v>
      </c>
      <c r="C29" s="67">
        <v>5</v>
      </c>
      <c r="D29" s="67">
        <v>5</v>
      </c>
      <c r="E29" s="67"/>
      <c r="F29" s="67">
        <v>4.9000000000000004</v>
      </c>
      <c r="G29" s="67"/>
      <c r="H29" s="67"/>
      <c r="I29" s="67"/>
      <c r="J29" s="67"/>
      <c r="K29" s="67"/>
      <c r="L29" s="67"/>
      <c r="M29" s="10">
        <f t="shared" ref="M29:M30" si="3">SUM(C29:J29)*1.25</f>
        <v>18.625</v>
      </c>
      <c r="N29" s="56"/>
      <c r="O29" s="56"/>
      <c r="P29" s="65"/>
      <c r="Q29" s="56"/>
      <c r="R29" s="65"/>
      <c r="S29" s="65"/>
      <c r="T29" s="65"/>
      <c r="U29" s="65"/>
      <c r="V29" s="56"/>
      <c r="W29" s="65"/>
      <c r="X29" s="10"/>
      <c r="Y29" s="10"/>
      <c r="AA29" s="22">
        <v>26</v>
      </c>
      <c r="AC29" s="20">
        <f t="shared" si="2"/>
        <v>44.625</v>
      </c>
    </row>
    <row r="30" spans="1:44" ht="12.75" customHeight="1" x14ac:dyDescent="0.25">
      <c r="A30" s="18">
        <f>SUM(A29+1)</f>
        <v>27</v>
      </c>
      <c r="B30" s="4" t="s">
        <v>78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0">
        <f t="shared" si="3"/>
        <v>0</v>
      </c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10"/>
      <c r="Y30" s="10"/>
      <c r="AA30" s="22"/>
      <c r="AC30" s="20">
        <f t="shared" si="2"/>
        <v>0</v>
      </c>
    </row>
    <row r="31" spans="1:44" x14ac:dyDescent="0.2">
      <c r="C31" s="21"/>
      <c r="D31" s="21"/>
      <c r="E31" s="21"/>
      <c r="F31" s="21"/>
      <c r="G31" s="21"/>
      <c r="H31" s="21"/>
      <c r="I31" s="21"/>
      <c r="J31" s="21"/>
      <c r="K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44" ht="12.75" customHeight="1" x14ac:dyDescent="0.2">
      <c r="B32" s="25"/>
      <c r="D32" s="74" t="s">
        <v>19</v>
      </c>
      <c r="E32" s="75"/>
      <c r="F32" s="75"/>
      <c r="G32" s="75"/>
      <c r="H32" s="75"/>
      <c r="I32" s="75"/>
      <c r="J32" s="75"/>
      <c r="K32" s="75"/>
      <c r="L32" s="76"/>
      <c r="O32" s="74" t="s">
        <v>19</v>
      </c>
      <c r="P32" s="75"/>
      <c r="Q32" s="75"/>
      <c r="R32" s="75"/>
      <c r="S32" s="75"/>
      <c r="T32" s="75"/>
      <c r="U32" s="75"/>
      <c r="V32" s="75"/>
      <c r="W32" s="76"/>
    </row>
    <row r="33" spans="4:23" ht="12.75" customHeight="1" x14ac:dyDescent="0.2">
      <c r="D33" s="70" t="s">
        <v>20</v>
      </c>
      <c r="E33" s="71"/>
      <c r="F33" s="71"/>
      <c r="G33" s="71"/>
      <c r="H33" s="71"/>
      <c r="I33" s="71"/>
      <c r="J33" s="71"/>
      <c r="K33" s="71"/>
      <c r="L33" s="72"/>
      <c r="O33" s="70" t="s">
        <v>20</v>
      </c>
      <c r="P33" s="71"/>
      <c r="Q33" s="71"/>
      <c r="R33" s="71"/>
      <c r="S33" s="71"/>
      <c r="T33" s="71"/>
      <c r="U33" s="71"/>
      <c r="V33" s="71"/>
      <c r="W33" s="72"/>
    </row>
    <row r="35" spans="4:23" x14ac:dyDescent="0.2">
      <c r="D35" s="47" t="s">
        <v>22</v>
      </c>
      <c r="O35" s="47" t="s">
        <v>22</v>
      </c>
    </row>
  </sheetData>
  <mergeCells count="9">
    <mergeCell ref="AI7:AI8"/>
    <mergeCell ref="AI9:AI10"/>
    <mergeCell ref="D33:L33"/>
    <mergeCell ref="C1:AA1"/>
    <mergeCell ref="D32:L32"/>
    <mergeCell ref="C2:L2"/>
    <mergeCell ref="O32:W32"/>
    <mergeCell ref="O33:W33"/>
    <mergeCell ref="N2:Z2"/>
  </mergeCells>
  <phoneticPr fontId="0" type="noConversion"/>
  <pageMargins left="0.57999999999999996" right="0.5" top="0.44" bottom="0.39370078740157483" header="0.51181102362204722" footer="0.39"/>
  <pageSetup paperSize="9"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AI31"/>
  <sheetViews>
    <sheetView workbookViewId="0">
      <selection activeCell="AA19" sqref="AA19"/>
    </sheetView>
  </sheetViews>
  <sheetFormatPr defaultRowHeight="12.75" x14ac:dyDescent="0.2"/>
  <cols>
    <col min="1" max="1" width="3.85546875" style="4" customWidth="1"/>
    <col min="2" max="2" width="27" style="4" customWidth="1"/>
    <col min="3" max="12" width="3.7109375" style="4" customWidth="1"/>
    <col min="13" max="13" width="5.28515625" style="4" customWidth="1"/>
    <col min="14" max="23" width="3.7109375" style="4" customWidth="1"/>
    <col min="24" max="24" width="5.28515625" style="5" customWidth="1"/>
    <col min="25" max="25" width="5" style="4" customWidth="1"/>
    <col min="26" max="26" width="4.85546875" style="4" customWidth="1"/>
    <col min="27" max="27" width="5.140625" style="4" customWidth="1"/>
    <col min="28" max="28" width="5" style="4" customWidth="1"/>
    <col min="29" max="29" width="5.5703125" style="4" customWidth="1"/>
    <col min="30" max="30" width="6.28515625" style="4" customWidth="1"/>
    <col min="31" max="31" width="4.28515625" style="4" customWidth="1"/>
    <col min="32" max="32" width="6.85546875" style="4" customWidth="1"/>
    <col min="33" max="33" width="6.42578125" style="4" customWidth="1"/>
    <col min="34" max="34" width="4.5703125" style="4" customWidth="1"/>
    <col min="35" max="35" width="6.42578125" style="4" customWidth="1"/>
    <col min="36" max="16384" width="9.140625" style="4"/>
  </cols>
  <sheetData>
    <row r="1" spans="1:35" s="3" customFormat="1" ht="18.75" customHeight="1" x14ac:dyDescent="0.3">
      <c r="A1" s="30"/>
      <c r="B1" s="26" t="s">
        <v>23</v>
      </c>
      <c r="C1" s="73" t="s">
        <v>62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16"/>
      <c r="AC1" s="16"/>
      <c r="AD1" s="12"/>
      <c r="AE1" s="12"/>
    </row>
    <row r="2" spans="1:35" s="2" customFormat="1" ht="60" customHeight="1" x14ac:dyDescent="0.2">
      <c r="A2" s="7"/>
      <c r="B2" s="7" t="s">
        <v>0</v>
      </c>
      <c r="C2" s="77" t="s">
        <v>1</v>
      </c>
      <c r="D2" s="77"/>
      <c r="E2" s="77"/>
      <c r="F2" s="77"/>
      <c r="G2" s="77"/>
      <c r="H2" s="77"/>
      <c r="I2" s="77"/>
      <c r="J2" s="77"/>
      <c r="K2" s="77"/>
      <c r="L2" s="77"/>
      <c r="M2" s="32" t="s">
        <v>64</v>
      </c>
      <c r="N2" s="78" t="s">
        <v>65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80"/>
      <c r="AA2" s="7" t="s">
        <v>63</v>
      </c>
      <c r="AB2" s="48" t="s">
        <v>61</v>
      </c>
      <c r="AC2" s="48" t="s">
        <v>2</v>
      </c>
      <c r="AD2" s="48" t="s">
        <v>3</v>
      </c>
      <c r="AE2" s="48" t="s">
        <v>4</v>
      </c>
      <c r="AF2" s="48" t="s">
        <v>14</v>
      </c>
      <c r="AG2" s="48" t="s">
        <v>17</v>
      </c>
      <c r="AH2" s="48" t="s">
        <v>18</v>
      </c>
    </row>
    <row r="3" spans="1:35" s="1" customFormat="1" ht="42.75" customHeight="1" x14ac:dyDescent="0.2">
      <c r="A3" s="8"/>
      <c r="B3" s="8"/>
      <c r="C3" s="44">
        <v>1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44">
        <v>9</v>
      </c>
      <c r="L3" s="44">
        <v>10</v>
      </c>
      <c r="M3" s="8"/>
      <c r="N3" s="44">
        <v>1</v>
      </c>
      <c r="O3" s="44">
        <v>2</v>
      </c>
      <c r="P3" s="44">
        <v>3</v>
      </c>
      <c r="Q3" s="44">
        <v>4</v>
      </c>
      <c r="R3" s="44">
        <v>5</v>
      </c>
      <c r="S3" s="44">
        <v>6</v>
      </c>
      <c r="T3" s="44" t="s">
        <v>66</v>
      </c>
      <c r="U3" s="44" t="s">
        <v>67</v>
      </c>
      <c r="V3" s="44" t="s">
        <v>68</v>
      </c>
      <c r="W3" s="44" t="s">
        <v>69</v>
      </c>
      <c r="X3" s="44" t="s">
        <v>70</v>
      </c>
      <c r="Y3" s="44" t="s">
        <v>71</v>
      </c>
      <c r="Z3" s="44" t="s">
        <v>72</v>
      </c>
      <c r="AA3" s="8"/>
      <c r="AB3" s="7"/>
      <c r="AC3" s="8"/>
      <c r="AD3" s="8"/>
      <c r="AE3" s="13"/>
      <c r="AF3" s="13"/>
    </row>
    <row r="4" spans="1:35" s="21" customFormat="1" ht="15" customHeight="1" x14ac:dyDescent="0.25">
      <c r="A4" s="31"/>
      <c r="B4" s="52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10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19"/>
      <c r="Z4" s="10"/>
      <c r="AA4" s="22"/>
      <c r="AB4" s="11"/>
      <c r="AC4" s="20"/>
      <c r="AD4" s="38"/>
      <c r="AF4" s="23"/>
      <c r="AG4" s="4"/>
      <c r="AH4" s="4"/>
      <c r="AI4" s="4"/>
    </row>
    <row r="5" spans="1:35" s="21" customFormat="1" ht="15" customHeight="1" x14ac:dyDescent="0.25">
      <c r="A5" s="31">
        <v>1</v>
      </c>
      <c r="B5" s="51" t="s">
        <v>25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>
        <f>SUM(C5:K5)*1.25</f>
        <v>0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19"/>
      <c r="Y5" s="19"/>
      <c r="Z5" s="10"/>
      <c r="AA5" s="22"/>
      <c r="AB5" s="54"/>
      <c r="AC5" s="20">
        <f>SUM(M5:AA5)</f>
        <v>0</v>
      </c>
      <c r="AD5" s="37"/>
      <c r="AF5" s="23"/>
      <c r="AG5" s="4"/>
      <c r="AH5" s="4"/>
      <c r="AI5" s="4"/>
    </row>
    <row r="6" spans="1:35" s="21" customFormat="1" ht="15" customHeight="1" x14ac:dyDescent="0.25">
      <c r="A6" s="31">
        <f>SUM(A5+1)</f>
        <v>2</v>
      </c>
      <c r="B6" s="51" t="s">
        <v>26</v>
      </c>
      <c r="C6" s="10">
        <v>5</v>
      </c>
      <c r="D6" s="10">
        <v>5</v>
      </c>
      <c r="E6" s="10">
        <v>5</v>
      </c>
      <c r="F6" s="10"/>
      <c r="G6" s="10">
        <v>4</v>
      </c>
      <c r="H6" s="10">
        <v>4</v>
      </c>
      <c r="I6" s="10">
        <v>4.5</v>
      </c>
      <c r="J6" s="10">
        <v>4.5</v>
      </c>
      <c r="K6" s="10"/>
      <c r="L6" s="10"/>
      <c r="M6" s="10">
        <f t="shared" ref="M6:M20" si="0">SUM(C6:K6)*1.25</f>
        <v>40</v>
      </c>
      <c r="N6" s="19"/>
      <c r="O6" s="19"/>
      <c r="P6" s="19"/>
      <c r="Q6" s="19"/>
      <c r="R6" s="19"/>
      <c r="S6" s="63"/>
      <c r="T6" s="63"/>
      <c r="U6" s="63"/>
      <c r="V6" s="19"/>
      <c r="W6" s="19"/>
      <c r="X6" s="19"/>
      <c r="Y6" s="19"/>
      <c r="Z6" s="10"/>
      <c r="AA6" s="22">
        <v>40</v>
      </c>
      <c r="AB6" s="54"/>
      <c r="AC6" s="20">
        <f t="shared" ref="AC6:AC20" si="1">SUM(M6:AA6)</f>
        <v>80</v>
      </c>
      <c r="AD6" s="29"/>
      <c r="AF6" s="23"/>
      <c r="AG6" s="23" t="s">
        <v>10</v>
      </c>
      <c r="AH6" s="23" t="s">
        <v>6</v>
      </c>
      <c r="AI6" s="68">
        <v>4</v>
      </c>
    </row>
    <row r="7" spans="1:35" s="21" customFormat="1" ht="15" customHeight="1" x14ac:dyDescent="0.25">
      <c r="A7" s="31">
        <f t="shared" ref="A7:A20" si="2">SUM(A6+1)</f>
        <v>3</v>
      </c>
      <c r="B7" s="50" t="s">
        <v>27</v>
      </c>
      <c r="C7" s="10">
        <v>5</v>
      </c>
      <c r="D7" s="10">
        <v>4.9000000000000004</v>
      </c>
      <c r="E7" s="10">
        <v>3.9</v>
      </c>
      <c r="F7" s="10"/>
      <c r="G7" s="10">
        <v>3</v>
      </c>
      <c r="H7" s="10"/>
      <c r="I7" s="10"/>
      <c r="J7" s="10"/>
      <c r="K7" s="10"/>
      <c r="L7" s="10"/>
      <c r="M7" s="10">
        <f t="shared" si="0"/>
        <v>21</v>
      </c>
      <c r="N7" s="19"/>
      <c r="O7" s="19"/>
      <c r="P7" s="19"/>
      <c r="Q7" s="19"/>
      <c r="R7" s="19"/>
      <c r="S7" s="63"/>
      <c r="T7" s="63"/>
      <c r="U7" s="19"/>
      <c r="V7" s="63"/>
      <c r="W7" s="19"/>
      <c r="X7" s="19"/>
      <c r="Y7" s="19"/>
      <c r="Z7" s="10"/>
      <c r="AA7" s="22">
        <v>22</v>
      </c>
      <c r="AB7" s="54"/>
      <c r="AC7" s="20">
        <f t="shared" si="1"/>
        <v>43</v>
      </c>
      <c r="AD7" s="38"/>
      <c r="AF7" s="23"/>
      <c r="AG7" s="21" t="s">
        <v>11</v>
      </c>
      <c r="AH7" s="21" t="s">
        <v>7</v>
      </c>
      <c r="AI7" s="69"/>
    </row>
    <row r="8" spans="1:35" s="21" customFormat="1" ht="15" customHeight="1" x14ac:dyDescent="0.25">
      <c r="A8" s="31">
        <f t="shared" si="2"/>
        <v>4</v>
      </c>
      <c r="B8" s="50" t="s">
        <v>28</v>
      </c>
      <c r="C8" s="61">
        <v>4</v>
      </c>
      <c r="D8" s="61">
        <v>3</v>
      </c>
      <c r="E8" s="10">
        <v>4</v>
      </c>
      <c r="F8" s="10"/>
      <c r="G8" s="10"/>
      <c r="H8" s="10"/>
      <c r="I8" s="10"/>
      <c r="J8" s="10"/>
      <c r="K8" s="10"/>
      <c r="L8" s="10"/>
      <c r="M8" s="10">
        <f t="shared" si="0"/>
        <v>13.75</v>
      </c>
      <c r="N8" s="66"/>
      <c r="O8" s="59"/>
      <c r="P8" s="63"/>
      <c r="Q8" s="19"/>
      <c r="R8" s="63"/>
      <c r="S8" s="63"/>
      <c r="T8" s="63"/>
      <c r="U8" s="63"/>
      <c r="V8" s="63"/>
      <c r="W8" s="63"/>
      <c r="X8" s="19"/>
      <c r="Y8" s="19"/>
      <c r="Z8" s="10"/>
      <c r="AA8" s="22">
        <v>41</v>
      </c>
      <c r="AB8" s="54"/>
      <c r="AC8" s="20">
        <f t="shared" si="1"/>
        <v>54.75</v>
      </c>
      <c r="AD8" s="42"/>
      <c r="AE8" s="33"/>
      <c r="AF8" s="34"/>
      <c r="AG8" s="4" t="s">
        <v>15</v>
      </c>
      <c r="AH8" s="4" t="s">
        <v>16</v>
      </c>
      <c r="AI8" s="68">
        <v>3</v>
      </c>
    </row>
    <row r="9" spans="1:35" s="21" customFormat="1" ht="15" customHeight="1" x14ac:dyDescent="0.25">
      <c r="A9" s="31">
        <f t="shared" si="2"/>
        <v>5</v>
      </c>
      <c r="B9" s="51" t="s">
        <v>29</v>
      </c>
      <c r="C9" s="10">
        <v>5</v>
      </c>
      <c r="D9" s="10"/>
      <c r="E9" s="10"/>
      <c r="F9" s="10"/>
      <c r="G9" s="10"/>
      <c r="H9" s="10"/>
      <c r="I9" s="10"/>
      <c r="J9" s="10"/>
      <c r="K9" s="10"/>
      <c r="L9" s="10"/>
      <c r="M9" s="10">
        <f t="shared" si="0"/>
        <v>6.25</v>
      </c>
      <c r="N9" s="60"/>
      <c r="O9" s="60"/>
      <c r="P9" s="60"/>
      <c r="Q9" s="60"/>
      <c r="R9" s="60"/>
      <c r="S9" s="64"/>
      <c r="T9" s="64"/>
      <c r="U9" s="63"/>
      <c r="V9" s="19"/>
      <c r="W9" s="63"/>
      <c r="X9" s="19"/>
      <c r="Y9" s="19"/>
      <c r="Z9" s="10"/>
      <c r="AA9" s="22"/>
      <c r="AB9" s="54"/>
      <c r="AC9" s="20">
        <f t="shared" si="1"/>
        <v>6.25</v>
      </c>
      <c r="AD9" s="45"/>
      <c r="AE9" s="46"/>
      <c r="AF9" s="45"/>
      <c r="AG9" s="21" t="s">
        <v>12</v>
      </c>
      <c r="AH9" s="21" t="s">
        <v>8</v>
      </c>
      <c r="AI9" s="69"/>
    </row>
    <row r="10" spans="1:35" s="33" customFormat="1" ht="15" customHeight="1" x14ac:dyDescent="0.25">
      <c r="A10" s="31">
        <f t="shared" si="2"/>
        <v>6</v>
      </c>
      <c r="B10" s="50" t="s">
        <v>30</v>
      </c>
      <c r="C10" s="10">
        <v>3</v>
      </c>
      <c r="D10" s="10">
        <v>3</v>
      </c>
      <c r="E10" s="10"/>
      <c r="F10" s="10"/>
      <c r="G10" s="10"/>
      <c r="H10" s="10"/>
      <c r="I10" s="10"/>
      <c r="J10" s="10"/>
      <c r="K10" s="10"/>
      <c r="L10" s="10"/>
      <c r="M10" s="10">
        <f t="shared" si="0"/>
        <v>7.5</v>
      </c>
      <c r="N10" s="19"/>
      <c r="O10" s="63"/>
      <c r="P10" s="19"/>
      <c r="Q10" s="63"/>
      <c r="R10" s="19"/>
      <c r="S10" s="63"/>
      <c r="T10" s="63"/>
      <c r="U10" s="63"/>
      <c r="V10" s="63"/>
      <c r="W10" s="19"/>
      <c r="X10" s="19"/>
      <c r="Y10" s="19"/>
      <c r="Z10" s="10"/>
      <c r="AA10" s="22">
        <v>42</v>
      </c>
      <c r="AB10" s="54"/>
      <c r="AC10" s="20">
        <f t="shared" si="1"/>
        <v>49.5</v>
      </c>
      <c r="AD10" s="37"/>
      <c r="AE10" s="21"/>
      <c r="AF10" s="23"/>
      <c r="AG10" s="21"/>
      <c r="AH10" s="21"/>
      <c r="AI10" s="4"/>
    </row>
    <row r="11" spans="1:35" s="21" customFormat="1" ht="15" customHeight="1" x14ac:dyDescent="0.25">
      <c r="A11" s="31">
        <f t="shared" si="2"/>
        <v>7</v>
      </c>
      <c r="B11" s="50" t="s">
        <v>31</v>
      </c>
      <c r="C11" s="10">
        <v>5</v>
      </c>
      <c r="D11" s="10">
        <v>5</v>
      </c>
      <c r="E11" s="10">
        <v>3</v>
      </c>
      <c r="F11" s="10"/>
      <c r="G11" s="10">
        <v>4</v>
      </c>
      <c r="H11" s="10">
        <v>2</v>
      </c>
      <c r="I11" s="10"/>
      <c r="J11" s="10"/>
      <c r="K11" s="10"/>
      <c r="L11" s="10"/>
      <c r="M11" s="10">
        <f t="shared" si="0"/>
        <v>23.75</v>
      </c>
      <c r="N11" s="19"/>
      <c r="O11" s="19"/>
      <c r="P11" s="19"/>
      <c r="Q11" s="19"/>
      <c r="R11" s="19"/>
      <c r="S11" s="63"/>
      <c r="T11" s="63"/>
      <c r="U11" s="63"/>
      <c r="V11" s="19"/>
      <c r="W11" s="19"/>
      <c r="X11" s="19"/>
      <c r="Y11" s="19"/>
      <c r="Z11" s="10"/>
      <c r="AA11" s="22">
        <v>33</v>
      </c>
      <c r="AB11" s="54"/>
      <c r="AC11" s="20">
        <f t="shared" si="1"/>
        <v>56.75</v>
      </c>
      <c r="AD11" s="37"/>
      <c r="AF11" s="23"/>
      <c r="AI11" s="4"/>
    </row>
    <row r="12" spans="1:35" s="33" customFormat="1" ht="15" customHeight="1" x14ac:dyDescent="0.25">
      <c r="A12" s="31">
        <f t="shared" si="2"/>
        <v>8</v>
      </c>
      <c r="B12" s="50" t="s">
        <v>32</v>
      </c>
      <c r="C12" s="10"/>
      <c r="D12" s="10"/>
      <c r="E12" s="10"/>
      <c r="F12" s="10"/>
      <c r="G12" s="10">
        <v>1</v>
      </c>
      <c r="H12" s="10"/>
      <c r="I12" s="10"/>
      <c r="J12" s="10"/>
      <c r="K12" s="10"/>
      <c r="L12" s="10"/>
      <c r="M12" s="10">
        <f t="shared" si="0"/>
        <v>1.25</v>
      </c>
      <c r="N12" s="19"/>
      <c r="O12" s="19"/>
      <c r="P12" s="63"/>
      <c r="Q12" s="63"/>
      <c r="R12" s="19"/>
      <c r="S12" s="63"/>
      <c r="T12" s="63"/>
      <c r="U12" s="63"/>
      <c r="V12" s="63"/>
      <c r="W12" s="19"/>
      <c r="X12" s="19"/>
      <c r="Y12" s="19"/>
      <c r="Z12" s="10"/>
      <c r="AA12" s="22">
        <v>18</v>
      </c>
      <c r="AB12" s="54"/>
      <c r="AC12" s="20">
        <f t="shared" si="1"/>
        <v>19.25</v>
      </c>
      <c r="AD12" s="37"/>
      <c r="AE12" s="21"/>
      <c r="AF12" s="23"/>
      <c r="AG12" s="21"/>
      <c r="AH12" s="21"/>
      <c r="AI12" s="4"/>
    </row>
    <row r="13" spans="1:35" s="33" customFormat="1" ht="15" customHeight="1" x14ac:dyDescent="0.25">
      <c r="A13" s="31"/>
      <c r="B13" s="52" t="s">
        <v>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0"/>
      <c r="AA13" s="22"/>
      <c r="AB13" s="54"/>
      <c r="AC13" s="20"/>
      <c r="AD13" s="37"/>
      <c r="AE13" s="21"/>
      <c r="AF13" s="23"/>
      <c r="AG13" s="21"/>
      <c r="AH13" s="21"/>
      <c r="AI13" s="4"/>
    </row>
    <row r="14" spans="1:35" s="33" customFormat="1" ht="15" customHeight="1" x14ac:dyDescent="0.25">
      <c r="A14" s="31">
        <f t="shared" si="2"/>
        <v>1</v>
      </c>
      <c r="B14" s="50" t="s">
        <v>33</v>
      </c>
      <c r="C14" s="10">
        <v>3.9</v>
      </c>
      <c r="D14" s="10">
        <v>4</v>
      </c>
      <c r="E14" s="10">
        <v>4</v>
      </c>
      <c r="F14" s="10"/>
      <c r="G14" s="10">
        <v>4</v>
      </c>
      <c r="H14" s="10">
        <v>3</v>
      </c>
      <c r="I14" s="10">
        <v>3</v>
      </c>
      <c r="J14" s="10"/>
      <c r="K14" s="10"/>
      <c r="L14" s="10"/>
      <c r="M14" s="10">
        <f t="shared" si="0"/>
        <v>27.375</v>
      </c>
      <c r="N14" s="19"/>
      <c r="O14" s="19"/>
      <c r="P14" s="63"/>
      <c r="Q14" s="19" t="s">
        <v>79</v>
      </c>
      <c r="R14" s="63"/>
      <c r="S14" s="63"/>
      <c r="T14" s="63"/>
      <c r="U14" s="63"/>
      <c r="V14" s="19"/>
      <c r="W14" s="19"/>
      <c r="X14" s="19"/>
      <c r="Y14" s="19"/>
      <c r="Z14" s="10"/>
      <c r="AA14" s="22">
        <v>16</v>
      </c>
      <c r="AB14" s="54"/>
      <c r="AC14" s="20">
        <f t="shared" si="1"/>
        <v>43.375</v>
      </c>
      <c r="AD14" s="37"/>
      <c r="AE14" s="21"/>
      <c r="AF14" s="23"/>
      <c r="AG14" s="21"/>
      <c r="AH14" s="21"/>
      <c r="AI14" s="4"/>
    </row>
    <row r="15" spans="1:35" s="21" customFormat="1" ht="15" customHeight="1" x14ac:dyDescent="0.25">
      <c r="A15" s="31">
        <f t="shared" si="2"/>
        <v>2</v>
      </c>
      <c r="B15" s="50" t="s">
        <v>34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f t="shared" si="0"/>
        <v>0</v>
      </c>
      <c r="N15" s="19"/>
      <c r="O15" s="63"/>
      <c r="P15" s="63"/>
      <c r="Q15" s="63"/>
      <c r="R15" s="63"/>
      <c r="S15" s="63"/>
      <c r="T15" s="63"/>
      <c r="U15" s="63"/>
      <c r="V15" s="63"/>
      <c r="W15" s="63"/>
      <c r="X15" s="19"/>
      <c r="Y15" s="19"/>
      <c r="Z15" s="10"/>
      <c r="AA15" s="22"/>
      <c r="AB15" s="54"/>
      <c r="AC15" s="20">
        <f t="shared" si="1"/>
        <v>0</v>
      </c>
      <c r="AD15" s="37"/>
      <c r="AF15" s="23"/>
      <c r="AI15" s="4"/>
    </row>
    <row r="16" spans="1:35" s="21" customFormat="1" ht="15" customHeight="1" x14ac:dyDescent="0.25">
      <c r="A16" s="31">
        <f t="shared" si="2"/>
        <v>3</v>
      </c>
      <c r="B16" s="50" t="s">
        <v>35</v>
      </c>
      <c r="C16" s="10">
        <v>2</v>
      </c>
      <c r="D16" s="10"/>
      <c r="E16" s="10"/>
      <c r="F16" s="10"/>
      <c r="G16" s="10"/>
      <c r="H16" s="10"/>
      <c r="I16" s="10"/>
      <c r="J16" s="10"/>
      <c r="K16" s="10"/>
      <c r="L16" s="10"/>
      <c r="M16" s="10">
        <f t="shared" si="0"/>
        <v>2.5</v>
      </c>
      <c r="N16" s="19"/>
      <c r="O16" s="19"/>
      <c r="P16" s="19"/>
      <c r="Q16" s="63"/>
      <c r="R16" s="19"/>
      <c r="S16" s="63"/>
      <c r="T16" s="63"/>
      <c r="U16" s="63"/>
      <c r="V16" s="63"/>
      <c r="W16" s="19"/>
      <c r="X16" s="19"/>
      <c r="Y16" s="19"/>
      <c r="Z16" s="10"/>
      <c r="AA16" s="22">
        <v>37</v>
      </c>
      <c r="AB16" s="54"/>
      <c r="AC16" s="20">
        <f t="shared" si="1"/>
        <v>39.5</v>
      </c>
      <c r="AD16" s="37"/>
      <c r="AF16" s="23"/>
      <c r="AI16" s="4"/>
    </row>
    <row r="17" spans="1:35" s="21" customFormat="1" ht="15" customHeight="1" x14ac:dyDescent="0.25">
      <c r="A17" s="31">
        <f t="shared" si="2"/>
        <v>4</v>
      </c>
      <c r="B17" s="50" t="s">
        <v>36</v>
      </c>
      <c r="C17" s="10">
        <v>4</v>
      </c>
      <c r="D17" s="10">
        <v>4</v>
      </c>
      <c r="E17" s="10">
        <v>4</v>
      </c>
      <c r="F17" s="10"/>
      <c r="G17" s="10">
        <v>4</v>
      </c>
      <c r="H17" s="10">
        <v>4</v>
      </c>
      <c r="I17" s="10">
        <v>3</v>
      </c>
      <c r="J17" s="10"/>
      <c r="K17" s="10"/>
      <c r="L17" s="10"/>
      <c r="M17" s="10">
        <f t="shared" si="0"/>
        <v>28.75</v>
      </c>
      <c r="N17" s="63"/>
      <c r="O17" s="19"/>
      <c r="P17" s="63"/>
      <c r="Q17" s="63"/>
      <c r="R17" s="19"/>
      <c r="S17" s="19"/>
      <c r="T17" s="19"/>
      <c r="U17" s="63"/>
      <c r="V17" s="19"/>
      <c r="W17" s="19"/>
      <c r="X17" s="19"/>
      <c r="Y17" s="19"/>
      <c r="Z17" s="10"/>
      <c r="AA17" s="22">
        <v>35</v>
      </c>
      <c r="AB17" s="54"/>
      <c r="AC17" s="20">
        <f t="shared" si="1"/>
        <v>63.75</v>
      </c>
      <c r="AD17" s="37"/>
      <c r="AF17" s="23"/>
      <c r="AI17" s="4"/>
    </row>
    <row r="18" spans="1:35" s="21" customFormat="1" ht="15" customHeight="1" x14ac:dyDescent="0.25">
      <c r="A18" s="31">
        <f t="shared" si="2"/>
        <v>5</v>
      </c>
      <c r="B18" s="51" t="s">
        <v>37</v>
      </c>
      <c r="C18" s="10">
        <v>5</v>
      </c>
      <c r="D18" s="10">
        <v>4</v>
      </c>
      <c r="E18" s="10"/>
      <c r="F18" s="10"/>
      <c r="G18" s="10"/>
      <c r="H18" s="10"/>
      <c r="I18" s="10"/>
      <c r="J18" s="10"/>
      <c r="K18" s="10"/>
      <c r="L18" s="10"/>
      <c r="M18" s="10">
        <f t="shared" si="0"/>
        <v>11.25</v>
      </c>
      <c r="N18" s="63"/>
      <c r="O18" s="63"/>
      <c r="P18" s="19"/>
      <c r="Q18" s="63"/>
      <c r="R18" s="19"/>
      <c r="S18" s="63"/>
      <c r="T18" s="63"/>
      <c r="U18" s="63"/>
      <c r="V18" s="63"/>
      <c r="W18" s="63"/>
      <c r="X18" s="19"/>
      <c r="Y18" s="43"/>
      <c r="Z18" s="10"/>
      <c r="AA18" s="22"/>
      <c r="AB18" s="54"/>
      <c r="AC18" s="20">
        <f t="shared" si="1"/>
        <v>11.25</v>
      </c>
      <c r="AD18" s="39"/>
      <c r="AE18" s="9"/>
      <c r="AF18" s="9"/>
      <c r="AG18" s="9"/>
      <c r="AI18" s="4"/>
    </row>
    <row r="19" spans="1:35" s="21" customFormat="1" ht="15" customHeight="1" x14ac:dyDescent="0.25">
      <c r="A19" s="31">
        <f t="shared" si="2"/>
        <v>6</v>
      </c>
      <c r="B19" s="50" t="s">
        <v>38</v>
      </c>
      <c r="C19" s="10">
        <v>5</v>
      </c>
      <c r="D19" s="10">
        <v>5</v>
      </c>
      <c r="E19" s="10">
        <v>2.9</v>
      </c>
      <c r="F19" s="10"/>
      <c r="G19" s="10">
        <v>4</v>
      </c>
      <c r="H19" s="10">
        <v>4</v>
      </c>
      <c r="I19" s="10">
        <v>3.5</v>
      </c>
      <c r="J19" s="10">
        <v>5</v>
      </c>
      <c r="K19" s="10">
        <v>5</v>
      </c>
      <c r="L19" s="10"/>
      <c r="M19" s="10">
        <f t="shared" si="0"/>
        <v>43</v>
      </c>
      <c r="N19" s="19"/>
      <c r="O19" s="19"/>
      <c r="P19" s="19"/>
      <c r="Q19" s="19"/>
      <c r="R19" s="19"/>
      <c r="S19" s="63"/>
      <c r="T19" s="63"/>
      <c r="U19" s="19"/>
      <c r="V19" s="19"/>
      <c r="W19" s="19"/>
      <c r="X19" s="19"/>
      <c r="Y19" s="19"/>
      <c r="Z19" s="10"/>
      <c r="AA19" s="22">
        <v>46</v>
      </c>
      <c r="AB19" s="54"/>
      <c r="AC19" s="20">
        <f t="shared" si="1"/>
        <v>89</v>
      </c>
      <c r="AD19" s="36"/>
      <c r="AF19" s="23"/>
      <c r="AI19" s="4"/>
    </row>
    <row r="20" spans="1:35" s="33" customFormat="1" ht="15" customHeight="1" x14ac:dyDescent="0.25">
      <c r="A20" s="31">
        <f t="shared" si="2"/>
        <v>7</v>
      </c>
      <c r="B20" s="51" t="s">
        <v>39</v>
      </c>
      <c r="C20" s="10">
        <v>5</v>
      </c>
      <c r="D20" s="10">
        <v>4</v>
      </c>
      <c r="E20" s="10">
        <v>3.9</v>
      </c>
      <c r="F20" s="10"/>
      <c r="G20" s="10">
        <v>4</v>
      </c>
      <c r="H20" s="10">
        <v>5</v>
      </c>
      <c r="I20" s="10">
        <v>4.5</v>
      </c>
      <c r="J20" s="10">
        <v>5</v>
      </c>
      <c r="K20" s="10">
        <v>5</v>
      </c>
      <c r="L20" s="10"/>
      <c r="M20" s="10">
        <f t="shared" si="0"/>
        <v>45.5</v>
      </c>
      <c r="N20" s="19"/>
      <c r="O20" s="19"/>
      <c r="P20" s="63"/>
      <c r="Q20" s="19"/>
      <c r="R20" s="63"/>
      <c r="S20" s="63"/>
      <c r="T20" s="63"/>
      <c r="U20" s="19"/>
      <c r="V20" s="19"/>
      <c r="W20" s="19"/>
      <c r="X20" s="19"/>
      <c r="Y20" s="19"/>
      <c r="Z20" s="10"/>
      <c r="AA20" s="22">
        <v>48</v>
      </c>
      <c r="AB20" s="54"/>
      <c r="AC20" s="20">
        <f t="shared" si="1"/>
        <v>93.5</v>
      </c>
      <c r="AD20" s="41"/>
      <c r="AE20" s="21"/>
      <c r="AF20" s="23"/>
      <c r="AG20" s="21"/>
      <c r="AH20" s="21"/>
      <c r="AI20" s="4"/>
    </row>
    <row r="21" spans="1:35" ht="18" customHeight="1" x14ac:dyDescent="0.2"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10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19"/>
      <c r="Y21" s="10"/>
      <c r="Z21" s="22"/>
      <c r="AA21" s="11"/>
      <c r="AB21" s="21"/>
      <c r="AC21" s="38"/>
      <c r="AD21" s="21"/>
      <c r="AE21" s="23"/>
      <c r="AF21" s="21"/>
      <c r="AG21" s="21"/>
    </row>
    <row r="22" spans="1:35" ht="12.75" customHeight="1" x14ac:dyDescent="0.2">
      <c r="B22" s="6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10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19"/>
      <c r="Y22" s="10"/>
      <c r="Z22" s="22"/>
      <c r="AA22" s="55"/>
      <c r="AB22" s="21"/>
      <c r="AC22" s="41"/>
      <c r="AD22" s="21"/>
      <c r="AE22" s="23"/>
      <c r="AF22" s="21"/>
      <c r="AG22" s="21"/>
    </row>
    <row r="23" spans="1:35" ht="12.75" customHeight="1" x14ac:dyDescent="0.25">
      <c r="B23" s="6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1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19"/>
      <c r="Y23" s="10"/>
      <c r="Z23" s="22"/>
      <c r="AA23" s="11"/>
      <c r="AB23" s="35"/>
      <c r="AC23" s="40"/>
      <c r="AD23" s="24"/>
      <c r="AE23" s="23"/>
      <c r="AF23" s="21"/>
      <c r="AG23" s="21"/>
    </row>
    <row r="24" spans="1:35" ht="14.25" x14ac:dyDescent="0.2">
      <c r="B24" s="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10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19"/>
      <c r="Y24" s="10"/>
      <c r="Z24" s="22"/>
      <c r="AA24" s="11"/>
      <c r="AB24" s="21"/>
      <c r="AC24" s="41"/>
      <c r="AD24" s="21"/>
      <c r="AE24" s="23"/>
      <c r="AF24" s="21"/>
      <c r="AG24" s="21"/>
    </row>
    <row r="25" spans="1:35" ht="14.25" x14ac:dyDescent="0.2">
      <c r="B25" s="6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10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19"/>
      <c r="Y25" s="10"/>
      <c r="Z25" s="22"/>
      <c r="AA25" s="54"/>
      <c r="AB25" s="21"/>
      <c r="AC25" s="38"/>
      <c r="AD25" s="21"/>
      <c r="AE25" s="23"/>
      <c r="AF25" s="21"/>
      <c r="AG25" s="21"/>
    </row>
    <row r="26" spans="1:35" x14ac:dyDescent="0.2">
      <c r="B26" s="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10"/>
      <c r="Y26" s="10"/>
      <c r="AA26" s="27"/>
      <c r="AC26" s="27"/>
    </row>
    <row r="27" spans="1:35" x14ac:dyDescent="0.2">
      <c r="B27" s="6"/>
      <c r="C27" s="21"/>
      <c r="D27" s="21"/>
      <c r="E27" s="21"/>
      <c r="F27" s="21"/>
      <c r="G27" s="21"/>
      <c r="H27" s="21"/>
      <c r="I27" s="21"/>
      <c r="J27" s="21"/>
      <c r="K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35" x14ac:dyDescent="0.2">
      <c r="D28" s="74" t="s">
        <v>19</v>
      </c>
      <c r="E28" s="75"/>
      <c r="F28" s="75"/>
      <c r="G28" s="75"/>
      <c r="H28" s="75"/>
      <c r="I28" s="75"/>
      <c r="J28" s="75"/>
      <c r="K28" s="75"/>
      <c r="L28" s="76"/>
      <c r="O28" s="74" t="s">
        <v>19</v>
      </c>
      <c r="P28" s="75"/>
      <c r="Q28" s="75"/>
      <c r="R28" s="75"/>
      <c r="S28" s="75"/>
      <c r="T28" s="75"/>
      <c r="U28" s="75"/>
      <c r="V28" s="75"/>
      <c r="W28" s="76"/>
    </row>
    <row r="29" spans="1:35" x14ac:dyDescent="0.2">
      <c r="D29" s="70" t="s">
        <v>20</v>
      </c>
      <c r="E29" s="71"/>
      <c r="F29" s="71"/>
      <c r="G29" s="71"/>
      <c r="H29" s="71"/>
      <c r="I29" s="71"/>
      <c r="J29" s="71"/>
      <c r="K29" s="71"/>
      <c r="L29" s="72"/>
      <c r="O29" s="70" t="s">
        <v>20</v>
      </c>
      <c r="P29" s="71"/>
      <c r="Q29" s="71"/>
      <c r="R29" s="71"/>
      <c r="S29" s="71"/>
      <c r="T29" s="71"/>
      <c r="U29" s="71"/>
      <c r="V29" s="71"/>
      <c r="W29" s="72"/>
    </row>
    <row r="31" spans="1:35" x14ac:dyDescent="0.2">
      <c r="D31" s="47" t="s">
        <v>22</v>
      </c>
      <c r="O31" s="47" t="s">
        <v>22</v>
      </c>
    </row>
  </sheetData>
  <mergeCells count="9">
    <mergeCell ref="C2:L2"/>
    <mergeCell ref="C1:AA1"/>
    <mergeCell ref="N2:Z2"/>
    <mergeCell ref="AI6:AI7"/>
    <mergeCell ref="AI8:AI9"/>
    <mergeCell ref="D28:L28"/>
    <mergeCell ref="O28:W28"/>
    <mergeCell ref="D29:L29"/>
    <mergeCell ref="O29:W29"/>
  </mergeCells>
  <phoneticPr fontId="0" type="noConversion"/>
  <pageMargins left="0.64" right="0.39370078740157483" top="0.39" bottom="0.33" header="0.41" footer="0.51181102362204722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126</vt:lpstr>
      <vt:lpstr>1167ст</vt:lpstr>
    </vt:vector>
  </TitlesOfParts>
  <Company>Shatilovka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</cp:lastModifiedBy>
  <cp:lastPrinted>2018-04-26T06:15:21Z</cp:lastPrinted>
  <dcterms:created xsi:type="dcterms:W3CDTF">2005-03-19T07:03:09Z</dcterms:created>
  <dcterms:modified xsi:type="dcterms:W3CDTF">2018-05-24T10:38:09Z</dcterms:modified>
</cp:coreProperties>
</file>