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ocuments\Tugas_2024\"/>
    </mc:Choice>
  </mc:AlternateContent>
  <xr:revisionPtr revIDLastSave="0" documentId="8_{98E9B0BE-7D8F-4269-904B-33796BD55B1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" i="1" l="1"/>
  <c r="B5" i="1"/>
  <c r="B7" i="1" s="1"/>
  <c r="H13" i="1" l="1"/>
  <c r="H15" i="1" s="1"/>
  <c r="H17" i="1" s="1"/>
  <c r="H19" i="1" s="1"/>
  <c r="H21" i="1" s="1"/>
  <c r="H26" i="1" s="1"/>
  <c r="H28" i="1" s="1"/>
  <c r="H30" i="1" s="1"/>
  <c r="H11" i="1"/>
  <c r="G9" i="1"/>
  <c r="G11" i="1" s="1"/>
  <c r="B9" i="1"/>
  <c r="B11" i="1" s="1"/>
  <c r="F7" i="1"/>
  <c r="F9" i="1" s="1"/>
  <c r="F11" i="1" s="1"/>
  <c r="F13" i="1" s="1"/>
  <c r="F15" i="1" s="1"/>
  <c r="F17" i="1" s="1"/>
  <c r="F19" i="1" s="1"/>
  <c r="F21" i="1" s="1"/>
  <c r="F26" i="1" s="1"/>
  <c r="F28" i="1" s="1"/>
  <c r="F30" i="1" s="1"/>
  <c r="F31" i="1" s="1"/>
  <c r="D7" i="1"/>
  <c r="D9" i="1" s="1"/>
  <c r="D11" i="1" s="1"/>
  <c r="D13" i="1" s="1"/>
  <c r="D15" i="1" s="1"/>
  <c r="D17" i="1" s="1"/>
  <c r="D19" i="1" s="1"/>
  <c r="D21" i="1" s="1"/>
  <c r="D26" i="1" s="1"/>
  <c r="D28" i="1" s="1"/>
  <c r="D30" i="1" s="1"/>
  <c r="C5" i="1"/>
  <c r="C7" i="1" s="1"/>
  <c r="C9" i="1" s="1"/>
  <c r="C11" i="1" s="1"/>
  <c r="C13" i="1" s="1"/>
  <c r="C15" i="1" s="1"/>
  <c r="C17" i="1" s="1"/>
  <c r="C19" i="1" s="1"/>
  <c r="C21" i="1" s="1"/>
  <c r="C26" i="1" s="1"/>
  <c r="C28" i="1" s="1"/>
  <c r="C30" i="1" s="1"/>
  <c r="D5" i="1"/>
  <c r="E5" i="1"/>
  <c r="E7" i="1" s="1"/>
  <c r="E9" i="1" s="1"/>
  <c r="E11" i="1" s="1"/>
  <c r="E13" i="1" s="1"/>
  <c r="E15" i="1" s="1"/>
  <c r="E17" i="1" s="1"/>
  <c r="E19" i="1" s="1"/>
  <c r="E21" i="1" s="1"/>
  <c r="E26" i="1" s="1"/>
  <c r="E28" i="1" s="1"/>
  <c r="E30" i="1" s="1"/>
  <c r="F5" i="1"/>
  <c r="G5" i="1"/>
  <c r="H5" i="1"/>
  <c r="I5" i="1"/>
  <c r="J5" i="1"/>
  <c r="J7" i="1" s="1"/>
  <c r="J9" i="1" s="1"/>
  <c r="J11" i="1" s="1"/>
  <c r="J13" i="1" s="1"/>
  <c r="J15" i="1" s="1"/>
  <c r="J17" i="1" s="1"/>
  <c r="J19" i="1" s="1"/>
  <c r="J21" i="1" s="1"/>
  <c r="J26" i="1" s="1"/>
  <c r="J28" i="1" s="1"/>
  <c r="J30" i="1" s="1"/>
  <c r="B15" i="1" l="1"/>
  <c r="B17" i="1" s="1"/>
  <c r="B19" i="1" s="1"/>
  <c r="B21" i="1" s="1"/>
  <c r="B26" i="1" s="1"/>
  <c r="B28" i="1" s="1"/>
  <c r="B30" i="1" s="1"/>
  <c r="B31" i="1" s="1"/>
  <c r="B13" i="1"/>
  <c r="B32" i="1"/>
  <c r="G13" i="1"/>
  <c r="G15" i="1" s="1"/>
  <c r="G17" i="1" s="1"/>
  <c r="G19" i="1" s="1"/>
  <c r="G21" i="1" l="1"/>
  <c r="G26" i="1" s="1"/>
  <c r="G28" i="1" s="1"/>
  <c r="G30" i="1" s="1"/>
  <c r="G31" i="1" s="1"/>
  <c r="F32" i="1" s="1"/>
</calcChain>
</file>

<file path=xl/sharedStrings.xml><?xml version="1.0" encoding="utf-8"?>
<sst xmlns="http://schemas.openxmlformats.org/spreadsheetml/2006/main" count="39" uniqueCount="26">
  <si>
    <t>NO</t>
  </si>
  <si>
    <t>ASET</t>
  </si>
  <si>
    <t>KAS</t>
  </si>
  <si>
    <t>PIUTANG USAHA</t>
  </si>
  <si>
    <t>BAHAN HABIS PAKAI</t>
  </si>
  <si>
    <t>KEWAJIBAN</t>
  </si>
  <si>
    <t>Utang Usaha</t>
  </si>
  <si>
    <t>EKULITAS PEMILIK</t>
  </si>
  <si>
    <t>PENDAPATAN</t>
  </si>
  <si>
    <t>PENARIKAN</t>
  </si>
  <si>
    <t>MODAL</t>
  </si>
  <si>
    <t>SALDO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</si>
  <si>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</si>
  <si>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</si>
  <si>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</si>
  <si>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</si>
  <si>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</si>
  <si>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</si>
  <si>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</si>
  <si>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</si>
  <si>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</si>
  <si>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</si>
  <si>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</si>
  <si>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</si>
  <si>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TANAH</t>
  </si>
  <si>
    <t>BEBAN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</si>
</sst>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421]* #,##0_-;\-[$Rp-421]* #,##0_-;_-[$Rp-421]* &quot;-&quot;_-;_-@_-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EC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2" borderId="1" xfId="0" applyNumberFormat="1" applyFill="1" applyBorder="1"/>
    <xf numFmtId="164" fontId="0" fillId="2" borderId="6" xfId="0" applyNumberFormat="1" applyFill="1" applyBorder="1"/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164" fontId="0" fillId="4" borderId="1" xfId="0" applyNumberFormat="1" applyFill="1" applyBorder="1" applyAlignment="1">
      <alignment horizontal="right"/>
    </xf>
    <xf numFmtId="164" fontId="0" fillId="4" borderId="6" xfId="0" applyNumberFormat="1" applyFill="1" applyBorder="1" applyAlignment="1">
      <alignment horizontal="right"/>
    </xf>
    <xf numFmtId="164" fontId="0" fillId="4" borderId="1" xfId="0" applyNumberFormat="1" applyFill="1" applyBorder="1"/>
    <xf numFmtId="164" fontId="0" fillId="4" borderId="6" xfId="0" applyNumberFormat="1" applyFill="1" applyBorder="1"/>
    <xf numFmtId="164" fontId="0" fillId="0" borderId="0" xfId="0" applyNumberFormat="1"/>
    <xf numFmtId="164" fontId="0" fillId="4" borderId="8" xfId="0" applyNumberFormat="1" applyFill="1" applyBorder="1" applyAlignment="1">
      <alignment horizontal="center"/>
    </xf>
    <xf numFmtId="164" fontId="0" fillId="4" borderId="9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ECFF"/>
      <color rgb="FF99CCFF"/>
      <color rgb="FF66CCFF"/>
      <color rgb="FF3399FF"/>
      <color rgb="FFFF6699"/>
      <color rgb="FFFF66CC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zoomScale="60" zoomScaleNormal="60" workbookViewId="0">
      <selection activeCell="G30" sqref="G30"/>
    </sheetView>
  </sheetViews>
  <sheetFormatPr defaultRowHeight="14.5" x14ac:dyDescent="0.35"/>
  <cols>
    <col min="2" max="2" width="17.7265625" customWidth="1"/>
    <col min="3" max="3" width="17.81640625" customWidth="1"/>
    <col min="4" max="4" width="19.26953125" customWidth="1"/>
    <col min="5" max="6" width="15.08984375" customWidth="1"/>
    <col min="7" max="7" width="13.6328125" customWidth="1"/>
    <col min="8" max="8" width="14" customWidth="1"/>
    <col min="9" max="9" width="12.453125" customWidth="1"/>
    <col min="10" max="10" width="15.08984375" customWidth="1"/>
    <col min="11" max="11" width="14.26953125" bestFit="1" customWidth="1"/>
    <col min="12" max="12" width="13.54296875" customWidth="1"/>
  </cols>
  <sheetData>
    <row r="1" spans="1:12" x14ac:dyDescent="0.35">
      <c r="A1" s="15" t="s">
        <v>0</v>
      </c>
      <c r="B1" s="17" t="s">
        <v>1</v>
      </c>
      <c r="C1" s="17"/>
      <c r="D1" s="17"/>
      <c r="E1" s="17"/>
      <c r="F1" s="3" t="s">
        <v>5</v>
      </c>
      <c r="G1" s="17" t="s">
        <v>7</v>
      </c>
      <c r="H1" s="17"/>
      <c r="I1" s="17"/>
      <c r="J1" s="18"/>
    </row>
    <row r="2" spans="1:12" x14ac:dyDescent="0.35">
      <c r="A2" s="16"/>
      <c r="B2" s="4" t="s">
        <v>2</v>
      </c>
      <c r="C2" s="4" t="s">
        <v>3</v>
      </c>
      <c r="D2" s="4" t="s">
        <v>4</v>
      </c>
      <c r="E2" s="4" t="s">
        <v>24</v>
      </c>
      <c r="F2" s="4" t="s">
        <v>6</v>
      </c>
      <c r="G2" s="4" t="s">
        <v>25</v>
      </c>
      <c r="H2" s="4" t="s">
        <v>8</v>
      </c>
      <c r="I2" s="4" t="s">
        <v>9</v>
      </c>
      <c r="J2" s="5" t="s">
        <v>10</v>
      </c>
    </row>
    <row r="3" spans="1:12" x14ac:dyDescent="0.35">
      <c r="A3" s="6" t="s">
        <v>11</v>
      </c>
      <c r="B3" s="8">
        <v>17200000</v>
      </c>
      <c r="C3" s="8">
        <v>19000000</v>
      </c>
      <c r="D3" s="8">
        <v>3750000</v>
      </c>
      <c r="E3" s="8">
        <v>30000000</v>
      </c>
      <c r="F3" s="8">
        <v>8200000</v>
      </c>
      <c r="G3" s="8">
        <v>0</v>
      </c>
      <c r="H3" s="8">
        <v>0</v>
      </c>
      <c r="I3" s="8">
        <v>0</v>
      </c>
      <c r="J3" s="9">
        <v>61750000</v>
      </c>
    </row>
    <row r="4" spans="1:12" x14ac:dyDescent="0.35">
      <c r="A4" s="6" t="s">
        <v>12</v>
      </c>
      <c r="B4" s="1">
        <v>50000000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2">
        <v>50000000</v>
      </c>
    </row>
    <row r="5" spans="1:12" x14ac:dyDescent="0.35">
      <c r="A5" s="6" t="s">
        <v>11</v>
      </c>
      <c r="B5" s="10">
        <f>B3+B4</f>
        <v>67200000</v>
      </c>
      <c r="C5" s="10">
        <f t="shared" ref="C5:J5" si="0">C3+C4</f>
        <v>19000000</v>
      </c>
      <c r="D5" s="10">
        <f t="shared" si="0"/>
        <v>3750000</v>
      </c>
      <c r="E5" s="10">
        <f t="shared" si="0"/>
        <v>30000000</v>
      </c>
      <c r="F5" s="10">
        <f t="shared" si="0"/>
        <v>8200000</v>
      </c>
      <c r="G5" s="10">
        <f t="shared" si="0"/>
        <v>0</v>
      </c>
      <c r="H5" s="10">
        <f t="shared" si="0"/>
        <v>0</v>
      </c>
      <c r="I5" s="10">
        <f t="shared" si="0"/>
        <v>0</v>
      </c>
      <c r="J5" s="10">
        <f t="shared" si="0"/>
        <v>111750000</v>
      </c>
    </row>
    <row r="6" spans="1:12" x14ac:dyDescent="0.35">
      <c r="A6" s="6" t="s">
        <v>13</v>
      </c>
      <c r="B6" s="1">
        <v>45000000</v>
      </c>
      <c r="C6" s="1">
        <v>0</v>
      </c>
      <c r="D6" s="1">
        <v>0</v>
      </c>
      <c r="E6" s="1">
        <v>45000000</v>
      </c>
      <c r="F6" s="1">
        <v>0</v>
      </c>
      <c r="G6" s="1">
        <v>0</v>
      </c>
      <c r="H6" s="1">
        <v>0</v>
      </c>
      <c r="I6" s="1">
        <v>0</v>
      </c>
      <c r="J6" s="2">
        <v>0</v>
      </c>
    </row>
    <row r="7" spans="1:12" x14ac:dyDescent="0.35">
      <c r="A7" s="6" t="s">
        <v>11</v>
      </c>
      <c r="B7" s="10">
        <f>B5-B6</f>
        <v>22200000</v>
      </c>
      <c r="C7" s="10">
        <f>C5+C6</f>
        <v>19000000</v>
      </c>
      <c r="D7" s="10">
        <f>D5+D6</f>
        <v>3750000</v>
      </c>
      <c r="E7" s="10">
        <f>E5+E6</f>
        <v>75000000</v>
      </c>
      <c r="F7" s="10">
        <f>F5+F6</f>
        <v>8200000</v>
      </c>
      <c r="G7" s="10">
        <v>0</v>
      </c>
      <c r="H7" s="10">
        <v>0</v>
      </c>
      <c r="I7" s="10">
        <v>0</v>
      </c>
      <c r="J7" s="11">
        <f>J5+J6</f>
        <v>111750000</v>
      </c>
    </row>
    <row r="8" spans="1:12" x14ac:dyDescent="0.35">
      <c r="A8" s="6" t="s">
        <v>14</v>
      </c>
      <c r="B8" s="1">
        <v>4500000</v>
      </c>
      <c r="C8" s="1">
        <v>0</v>
      </c>
      <c r="D8" s="1">
        <v>0</v>
      </c>
      <c r="E8" s="1">
        <v>0</v>
      </c>
      <c r="F8" s="1">
        <v>0</v>
      </c>
      <c r="G8" s="1">
        <v>-4500000</v>
      </c>
      <c r="H8" s="1">
        <v>0</v>
      </c>
      <c r="I8" s="1">
        <v>0</v>
      </c>
      <c r="J8" s="2">
        <v>0</v>
      </c>
    </row>
    <row r="9" spans="1:12" x14ac:dyDescent="0.35">
      <c r="A9" s="6" t="s">
        <v>11</v>
      </c>
      <c r="B9" s="10">
        <f>B7-B8</f>
        <v>17700000</v>
      </c>
      <c r="C9" s="10">
        <f>C7+C8</f>
        <v>19000000</v>
      </c>
      <c r="D9" s="10">
        <f t="shared" ref="D9:F9" si="1">D7+D8</f>
        <v>3750000</v>
      </c>
      <c r="E9" s="10">
        <f t="shared" si="1"/>
        <v>75000000</v>
      </c>
      <c r="F9" s="10">
        <f t="shared" si="1"/>
        <v>8200000</v>
      </c>
      <c r="G9" s="10">
        <f>G8+G7</f>
        <v>-4500000</v>
      </c>
      <c r="H9" s="10">
        <v>0</v>
      </c>
      <c r="I9" s="10">
        <v>0</v>
      </c>
      <c r="J9" s="11">
        <f>J7+J8</f>
        <v>111750000</v>
      </c>
    </row>
    <row r="10" spans="1:12" x14ac:dyDescent="0.35">
      <c r="A10" s="6" t="s">
        <v>15</v>
      </c>
      <c r="B10" s="1">
        <v>0</v>
      </c>
      <c r="C10" s="1">
        <v>15250000</v>
      </c>
      <c r="D10" s="1">
        <v>0</v>
      </c>
      <c r="E10" s="1">
        <v>0</v>
      </c>
      <c r="F10" s="1">
        <v>0</v>
      </c>
      <c r="G10" s="1">
        <v>0</v>
      </c>
      <c r="H10" s="1">
        <v>15250000</v>
      </c>
      <c r="I10" s="1">
        <v>0</v>
      </c>
      <c r="J10" s="1">
        <v>0</v>
      </c>
    </row>
    <row r="11" spans="1:12" x14ac:dyDescent="0.35">
      <c r="A11" s="6" t="s">
        <v>11</v>
      </c>
      <c r="B11" s="10">
        <f t="shared" ref="B11:G11" si="2">B9+B10</f>
        <v>17700000</v>
      </c>
      <c r="C11" s="10">
        <f t="shared" si="2"/>
        <v>34250000</v>
      </c>
      <c r="D11" s="10">
        <f t="shared" si="2"/>
        <v>3750000</v>
      </c>
      <c r="E11" s="10">
        <f t="shared" si="2"/>
        <v>75000000</v>
      </c>
      <c r="F11" s="10">
        <f t="shared" si="2"/>
        <v>8200000</v>
      </c>
      <c r="G11" s="10">
        <f t="shared" si="2"/>
        <v>-4500000</v>
      </c>
      <c r="H11" s="10">
        <f>H10+H9</f>
        <v>15250000</v>
      </c>
      <c r="I11" s="10">
        <v>0</v>
      </c>
      <c r="J11" s="11">
        <f>J9+J10</f>
        <v>111750000</v>
      </c>
      <c r="K11" s="12"/>
      <c r="L11" s="12"/>
    </row>
    <row r="12" spans="1:12" x14ac:dyDescent="0.35">
      <c r="A12" s="6" t="s">
        <v>16</v>
      </c>
      <c r="B12" s="1">
        <v>5800000</v>
      </c>
      <c r="C12" s="1">
        <v>0</v>
      </c>
      <c r="D12" s="1">
        <v>0</v>
      </c>
      <c r="E12" s="1">
        <v>0</v>
      </c>
      <c r="F12" s="1">
        <v>5800000</v>
      </c>
      <c r="G12" s="1">
        <v>0</v>
      </c>
      <c r="H12" s="1">
        <v>0</v>
      </c>
      <c r="I12" s="1">
        <v>0</v>
      </c>
      <c r="J12" s="1">
        <v>0</v>
      </c>
      <c r="K12" s="12"/>
    </row>
    <row r="13" spans="1:12" x14ac:dyDescent="0.35">
      <c r="A13" s="6" t="s">
        <v>11</v>
      </c>
      <c r="B13" s="10">
        <f>B11-B12</f>
        <v>11900000</v>
      </c>
      <c r="C13" s="10">
        <f>C11+C12</f>
        <v>34250000</v>
      </c>
      <c r="D13" s="10">
        <f>D11+D12</f>
        <v>3750000</v>
      </c>
      <c r="E13" s="10">
        <f>E11+E12</f>
        <v>75000000</v>
      </c>
      <c r="F13" s="10">
        <f>F11-F12</f>
        <v>2400000</v>
      </c>
      <c r="G13" s="10">
        <f>G11+G12</f>
        <v>-4500000</v>
      </c>
      <c r="H13" s="10">
        <f>H11+H12</f>
        <v>15250000</v>
      </c>
      <c r="I13" s="10">
        <v>0</v>
      </c>
      <c r="J13" s="11">
        <f>J11+J12</f>
        <v>111750000</v>
      </c>
      <c r="K13" s="12"/>
    </row>
    <row r="14" spans="1:12" x14ac:dyDescent="0.35">
      <c r="A14" s="6" t="s">
        <v>17</v>
      </c>
      <c r="B14" s="1">
        <v>0</v>
      </c>
      <c r="C14" s="1">
        <v>0</v>
      </c>
      <c r="D14" s="1">
        <v>3200000</v>
      </c>
      <c r="E14" s="1">
        <v>0</v>
      </c>
      <c r="F14" s="1">
        <v>3200000</v>
      </c>
      <c r="G14" s="1">
        <v>0</v>
      </c>
      <c r="H14" s="1">
        <v>0</v>
      </c>
      <c r="I14" s="1">
        <v>0</v>
      </c>
      <c r="J14" s="2">
        <v>0</v>
      </c>
      <c r="K14" s="12"/>
    </row>
    <row r="15" spans="1:12" x14ac:dyDescent="0.35">
      <c r="A15" s="6" t="s">
        <v>11</v>
      </c>
      <c r="B15" s="10">
        <f>B13+B14</f>
        <v>11900000</v>
      </c>
      <c r="C15" s="10">
        <f>C13+C14</f>
        <v>34250000</v>
      </c>
      <c r="D15" s="10">
        <f>D13+D14</f>
        <v>6950000</v>
      </c>
      <c r="E15" s="10">
        <f>E13+E14</f>
        <v>75000000</v>
      </c>
      <c r="F15" s="10">
        <f>F13+F14</f>
        <v>5600000</v>
      </c>
      <c r="G15" s="10">
        <f>G13</f>
        <v>-4500000</v>
      </c>
      <c r="H15" s="10">
        <f>H13+H14</f>
        <v>15250000</v>
      </c>
      <c r="I15" s="10">
        <v>0</v>
      </c>
      <c r="J15" s="11">
        <f>J13+J14</f>
        <v>111750000</v>
      </c>
    </row>
    <row r="16" spans="1:12" x14ac:dyDescent="0.35">
      <c r="A16" s="6" t="s">
        <v>18</v>
      </c>
      <c r="B16" s="1">
        <v>22900000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22900000</v>
      </c>
      <c r="I16" s="1">
        <v>0</v>
      </c>
      <c r="J16" s="2">
        <v>0</v>
      </c>
    </row>
    <row r="17" spans="1:10" x14ac:dyDescent="0.35">
      <c r="A17" s="6" t="s">
        <v>11</v>
      </c>
      <c r="B17" s="10">
        <f t="shared" ref="B17:H17" si="3">B15+B16</f>
        <v>34800000</v>
      </c>
      <c r="C17" s="10">
        <f t="shared" si="3"/>
        <v>34250000</v>
      </c>
      <c r="D17" s="10">
        <f t="shared" si="3"/>
        <v>6950000</v>
      </c>
      <c r="E17" s="10">
        <f t="shared" si="3"/>
        <v>75000000</v>
      </c>
      <c r="F17" s="10">
        <f t="shared" si="3"/>
        <v>5600000</v>
      </c>
      <c r="G17" s="10">
        <f t="shared" si="3"/>
        <v>-4500000</v>
      </c>
      <c r="H17" s="10">
        <f t="shared" si="3"/>
        <v>38150000</v>
      </c>
      <c r="I17" s="10">
        <v>0</v>
      </c>
      <c r="J17" s="11">
        <f>J15+J16</f>
        <v>111750000</v>
      </c>
    </row>
    <row r="18" spans="1:10" x14ac:dyDescent="0.35">
      <c r="A18" s="6" t="s">
        <v>19</v>
      </c>
      <c r="B18" s="1">
        <v>17250000</v>
      </c>
      <c r="C18" s="1">
        <v>17250000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</row>
    <row r="19" spans="1:10" x14ac:dyDescent="0.35">
      <c r="A19" s="6" t="s">
        <v>11</v>
      </c>
      <c r="B19" s="10">
        <f>B17+B18</f>
        <v>52050000</v>
      </c>
      <c r="C19" s="10">
        <f>C17-C18</f>
        <v>17000000</v>
      </c>
      <c r="D19" s="10">
        <f>D17+D18</f>
        <v>6950000</v>
      </c>
      <c r="E19" s="10">
        <f>E17+E18</f>
        <v>75000000</v>
      </c>
      <c r="F19" s="10">
        <f>F17</f>
        <v>5600000</v>
      </c>
      <c r="G19" s="10">
        <f>G17+G18</f>
        <v>-4500000</v>
      </c>
      <c r="H19" s="10">
        <f>H17+H18</f>
        <v>38150000</v>
      </c>
      <c r="I19" s="10">
        <v>0</v>
      </c>
      <c r="J19" s="11">
        <f>J17+J18</f>
        <v>111750000</v>
      </c>
    </row>
    <row r="20" spans="1:10" x14ac:dyDescent="0.35">
      <c r="A20" s="6" t="s">
        <v>20</v>
      </c>
      <c r="B20" s="1">
        <v>0</v>
      </c>
      <c r="C20" s="1">
        <v>0</v>
      </c>
      <c r="D20" s="1">
        <v>0</v>
      </c>
      <c r="E20" s="1">
        <v>0</v>
      </c>
      <c r="F20" s="1">
        <v>16380000</v>
      </c>
      <c r="G20" s="1">
        <v>16380000</v>
      </c>
      <c r="H20" s="1">
        <v>0</v>
      </c>
      <c r="I20" s="1">
        <v>0</v>
      </c>
      <c r="J20" s="2">
        <v>0</v>
      </c>
    </row>
    <row r="21" spans="1:10" x14ac:dyDescent="0.35">
      <c r="A21" s="6" t="s">
        <v>11</v>
      </c>
      <c r="B21" s="10">
        <f t="shared" ref="B21:H21" si="4">B19+B20</f>
        <v>52050000</v>
      </c>
      <c r="C21" s="10">
        <f t="shared" si="4"/>
        <v>17000000</v>
      </c>
      <c r="D21" s="10">
        <f t="shared" si="4"/>
        <v>6950000</v>
      </c>
      <c r="E21" s="10">
        <f t="shared" si="4"/>
        <v>75000000</v>
      </c>
      <c r="F21" s="10">
        <f t="shared" si="4"/>
        <v>21980000</v>
      </c>
      <c r="G21" s="10">
        <f>G19-G20</f>
        <v>-20880000</v>
      </c>
      <c r="H21" s="10">
        <f t="shared" si="4"/>
        <v>38150000</v>
      </c>
      <c r="I21" s="10">
        <v>0</v>
      </c>
      <c r="J21" s="11">
        <f>J19+J20</f>
        <v>111750000</v>
      </c>
    </row>
    <row r="22" spans="1:10" x14ac:dyDescent="0.35">
      <c r="A22" s="6" t="s">
        <v>21</v>
      </c>
      <c r="B22" s="1">
        <v>6200000</v>
      </c>
      <c r="C22" s="1">
        <v>0</v>
      </c>
      <c r="D22" s="1">
        <v>0</v>
      </c>
      <c r="E22" s="1">
        <v>0</v>
      </c>
      <c r="F22" s="1">
        <v>0</v>
      </c>
      <c r="G22" s="1">
        <v>6200000</v>
      </c>
      <c r="H22" s="1">
        <v>0</v>
      </c>
      <c r="I22" s="1">
        <v>0</v>
      </c>
      <c r="J22" s="2">
        <v>0</v>
      </c>
    </row>
    <row r="23" spans="1:10" x14ac:dyDescent="0.35">
      <c r="A23" s="6"/>
      <c r="B23" s="10">
        <v>1875000</v>
      </c>
      <c r="C23" s="10">
        <v>0</v>
      </c>
      <c r="D23" s="10">
        <v>0</v>
      </c>
      <c r="E23" s="10">
        <v>0</v>
      </c>
      <c r="F23" s="10">
        <v>0</v>
      </c>
      <c r="G23" s="10">
        <v>1875000</v>
      </c>
      <c r="H23" s="10">
        <v>0</v>
      </c>
      <c r="I23" s="10">
        <v>0</v>
      </c>
      <c r="J23" s="11">
        <v>0</v>
      </c>
    </row>
    <row r="24" spans="1:10" x14ac:dyDescent="0.35">
      <c r="A24" s="6"/>
      <c r="B24" s="1">
        <v>1575000</v>
      </c>
      <c r="C24" s="1">
        <v>0</v>
      </c>
      <c r="D24" s="1">
        <v>0</v>
      </c>
      <c r="E24" s="1">
        <v>0</v>
      </c>
      <c r="F24" s="1">
        <v>0</v>
      </c>
      <c r="G24" s="1">
        <v>1575000</v>
      </c>
      <c r="H24" s="1">
        <v>0</v>
      </c>
      <c r="I24" s="1">
        <v>0</v>
      </c>
      <c r="J24" s="2">
        <v>0</v>
      </c>
    </row>
    <row r="25" spans="1:10" x14ac:dyDescent="0.35">
      <c r="A25" s="6"/>
      <c r="B25" s="10">
        <v>850000</v>
      </c>
      <c r="C25" s="10">
        <v>0</v>
      </c>
      <c r="D25" s="10">
        <v>0</v>
      </c>
      <c r="E25" s="10">
        <v>0</v>
      </c>
      <c r="F25" s="10">
        <v>0</v>
      </c>
      <c r="G25" s="10">
        <v>850000</v>
      </c>
      <c r="H25" s="10">
        <v>0</v>
      </c>
      <c r="I25" s="10">
        <v>0</v>
      </c>
      <c r="J25" s="11">
        <v>0</v>
      </c>
    </row>
    <row r="26" spans="1:10" x14ac:dyDescent="0.35">
      <c r="A26" s="6" t="s">
        <v>11</v>
      </c>
      <c r="B26" s="10">
        <f>B21-B22-B23-B24-B25</f>
        <v>41550000</v>
      </c>
      <c r="C26" s="10">
        <f>C21</f>
        <v>17000000</v>
      </c>
      <c r="D26" s="10">
        <f>D21</f>
        <v>6950000</v>
      </c>
      <c r="E26" s="10">
        <f>E21</f>
        <v>75000000</v>
      </c>
      <c r="F26" s="10">
        <f>F21</f>
        <v>21980000</v>
      </c>
      <c r="G26" s="10">
        <f>G21-G22-G23-G24-G25</f>
        <v>-31380000</v>
      </c>
      <c r="H26" s="10">
        <f>H21</f>
        <v>38150000</v>
      </c>
      <c r="I26" s="10">
        <v>0</v>
      </c>
      <c r="J26" s="11">
        <f>J21</f>
        <v>111750000</v>
      </c>
    </row>
    <row r="27" spans="1:10" x14ac:dyDescent="0.35">
      <c r="A27" s="6" t="s">
        <v>22</v>
      </c>
      <c r="B27" s="1">
        <v>0</v>
      </c>
      <c r="C27" s="1">
        <v>0</v>
      </c>
      <c r="D27" s="1">
        <v>4450000</v>
      </c>
      <c r="E27" s="1">
        <v>0</v>
      </c>
      <c r="F27" s="1">
        <v>0</v>
      </c>
      <c r="G27" s="1">
        <v>4450000</v>
      </c>
      <c r="H27" s="1">
        <v>0</v>
      </c>
      <c r="I27" s="1">
        <v>0</v>
      </c>
      <c r="J27" s="2">
        <v>0</v>
      </c>
    </row>
    <row r="28" spans="1:10" x14ac:dyDescent="0.35">
      <c r="A28" s="6" t="s">
        <v>11</v>
      </c>
      <c r="B28" s="10">
        <f>B26</f>
        <v>41550000</v>
      </c>
      <c r="C28" s="10">
        <f>C26</f>
        <v>17000000</v>
      </c>
      <c r="D28" s="10">
        <f>D26-D27</f>
        <v>2500000</v>
      </c>
      <c r="E28" s="10">
        <f>E26</f>
        <v>75000000</v>
      </c>
      <c r="F28" s="10">
        <f>F26</f>
        <v>21980000</v>
      </c>
      <c r="G28" s="10">
        <f>G26-G27</f>
        <v>-35830000</v>
      </c>
      <c r="H28" s="10">
        <f>H26</f>
        <v>38150000</v>
      </c>
      <c r="I28" s="10">
        <v>0</v>
      </c>
      <c r="J28" s="11">
        <f>J26</f>
        <v>111750000</v>
      </c>
    </row>
    <row r="29" spans="1:10" x14ac:dyDescent="0.35">
      <c r="A29" s="6" t="s">
        <v>23</v>
      </c>
      <c r="B29" s="1">
        <v>6000000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-6000000</v>
      </c>
      <c r="J29" s="2"/>
    </row>
    <row r="30" spans="1:10" x14ac:dyDescent="0.35">
      <c r="A30" s="6" t="s">
        <v>11</v>
      </c>
      <c r="B30" s="10">
        <f>B28-B29</f>
        <v>35550000</v>
      </c>
      <c r="C30" s="10">
        <f t="shared" ref="C30:H30" si="5">C28</f>
        <v>17000000</v>
      </c>
      <c r="D30" s="10">
        <f t="shared" si="5"/>
        <v>2500000</v>
      </c>
      <c r="E30" s="10">
        <f t="shared" si="5"/>
        <v>75000000</v>
      </c>
      <c r="F30" s="10">
        <f>F28</f>
        <v>21980000</v>
      </c>
      <c r="G30" s="10">
        <f>G28</f>
        <v>-35830000</v>
      </c>
      <c r="H30" s="10">
        <f t="shared" si="5"/>
        <v>38150000</v>
      </c>
      <c r="I30" s="10">
        <f>I29</f>
        <v>-6000000</v>
      </c>
      <c r="J30" s="11">
        <f>J28</f>
        <v>111750000</v>
      </c>
    </row>
    <row r="31" spans="1:10" x14ac:dyDescent="0.35">
      <c r="A31" s="6"/>
      <c r="B31" s="19">
        <f>B30+C30+D30+E30</f>
        <v>130050000</v>
      </c>
      <c r="C31" s="19"/>
      <c r="D31" s="19"/>
      <c r="E31" s="19"/>
      <c r="F31" s="1">
        <f>F30</f>
        <v>21980000</v>
      </c>
      <c r="G31" s="19">
        <f>G30+H30+I30+J30</f>
        <v>108070000</v>
      </c>
      <c r="H31" s="19"/>
      <c r="I31" s="19"/>
      <c r="J31" s="20"/>
    </row>
    <row r="32" spans="1:10" ht="15" thickBot="1" x14ac:dyDescent="0.4">
      <c r="A32" s="7" t="s">
        <v>11</v>
      </c>
      <c r="B32" s="13">
        <f>B30+C30+D30+E30</f>
        <v>130050000</v>
      </c>
      <c r="C32" s="13"/>
      <c r="D32" s="13"/>
      <c r="E32" s="13"/>
      <c r="F32" s="13">
        <f>F31+G31</f>
        <v>130050000</v>
      </c>
      <c r="G32" s="13"/>
      <c r="H32" s="13"/>
      <c r="I32" s="13"/>
      <c r="J32" s="14"/>
    </row>
  </sheetData>
  <mergeCells count="7">
    <mergeCell ref="B32:E32"/>
    <mergeCell ref="F32:J32"/>
    <mergeCell ref="A1:A2"/>
    <mergeCell ref="B1:E1"/>
    <mergeCell ref="G1:J1"/>
    <mergeCell ref="B31:E31"/>
    <mergeCell ref="G31:J3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R6N0LP035939253@outlook.com</cp:lastModifiedBy>
  <dcterms:created xsi:type="dcterms:W3CDTF">2024-05-16T23:28:26Z</dcterms:created>
  <dcterms:modified xsi:type="dcterms:W3CDTF">2024-05-20T21:33:48Z</dcterms:modified>
</cp:coreProperties>
</file>