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Alisonhmullin/Development/advocacy_institute/deactivation_handler/public/data/Q2_2018/"/>
    </mc:Choice>
  </mc:AlternateContent>
  <xr:revisionPtr revIDLastSave="0" documentId="13_ncr:1_{FB3B9481-5947-C446-8FB9-809C8A93DCDF}" xr6:coauthVersionLast="32" xr6:coauthVersionMax="32" xr10:uidLastSave="{00000000-0000-0000-0000-000000000000}"/>
  <bookViews>
    <workbookView xWindow="880" yWindow="1460" windowWidth="24640" windowHeight="14000" xr2:uid="{E5D74549-FACC-5746-A369-1E34D6C9DCD6}"/>
  </bookViews>
  <sheets>
    <sheet name="to_deactivate_council_staff" sheetId="1"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9" i="1" l="1"/>
  <c r="E49" i="1" s="1"/>
  <c r="C49" i="1"/>
  <c r="D48" i="1"/>
  <c r="E48" i="1" s="1"/>
  <c r="C48" i="1"/>
  <c r="D47" i="1"/>
  <c r="E47" i="1" s="1"/>
  <c r="C47" i="1"/>
  <c r="E46" i="1"/>
  <c r="D46" i="1"/>
  <c r="C46" i="1"/>
  <c r="D45" i="1"/>
  <c r="E45" i="1" s="1"/>
  <c r="C45" i="1"/>
  <c r="D44" i="1"/>
  <c r="E44" i="1" s="1"/>
  <c r="C44" i="1"/>
  <c r="D43" i="1"/>
  <c r="E43" i="1" s="1"/>
  <c r="C43" i="1"/>
  <c r="E42" i="1"/>
  <c r="D42" i="1"/>
  <c r="C42" i="1"/>
  <c r="D41" i="1"/>
  <c r="E41" i="1" s="1"/>
  <c r="C41" i="1"/>
  <c r="D40" i="1"/>
  <c r="E40" i="1" s="1"/>
  <c r="C40" i="1"/>
  <c r="D39" i="1"/>
  <c r="E39" i="1" s="1"/>
  <c r="C39" i="1"/>
  <c r="E38" i="1"/>
  <c r="D38" i="1"/>
  <c r="C38" i="1"/>
  <c r="D37" i="1"/>
  <c r="E37" i="1" s="1"/>
  <c r="C37" i="1"/>
  <c r="D36" i="1"/>
  <c r="E36" i="1" s="1"/>
  <c r="C36" i="1"/>
  <c r="D35" i="1"/>
  <c r="E35" i="1" s="1"/>
  <c r="C35" i="1"/>
  <c r="E34" i="1"/>
  <c r="D34" i="1"/>
  <c r="C34" i="1"/>
  <c r="D33" i="1"/>
  <c r="E33" i="1" s="1"/>
  <c r="C33" i="1"/>
  <c r="D32" i="1"/>
  <c r="E32" i="1" s="1"/>
  <c r="C32" i="1"/>
  <c r="D31" i="1"/>
  <c r="E31" i="1" s="1"/>
  <c r="C31" i="1"/>
  <c r="E30" i="1"/>
  <c r="D30" i="1"/>
  <c r="C30" i="1"/>
  <c r="D29" i="1"/>
  <c r="E29" i="1" s="1"/>
  <c r="C29" i="1"/>
  <c r="D28" i="1"/>
  <c r="E28" i="1" s="1"/>
  <c r="C28" i="1"/>
  <c r="D27" i="1"/>
  <c r="E27" i="1" s="1"/>
  <c r="C27" i="1"/>
  <c r="E26" i="1"/>
  <c r="D26" i="1"/>
  <c r="C26" i="1"/>
  <c r="D25" i="1"/>
  <c r="E25" i="1" s="1"/>
  <c r="C25" i="1"/>
  <c r="D24" i="1"/>
  <c r="E24" i="1" s="1"/>
  <c r="C24" i="1"/>
  <c r="D23" i="1"/>
  <c r="E23" i="1" s="1"/>
  <c r="C23" i="1"/>
  <c r="E22" i="1"/>
  <c r="D22" i="1"/>
  <c r="C22" i="1"/>
  <c r="D21" i="1"/>
  <c r="E21" i="1" s="1"/>
  <c r="C21" i="1"/>
  <c r="D20" i="1"/>
  <c r="E20" i="1" s="1"/>
  <c r="C20" i="1"/>
  <c r="D19" i="1"/>
  <c r="E19" i="1" s="1"/>
  <c r="C19" i="1"/>
  <c r="E18" i="1"/>
  <c r="D18" i="1"/>
  <c r="C18" i="1"/>
  <c r="D17" i="1"/>
  <c r="E17" i="1" s="1"/>
  <c r="C17" i="1"/>
  <c r="D16" i="1"/>
  <c r="E16" i="1" s="1"/>
  <c r="C16" i="1"/>
  <c r="D15" i="1"/>
  <c r="E15" i="1" s="1"/>
  <c r="C15" i="1"/>
  <c r="E14" i="1"/>
  <c r="D14" i="1"/>
  <c r="C14" i="1"/>
  <c r="D13" i="1"/>
  <c r="E13" i="1" s="1"/>
  <c r="C13" i="1"/>
  <c r="D12" i="1"/>
  <c r="E12" i="1" s="1"/>
  <c r="C12" i="1"/>
  <c r="D11" i="1"/>
  <c r="E11" i="1" s="1"/>
  <c r="C11" i="1"/>
  <c r="E10" i="1"/>
  <c r="D10" i="1"/>
  <c r="C10" i="1"/>
  <c r="D9" i="1"/>
  <c r="E9" i="1" s="1"/>
  <c r="C9" i="1"/>
  <c r="D8" i="1"/>
  <c r="E8" i="1" s="1"/>
  <c r="C8" i="1"/>
  <c r="D7" i="1"/>
  <c r="E7" i="1" s="1"/>
  <c r="C7" i="1"/>
  <c r="E6" i="1"/>
  <c r="D6" i="1"/>
  <c r="C6" i="1"/>
  <c r="D5" i="1"/>
  <c r="E5" i="1" s="1"/>
  <c r="C5" i="1"/>
  <c r="D4" i="1"/>
  <c r="E4" i="1" s="1"/>
  <c r="C4" i="1"/>
  <c r="E3" i="1"/>
  <c r="D3" i="1"/>
  <c r="C3" i="1"/>
  <c r="D2" i="1"/>
  <c r="E2" i="1" s="1"/>
  <c r="C2" i="1"/>
</calcChain>
</file>

<file path=xl/sharedStrings.xml><?xml version="1.0" encoding="utf-8"?>
<sst xmlns="http://schemas.openxmlformats.org/spreadsheetml/2006/main" count="737" uniqueCount="409">
  <si>
    <t>Full Name</t>
  </si>
  <si>
    <t>vlookup FOIL</t>
  </si>
  <si>
    <t>vlookup Alisha's</t>
  </si>
  <si>
    <t>Column1</t>
  </si>
  <si>
    <t>First Name</t>
  </si>
  <si>
    <t>Last Name</t>
  </si>
  <si>
    <t>Podio Item ID</t>
  </si>
  <si>
    <t>Created on</t>
  </si>
  <si>
    <t>Created by</t>
  </si>
  <si>
    <t>Full Name, Title</t>
  </si>
  <si>
    <t>Image</t>
  </si>
  <si>
    <t>Area Represented</t>
  </si>
  <si>
    <t>Party</t>
  </si>
  <si>
    <t>Legislative Conference</t>
  </si>
  <si>
    <t>Year First Elected</t>
  </si>
  <si>
    <t>General Notes and Intel</t>
  </si>
  <si>
    <t>Previous Roles in Government</t>
  </si>
  <si>
    <t>Reports to Person</t>
  </si>
  <si>
    <t>Works for Group</t>
  </si>
  <si>
    <t>Personal Staff Office</t>
  </si>
  <si>
    <t>District Map</t>
  </si>
  <si>
    <t>Region</t>
  </si>
  <si>
    <t>Borough</t>
  </si>
  <si>
    <t>Social Media</t>
  </si>
  <si>
    <t>Website</t>
  </si>
  <si>
    <t>Email</t>
  </si>
  <si>
    <t>Email 2</t>
  </si>
  <si>
    <t>Phone 1 / District Office</t>
  </si>
  <si>
    <t>Phone 2 / Capitol or Legislative Office</t>
  </si>
  <si>
    <t>Phone 3 / Other</t>
  </si>
  <si>
    <t>Fax 1 / District Office</t>
  </si>
  <si>
    <t>Fax 2 / Capital or Legislative Office</t>
  </si>
  <si>
    <t>Address 1 / District Office</t>
  </si>
  <si>
    <t>Address 2 / Capitol or Legislative Office</t>
  </si>
  <si>
    <t>Address 3 / Other</t>
  </si>
  <si>
    <t>Gender</t>
  </si>
  <si>
    <t>Race</t>
  </si>
  <si>
    <t>Sexual Orientation</t>
  </si>
  <si>
    <t>Bio</t>
  </si>
  <si>
    <t>Reason</t>
  </si>
  <si>
    <t>Government Body</t>
  </si>
  <si>
    <t>Election Status</t>
  </si>
  <si>
    <t>In Legislative Leadership</t>
  </si>
  <si>
    <t>Legislative Staff Type</t>
  </si>
  <si>
    <t>Personal Staff Responsibility</t>
  </si>
  <si>
    <t>Chairpersonship</t>
  </si>
  <si>
    <t>Ranker For</t>
  </si>
  <si>
    <t>Committee Assignments and Caucuses</t>
  </si>
  <si>
    <t>2014 Human Rights Report Card Grade</t>
  </si>
  <si>
    <t>2014 Housing Rights Grade</t>
  </si>
  <si>
    <t>2014 Workers Rights Grade</t>
  </si>
  <si>
    <t>2014 Criminal or Juvenile Justice Grade</t>
  </si>
  <si>
    <t>2014 Disability Rights Grade</t>
  </si>
  <si>
    <t>2014 Health Grade</t>
  </si>
  <si>
    <t>2014 Government Accountability Grade</t>
  </si>
  <si>
    <t>2014 Voting Rights Grade</t>
  </si>
  <si>
    <t>Title</t>
  </si>
  <si>
    <t>Leadership Title</t>
  </si>
  <si>
    <t>Active</t>
  </si>
  <si>
    <t>District Represented</t>
  </si>
  <si>
    <t>Open States ID</t>
  </si>
  <si>
    <t>Tags</t>
  </si>
  <si>
    <t>Mamadi Conde</t>
  </si>
  <si>
    <t>Mamadi</t>
  </si>
  <si>
    <t>Conde</t>
  </si>
  <si>
    <t>684807896</t>
  </si>
  <si>
    <t>Ali Mullin</t>
  </si>
  <si>
    <t>Rafael Salamanca, Councilmember</t>
  </si>
  <si>
    <t>Rafael Salamanca, Office of Councilmember, Personal Staff Office, NYC Council</t>
  </si>
  <si>
    <t>Staff / Appointed</t>
  </si>
  <si>
    <t>NYC Council</t>
  </si>
  <si>
    <t>Personal</t>
  </si>
  <si>
    <t>Yes</t>
  </si>
  <si>
    <t>Isaac Garcia</t>
  </si>
  <si>
    <t>Isaac</t>
  </si>
  <si>
    <t>Garcia</t>
  </si>
  <si>
    <t>684807850</t>
  </si>
  <si>
    <t>Carlos Menchaca, Councilmember</t>
  </si>
  <si>
    <t>Carlos Menchaca, Office of Councilmember, Personal Staff Office, NYC Council</t>
  </si>
  <si>
    <t>Andre Lynch</t>
  </si>
  <si>
    <t>Andre</t>
  </si>
  <si>
    <t>Lynch</t>
  </si>
  <si>
    <t>684807981</t>
  </si>
  <si>
    <t>General Counsel, Central Staff Office, NYC Council</t>
  </si>
  <si>
    <t>Central</t>
  </si>
  <si>
    <t>Emily Soukas</t>
  </si>
  <si>
    <t>Emily</t>
  </si>
  <si>
    <t>Soukas</t>
  </si>
  <si>
    <t>684807985</t>
  </si>
  <si>
    <t>Daniel Morris</t>
  </si>
  <si>
    <t>Daniel</t>
  </si>
  <si>
    <t>Morris</t>
  </si>
  <si>
    <t>684807983</t>
  </si>
  <si>
    <t>Robin Dujon</t>
  </si>
  <si>
    <t>Robin</t>
  </si>
  <si>
    <t>Dujon</t>
  </si>
  <si>
    <t>684807978</t>
  </si>
  <si>
    <t>Julian Applewhaite</t>
  </si>
  <si>
    <t>Julian</t>
  </si>
  <si>
    <t>Applewhaite</t>
  </si>
  <si>
    <t>684807973</t>
  </si>
  <si>
    <t>Paola Ramos</t>
  </si>
  <si>
    <t>Paola</t>
  </si>
  <si>
    <t>Ramos</t>
  </si>
  <si>
    <t>684807957</t>
  </si>
  <si>
    <t>Communications, Central Staff Office, NYC Council</t>
  </si>
  <si>
    <t>Jesse Fallen</t>
  </si>
  <si>
    <t>Jesse</t>
  </si>
  <si>
    <t>Fallen</t>
  </si>
  <si>
    <t>684807929</t>
  </si>
  <si>
    <t>Jimmy Van Bramer, Councilmember</t>
  </si>
  <si>
    <t>Jimmy Van Bramer, Office of Councilmember, Personal Staff Office, NYC Council</t>
  </si>
  <si>
    <t>Jaime Cho</t>
  </si>
  <si>
    <t>Jaime</t>
  </si>
  <si>
    <t>Cho</t>
  </si>
  <si>
    <t>684807810</t>
  </si>
  <si>
    <t>Barry Grodenchik, Councilmember</t>
  </si>
  <si>
    <t>Barry Grodenchik, Office of Councilmember, Personal Staff Office, NYC Council</t>
  </si>
  <si>
    <t>Julieta Srapyan</t>
  </si>
  <si>
    <t>Julieta</t>
  </si>
  <si>
    <t>Srapyan</t>
  </si>
  <si>
    <t>684807791</t>
  </si>
  <si>
    <t>Chaim Deutsch, Councilmember</t>
  </si>
  <si>
    <t>Chaim Deutsch, Office of Councilmember, Personal Staff Office, NYC Council</t>
  </si>
  <si>
    <t>Sabrina Ellis</t>
  </si>
  <si>
    <t>Sabrina</t>
  </si>
  <si>
    <t>Ellis</t>
  </si>
  <si>
    <t>684807765</t>
  </si>
  <si>
    <t>Bill Perkins, Councilmember</t>
  </si>
  <si>
    <t>Bill Perkins, Office of Councilmember, Personal Staff Office, NYC Council</t>
  </si>
  <si>
    <t>Rosaly Ruiz</t>
  </si>
  <si>
    <t>Rosaly</t>
  </si>
  <si>
    <t>Ruiz</t>
  </si>
  <si>
    <t>579605068</t>
  </si>
  <si>
    <t>Rosaly Ruiz, Councilmanic Aide</t>
  </si>
  <si>
    <t>Ritchie Torres, Councilmember</t>
  </si>
  <si>
    <t>Ritchie Torres, Office of Councilmember, Personal Staff Office, NYC Council</t>
  </si>
  <si>
    <t>718 842-8100</t>
  </si>
  <si>
    <t>Councilmanic Aide</t>
  </si>
  <si>
    <t>Gregory Rose</t>
  </si>
  <si>
    <t>Gregory</t>
  </si>
  <si>
    <t>Rose</t>
  </si>
  <si>
    <t>579604894</t>
  </si>
  <si>
    <t>Gregory Rose, Legislative Director</t>
  </si>
  <si>
    <t>I. Daneek Miller, Councilmember</t>
  </si>
  <si>
    <t>I. Daneek Miller, Office of Councilmember, Personal Staff Office, NYC Council</t>
  </si>
  <si>
    <t>GRose@council.nyc.gov</t>
  </si>
  <si>
    <t>718 776-3700</t>
  </si>
  <si>
    <t>Legislative Director</t>
  </si>
  <si>
    <t>Rubina Abdul</t>
  </si>
  <si>
    <t>Rubina</t>
  </si>
  <si>
    <t>Abdul</t>
  </si>
  <si>
    <t>579604615</t>
  </si>
  <si>
    <t>Rubina Abdul, Councilmanic Aide</t>
  </si>
  <si>
    <t>Brad Lander, Councilmember</t>
  </si>
  <si>
    <t>Brad Lander, Office of Councilmember, Personal Staff Office, NYC Council</t>
  </si>
  <si>
    <t>718 499-1090</t>
  </si>
  <si>
    <t>Delsie Lawson</t>
  </si>
  <si>
    <t>Delsie</t>
  </si>
  <si>
    <t>Lawson</t>
  </si>
  <si>
    <t>579604238</t>
  </si>
  <si>
    <t>Delsie Lawson, Councilmanic Aide</t>
  </si>
  <si>
    <t>Mathieu Eugene, Councilmember</t>
  </si>
  <si>
    <t>Mathieu Eugene, Office of Councilmember, Personal Staff Office, NYC Council</t>
  </si>
  <si>
    <t>718 287-8762</t>
  </si>
  <si>
    <t>Jean Larrieux</t>
  </si>
  <si>
    <t>Jean</t>
  </si>
  <si>
    <t>Larrieux</t>
  </si>
  <si>
    <t>579604233</t>
  </si>
  <si>
    <t>Jean Larrieux, Councilmanic Aide</t>
  </si>
  <si>
    <t>Jaime Gonzalez-Chazari</t>
  </si>
  <si>
    <t>Gonzalez-chazari</t>
  </si>
  <si>
    <t>579603767</t>
  </si>
  <si>
    <t>Jaime Gonzalez-Chazari, Legislative Intern</t>
  </si>
  <si>
    <t>Information Technology, Central Staff Office, NYC Council</t>
  </si>
  <si>
    <t>Legislative Intern</t>
  </si>
  <si>
    <t>Brandon West</t>
  </si>
  <si>
    <t>Brandon</t>
  </si>
  <si>
    <t>West</t>
  </si>
  <si>
    <t>579603680</t>
  </si>
  <si>
    <t>Brandon West, Senior Legislative Financial Analyst</t>
  </si>
  <si>
    <t>Finance, Central Staff Office, NYC Council</t>
  </si>
  <si>
    <t>Senior Legislative Financial Analyst</t>
  </si>
  <si>
    <t>Prince Mensah</t>
  </si>
  <si>
    <t>Prince</t>
  </si>
  <si>
    <t>Mensah</t>
  </si>
  <si>
    <t>579603640</t>
  </si>
  <si>
    <t>Prince Mensah, Legislative Assistant</t>
  </si>
  <si>
    <t>Legislative Assistant</t>
  </si>
  <si>
    <t>Katherine Towell</t>
  </si>
  <si>
    <t>Katherine</t>
  </si>
  <si>
    <t>Towell</t>
  </si>
  <si>
    <t>579603510</t>
  </si>
  <si>
    <t>Katherine Towell, Communications Assistant</t>
  </si>
  <si>
    <t>(212) 788-0260</t>
  </si>
  <si>
    <t>Communications Assistant</t>
  </si>
  <si>
    <t>Jordan Walker</t>
  </si>
  <si>
    <t>Jordan</t>
  </si>
  <si>
    <t>Walker</t>
  </si>
  <si>
    <t>579603502</t>
  </si>
  <si>
    <t>Jordan Walker, Legislative Intern</t>
  </si>
  <si>
    <t>Administrative Services, Central Staff Office, NYC Council</t>
  </si>
  <si>
    <t>Jacqueline Cosme</t>
  </si>
  <si>
    <t>Jacqueline</t>
  </si>
  <si>
    <t>Cosme</t>
  </si>
  <si>
    <t>476547024</t>
  </si>
  <si>
    <t>AI</t>
  </si>
  <si>
    <t>Jacqueline Cosme, Councilmanic Aide</t>
  </si>
  <si>
    <t>Daniel Dromm, Councilmember</t>
  </si>
  <si>
    <t>Daniel Dromm, Office of Councilmember, Personal Staff Office, NYC Council</t>
  </si>
  <si>
    <t>718 803-6373</t>
  </si>
  <si>
    <t>250 Bwy/DO</t>
  </si>
  <si>
    <t>Metin Necdet Sarci</t>
  </si>
  <si>
    <t>Metin Necdet</t>
  </si>
  <si>
    <t>Sarci</t>
  </si>
  <si>
    <t>476546513</t>
  </si>
  <si>
    <t>Metin Necdet Sarci, Councilmanic Aide</t>
  </si>
  <si>
    <t>Stephen Levin, Councilmember</t>
  </si>
  <si>
    <t>Stephen Levin, Office of Councilmember, Personal Staff Office, NYC Council</t>
  </si>
  <si>
    <t>718 643-6620</t>
  </si>
  <si>
    <t>Kaden Sun</t>
  </si>
  <si>
    <t>Kaden</t>
  </si>
  <si>
    <t>Sun</t>
  </si>
  <si>
    <t>476546398</t>
  </si>
  <si>
    <t>Kaden Sun, Councilmanic Aide</t>
  </si>
  <si>
    <t>718 439-9012</t>
  </si>
  <si>
    <t>Fredda Tourin</t>
  </si>
  <si>
    <t>Fredda</t>
  </si>
  <si>
    <t>Tourin</t>
  </si>
  <si>
    <t>476545855</t>
  </si>
  <si>
    <t>Fredda Tourin, Scheduler</t>
  </si>
  <si>
    <t>Originally sourced from data provided by CDP at UJC</t>
  </si>
  <si>
    <t>Andrew Cohen, Councilmember</t>
  </si>
  <si>
    <t>Andrew Cohen, Office of Councilmember, Personal Staff Office, NYC Council</t>
  </si>
  <si>
    <t>Ftourin@council.nyc.gov</t>
  </si>
  <si>
    <t>718 549-7300</t>
  </si>
  <si>
    <t>Scheduler</t>
  </si>
  <si>
    <t>Margaret Asamoah</t>
  </si>
  <si>
    <t>Margaret</t>
  </si>
  <si>
    <t>Asamoah</t>
  </si>
  <si>
    <t>476545532</t>
  </si>
  <si>
    <t>Margaret Asamoah, Scheduler</t>
  </si>
  <si>
    <t>Vanessa L Gibson, Councilmember</t>
  </si>
  <si>
    <t>Vanessa L Gibson, Office of Councilmember, Personal Staff Office, NYC Council</t>
  </si>
  <si>
    <t>Masamoah@council.nyc.gov</t>
  </si>
  <si>
    <t>718 588-7500</t>
  </si>
  <si>
    <t>Mercedes R Buchanan</t>
  </si>
  <si>
    <t>Mercedes R</t>
  </si>
  <si>
    <t>Buchanan</t>
  </si>
  <si>
    <t>476545399</t>
  </si>
  <si>
    <t>Mercedes R Buchanan, Chief of Staff</t>
  </si>
  <si>
    <t>Donovan Richards, Councilmember</t>
  </si>
  <si>
    <t>Donovan Richards, Office of Councilmember, Personal Staff Office, NYC Council</t>
  </si>
  <si>
    <t>MBuchanan@council.nyc.gov</t>
  </si>
  <si>
    <t>718 527-4356</t>
  </si>
  <si>
    <t>**Mercedes Buchanan** joined Council Member Richards’ staff in 2015 to serve as the legislative liaison and scheduler. Her political issues of interests are civil rights, domestic violence, homelessness and mental health. Mercedes holds a BA in Public Policy and Administration from the University at Albany. In her free time you can find Mercedes with her husband hanging out in the community of Rosedale, curling up with a good book.</t>
  </si>
  <si>
    <t>Chief of Staff</t>
  </si>
  <si>
    <t>Lacey Tauber</t>
  </si>
  <si>
    <t>Lacey</t>
  </si>
  <si>
    <t>Tauber</t>
  </si>
  <si>
    <t>476545213</t>
  </si>
  <si>
    <t>Lacey Tauber, Legislative Director</t>
  </si>
  <si>
    <t>Antonio Reynoso, Councilmember</t>
  </si>
  <si>
    <t>Antonio Reynoso, Office of Councilmember, Personal Staff Office, NYC Council</t>
  </si>
  <si>
    <t>https://www.linkedin.com/pub/lacey-tauber/3/48b/bb8</t>
  </si>
  <si>
    <t>ltauber@council.nyc.gov</t>
  </si>
  <si>
    <t>718 963-3141</t>
  </si>
  <si>
    <t>Female</t>
  </si>
  <si>
    <t>White</t>
  </si>
  <si>
    <t>Russell S Murphy</t>
  </si>
  <si>
    <t>Russell S</t>
  </si>
  <si>
    <t>Murphy</t>
  </si>
  <si>
    <t>476544839</t>
  </si>
  <si>
    <t>Russell S Murphy, Legislative Director</t>
  </si>
  <si>
    <t>Ydanis Rodriguez, Councilmember</t>
  </si>
  <si>
    <t>Ydanis Rodriguez, Office of Councilmember, Personal Staff Office, NYC Council</t>
  </si>
  <si>
    <t>rmurphy2@council.nyc.gov</t>
  </si>
  <si>
    <t>917 521-2616</t>
  </si>
  <si>
    <t>250 Broadway, 14th Fl</t>
  </si>
  <si>
    <t>250 Bwy</t>
  </si>
  <si>
    <t>Matthew Gewolb</t>
  </si>
  <si>
    <t>Matthew</t>
  </si>
  <si>
    <t>Gewolb</t>
  </si>
  <si>
    <t>476544811</t>
  </si>
  <si>
    <t>Matthew Gewolb, Director</t>
  </si>
  <si>
    <t>Previously worked for Councilmember Melissa Mark-Viverito</t>
  </si>
  <si>
    <t>Legal/Gov't Affair, Central Staff Office, NYC Council</t>
  </si>
  <si>
    <t>(212) 788-7015</t>
  </si>
  <si>
    <t>Male</t>
  </si>
  <si>
    <t>Director</t>
  </si>
  <si>
    <t>Andrew Cochran</t>
  </si>
  <si>
    <t>Andrew</t>
  </si>
  <si>
    <t>Cochran</t>
  </si>
  <si>
    <t>476544245</t>
  </si>
  <si>
    <t>Andrew Cochran, Legislative Coordinator</t>
  </si>
  <si>
    <t>Public Technology, Central Staff Office, NYC Council</t>
  </si>
  <si>
    <t>CH</t>
  </si>
  <si>
    <t>Legislative Coordinator</t>
  </si>
  <si>
    <t>William Murray</t>
  </si>
  <si>
    <t>William</t>
  </si>
  <si>
    <t>Murray</t>
  </si>
  <si>
    <t>476543812</t>
  </si>
  <si>
    <t>William Murray, Senior Legislative Policy Analyst</t>
  </si>
  <si>
    <t>Infrastructure, Central Staff Office, NYC Council</t>
  </si>
  <si>
    <t>(212) 482-5466</t>
  </si>
  <si>
    <t>Senior Legislative Policy Analyst</t>
  </si>
  <si>
    <t>Jay Cullen Howe</t>
  </si>
  <si>
    <t>Jay Cullen</t>
  </si>
  <si>
    <t>Howe</t>
  </si>
  <si>
    <t>476543805</t>
  </si>
  <si>
    <t>Jay Cullen Howe, Legislative Counsel</t>
  </si>
  <si>
    <t>Legislative Counsel</t>
  </si>
  <si>
    <t>Wesley Jones</t>
  </si>
  <si>
    <t>Wesley</t>
  </si>
  <si>
    <t>Jones</t>
  </si>
  <si>
    <t>476543779</t>
  </si>
  <si>
    <t>Wesley Jones, Assistant Director - Legal</t>
  </si>
  <si>
    <t>Drafting, Central Staff Office, NYC Council</t>
  </si>
  <si>
    <t>(212) 788-9071</t>
  </si>
  <si>
    <t>Assistant Director - Legal</t>
  </si>
  <si>
    <t>Tiana Betancourt</t>
  </si>
  <si>
    <t>Tiana</t>
  </si>
  <si>
    <t>Betancourt</t>
  </si>
  <si>
    <t>476543727</t>
  </si>
  <si>
    <t>Tiana Betancourt, Legislative Assistant</t>
  </si>
  <si>
    <t>Office of Speaker, Central Staff Office, NYC Council</t>
  </si>
  <si>
    <t>(212) 788-7153</t>
  </si>
  <si>
    <t>City Hall</t>
  </si>
  <si>
    <t>Andrew K Gichuru</t>
  </si>
  <si>
    <t>Andrew K</t>
  </si>
  <si>
    <t>Gichuru</t>
  </si>
  <si>
    <t>476543521</t>
  </si>
  <si>
    <t>Andrew K Gichuru, Legislative Counsel</t>
  </si>
  <si>
    <t>Human Services, Central Staff Office, NYC Council</t>
  </si>
  <si>
    <t>(212) 482-5443</t>
  </si>
  <si>
    <t>Peter L Janosik</t>
  </si>
  <si>
    <t>Peter L</t>
  </si>
  <si>
    <t>Janosik</t>
  </si>
  <si>
    <t>476543386</t>
  </si>
  <si>
    <t>Peter L Janosik, Legislative Project Manager</t>
  </si>
  <si>
    <t>Land Use, Central Staff Office, NYC Council</t>
  </si>
  <si>
    <t>(212) 788-7331</t>
  </si>
  <si>
    <t>250 Broadway, 16th Fl</t>
  </si>
  <si>
    <t>Legislative Project Manager</t>
  </si>
  <si>
    <t>Maria Enache</t>
  </si>
  <si>
    <t>Maria</t>
  </si>
  <si>
    <t>Enache</t>
  </si>
  <si>
    <t>476543207</t>
  </si>
  <si>
    <t>Maria Enache, Legislative Financial Analyst</t>
  </si>
  <si>
    <t>(212) 788-6903</t>
  </si>
  <si>
    <t>250 Broadway, 15th Fl</t>
  </si>
  <si>
    <t>Legislative Financial Analyst</t>
  </si>
  <si>
    <t>Joseph Mero</t>
  </si>
  <si>
    <t>Joseph</t>
  </si>
  <si>
    <t>Mero</t>
  </si>
  <si>
    <t>476543133</t>
  </si>
  <si>
    <t>Joseph Mero, Legislative Computer Support Specialist</t>
  </si>
  <si>
    <t>(212) 482-5106</t>
  </si>
  <si>
    <t>250 Broadway, 17th Fl</t>
  </si>
  <si>
    <t>Legislative Computer Support Specialist</t>
  </si>
  <si>
    <t>Guillermo Patino</t>
  </si>
  <si>
    <t>Guillermo</t>
  </si>
  <si>
    <t>Patino</t>
  </si>
  <si>
    <t>476543080</t>
  </si>
  <si>
    <t>Guillermo Patino, Senior Legislative Policy Analyst</t>
  </si>
  <si>
    <t>(212) 482-5467</t>
  </si>
  <si>
    <t>Faizah Malik</t>
  </si>
  <si>
    <t>Faizah</t>
  </si>
  <si>
    <t>Malik</t>
  </si>
  <si>
    <t>476543063</t>
  </si>
  <si>
    <t>Faizah Malik, Legislative Counsel</t>
  </si>
  <si>
    <t>(212) 482-5464</t>
  </si>
  <si>
    <t>Edward Custodio</t>
  </si>
  <si>
    <t>Edward</t>
  </si>
  <si>
    <t>Custodio</t>
  </si>
  <si>
    <t>476543044</t>
  </si>
  <si>
    <t>Edward Custodio, Legislative Assistant</t>
  </si>
  <si>
    <t>(212) 788-6877</t>
  </si>
  <si>
    <t>Danielle Porcaro</t>
  </si>
  <si>
    <t>Danielle</t>
  </si>
  <si>
    <t>Porcaro</t>
  </si>
  <si>
    <t>476543030</t>
  </si>
  <si>
    <t>Danielle Porcaro, Deputy Director</t>
  </si>
  <si>
    <t>Community Outreach, Central Staff Office, NYC Council</t>
  </si>
  <si>
    <t>(212) 788-7300</t>
  </si>
  <si>
    <t>250 Broadway, 30th Fl</t>
  </si>
  <si>
    <t>Deputy Director</t>
  </si>
  <si>
    <t>Aysha E. Schomburg</t>
  </si>
  <si>
    <t>Aysha E.</t>
  </si>
  <si>
    <t>Schomburg</t>
  </si>
  <si>
    <t>476542670</t>
  </si>
  <si>
    <t>Aysha E. Schomburg, Assistant Director - Legal</t>
  </si>
  <si>
    <t>(212) 482-5452</t>
  </si>
  <si>
    <t>Andrew Liss</t>
  </si>
  <si>
    <t>Liss</t>
  </si>
  <si>
    <t>476542659</t>
  </si>
  <si>
    <t>Andrew Liss, Legislative Assistant</t>
  </si>
  <si>
    <t>(212) 482-5124</t>
  </si>
  <si>
    <t>Amelia Adams</t>
  </si>
  <si>
    <t>Amelia</t>
  </si>
  <si>
    <t>Adams</t>
  </si>
  <si>
    <t>476542633</t>
  </si>
  <si>
    <t>Amelia Adams, Director</t>
  </si>
  <si>
    <t>(212) 788-7214</t>
  </si>
  <si>
    <t>Nabilah Iddrisu</t>
  </si>
  <si>
    <t>Nabilah</t>
  </si>
  <si>
    <t>Iddrisu</t>
  </si>
  <si>
    <t>476542220</t>
  </si>
  <si>
    <t>Nabilah Iddrisu, Councilmanic Aide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</si>
</sst>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
  </numFmts>
  <fonts count="3" x14ac:knownFonts="1">
    <font>
      <sz val="10"/>
      <color indexed="8"/>
      <name val="Arial"/>
      <family val="2"/>
    </font>
    <font>
      <sz val="11"/>
      <color theme="1"/>
      <name val="Calibri"/>
      <family val="2"/>
      <scheme val="minor"/>
    </font>
    <font>
      <sz val="11"/>
      <color rgb="FF000000"/>
      <name val="Calibri"/>
      <family val="2"/>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2">
    <xf numFmtId="0" fontId="0" fillId="0" borderId="0"/>
    <xf numFmtId="0" fontId="1" fillId="0" borderId="0"/>
  </cellStyleXfs>
  <cellXfs count="4">
    <xf numFmtId="0" fontId="0" fillId="0" borderId="0" xfId="0"/>
    <xf numFmtId="0" fontId="1" fillId="0" borderId="0" xfId="1"/>
    <xf numFmtId="0" fontId="1" fillId="2" borderId="0" xfId="1" applyFill="1"/>
    <xf numFmtId="164" fontId="2" fillId="0" borderId="0" xfId="1" applyNumberFormat="1" applyFont="1"/>
  </cellXfs>
  <cellStyles count="2">
    <cellStyle name="Normal" xfId="0" builtinId="0"/>
    <cellStyle name="Normal 2" xfId="1" xr:uid="{1AF690F3-AA83-CA4C-9F86-6C3FD4FD350F}"/>
  </cellStyles>
  <dxfs count="4">
    <dxf>
      <font>
        <b val="0"/>
        <i val="0"/>
        <strike val="0"/>
        <condense val="0"/>
        <extend val="0"/>
        <outline val="0"/>
        <shadow val="0"/>
        <u val="none"/>
        <vertAlign val="baseline"/>
        <sz val="11"/>
        <color rgb="FF000000"/>
        <name val="Calibri"/>
        <family val="2"/>
        <scheme val="none"/>
      </font>
      <numFmt numFmtId="164" formatCode="yyyy\-mm\-dd\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Volumes/GoogleDrive/My%20Drive/AI%20HUB/Curriculum%20&amp;%20Tools/Product%20Dev/LD%20Data/LD%202018/Q2%202018/City_Council_Staff_Import_Q2_2018_Sour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ORT"/>
      <sheetName val="ACTIVE"/>
      <sheetName val="FOIL SOURCE"/>
      <sheetName val="to_deactivate"/>
      <sheetName val="all_active"/>
      <sheetName val="Alisha_Updated"/>
      <sheetName val="all_ppl"/>
      <sheetName val="Creates (need offices)"/>
      <sheetName val="Matches_25May2018"/>
    </sheetNames>
    <sheetDataSet>
      <sheetData sheetId="0"/>
      <sheetData sheetId="1"/>
      <sheetData sheetId="2"/>
      <sheetData sheetId="3"/>
      <sheetData sheetId="4"/>
      <sheetData sheetId="5"/>
      <sheetData sheetId="6"/>
      <sheetData sheetId="7"/>
      <sheetData sheetId="8"/>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A05DC8-3FAC-E843-B241-D3CCD5A6CEFE}" name="Table1910" displayName="Table1910" ref="A1:BJ49" totalsRowShown="0">
  <autoFilter ref="A1:BJ49" xr:uid="{A85B9E0F-6E22-0B44-ABE2-48E9694A4FB6}"/>
  <tableColumns count="62">
    <tableColumn id="58" xr3:uid="{02FAEFAA-211C-F047-971C-DB9B361A8BF7}" name="Podio Item ID" dataCellStyle="Normal 2"/>
    <tableColumn id="50" xr3:uid="{2E556D27-13F0-7040-BF12-70C425149E65}" name="Full Name" dataCellStyle="Normal 2"/>
    <tableColumn id="63" xr3:uid="{449A1A94-582B-194F-8C3A-2D33CCAC825A}" name="vlookup FOIL" dataDxfId="3" dataCellStyle="Normal 2">
      <calculatedColumnFormula>VLOOKUP(Table1910[[#This Row],[Last Name]],[1]!Table2[#Data],2,0)</calculatedColumnFormula>
    </tableColumn>
    <tableColumn id="60" xr3:uid="{5927E586-2277-8046-9720-F756B12A1CCC}" name="vlookup Alisha's" dataDxfId="2" dataCellStyle="Normal 2">
      <calculatedColumnFormula>VLOOKUP(Table1910[[#This Row],[Last Name]],[1]!Table1[#Data],2,0)</calculatedColumnFormula>
    </tableColumn>
    <tableColumn id="62" xr3:uid="{C61F9A4D-8BC4-BB43-9D9B-3D13872C1717}" name="Column1" dataDxfId="1" dataCellStyle="Normal 2">
      <calculatedColumnFormula>Table1910[[#This Row],[vlookup Alisha''s]]=Table1910[[#This Row],[Full Name]]</calculatedColumnFormula>
    </tableColumn>
    <tableColumn id="51" xr3:uid="{2EE697A2-EEB7-2048-98DB-E2B988C562AF}" name="First Name" dataCellStyle="Normal 2"/>
    <tableColumn id="52" xr3:uid="{B6B6C4F8-EF86-9D45-B54A-B1064749ACC2}" name="Last Name" dataCellStyle="Normal 2"/>
    <tableColumn id="1" xr3:uid="{0F864DA5-12F3-1549-A285-886F2BDEB986}" name="Created on" dataDxfId="0"/>
    <tableColumn id="2" xr3:uid="{EAD8542B-AC25-5A4D-A87E-E4E038FBE544}" name="Created by"/>
    <tableColumn id="3" xr3:uid="{E1857998-604C-EB4A-8976-0E0602DCCC8C}" name="Full Name, Title"/>
    <tableColumn id="4" xr3:uid="{FCDCBD05-A5C9-FA49-A591-A6A9F161EFFC}" name="Image"/>
    <tableColumn id="5" xr3:uid="{937CA251-8B40-224E-B0EB-7D05E448053C}" name="Area Represented"/>
    <tableColumn id="6" xr3:uid="{27DF1FBB-7190-2842-AFAD-A14D0E44E837}" name="Party"/>
    <tableColumn id="7" xr3:uid="{54FC01D2-E2A1-324F-9533-06E100895F77}" name="Legislative Conference"/>
    <tableColumn id="8" xr3:uid="{B3422101-A303-1743-93E7-03227E96EE76}" name="Year First Elected"/>
    <tableColumn id="9" xr3:uid="{1C39309C-2BC1-2140-B923-4CDBBE9A3F25}" name="General Notes and Intel"/>
    <tableColumn id="10" xr3:uid="{FE9B98F3-1120-AF47-9241-D511400B553C}" name="Previous Roles in Government"/>
    <tableColumn id="11" xr3:uid="{5D707DD0-FF69-DD48-8817-ACA14D73E127}" name="Reports to Person"/>
    <tableColumn id="12" xr3:uid="{8E17E9FA-4F81-1141-9E2C-44496C333927}" name="Works for Group"/>
    <tableColumn id="13" xr3:uid="{04893382-CB0D-BB42-824E-0D7E10D3C98C}" name="Personal Staff Office"/>
    <tableColumn id="14" xr3:uid="{F3788EC0-C086-9246-8626-763830D5E39D}" name="District Map"/>
    <tableColumn id="15" xr3:uid="{BD8D471E-66A3-CD49-8E8C-2384A45975A2}" name="Region"/>
    <tableColumn id="16" xr3:uid="{3CF68FFF-4EAE-D948-B42D-7D3394C86105}" name="Borough"/>
    <tableColumn id="17" xr3:uid="{95C6C260-4A6C-0646-AA2A-EFBE2503E894}" name="Social Media"/>
    <tableColumn id="18" xr3:uid="{85F6FD0F-B5EB-D842-8182-1C4F109E2A03}" name="Website"/>
    <tableColumn id="19" xr3:uid="{6D491FCC-3E9B-824D-B9AB-1ABAF70D7C37}" name="Email"/>
    <tableColumn id="20" xr3:uid="{067040F4-5E81-DC4A-972B-36A4BCAB2D25}" name="Email 2"/>
    <tableColumn id="21" xr3:uid="{0885E718-CEA9-CA4E-90A8-B19F53D989FE}" name="Phone 1 / District Office"/>
    <tableColumn id="22" xr3:uid="{8CD0B834-7E8F-A747-A803-45F147DF2F39}" name="Phone 2 / Capitol or Legislative Office"/>
    <tableColumn id="23" xr3:uid="{6B53058F-8BC8-1748-A451-2EC1516C270C}" name="Phone 3 / Other"/>
    <tableColumn id="24" xr3:uid="{1747CE0B-7F2F-7B48-B635-E49258B76D57}" name="Fax 1 / District Office"/>
    <tableColumn id="25" xr3:uid="{C480A1D8-1DD2-4942-B8C2-EFA04C44CBED}" name="Fax 2 / Capital or Legislative Office"/>
    <tableColumn id="26" xr3:uid="{FEFE5445-4661-2747-B45E-4C48E4A236DD}" name="Address 1 / District Office"/>
    <tableColumn id="27" xr3:uid="{4B53EE71-8AA8-1744-8C85-EB4B7E8616E4}" name="Address 2 / Capitol or Legislative Office"/>
    <tableColumn id="28" xr3:uid="{A3F0C027-4074-A342-BE09-38B53B1E7122}" name="Address 3 / Other"/>
    <tableColumn id="29" xr3:uid="{E4715A4D-AF1E-D849-BE42-46207F45599A}" name="Gender"/>
    <tableColumn id="30" xr3:uid="{A359279F-9E81-1D48-82C3-6E596A449EF4}" name="Race"/>
    <tableColumn id="31" xr3:uid="{EB1B226E-7C85-834F-985D-88A6B1D92DC1}" name="Sexual Orientation"/>
    <tableColumn id="32" xr3:uid="{9946758B-2B1D-304C-88D0-7BA36578BCF9}" name="Bio"/>
    <tableColumn id="33" xr3:uid="{8CC71538-C25A-734D-8178-CB159356C3DE}" name="Reason"/>
    <tableColumn id="34" xr3:uid="{5C4ACA0A-9F62-3048-8661-AA09B1FCD4CA}" name="Government Body"/>
    <tableColumn id="35" xr3:uid="{5E92D3A6-CA4E-1F4F-B84D-E4532F3EF543}" name="Election Status"/>
    <tableColumn id="36" xr3:uid="{EB68648E-987C-654D-A4EB-7668B487187B}" name="In Legislative Leadership"/>
    <tableColumn id="37" xr3:uid="{722CA786-7C1E-504F-A4E4-FA3A133F31E1}" name="Legislative Staff Type"/>
    <tableColumn id="38" xr3:uid="{E94F3D76-861D-0340-A902-A5E4C3D7E16B}" name="Personal Staff Responsibility"/>
    <tableColumn id="39" xr3:uid="{22A475B2-8388-B44D-93EE-E46FB7EF27FF}" name="Chairpersonship"/>
    <tableColumn id="40" xr3:uid="{6F005489-4126-9A49-B98A-587AF105F706}" name="Ranker For"/>
    <tableColumn id="41" xr3:uid="{12880F8B-7BF5-5148-A431-1F8AFC40E85D}" name="Committee Assignments and Caucuses"/>
    <tableColumn id="42" xr3:uid="{D6ECA77F-913E-AC45-8713-9F635E091E97}" name="2014 Human Rights Report Card Grade"/>
    <tableColumn id="43" xr3:uid="{F106A232-3ED9-B34D-AB30-72BDEAE6AED0}" name="2014 Housing Rights Grade"/>
    <tableColumn id="44" xr3:uid="{81776B05-52A4-6E42-AF35-B70F3010C8FC}" name="2014 Workers Rights Grade"/>
    <tableColumn id="45" xr3:uid="{BCF74A6D-4158-1347-B13F-9E9D5621DCC6}" name="2014 Criminal or Juvenile Justice Grade"/>
    <tableColumn id="46" xr3:uid="{77FB7420-977F-9D46-9515-0F7124C6AF82}" name="2014 Disability Rights Grade"/>
    <tableColumn id="47" xr3:uid="{E87BDDB2-D11F-3F4F-A385-1D475523A6F3}" name="2014 Health Grade"/>
    <tableColumn id="48" xr3:uid="{5DE606CF-7ACE-DA47-AC57-B80B0DE57622}" name="2014 Government Accountability Grade"/>
    <tableColumn id="49" xr3:uid="{2FE3C484-D967-2B41-9170-93723B7DDA2A}" name="2014 Voting Rights Grade"/>
    <tableColumn id="53" xr3:uid="{F5E1401E-1A20-B243-84DE-2B882F285FA1}" name="Title"/>
    <tableColumn id="54" xr3:uid="{E3082081-DC5D-764C-932C-3017FF57456B}" name="Leadership Title"/>
    <tableColumn id="55" xr3:uid="{9D4CC74C-73CF-BF45-A54A-676EA4D7FAF2}" name="Active"/>
    <tableColumn id="56" xr3:uid="{DB8DA443-B193-C342-A14C-4F3E68F6D4A0}" name="District Represented"/>
    <tableColumn id="57" xr3:uid="{83B79305-F5F3-6E42-96F0-8C94D359752F}" name="Open States ID"/>
    <tableColumn id="59" xr3:uid="{1F4B9FAD-3E7C-8F45-9E69-9BBB964D227F}" name="Tags"/>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E867B-6DF1-E745-84A0-905FA5016E31}">
  <dimension ref="A1:BO538"/>
  <sheetViews>
    <sheetView tabSelected="1" workbookViewId="0">
      <selection activeCell="A14" sqref="A14"/>
    </sheetView>
  </sheetViews>
  <sheetFormatPr baseColWidth="10" defaultRowHeight="15" x14ac:dyDescent="0.2"/>
  <cols>
    <col min="1" max="1" width="11.6640625" style="1" customWidth="1"/>
    <col min="2" max="2" width="22.33203125" style="1" bestFit="1" customWidth="1"/>
    <col min="3" max="5" width="33.5" style="1" customWidth="1"/>
    <col min="9" max="10" width="14.6640625" style="1" customWidth="1"/>
    <col min="11" max="11" width="12" style="1" customWidth="1"/>
    <col min="12" max="12" width="11.83203125" style="1" customWidth="1"/>
    <col min="13" max="13" width="15.5" style="1" customWidth="1"/>
    <col min="14" max="14" width="10.83203125" style="1"/>
    <col min="15" max="15" width="17.5" style="1" customWidth="1"/>
    <col min="16" max="16" width="10.83203125" style="1"/>
    <col min="17" max="17" width="21" style="1" customWidth="1"/>
    <col min="18" max="18" width="16.83203125" style="1" customWidth="1"/>
    <col min="19" max="19" width="21.6640625" style="1" customWidth="1"/>
    <col min="20" max="20" width="26.6640625" style="1" customWidth="1"/>
    <col min="21" max="21" width="17.1640625" style="1" customWidth="1"/>
    <col min="22" max="22" width="16" style="1" customWidth="1"/>
    <col min="23" max="23" width="18.6640625" style="1" customWidth="1"/>
    <col min="24" max="24" width="13" style="1" customWidth="1"/>
    <col min="25" max="26" width="10.83203125" style="1"/>
    <col min="27" max="27" width="13.33203125" style="1" customWidth="1"/>
    <col min="28" max="30" width="10.83203125" style="1"/>
    <col min="31" max="31" width="21.83203125" style="1" customWidth="1"/>
    <col min="32" max="32" width="32.1640625" style="1" customWidth="1"/>
    <col min="33" max="33" width="15.83203125" style="1" customWidth="1"/>
    <col min="34" max="34" width="19.33203125" style="1" customWidth="1"/>
    <col min="35" max="35" width="29.5" style="1" customWidth="1"/>
    <col min="36" max="36" width="23" style="1" customWidth="1"/>
    <col min="37" max="37" width="33.33203125" style="1" customWidth="1"/>
    <col min="38" max="38" width="17" style="1" customWidth="1"/>
    <col min="39" max="40" width="10.83203125" style="1"/>
    <col min="41" max="41" width="17.83203125" style="1" customWidth="1"/>
    <col min="42" max="43" width="10.83203125" style="1"/>
    <col min="44" max="44" width="17.5" style="1" customWidth="1"/>
    <col min="45" max="45" width="14.83203125" style="1" customWidth="1"/>
    <col min="46" max="46" width="22.33203125" style="1" customWidth="1"/>
    <col min="47" max="47" width="19.33203125" style="1" customWidth="1"/>
    <col min="48" max="48" width="25" style="1" customWidth="1"/>
    <col min="49" max="49" width="16" style="1" customWidth="1"/>
    <col min="50" max="50" width="11.6640625" style="1" customWidth="1"/>
    <col min="51" max="52" width="32.83203125" style="1" customWidth="1"/>
    <col min="53" max="53" width="24" style="1" customWidth="1"/>
    <col min="54" max="54" width="24.33203125" style="1" customWidth="1"/>
    <col min="55" max="55" width="33.83203125" style="1" customWidth="1"/>
    <col min="56" max="56" width="25" style="1" customWidth="1"/>
    <col min="57" max="57" width="18" style="1" customWidth="1"/>
    <col min="58" max="58" width="34.33203125" style="1" customWidth="1"/>
    <col min="59" max="59" width="23" style="1" customWidth="1"/>
    <col min="62" max="62" width="11.33203125" style="1" customWidth="1"/>
    <col min="63" max="63" width="10.83203125" style="1"/>
    <col min="64" max="64" width="15.83203125" style="1" customWidth="1"/>
    <col min="65" max="65" width="10.83203125" style="1"/>
    <col min="66" max="66" width="19.5" style="1" customWidth="1"/>
    <col min="68" max="68" width="14" style="1" customWidth="1"/>
    <col min="69" max="16384" width="10.83203125" style="1"/>
  </cols>
  <sheetData>
    <row r="1" spans="1:67" x14ac:dyDescent="0.2">
      <c r="A1" s="1" t="s">
        <v>6</v>
      </c>
      <c r="B1" s="1" t="s">
        <v>0</v>
      </c>
      <c r="C1" s="1" t="s">
        <v>1</v>
      </c>
      <c r="D1" s="1" t="s">
        <v>2</v>
      </c>
      <c r="E1" s="1" t="s">
        <v>3</v>
      </c>
      <c r="F1" s="1" t="s">
        <v>4</v>
      </c>
      <c r="G1" s="1" t="s">
        <v>5</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O1" s="1"/>
    </row>
    <row r="2" spans="1:67" x14ac:dyDescent="0.2">
      <c r="A2" s="1" t="s">
        <v>65</v>
      </c>
      <c r="B2" s="2" t="s">
        <v>62</v>
      </c>
      <c r="C2" s="1" t="str">
        <f>VLOOKUP(Table1910[[#This Row],[Last Name]],[1]!Table2[#Data],2,0)</f>
        <v>Jose Conde</v>
      </c>
      <c r="D2" s="1" t="e">
        <f>VLOOKUP(Table1910[[#This Row],[Last Name]],[1]!Table1[#Data],2,0)</f>
        <v>#N/A</v>
      </c>
      <c r="E2" s="1" t="e">
        <f>Table1910[[#This Row],[vlookup Alisha''s]]=Table1910[[#This Row],[Full Name]]</f>
        <v>#N/A</v>
      </c>
      <c r="F2" s="1" t="s">
        <v>63</v>
      </c>
      <c r="G2" s="1" t="s">
        <v>64</v>
      </c>
      <c r="H2" s="3">
        <v>42996.769872685189</v>
      </c>
      <c r="I2" s="1" t="s">
        <v>66</v>
      </c>
      <c r="J2" s="1" t="s">
        <v>62</v>
      </c>
      <c r="R2" s="1" t="s">
        <v>67</v>
      </c>
      <c r="S2" s="1" t="s">
        <v>68</v>
      </c>
      <c r="AN2" s="1" t="s">
        <v>69</v>
      </c>
      <c r="AO2" s="1" t="s">
        <v>70</v>
      </c>
      <c r="AR2" s="1" t="s">
        <v>71</v>
      </c>
      <c r="BG2" s="1" t="s">
        <v>72</v>
      </c>
      <c r="BH2" s="1"/>
      <c r="BI2" s="1"/>
      <c r="BO2" s="1"/>
    </row>
    <row r="3" spans="1:67" x14ac:dyDescent="0.2">
      <c r="A3" s="1" t="s">
        <v>76</v>
      </c>
      <c r="B3" s="2" t="s">
        <v>73</v>
      </c>
      <c r="C3" s="1" t="str">
        <f>VLOOKUP(Table1910[[#This Row],[Last Name]],[1]!Table2[#Data],2,0)</f>
        <v>Felix Garcia</v>
      </c>
      <c r="D3" s="1" t="e">
        <f>VLOOKUP(Table1910[[#This Row],[Last Name]],[1]!Table1[#Data],2,0)</f>
        <v>#N/A</v>
      </c>
      <c r="E3" s="1" t="e">
        <f>Table1910[[#This Row],[vlookup Alisha''s]]=Table1910[[#This Row],[Full Name]]</f>
        <v>#N/A</v>
      </c>
      <c r="F3" s="1" t="s">
        <v>74</v>
      </c>
      <c r="G3" s="1" t="s">
        <v>75</v>
      </c>
      <c r="H3" s="3">
        <v>42996.769849537042</v>
      </c>
      <c r="I3" s="1" t="s">
        <v>66</v>
      </c>
      <c r="J3" s="1" t="s">
        <v>73</v>
      </c>
      <c r="R3" s="1" t="s">
        <v>77</v>
      </c>
      <c r="S3" s="1" t="s">
        <v>78</v>
      </c>
      <c r="AN3" s="1" t="s">
        <v>69</v>
      </c>
      <c r="AO3" s="1" t="s">
        <v>70</v>
      </c>
      <c r="AR3" s="1" t="s">
        <v>71</v>
      </c>
      <c r="BG3" s="1" t="s">
        <v>72</v>
      </c>
      <c r="BH3" s="1"/>
      <c r="BI3" s="1"/>
      <c r="BO3" s="1"/>
    </row>
    <row r="4" spans="1:67" x14ac:dyDescent="0.2">
      <c r="A4" s="1" t="s">
        <v>82</v>
      </c>
      <c r="B4" s="2" t="s">
        <v>79</v>
      </c>
      <c r="C4" s="1" t="str">
        <f>VLOOKUP(Table1910[[#This Row],[Last Name]],[1]!Table2[#Data],2,0)</f>
        <v>Edward Lynch</v>
      </c>
      <c r="D4" s="1" t="e">
        <f>VLOOKUP(Table1910[[#This Row],[Last Name]],[1]!Table1[#Data],2,0)</f>
        <v>#N/A</v>
      </c>
      <c r="E4" s="1" t="e">
        <f>Table1910[[#This Row],[vlookup Alisha''s]]=Table1910[[#This Row],[Full Name]]</f>
        <v>#N/A</v>
      </c>
      <c r="F4" s="1" t="s">
        <v>80</v>
      </c>
      <c r="G4" s="1" t="s">
        <v>81</v>
      </c>
      <c r="H4" s="3">
        <v>42996.769907407397</v>
      </c>
      <c r="I4" s="1" t="s">
        <v>66</v>
      </c>
      <c r="J4" s="1" t="s">
        <v>79</v>
      </c>
      <c r="S4" s="1" t="s">
        <v>83</v>
      </c>
      <c r="AN4" s="1" t="s">
        <v>69</v>
      </c>
      <c r="AO4" s="1" t="s">
        <v>70</v>
      </c>
      <c r="AR4" s="1" t="s">
        <v>84</v>
      </c>
      <c r="BG4" s="1" t="s">
        <v>72</v>
      </c>
      <c r="BH4" s="1"/>
      <c r="BI4" s="1"/>
      <c r="BO4" s="1"/>
    </row>
    <row r="5" spans="1:67" x14ac:dyDescent="0.2">
      <c r="A5" s="1" t="s">
        <v>88</v>
      </c>
      <c r="B5" s="1" t="s">
        <v>85</v>
      </c>
      <c r="C5" s="1" t="e">
        <f>VLOOKUP(Table1910[[#This Row],[Last Name]],[1]!Table2[#Data],2,0)</f>
        <v>#N/A</v>
      </c>
      <c r="D5" s="1" t="e">
        <f>VLOOKUP(Table1910[[#This Row],[Last Name]],[1]!Table1[#Data],2,0)</f>
        <v>#N/A</v>
      </c>
      <c r="E5" s="1" t="e">
        <f>Table1910[[#This Row],[vlookup Alisha''s]]=Table1910[[#This Row],[Full Name]]</f>
        <v>#N/A</v>
      </c>
      <c r="F5" s="1" t="s">
        <v>86</v>
      </c>
      <c r="G5" s="1" t="s">
        <v>87</v>
      </c>
      <c r="H5" s="3">
        <v>42996.769918981481</v>
      </c>
      <c r="I5" s="1" t="s">
        <v>66</v>
      </c>
      <c r="J5" s="1" t="s">
        <v>85</v>
      </c>
      <c r="S5" s="1" t="s">
        <v>83</v>
      </c>
      <c r="AN5" s="1" t="s">
        <v>69</v>
      </c>
      <c r="AO5" s="1" t="s">
        <v>70</v>
      </c>
      <c r="AR5" s="1" t="s">
        <v>84</v>
      </c>
      <c r="BG5" s="1" t="s">
        <v>72</v>
      </c>
      <c r="BH5" s="1"/>
      <c r="BI5" s="1"/>
      <c r="BO5" s="1"/>
    </row>
    <row r="6" spans="1:67" x14ac:dyDescent="0.2">
      <c r="A6" s="1" t="s">
        <v>92</v>
      </c>
      <c r="B6" s="1" t="s">
        <v>89</v>
      </c>
      <c r="C6" s="1" t="e">
        <f>VLOOKUP(Table1910[[#This Row],[Last Name]],[1]!Table2[#Data],2,0)</f>
        <v>#N/A</v>
      </c>
      <c r="D6" s="1" t="e">
        <f>VLOOKUP(Table1910[[#This Row],[Last Name]],[1]!Table1[#Data],2,0)</f>
        <v>#N/A</v>
      </c>
      <c r="E6" s="1" t="e">
        <f>Table1910[[#This Row],[vlookup Alisha''s]]=Table1910[[#This Row],[Full Name]]</f>
        <v>#N/A</v>
      </c>
      <c r="F6" s="1" t="s">
        <v>90</v>
      </c>
      <c r="G6" s="1" t="s">
        <v>91</v>
      </c>
      <c r="H6" s="3">
        <v>42996.769907407397</v>
      </c>
      <c r="I6" s="1" t="s">
        <v>66</v>
      </c>
      <c r="J6" s="1" t="s">
        <v>89</v>
      </c>
      <c r="S6" s="1" t="s">
        <v>83</v>
      </c>
      <c r="AN6" s="1" t="s">
        <v>69</v>
      </c>
      <c r="AO6" s="1" t="s">
        <v>70</v>
      </c>
      <c r="AR6" s="1" t="s">
        <v>84</v>
      </c>
      <c r="BG6" s="1" t="s">
        <v>72</v>
      </c>
      <c r="BH6" s="1"/>
      <c r="BI6" s="1"/>
      <c r="BO6" s="1"/>
    </row>
    <row r="7" spans="1:67" x14ac:dyDescent="0.2">
      <c r="A7" s="1" t="s">
        <v>96</v>
      </c>
      <c r="B7" s="1" t="s">
        <v>93</v>
      </c>
      <c r="C7" s="1" t="e">
        <f>VLOOKUP(Table1910[[#This Row],[Last Name]],[1]!Table2[#Data],2,0)</f>
        <v>#N/A</v>
      </c>
      <c r="D7" s="1" t="e">
        <f>VLOOKUP(Table1910[[#This Row],[Last Name]],[1]!Table1[#Data],2,0)</f>
        <v>#N/A</v>
      </c>
      <c r="E7" s="1" t="e">
        <f>Table1910[[#This Row],[vlookup Alisha''s]]=Table1910[[#This Row],[Full Name]]</f>
        <v>#N/A</v>
      </c>
      <c r="F7" s="1" t="s">
        <v>94</v>
      </c>
      <c r="G7" s="1" t="s">
        <v>95</v>
      </c>
      <c r="H7" s="3">
        <v>42996.769907407397</v>
      </c>
      <c r="I7" s="1" t="s">
        <v>66</v>
      </c>
      <c r="J7" s="1" t="s">
        <v>93</v>
      </c>
      <c r="S7" s="1" t="s">
        <v>83</v>
      </c>
      <c r="AN7" s="1" t="s">
        <v>69</v>
      </c>
      <c r="AO7" s="1" t="s">
        <v>70</v>
      </c>
      <c r="AR7" s="1" t="s">
        <v>84</v>
      </c>
      <c r="BG7" s="1" t="s">
        <v>72</v>
      </c>
      <c r="BH7" s="1"/>
      <c r="BI7" s="1"/>
      <c r="BO7" s="1"/>
    </row>
    <row r="8" spans="1:67" x14ac:dyDescent="0.2">
      <c r="A8" s="1" t="s">
        <v>100</v>
      </c>
      <c r="B8" s="1" t="s">
        <v>97</v>
      </c>
      <c r="C8" s="1" t="e">
        <f>VLOOKUP(Table1910[[#This Row],[Last Name]],[1]!Table2[#Data],2,0)</f>
        <v>#N/A</v>
      </c>
      <c r="D8" s="1" t="e">
        <f>VLOOKUP(Table1910[[#This Row],[Last Name]],[1]!Table1[#Data],2,0)</f>
        <v>#N/A</v>
      </c>
      <c r="E8" s="1" t="e">
        <f>Table1910[[#This Row],[vlookup Alisha''s]]=Table1910[[#This Row],[Full Name]]</f>
        <v>#N/A</v>
      </c>
      <c r="F8" s="1" t="s">
        <v>98</v>
      </c>
      <c r="G8" s="1" t="s">
        <v>99</v>
      </c>
      <c r="H8" s="3">
        <v>42996.769907407397</v>
      </c>
      <c r="I8" s="1" t="s">
        <v>66</v>
      </c>
      <c r="J8" s="1" t="s">
        <v>97</v>
      </c>
      <c r="S8" s="1" t="s">
        <v>83</v>
      </c>
      <c r="AN8" s="1" t="s">
        <v>69</v>
      </c>
      <c r="AO8" s="1" t="s">
        <v>70</v>
      </c>
      <c r="AR8" s="1" t="s">
        <v>84</v>
      </c>
      <c r="BG8" s="1" t="s">
        <v>72</v>
      </c>
      <c r="BH8" s="1"/>
      <c r="BI8" s="1"/>
      <c r="BO8" s="1"/>
    </row>
    <row r="9" spans="1:67" x14ac:dyDescent="0.2">
      <c r="A9" s="1" t="s">
        <v>104</v>
      </c>
      <c r="B9" s="1" t="s">
        <v>101</v>
      </c>
      <c r="C9" s="1" t="e">
        <f>VLOOKUP(Table1910[[#This Row],[Last Name]],[1]!Table2[#Data],2,0)</f>
        <v>#N/A</v>
      </c>
      <c r="D9" s="1" t="e">
        <f>VLOOKUP(Table1910[[#This Row],[Last Name]],[1]!Table1[#Data],2,0)</f>
        <v>#N/A</v>
      </c>
      <c r="E9" s="1" t="e">
        <f>Table1910[[#This Row],[vlookup Alisha''s]]=Table1910[[#This Row],[Full Name]]</f>
        <v>#N/A</v>
      </c>
      <c r="F9" s="1" t="s">
        <v>102</v>
      </c>
      <c r="G9" s="1" t="s">
        <v>103</v>
      </c>
      <c r="H9" s="3">
        <v>42996.769895833328</v>
      </c>
      <c r="I9" s="1" t="s">
        <v>66</v>
      </c>
      <c r="J9" s="1" t="s">
        <v>101</v>
      </c>
      <c r="S9" s="1" t="s">
        <v>105</v>
      </c>
      <c r="AN9" s="1" t="s">
        <v>69</v>
      </c>
      <c r="AO9" s="1" t="s">
        <v>70</v>
      </c>
      <c r="AR9" s="1" t="s">
        <v>84</v>
      </c>
      <c r="BG9" s="1" t="s">
        <v>72</v>
      </c>
      <c r="BH9" s="1"/>
      <c r="BI9" s="1"/>
      <c r="BO9" s="1"/>
    </row>
    <row r="10" spans="1:67" x14ac:dyDescent="0.2">
      <c r="A10" s="1" t="s">
        <v>109</v>
      </c>
      <c r="B10" s="1" t="s">
        <v>106</v>
      </c>
      <c r="C10" s="1" t="e">
        <f>VLOOKUP(Table1910[[#This Row],[Last Name]],[1]!Table2[#Data],2,0)</f>
        <v>#N/A</v>
      </c>
      <c r="D10" s="1" t="e">
        <f>VLOOKUP(Table1910[[#This Row],[Last Name]],[1]!Table1[#Data],2,0)</f>
        <v>#N/A</v>
      </c>
      <c r="E10" s="1" t="e">
        <f>Table1910[[#This Row],[vlookup Alisha''s]]=Table1910[[#This Row],[Full Name]]</f>
        <v>#N/A</v>
      </c>
      <c r="F10" s="1" t="s">
        <v>107</v>
      </c>
      <c r="G10" s="1" t="s">
        <v>108</v>
      </c>
      <c r="H10" s="3">
        <v>42996.769884259258</v>
      </c>
      <c r="I10" s="1" t="s">
        <v>66</v>
      </c>
      <c r="J10" s="1" t="s">
        <v>106</v>
      </c>
      <c r="R10" s="1" t="s">
        <v>110</v>
      </c>
      <c r="S10" s="1" t="s">
        <v>111</v>
      </c>
      <c r="AN10" s="1" t="s">
        <v>69</v>
      </c>
      <c r="AO10" s="1" t="s">
        <v>70</v>
      </c>
      <c r="AR10" s="1" t="s">
        <v>71</v>
      </c>
      <c r="BG10" s="1" t="s">
        <v>72</v>
      </c>
      <c r="BH10" s="1"/>
      <c r="BI10" s="1"/>
      <c r="BO10" s="1"/>
    </row>
    <row r="11" spans="1:67" x14ac:dyDescent="0.2">
      <c r="A11" s="1" t="s">
        <v>115</v>
      </c>
      <c r="B11" s="1" t="s">
        <v>112</v>
      </c>
      <c r="C11" s="1" t="e">
        <f>VLOOKUP(Table1910[[#This Row],[Last Name]],[1]!Table2[#Data],2,0)</f>
        <v>#N/A</v>
      </c>
      <c r="D11" s="1" t="e">
        <f>VLOOKUP(Table1910[[#This Row],[Last Name]],[1]!Table1[#Data],2,0)</f>
        <v>#N/A</v>
      </c>
      <c r="E11" s="1" t="e">
        <f>Table1910[[#This Row],[vlookup Alisha''s]]=Table1910[[#This Row],[Full Name]]</f>
        <v>#N/A</v>
      </c>
      <c r="F11" s="1" t="s">
        <v>113</v>
      </c>
      <c r="G11" s="1" t="s">
        <v>114</v>
      </c>
      <c r="H11" s="3">
        <v>42996.769814814812</v>
      </c>
      <c r="I11" s="1" t="s">
        <v>66</v>
      </c>
      <c r="J11" s="1" t="s">
        <v>112</v>
      </c>
      <c r="R11" s="1" t="s">
        <v>116</v>
      </c>
      <c r="S11" s="1" t="s">
        <v>117</v>
      </c>
      <c r="AN11" s="1" t="s">
        <v>69</v>
      </c>
      <c r="AO11" s="1" t="s">
        <v>70</v>
      </c>
      <c r="AR11" s="1" t="s">
        <v>71</v>
      </c>
      <c r="BG11" s="1" t="s">
        <v>72</v>
      </c>
      <c r="BH11" s="1"/>
      <c r="BI11" s="1"/>
      <c r="BO11" s="1"/>
    </row>
    <row r="12" spans="1:67" x14ac:dyDescent="0.2">
      <c r="A12" s="1" t="s">
        <v>121</v>
      </c>
      <c r="B12" s="1" t="s">
        <v>118</v>
      </c>
      <c r="C12" s="1" t="e">
        <f>VLOOKUP(Table1910[[#This Row],[Last Name]],[1]!Table2[#Data],2,0)</f>
        <v>#N/A</v>
      </c>
      <c r="D12" s="1" t="e">
        <f>VLOOKUP(Table1910[[#This Row],[Last Name]],[1]!Table1[#Data],2,0)</f>
        <v>#N/A</v>
      </c>
      <c r="E12" s="1" t="e">
        <f>Table1910[[#This Row],[vlookup Alisha''s]]=Table1910[[#This Row],[Full Name]]</f>
        <v>#N/A</v>
      </c>
      <c r="F12" s="1" t="s">
        <v>119</v>
      </c>
      <c r="G12" s="1" t="s">
        <v>120</v>
      </c>
      <c r="H12" s="3">
        <v>42996.769803240742</v>
      </c>
      <c r="I12" s="1" t="s">
        <v>66</v>
      </c>
      <c r="J12" s="1" t="s">
        <v>118</v>
      </c>
      <c r="R12" s="1" t="s">
        <v>122</v>
      </c>
      <c r="S12" s="1" t="s">
        <v>123</v>
      </c>
      <c r="AN12" s="1" t="s">
        <v>69</v>
      </c>
      <c r="AO12" s="1" t="s">
        <v>70</v>
      </c>
      <c r="AR12" s="1" t="s">
        <v>71</v>
      </c>
      <c r="BG12" s="1" t="s">
        <v>72</v>
      </c>
      <c r="BH12" s="1"/>
      <c r="BI12" s="1"/>
      <c r="BO12" s="1"/>
    </row>
    <row r="13" spans="1:67" x14ac:dyDescent="0.2">
      <c r="A13" s="1" t="s">
        <v>127</v>
      </c>
      <c r="B13" s="1" t="s">
        <v>124</v>
      </c>
      <c r="C13" s="1" t="e">
        <f>VLOOKUP(Table1910[[#This Row],[Last Name]],[1]!Table2[#Data],2,0)</f>
        <v>#N/A</v>
      </c>
      <c r="D13" s="1" t="e">
        <f>VLOOKUP(Table1910[[#This Row],[Last Name]],[1]!Table1[#Data],2,0)</f>
        <v>#N/A</v>
      </c>
      <c r="E13" s="1" t="e">
        <f>Table1910[[#This Row],[vlookup Alisha''s]]=Table1910[[#This Row],[Full Name]]</f>
        <v>#N/A</v>
      </c>
      <c r="F13" s="1" t="s">
        <v>125</v>
      </c>
      <c r="G13" s="1" t="s">
        <v>126</v>
      </c>
      <c r="H13" s="3">
        <v>42996.769791666673</v>
      </c>
      <c r="I13" s="1" t="s">
        <v>66</v>
      </c>
      <c r="J13" s="1" t="s">
        <v>124</v>
      </c>
      <c r="R13" s="1" t="s">
        <v>128</v>
      </c>
      <c r="S13" s="1" t="s">
        <v>129</v>
      </c>
      <c r="AN13" s="1" t="s">
        <v>69</v>
      </c>
      <c r="AO13" s="1" t="s">
        <v>70</v>
      </c>
      <c r="AR13" s="1" t="s">
        <v>71</v>
      </c>
      <c r="BG13" s="1" t="s">
        <v>72</v>
      </c>
      <c r="BH13" s="1"/>
      <c r="BI13" s="1"/>
      <c r="BO13" s="1"/>
    </row>
    <row r="14" spans="1:67" x14ac:dyDescent="0.2">
      <c r="A14" s="1" t="s">
        <v>133</v>
      </c>
      <c r="B14" s="1" t="s">
        <v>130</v>
      </c>
      <c r="C14" s="1" t="e">
        <f>VLOOKUP(Table1910[[#This Row],[Last Name]],[1]!Table2[#Data],2,0)</f>
        <v>#N/A</v>
      </c>
      <c r="D14" s="1" t="e">
        <f>VLOOKUP(Table1910[[#This Row],[Last Name]],[1]!Table1[#Data],2,0)</f>
        <v>#N/A</v>
      </c>
      <c r="E14" s="1" t="e">
        <f>Table1910[[#This Row],[vlookup Alisha''s]]=Table1910[[#This Row],[Full Name]]</f>
        <v>#N/A</v>
      </c>
      <c r="F14" s="1" t="s">
        <v>131</v>
      </c>
      <c r="G14" s="1" t="s">
        <v>132</v>
      </c>
      <c r="H14" s="3">
        <v>42809.794432870367</v>
      </c>
      <c r="I14" s="1" t="s">
        <v>66</v>
      </c>
      <c r="J14" s="1" t="s">
        <v>134</v>
      </c>
      <c r="R14" s="1" t="s">
        <v>135</v>
      </c>
      <c r="S14" s="1" t="s">
        <v>136</v>
      </c>
      <c r="AB14" s="1" t="s">
        <v>137</v>
      </c>
      <c r="AN14" s="1" t="s">
        <v>69</v>
      </c>
      <c r="AO14" s="1" t="s">
        <v>70</v>
      </c>
      <c r="AR14" s="1" t="s">
        <v>71</v>
      </c>
      <c r="BE14" s="1" t="s">
        <v>138</v>
      </c>
      <c r="BG14" s="1" t="s">
        <v>72</v>
      </c>
      <c r="BH14" s="1"/>
      <c r="BI14" s="1"/>
      <c r="BO14" s="1"/>
    </row>
    <row r="15" spans="1:67" x14ac:dyDescent="0.2">
      <c r="A15" s="1" t="s">
        <v>142</v>
      </c>
      <c r="B15" s="1" t="s">
        <v>139</v>
      </c>
      <c r="C15" s="1" t="e">
        <f>VLOOKUP(Table1910[[#This Row],[Last Name]],[1]!Table2[#Data],2,0)</f>
        <v>#N/A</v>
      </c>
      <c r="D15" s="1" t="e">
        <f>VLOOKUP(Table1910[[#This Row],[Last Name]],[1]!Table1[#Data],2,0)</f>
        <v>#N/A</v>
      </c>
      <c r="E15" s="1" t="e">
        <f>Table1910[[#This Row],[vlookup Alisha''s]]=Table1910[[#This Row],[Full Name]]</f>
        <v>#N/A</v>
      </c>
      <c r="F15" s="1" t="s">
        <v>140</v>
      </c>
      <c r="G15" s="1" t="s">
        <v>141</v>
      </c>
      <c r="H15" s="3">
        <v>42809.794351851851</v>
      </c>
      <c r="I15" s="1" t="s">
        <v>66</v>
      </c>
      <c r="J15" s="1" t="s">
        <v>143</v>
      </c>
      <c r="R15" s="1" t="s">
        <v>144</v>
      </c>
      <c r="S15" s="1" t="s">
        <v>145</v>
      </c>
      <c r="Z15" s="1" t="s">
        <v>146</v>
      </c>
      <c r="AB15" s="1" t="s">
        <v>147</v>
      </c>
      <c r="AN15" s="1" t="s">
        <v>69</v>
      </c>
      <c r="AO15" s="1" t="s">
        <v>70</v>
      </c>
      <c r="AR15" s="1" t="s">
        <v>71</v>
      </c>
      <c r="AS15" s="1" t="s">
        <v>148</v>
      </c>
      <c r="BE15" s="1" t="s">
        <v>148</v>
      </c>
      <c r="BG15" s="1" t="s">
        <v>72</v>
      </c>
      <c r="BH15" s="1"/>
      <c r="BI15" s="1"/>
      <c r="BO15" s="1"/>
    </row>
    <row r="16" spans="1:67" x14ac:dyDescent="0.2">
      <c r="A16" s="1" t="s">
        <v>152</v>
      </c>
      <c r="B16" s="1" t="s">
        <v>149</v>
      </c>
      <c r="C16" s="1" t="e">
        <f>VLOOKUP(Table1910[[#This Row],[Last Name]],[1]!Table2[#Data],2,0)</f>
        <v>#N/A</v>
      </c>
      <c r="D16" s="1" t="e">
        <f>VLOOKUP(Table1910[[#This Row],[Last Name]],[1]!Table1[#Data],2,0)</f>
        <v>#N/A</v>
      </c>
      <c r="E16" s="1" t="e">
        <f>Table1910[[#This Row],[vlookup Alisha''s]]=Table1910[[#This Row],[Full Name]]</f>
        <v>#N/A</v>
      </c>
      <c r="F16" s="1" t="s">
        <v>150</v>
      </c>
      <c r="G16" s="1" t="s">
        <v>151</v>
      </c>
      <c r="H16" s="3">
        <v>42809.794247685182</v>
      </c>
      <c r="I16" s="1" t="s">
        <v>66</v>
      </c>
      <c r="J16" s="1" t="s">
        <v>153</v>
      </c>
      <c r="R16" s="1" t="s">
        <v>154</v>
      </c>
      <c r="S16" s="1" t="s">
        <v>155</v>
      </c>
      <c r="AB16" s="1" t="s">
        <v>156</v>
      </c>
      <c r="AN16" s="1" t="s">
        <v>69</v>
      </c>
      <c r="AO16" s="1" t="s">
        <v>70</v>
      </c>
      <c r="AR16" s="1" t="s">
        <v>71</v>
      </c>
      <c r="BE16" s="1" t="s">
        <v>138</v>
      </c>
      <c r="BG16" s="1" t="s">
        <v>72</v>
      </c>
      <c r="BH16" s="1"/>
      <c r="BI16" s="1"/>
      <c r="BO16" s="1"/>
    </row>
    <row r="17" spans="1:67" x14ac:dyDescent="0.2">
      <c r="A17" s="1" t="s">
        <v>160</v>
      </c>
      <c r="B17" s="1" t="s">
        <v>157</v>
      </c>
      <c r="C17" s="1" t="e">
        <f>VLOOKUP(Table1910[[#This Row],[Last Name]],[1]!Table2[#Data],2,0)</f>
        <v>#N/A</v>
      </c>
      <c r="D17" s="1" t="e">
        <f>VLOOKUP(Table1910[[#This Row],[Last Name]],[1]!Table1[#Data],2,0)</f>
        <v>#N/A</v>
      </c>
      <c r="E17" s="1" t="e">
        <f>Table1910[[#This Row],[vlookup Alisha''s]]=Table1910[[#This Row],[Full Name]]</f>
        <v>#N/A</v>
      </c>
      <c r="F17" s="1" t="s">
        <v>158</v>
      </c>
      <c r="G17" s="1" t="s">
        <v>159</v>
      </c>
      <c r="H17" s="3">
        <v>42809.794108796297</v>
      </c>
      <c r="I17" s="1" t="s">
        <v>66</v>
      </c>
      <c r="J17" s="1" t="s">
        <v>161</v>
      </c>
      <c r="R17" s="1" t="s">
        <v>162</v>
      </c>
      <c r="S17" s="1" t="s">
        <v>163</v>
      </c>
      <c r="AB17" s="1" t="s">
        <v>164</v>
      </c>
      <c r="AN17" s="1" t="s">
        <v>69</v>
      </c>
      <c r="AO17" s="1" t="s">
        <v>70</v>
      </c>
      <c r="AR17" s="1" t="s">
        <v>71</v>
      </c>
      <c r="BE17" s="1" t="s">
        <v>138</v>
      </c>
      <c r="BG17" s="1" t="s">
        <v>72</v>
      </c>
      <c r="BH17" s="1"/>
      <c r="BI17" s="1"/>
      <c r="BO17" s="1"/>
    </row>
    <row r="18" spans="1:67" x14ac:dyDescent="0.2">
      <c r="A18" s="1" t="s">
        <v>168</v>
      </c>
      <c r="B18" s="1" t="s">
        <v>165</v>
      </c>
      <c r="C18" s="1" t="e">
        <f>VLOOKUP(Table1910[[#This Row],[Last Name]],[1]!Table2[#Data],2,0)</f>
        <v>#N/A</v>
      </c>
      <c r="D18" s="1" t="e">
        <f>VLOOKUP(Table1910[[#This Row],[Last Name]],[1]!Table1[#Data],2,0)</f>
        <v>#N/A</v>
      </c>
      <c r="E18" s="1" t="e">
        <f>Table1910[[#This Row],[vlookup Alisha''s]]=Table1910[[#This Row],[Full Name]]</f>
        <v>#N/A</v>
      </c>
      <c r="F18" s="1" t="s">
        <v>166</v>
      </c>
      <c r="G18" s="1" t="s">
        <v>167</v>
      </c>
      <c r="H18" s="3">
        <v>42809.79409722222</v>
      </c>
      <c r="I18" s="1" t="s">
        <v>66</v>
      </c>
      <c r="J18" s="1" t="s">
        <v>169</v>
      </c>
      <c r="R18" s="1" t="s">
        <v>162</v>
      </c>
      <c r="S18" s="1" t="s">
        <v>163</v>
      </c>
      <c r="AB18" s="1" t="s">
        <v>164</v>
      </c>
      <c r="AN18" s="1" t="s">
        <v>69</v>
      </c>
      <c r="AO18" s="1" t="s">
        <v>70</v>
      </c>
      <c r="AR18" s="1" t="s">
        <v>71</v>
      </c>
      <c r="BE18" s="1" t="s">
        <v>138</v>
      </c>
      <c r="BG18" s="1" t="s">
        <v>72</v>
      </c>
      <c r="BH18" s="1"/>
      <c r="BI18" s="1"/>
      <c r="BO18" s="1"/>
    </row>
    <row r="19" spans="1:67" x14ac:dyDescent="0.2">
      <c r="A19" s="1" t="s">
        <v>172</v>
      </c>
      <c r="B19" s="1" t="s">
        <v>170</v>
      </c>
      <c r="C19" s="1" t="e">
        <f>VLOOKUP(Table1910[[#This Row],[Last Name]],[1]!Table2[#Data],2,0)</f>
        <v>#N/A</v>
      </c>
      <c r="D19" s="1" t="e">
        <f>VLOOKUP(Table1910[[#This Row],[Last Name]],[1]!Table1[#Data],2,0)</f>
        <v>#N/A</v>
      </c>
      <c r="E19" s="1" t="e">
        <f>Table1910[[#This Row],[vlookup Alisha''s]]=Table1910[[#This Row],[Full Name]]</f>
        <v>#N/A</v>
      </c>
      <c r="F19" s="1" t="s">
        <v>113</v>
      </c>
      <c r="G19" s="1" t="s">
        <v>171</v>
      </c>
      <c r="H19" s="3">
        <v>42809.793877314813</v>
      </c>
      <c r="I19" s="1" t="s">
        <v>66</v>
      </c>
      <c r="J19" s="1" t="s">
        <v>173</v>
      </c>
      <c r="S19" s="1" t="s">
        <v>174</v>
      </c>
      <c r="AN19" s="1" t="s">
        <v>69</v>
      </c>
      <c r="AO19" s="1" t="s">
        <v>70</v>
      </c>
      <c r="AR19" s="1" t="s">
        <v>84</v>
      </c>
      <c r="BE19" s="1" t="s">
        <v>175</v>
      </c>
      <c r="BG19" s="1" t="s">
        <v>72</v>
      </c>
      <c r="BH19" s="1"/>
      <c r="BI19" s="1"/>
      <c r="BO19" s="1"/>
    </row>
    <row r="20" spans="1:67" x14ac:dyDescent="0.2">
      <c r="A20" s="1" t="s">
        <v>179</v>
      </c>
      <c r="B20" s="1" t="s">
        <v>176</v>
      </c>
      <c r="C20" s="1" t="e">
        <f>VLOOKUP(Table1910[[#This Row],[Last Name]],[1]!Table2[#Data],2,0)</f>
        <v>#N/A</v>
      </c>
      <c r="D20" s="1" t="e">
        <f>VLOOKUP(Table1910[[#This Row],[Last Name]],[1]!Table1[#Data],2,0)</f>
        <v>#N/A</v>
      </c>
      <c r="E20" s="1" t="e">
        <f>Table1910[[#This Row],[vlookup Alisha''s]]=Table1910[[#This Row],[Full Name]]</f>
        <v>#N/A</v>
      </c>
      <c r="F20" s="1" t="s">
        <v>177</v>
      </c>
      <c r="G20" s="1" t="s">
        <v>178</v>
      </c>
      <c r="H20" s="3">
        <v>42809.793842592589</v>
      </c>
      <c r="I20" s="1" t="s">
        <v>66</v>
      </c>
      <c r="J20" s="1" t="s">
        <v>180</v>
      </c>
      <c r="S20" s="1" t="s">
        <v>181</v>
      </c>
      <c r="AN20" s="1" t="s">
        <v>69</v>
      </c>
      <c r="AO20" s="1" t="s">
        <v>70</v>
      </c>
      <c r="AR20" s="1" t="s">
        <v>84</v>
      </c>
      <c r="BE20" s="1" t="s">
        <v>182</v>
      </c>
      <c r="BG20" s="1" t="s">
        <v>72</v>
      </c>
      <c r="BH20" s="1"/>
      <c r="BI20" s="1"/>
      <c r="BO20" s="1"/>
    </row>
    <row r="21" spans="1:67" x14ac:dyDescent="0.2">
      <c r="A21" s="1" t="s">
        <v>186</v>
      </c>
      <c r="B21" s="1" t="s">
        <v>183</v>
      </c>
      <c r="C21" s="1" t="e">
        <f>VLOOKUP(Table1910[[#This Row],[Last Name]],[1]!Table2[#Data],2,0)</f>
        <v>#N/A</v>
      </c>
      <c r="D21" s="1" t="e">
        <f>VLOOKUP(Table1910[[#This Row],[Last Name]],[1]!Table1[#Data],2,0)</f>
        <v>#N/A</v>
      </c>
      <c r="E21" s="1" t="e">
        <f>Table1910[[#This Row],[vlookup Alisha''s]]=Table1910[[#This Row],[Full Name]]</f>
        <v>#N/A</v>
      </c>
      <c r="F21" s="1" t="s">
        <v>184</v>
      </c>
      <c r="G21" s="1" t="s">
        <v>185</v>
      </c>
      <c r="H21" s="3">
        <v>42809.793819444443</v>
      </c>
      <c r="I21" s="1" t="s">
        <v>66</v>
      </c>
      <c r="J21" s="1" t="s">
        <v>187</v>
      </c>
      <c r="S21" s="1" t="s">
        <v>181</v>
      </c>
      <c r="AN21" s="1" t="s">
        <v>69</v>
      </c>
      <c r="AO21" s="1" t="s">
        <v>70</v>
      </c>
      <c r="AR21" s="1" t="s">
        <v>84</v>
      </c>
      <c r="BE21" s="1" t="s">
        <v>188</v>
      </c>
      <c r="BG21" s="1" t="s">
        <v>72</v>
      </c>
      <c r="BH21" s="1"/>
      <c r="BI21" s="1"/>
      <c r="BO21" s="1"/>
    </row>
    <row r="22" spans="1:67" x14ac:dyDescent="0.2">
      <c r="A22" s="1" t="s">
        <v>192</v>
      </c>
      <c r="B22" s="1" t="s">
        <v>189</v>
      </c>
      <c r="C22" s="1" t="e">
        <f>VLOOKUP(Table1910[[#This Row],[Last Name]],[1]!Table2[#Data],2,0)</f>
        <v>#N/A</v>
      </c>
      <c r="D22" s="1" t="e">
        <f>VLOOKUP(Table1910[[#This Row],[Last Name]],[1]!Table1[#Data],2,0)</f>
        <v>#N/A</v>
      </c>
      <c r="E22" s="1" t="e">
        <f>Table1910[[#This Row],[vlookup Alisha''s]]=Table1910[[#This Row],[Full Name]]</f>
        <v>#N/A</v>
      </c>
      <c r="F22" s="1" t="s">
        <v>190</v>
      </c>
      <c r="G22" s="1" t="s">
        <v>191</v>
      </c>
      <c r="H22" s="3">
        <v>42809.793761574067</v>
      </c>
      <c r="I22" s="1" t="s">
        <v>66</v>
      </c>
      <c r="J22" s="1" t="s">
        <v>193</v>
      </c>
      <c r="S22" s="1" t="s">
        <v>105</v>
      </c>
      <c r="AB22" s="1" t="s">
        <v>194</v>
      </c>
      <c r="AN22" s="1" t="s">
        <v>69</v>
      </c>
      <c r="AO22" s="1" t="s">
        <v>70</v>
      </c>
      <c r="AR22" s="1" t="s">
        <v>84</v>
      </c>
      <c r="BE22" s="1" t="s">
        <v>195</v>
      </c>
      <c r="BG22" s="1" t="s">
        <v>72</v>
      </c>
      <c r="BH22" s="1"/>
      <c r="BI22" s="1"/>
      <c r="BO22" s="1"/>
    </row>
    <row r="23" spans="1:67" x14ac:dyDescent="0.2">
      <c r="A23" s="1" t="s">
        <v>199</v>
      </c>
      <c r="B23" s="1" t="s">
        <v>196</v>
      </c>
      <c r="C23" s="1" t="e">
        <f>VLOOKUP(Table1910[[#This Row],[Last Name]],[1]!Table2[#Data],2,0)</f>
        <v>#N/A</v>
      </c>
      <c r="D23" s="1" t="e">
        <f>VLOOKUP(Table1910[[#This Row],[Last Name]],[1]!Table1[#Data],2,0)</f>
        <v>#N/A</v>
      </c>
      <c r="E23" s="1" t="e">
        <f>Table1910[[#This Row],[vlookup Alisha''s]]=Table1910[[#This Row],[Full Name]]</f>
        <v>#N/A</v>
      </c>
      <c r="F23" s="1" t="s">
        <v>197</v>
      </c>
      <c r="G23" s="1" t="s">
        <v>198</v>
      </c>
      <c r="H23" s="3">
        <v>42809.793761574067</v>
      </c>
      <c r="I23" s="1" t="s">
        <v>66</v>
      </c>
      <c r="J23" s="1" t="s">
        <v>200</v>
      </c>
      <c r="S23" s="1" t="s">
        <v>201</v>
      </c>
      <c r="AN23" s="1" t="s">
        <v>69</v>
      </c>
      <c r="AO23" s="1" t="s">
        <v>70</v>
      </c>
      <c r="AR23" s="1" t="s">
        <v>84</v>
      </c>
      <c r="BE23" s="1" t="s">
        <v>175</v>
      </c>
      <c r="BG23" s="1" t="s">
        <v>72</v>
      </c>
      <c r="BH23" s="1"/>
      <c r="BI23" s="1"/>
      <c r="BO23" s="1"/>
    </row>
    <row r="24" spans="1:67" x14ac:dyDescent="0.2">
      <c r="A24" s="1" t="s">
        <v>205</v>
      </c>
      <c r="B24" s="1" t="s">
        <v>202</v>
      </c>
      <c r="C24" s="1" t="e">
        <f>VLOOKUP(Table1910[[#This Row],[Last Name]],[1]!Table2[#Data],2,0)</f>
        <v>#N/A</v>
      </c>
      <c r="D24" s="1" t="e">
        <f>VLOOKUP(Table1910[[#This Row],[Last Name]],[1]!Table1[#Data],2,0)</f>
        <v>#N/A</v>
      </c>
      <c r="E24" s="1" t="e">
        <f>Table1910[[#This Row],[vlookup Alisha''s]]=Table1910[[#This Row],[Full Name]]</f>
        <v>#N/A</v>
      </c>
      <c r="F24" s="1" t="s">
        <v>203</v>
      </c>
      <c r="G24" s="1" t="s">
        <v>204</v>
      </c>
      <c r="H24" s="3">
        <v>42618.94263888889</v>
      </c>
      <c r="I24" s="1" t="s">
        <v>206</v>
      </c>
      <c r="J24" s="1" t="s">
        <v>207</v>
      </c>
      <c r="R24" s="1" t="s">
        <v>208</v>
      </c>
      <c r="S24" s="1" t="s">
        <v>209</v>
      </c>
      <c r="AB24" s="1" t="s">
        <v>210</v>
      </c>
      <c r="AH24" s="1" t="s">
        <v>211</v>
      </c>
      <c r="AN24" s="1" t="s">
        <v>69</v>
      </c>
      <c r="AO24" s="1" t="s">
        <v>70</v>
      </c>
      <c r="AR24" s="1" t="s">
        <v>71</v>
      </c>
      <c r="BE24" s="1" t="s">
        <v>138</v>
      </c>
      <c r="BG24" s="1" t="s">
        <v>72</v>
      </c>
      <c r="BH24" s="1"/>
      <c r="BI24" s="1"/>
      <c r="BO24" s="1"/>
    </row>
    <row r="25" spans="1:67" x14ac:dyDescent="0.2">
      <c r="A25" s="1" t="s">
        <v>215</v>
      </c>
      <c r="B25" s="1" t="s">
        <v>212</v>
      </c>
      <c r="C25" s="1" t="e">
        <f>VLOOKUP(Table1910[[#This Row],[Last Name]],[1]!Table2[#Data],2,0)</f>
        <v>#N/A</v>
      </c>
      <c r="D25" s="1" t="e">
        <f>VLOOKUP(Table1910[[#This Row],[Last Name]],[1]!Table1[#Data],2,0)</f>
        <v>#N/A</v>
      </c>
      <c r="E25" s="1" t="e">
        <f>Table1910[[#This Row],[vlookup Alisha''s]]=Table1910[[#This Row],[Full Name]]</f>
        <v>#N/A</v>
      </c>
      <c r="F25" s="1" t="s">
        <v>213</v>
      </c>
      <c r="G25" s="1" t="s">
        <v>214</v>
      </c>
      <c r="H25" s="3">
        <v>42618.942314814813</v>
      </c>
      <c r="I25" s="1" t="s">
        <v>206</v>
      </c>
      <c r="J25" s="1" t="s">
        <v>216</v>
      </c>
      <c r="R25" s="1" t="s">
        <v>217</v>
      </c>
      <c r="S25" s="1" t="s">
        <v>218</v>
      </c>
      <c r="AB25" s="1" t="s">
        <v>219</v>
      </c>
      <c r="AH25" s="1" t="s">
        <v>211</v>
      </c>
      <c r="AN25" s="1" t="s">
        <v>69</v>
      </c>
      <c r="AO25" s="1" t="s">
        <v>70</v>
      </c>
      <c r="AR25" s="1" t="s">
        <v>71</v>
      </c>
      <c r="BE25" s="1" t="s">
        <v>138</v>
      </c>
      <c r="BG25" s="1" t="s">
        <v>72</v>
      </c>
      <c r="BH25" s="1"/>
      <c r="BI25" s="1"/>
      <c r="BO25" s="1"/>
    </row>
    <row r="26" spans="1:67" x14ac:dyDescent="0.2">
      <c r="A26" s="1" t="s">
        <v>223</v>
      </c>
      <c r="B26" s="1" t="s">
        <v>220</v>
      </c>
      <c r="C26" s="1" t="e">
        <f>VLOOKUP(Table1910[[#This Row],[Last Name]],[1]!Table2[#Data],2,0)</f>
        <v>#N/A</v>
      </c>
      <c r="D26" s="1" t="e">
        <f>VLOOKUP(Table1910[[#This Row],[Last Name]],[1]!Table1[#Data],2,0)</f>
        <v>#N/A</v>
      </c>
      <c r="E26" s="1" t="e">
        <f>Table1910[[#This Row],[vlookup Alisha''s]]=Table1910[[#This Row],[Full Name]]</f>
        <v>#N/A</v>
      </c>
      <c r="F26" s="1" t="s">
        <v>221</v>
      </c>
      <c r="G26" s="1" t="s">
        <v>222</v>
      </c>
      <c r="H26" s="3">
        <v>42618.942245370366</v>
      </c>
      <c r="I26" s="1" t="s">
        <v>206</v>
      </c>
      <c r="J26" s="1" t="s">
        <v>224</v>
      </c>
      <c r="R26" s="1" t="s">
        <v>77</v>
      </c>
      <c r="S26" s="1" t="s">
        <v>78</v>
      </c>
      <c r="AB26" s="1" t="s">
        <v>225</v>
      </c>
      <c r="AH26" s="1" t="s">
        <v>211</v>
      </c>
      <c r="AN26" s="1" t="s">
        <v>69</v>
      </c>
      <c r="AO26" s="1" t="s">
        <v>70</v>
      </c>
      <c r="AR26" s="1" t="s">
        <v>71</v>
      </c>
      <c r="BE26" s="1" t="s">
        <v>138</v>
      </c>
      <c r="BG26" s="1" t="s">
        <v>72</v>
      </c>
      <c r="BH26" s="1"/>
      <c r="BI26" s="1"/>
      <c r="BO26" s="1"/>
    </row>
    <row r="27" spans="1:67" x14ac:dyDescent="0.2">
      <c r="A27" s="1" t="s">
        <v>229</v>
      </c>
      <c r="B27" s="1" t="s">
        <v>226</v>
      </c>
      <c r="C27" s="1" t="e">
        <f>VLOOKUP(Table1910[[#This Row],[Last Name]],[1]!Table2[#Data],2,0)</f>
        <v>#N/A</v>
      </c>
      <c r="D27" s="1" t="e">
        <f>VLOOKUP(Table1910[[#This Row],[Last Name]],[1]!Table1[#Data],2,0)</f>
        <v>#N/A</v>
      </c>
      <c r="E27" s="1" t="e">
        <f>Table1910[[#This Row],[vlookup Alisha''s]]=Table1910[[#This Row],[Full Name]]</f>
        <v>#N/A</v>
      </c>
      <c r="F27" s="1" t="s">
        <v>227</v>
      </c>
      <c r="G27" s="1" t="s">
        <v>228</v>
      </c>
      <c r="H27" s="3">
        <v>42618.941921296297</v>
      </c>
      <c r="I27" s="1" t="s">
        <v>206</v>
      </c>
      <c r="J27" s="1" t="s">
        <v>230</v>
      </c>
      <c r="P27" s="1" t="s">
        <v>231</v>
      </c>
      <c r="R27" s="1" t="s">
        <v>232</v>
      </c>
      <c r="S27" s="1" t="s">
        <v>233</v>
      </c>
      <c r="Z27" s="1" t="s">
        <v>234</v>
      </c>
      <c r="AB27" s="1" t="s">
        <v>235</v>
      </c>
      <c r="AH27" s="1" t="s">
        <v>211</v>
      </c>
      <c r="AN27" s="1" t="s">
        <v>69</v>
      </c>
      <c r="AO27" s="1" t="s">
        <v>70</v>
      </c>
      <c r="AR27" s="1" t="s">
        <v>71</v>
      </c>
      <c r="AS27" s="1" t="s">
        <v>236</v>
      </c>
      <c r="BE27" s="1" t="s">
        <v>236</v>
      </c>
      <c r="BG27" s="1" t="s">
        <v>72</v>
      </c>
      <c r="BH27" s="1"/>
      <c r="BI27" s="1"/>
      <c r="BO27" s="1"/>
    </row>
    <row r="28" spans="1:67" x14ac:dyDescent="0.2">
      <c r="A28" s="1" t="s">
        <v>240</v>
      </c>
      <c r="B28" s="1" t="s">
        <v>237</v>
      </c>
      <c r="C28" s="1" t="e">
        <f>VLOOKUP(Table1910[[#This Row],[Last Name]],[1]!Table2[#Data],2,0)</f>
        <v>#N/A</v>
      </c>
      <c r="D28" s="1" t="e">
        <f>VLOOKUP(Table1910[[#This Row],[Last Name]],[1]!Table1[#Data],2,0)</f>
        <v>#N/A</v>
      </c>
      <c r="E28" s="1" t="e">
        <f>Table1910[[#This Row],[vlookup Alisha''s]]=Table1910[[#This Row],[Full Name]]</f>
        <v>#N/A</v>
      </c>
      <c r="F28" s="1" t="s">
        <v>238</v>
      </c>
      <c r="G28" s="1" t="s">
        <v>239</v>
      </c>
      <c r="H28" s="3">
        <v>42618.941724537042</v>
      </c>
      <c r="I28" s="1" t="s">
        <v>206</v>
      </c>
      <c r="J28" s="1" t="s">
        <v>241</v>
      </c>
      <c r="P28" s="1" t="s">
        <v>231</v>
      </c>
      <c r="R28" s="1" t="s">
        <v>242</v>
      </c>
      <c r="S28" s="1" t="s">
        <v>243</v>
      </c>
      <c r="Z28" s="1" t="s">
        <v>244</v>
      </c>
      <c r="AB28" s="1" t="s">
        <v>245</v>
      </c>
      <c r="AH28" s="1" t="s">
        <v>211</v>
      </c>
      <c r="AN28" s="1" t="s">
        <v>69</v>
      </c>
      <c r="AO28" s="1" t="s">
        <v>70</v>
      </c>
      <c r="AR28" s="1" t="s">
        <v>71</v>
      </c>
      <c r="AS28" s="1" t="s">
        <v>236</v>
      </c>
      <c r="BE28" s="1" t="s">
        <v>236</v>
      </c>
      <c r="BG28" s="1" t="s">
        <v>72</v>
      </c>
      <c r="BH28" s="1"/>
      <c r="BI28" s="1"/>
      <c r="BO28" s="1"/>
    </row>
    <row r="29" spans="1:67" x14ac:dyDescent="0.2">
      <c r="A29" s="1" t="s">
        <v>249</v>
      </c>
      <c r="B29" s="1" t="s">
        <v>246</v>
      </c>
      <c r="C29" s="1" t="e">
        <f>VLOOKUP(Table1910[[#This Row],[Last Name]],[1]!Table2[#Data],2,0)</f>
        <v>#N/A</v>
      </c>
      <c r="D29" s="1" t="e">
        <f>VLOOKUP(Table1910[[#This Row],[Last Name]],[1]!Table1[#Data],2,0)</f>
        <v>#N/A</v>
      </c>
      <c r="E29" s="1" t="e">
        <f>Table1910[[#This Row],[vlookup Alisha''s]]=Table1910[[#This Row],[Full Name]]</f>
        <v>#N/A</v>
      </c>
      <c r="F29" s="1" t="s">
        <v>247</v>
      </c>
      <c r="G29" s="1" t="s">
        <v>248</v>
      </c>
      <c r="H29" s="3">
        <v>42618.941608796304</v>
      </c>
      <c r="I29" s="1" t="s">
        <v>206</v>
      </c>
      <c r="J29" s="1" t="s">
        <v>250</v>
      </c>
      <c r="R29" s="1" t="s">
        <v>251</v>
      </c>
      <c r="S29" s="1" t="s">
        <v>252</v>
      </c>
      <c r="Z29" s="1" t="s">
        <v>253</v>
      </c>
      <c r="AB29" s="1" t="s">
        <v>254</v>
      </c>
      <c r="AM29" s="1" t="s">
        <v>255</v>
      </c>
      <c r="AN29" s="1" t="s">
        <v>69</v>
      </c>
      <c r="AO29" s="1" t="s">
        <v>70</v>
      </c>
      <c r="AR29" s="1" t="s">
        <v>71</v>
      </c>
      <c r="AS29" s="1" t="s">
        <v>256</v>
      </c>
      <c r="BE29" s="1" t="s">
        <v>256</v>
      </c>
      <c r="BG29" s="1" t="s">
        <v>72</v>
      </c>
      <c r="BH29" s="1"/>
      <c r="BI29" s="1"/>
      <c r="BO29" s="1"/>
    </row>
    <row r="30" spans="1:67" x14ac:dyDescent="0.2">
      <c r="A30" s="1" t="s">
        <v>260</v>
      </c>
      <c r="B30" s="1" t="s">
        <v>257</v>
      </c>
      <c r="C30" s="1" t="e">
        <f>VLOOKUP(Table1910[[#This Row],[Last Name]],[1]!Table2[#Data],2,0)</f>
        <v>#N/A</v>
      </c>
      <c r="D30" s="1" t="e">
        <f>VLOOKUP(Table1910[[#This Row],[Last Name]],[1]!Table1[#Data],2,0)</f>
        <v>#N/A</v>
      </c>
      <c r="E30" s="1" t="e">
        <f>Table1910[[#This Row],[vlookup Alisha''s]]=Table1910[[#This Row],[Full Name]]</f>
        <v>#N/A</v>
      </c>
      <c r="F30" s="1" t="s">
        <v>258</v>
      </c>
      <c r="G30" s="1" t="s">
        <v>259</v>
      </c>
      <c r="H30" s="3">
        <v>42618.941458333327</v>
      </c>
      <c r="I30" s="1" t="s">
        <v>206</v>
      </c>
      <c r="J30" s="1" t="s">
        <v>261</v>
      </c>
      <c r="R30" s="1" t="s">
        <v>262</v>
      </c>
      <c r="S30" s="1" t="s">
        <v>263</v>
      </c>
      <c r="X30" s="1" t="s">
        <v>264</v>
      </c>
      <c r="Z30" s="1" t="s">
        <v>265</v>
      </c>
      <c r="AB30" s="1" t="s">
        <v>266</v>
      </c>
      <c r="AH30" s="1" t="s">
        <v>211</v>
      </c>
      <c r="AJ30" s="1" t="s">
        <v>267</v>
      </c>
      <c r="AK30" s="1" t="s">
        <v>268</v>
      </c>
      <c r="AN30" s="1" t="s">
        <v>69</v>
      </c>
      <c r="AO30" s="1" t="s">
        <v>70</v>
      </c>
      <c r="AR30" s="1" t="s">
        <v>71</v>
      </c>
      <c r="AS30" s="1" t="s">
        <v>148</v>
      </c>
      <c r="BE30" s="1" t="s">
        <v>148</v>
      </c>
      <c r="BG30" s="1" t="s">
        <v>72</v>
      </c>
      <c r="BH30" s="1"/>
      <c r="BI30" s="1"/>
      <c r="BO30" s="1"/>
    </row>
    <row r="31" spans="1:67" x14ac:dyDescent="0.2">
      <c r="A31" s="1" t="s">
        <v>272</v>
      </c>
      <c r="B31" s="1" t="s">
        <v>269</v>
      </c>
      <c r="C31" s="1" t="e">
        <f>VLOOKUP(Table1910[[#This Row],[Last Name]],[1]!Table2[#Data],2,0)</f>
        <v>#N/A</v>
      </c>
      <c r="D31" s="1" t="e">
        <f>VLOOKUP(Table1910[[#This Row],[Last Name]],[1]!Table1[#Data],2,0)</f>
        <v>#N/A</v>
      </c>
      <c r="E31" s="1" t="e">
        <f>Table1910[[#This Row],[vlookup Alisha''s]]=Table1910[[#This Row],[Full Name]]</f>
        <v>#N/A</v>
      </c>
      <c r="F31" s="1" t="s">
        <v>270</v>
      </c>
      <c r="G31" s="1" t="s">
        <v>271</v>
      </c>
      <c r="H31" s="3">
        <v>42618.941134259258</v>
      </c>
      <c r="I31" s="1" t="s">
        <v>206</v>
      </c>
      <c r="J31" s="1" t="s">
        <v>273</v>
      </c>
      <c r="R31" s="1" t="s">
        <v>274</v>
      </c>
      <c r="S31" s="1" t="s">
        <v>275</v>
      </c>
      <c r="Z31" s="1" t="s">
        <v>276</v>
      </c>
      <c r="AB31" s="1" t="s">
        <v>277</v>
      </c>
      <c r="AG31" s="1" t="s">
        <v>278</v>
      </c>
      <c r="AH31" s="1" t="s">
        <v>279</v>
      </c>
      <c r="AN31" s="1" t="s">
        <v>69</v>
      </c>
      <c r="AO31" s="1" t="s">
        <v>70</v>
      </c>
      <c r="AR31" s="1" t="s">
        <v>71</v>
      </c>
      <c r="AS31" s="1" t="s">
        <v>148</v>
      </c>
      <c r="BE31" s="1" t="s">
        <v>148</v>
      </c>
      <c r="BG31" s="1" t="s">
        <v>72</v>
      </c>
      <c r="BH31" s="1"/>
      <c r="BI31" s="1"/>
      <c r="BO31" s="1"/>
    </row>
    <row r="32" spans="1:67" x14ac:dyDescent="0.2">
      <c r="A32" s="1" t="s">
        <v>283</v>
      </c>
      <c r="B32" s="1" t="s">
        <v>280</v>
      </c>
      <c r="C32" s="1" t="e">
        <f>VLOOKUP(Table1910[[#This Row],[Last Name]],[1]!Table2[#Data],2,0)</f>
        <v>#N/A</v>
      </c>
      <c r="D32" s="1" t="e">
        <f>VLOOKUP(Table1910[[#This Row],[Last Name]],[1]!Table1[#Data],2,0)</f>
        <v>#N/A</v>
      </c>
      <c r="E32" s="1" t="e">
        <f>Table1910[[#This Row],[vlookup Alisha''s]]=Table1910[[#This Row],[Full Name]]</f>
        <v>#N/A</v>
      </c>
      <c r="F32" s="1" t="s">
        <v>281</v>
      </c>
      <c r="G32" s="1" t="s">
        <v>282</v>
      </c>
      <c r="H32" s="3">
        <v>42618.941111111111</v>
      </c>
      <c r="I32" s="1" t="s">
        <v>206</v>
      </c>
      <c r="J32" s="1" t="s">
        <v>284</v>
      </c>
      <c r="Q32" s="1" t="s">
        <v>285</v>
      </c>
      <c r="S32" s="1" t="s">
        <v>286</v>
      </c>
      <c r="AB32" s="1" t="s">
        <v>287</v>
      </c>
      <c r="AG32" s="1" t="s">
        <v>278</v>
      </c>
      <c r="AH32" s="1" t="s">
        <v>279</v>
      </c>
      <c r="AJ32" s="1" t="s">
        <v>288</v>
      </c>
      <c r="AK32" s="1" t="s">
        <v>268</v>
      </c>
      <c r="AN32" s="1" t="s">
        <v>69</v>
      </c>
      <c r="AO32" s="1" t="s">
        <v>70</v>
      </c>
      <c r="AR32" s="1" t="s">
        <v>84</v>
      </c>
      <c r="BE32" s="1" t="s">
        <v>289</v>
      </c>
      <c r="BG32" s="1" t="s">
        <v>72</v>
      </c>
      <c r="BH32" s="1"/>
      <c r="BI32" s="1"/>
      <c r="BO32" s="1"/>
    </row>
    <row r="33" spans="1:67" x14ac:dyDescent="0.2">
      <c r="A33" s="1" t="s">
        <v>293</v>
      </c>
      <c r="B33" s="1" t="s">
        <v>290</v>
      </c>
      <c r="C33" s="1" t="e">
        <f>VLOOKUP(Table1910[[#This Row],[Last Name]],[1]!Table2[#Data],2,0)</f>
        <v>#N/A</v>
      </c>
      <c r="D33" s="1" t="e">
        <f>VLOOKUP(Table1910[[#This Row],[Last Name]],[1]!Table1[#Data],2,0)</f>
        <v>#N/A</v>
      </c>
      <c r="E33" s="1" t="e">
        <f>Table1910[[#This Row],[vlookup Alisha''s]]=Table1910[[#This Row],[Full Name]]</f>
        <v>#N/A</v>
      </c>
      <c r="F33" s="1" t="s">
        <v>291</v>
      </c>
      <c r="G33" s="1" t="s">
        <v>292</v>
      </c>
      <c r="H33" s="3">
        <v>42618.940648148149</v>
      </c>
      <c r="I33" s="1" t="s">
        <v>206</v>
      </c>
      <c r="J33" s="1" t="s">
        <v>294</v>
      </c>
      <c r="S33" s="1" t="s">
        <v>295</v>
      </c>
      <c r="AH33" s="1" t="s">
        <v>296</v>
      </c>
      <c r="AN33" s="1" t="s">
        <v>69</v>
      </c>
      <c r="AO33" s="1" t="s">
        <v>70</v>
      </c>
      <c r="AR33" s="1" t="s">
        <v>84</v>
      </c>
      <c r="BE33" s="1" t="s">
        <v>297</v>
      </c>
      <c r="BG33" s="1" t="s">
        <v>72</v>
      </c>
      <c r="BH33" s="1"/>
      <c r="BI33" s="1"/>
      <c r="BO33" s="1"/>
    </row>
    <row r="34" spans="1:67" x14ac:dyDescent="0.2">
      <c r="A34" s="1" t="s">
        <v>301</v>
      </c>
      <c r="B34" s="1" t="s">
        <v>298</v>
      </c>
      <c r="C34" s="1" t="e">
        <f>VLOOKUP(Table1910[[#This Row],[Last Name]],[1]!Table2[#Data],2,0)</f>
        <v>#N/A</v>
      </c>
      <c r="D34" s="1" t="e">
        <f>VLOOKUP(Table1910[[#This Row],[Last Name]],[1]!Table1[#Data],2,0)</f>
        <v>#N/A</v>
      </c>
      <c r="E34" s="1" t="e">
        <f>Table1910[[#This Row],[vlookup Alisha''s]]=Table1910[[#This Row],[Full Name]]</f>
        <v>#N/A</v>
      </c>
      <c r="F34" s="1" t="s">
        <v>299</v>
      </c>
      <c r="G34" s="1" t="s">
        <v>300</v>
      </c>
      <c r="H34" s="3">
        <v>42618.94027777778</v>
      </c>
      <c r="I34" s="1" t="s">
        <v>206</v>
      </c>
      <c r="J34" s="1" t="s">
        <v>302</v>
      </c>
      <c r="S34" s="1" t="s">
        <v>303</v>
      </c>
      <c r="AB34" s="1" t="s">
        <v>304</v>
      </c>
      <c r="AG34" s="1" t="s">
        <v>278</v>
      </c>
      <c r="AH34" s="1" t="s">
        <v>279</v>
      </c>
      <c r="AN34" s="1" t="s">
        <v>69</v>
      </c>
      <c r="AO34" s="1" t="s">
        <v>70</v>
      </c>
      <c r="AR34" s="1" t="s">
        <v>84</v>
      </c>
      <c r="BE34" s="1" t="s">
        <v>305</v>
      </c>
      <c r="BG34" s="1" t="s">
        <v>72</v>
      </c>
      <c r="BH34" s="1"/>
      <c r="BI34" s="1"/>
      <c r="BO34" s="1"/>
    </row>
    <row r="35" spans="1:67" x14ac:dyDescent="0.2">
      <c r="A35" s="1" t="s">
        <v>309</v>
      </c>
      <c r="B35" s="1" t="s">
        <v>306</v>
      </c>
      <c r="C35" s="1" t="e">
        <f>VLOOKUP(Table1910[[#This Row],[Last Name]],[1]!Table2[#Data],2,0)</f>
        <v>#N/A</v>
      </c>
      <c r="D35" s="1" t="e">
        <f>VLOOKUP(Table1910[[#This Row],[Last Name]],[1]!Table1[#Data],2,0)</f>
        <v>#N/A</v>
      </c>
      <c r="E35" s="1" t="e">
        <f>Table1910[[#This Row],[vlookup Alisha''s]]=Table1910[[#This Row],[Full Name]]</f>
        <v>#N/A</v>
      </c>
      <c r="F35" s="1" t="s">
        <v>307</v>
      </c>
      <c r="G35" s="1" t="s">
        <v>308</v>
      </c>
      <c r="H35" s="3">
        <v>42618.94027777778</v>
      </c>
      <c r="I35" s="1" t="s">
        <v>206</v>
      </c>
      <c r="J35" s="1" t="s">
        <v>310</v>
      </c>
      <c r="S35" s="1" t="s">
        <v>303</v>
      </c>
      <c r="AH35" s="1" t="s">
        <v>279</v>
      </c>
      <c r="AN35" s="1" t="s">
        <v>69</v>
      </c>
      <c r="AO35" s="1" t="s">
        <v>70</v>
      </c>
      <c r="AR35" s="1" t="s">
        <v>84</v>
      </c>
      <c r="BE35" s="1" t="s">
        <v>311</v>
      </c>
      <c r="BG35" s="1" t="s">
        <v>72</v>
      </c>
      <c r="BH35" s="1"/>
      <c r="BI35" s="1"/>
      <c r="BO35" s="1"/>
    </row>
    <row r="36" spans="1:67" x14ac:dyDescent="0.2">
      <c r="A36" s="1" t="s">
        <v>315</v>
      </c>
      <c r="B36" s="1" t="s">
        <v>312</v>
      </c>
      <c r="C36" s="1" t="e">
        <f>VLOOKUP(Table1910[[#This Row],[Last Name]],[1]!Table2[#Data],2,0)</f>
        <v>#N/A</v>
      </c>
      <c r="D36" s="1" t="e">
        <f>VLOOKUP(Table1910[[#This Row],[Last Name]],[1]!Table1[#Data],2,0)</f>
        <v>#N/A</v>
      </c>
      <c r="E36" s="1" t="e">
        <f>Table1910[[#This Row],[vlookup Alisha''s]]=Table1910[[#This Row],[Full Name]]</f>
        <v>#N/A</v>
      </c>
      <c r="F36" s="1" t="s">
        <v>313</v>
      </c>
      <c r="G36" s="1" t="s">
        <v>314</v>
      </c>
      <c r="H36" s="3">
        <v>42618.940254629633</v>
      </c>
      <c r="I36" s="1" t="s">
        <v>206</v>
      </c>
      <c r="J36" s="1" t="s">
        <v>316</v>
      </c>
      <c r="S36" s="1" t="s">
        <v>317</v>
      </c>
      <c r="AB36" s="1" t="s">
        <v>318</v>
      </c>
      <c r="AG36" s="1" t="s">
        <v>278</v>
      </c>
      <c r="AH36" s="1" t="s">
        <v>279</v>
      </c>
      <c r="AN36" s="1" t="s">
        <v>69</v>
      </c>
      <c r="AO36" s="1" t="s">
        <v>70</v>
      </c>
      <c r="AR36" s="1" t="s">
        <v>84</v>
      </c>
      <c r="BE36" s="1" t="s">
        <v>319</v>
      </c>
      <c r="BG36" s="1" t="s">
        <v>72</v>
      </c>
      <c r="BH36" s="1"/>
      <c r="BI36" s="1"/>
      <c r="BO36" s="1"/>
    </row>
    <row r="37" spans="1:67" x14ac:dyDescent="0.2">
      <c r="A37" s="1" t="s">
        <v>323</v>
      </c>
      <c r="B37" s="1" t="s">
        <v>320</v>
      </c>
      <c r="C37" s="1" t="e">
        <f>VLOOKUP(Table1910[[#This Row],[Last Name]],[1]!Table2[#Data],2,0)</f>
        <v>#N/A</v>
      </c>
      <c r="D37" s="1" t="e">
        <f>VLOOKUP(Table1910[[#This Row],[Last Name]],[1]!Table1[#Data],2,0)</f>
        <v>#N/A</v>
      </c>
      <c r="E37" s="1" t="e">
        <f>Table1910[[#This Row],[vlookup Alisha''s]]=Table1910[[#This Row],[Full Name]]</f>
        <v>#N/A</v>
      </c>
      <c r="F37" s="1" t="s">
        <v>321</v>
      </c>
      <c r="G37" s="1" t="s">
        <v>322</v>
      </c>
      <c r="H37" s="3">
        <v>42618.940208333333</v>
      </c>
      <c r="I37" s="1" t="s">
        <v>206</v>
      </c>
      <c r="J37" s="1" t="s">
        <v>324</v>
      </c>
      <c r="S37" s="1" t="s">
        <v>325</v>
      </c>
      <c r="AB37" s="1" t="s">
        <v>326</v>
      </c>
      <c r="AG37" s="1" t="s">
        <v>327</v>
      </c>
      <c r="AH37" s="1" t="s">
        <v>296</v>
      </c>
      <c r="AN37" s="1" t="s">
        <v>69</v>
      </c>
      <c r="AO37" s="1" t="s">
        <v>70</v>
      </c>
      <c r="AR37" s="1" t="s">
        <v>84</v>
      </c>
      <c r="BE37" s="1" t="s">
        <v>188</v>
      </c>
      <c r="BG37" s="1" t="s">
        <v>72</v>
      </c>
      <c r="BH37" s="1"/>
      <c r="BI37" s="1"/>
      <c r="BO37" s="1"/>
    </row>
    <row r="38" spans="1:67" x14ac:dyDescent="0.2">
      <c r="A38" s="1" t="s">
        <v>331</v>
      </c>
      <c r="B38" s="1" t="s">
        <v>328</v>
      </c>
      <c r="C38" s="1" t="e">
        <f>VLOOKUP(Table1910[[#This Row],[Last Name]],[1]!Table2[#Data],2,0)</f>
        <v>#N/A</v>
      </c>
      <c r="D38" s="1" t="e">
        <f>VLOOKUP(Table1910[[#This Row],[Last Name]],[1]!Table1[#Data],2,0)</f>
        <v>#N/A</v>
      </c>
      <c r="E38" s="1" t="e">
        <f>Table1910[[#This Row],[vlookup Alisha''s]]=Table1910[[#This Row],[Full Name]]</f>
        <v>#N/A</v>
      </c>
      <c r="F38" s="1" t="s">
        <v>329</v>
      </c>
      <c r="G38" s="1" t="s">
        <v>330</v>
      </c>
      <c r="H38" s="3">
        <v>42618.940034722233</v>
      </c>
      <c r="I38" s="1" t="s">
        <v>206</v>
      </c>
      <c r="J38" s="1" t="s">
        <v>332</v>
      </c>
      <c r="S38" s="1" t="s">
        <v>333</v>
      </c>
      <c r="AB38" s="1" t="s">
        <v>334</v>
      </c>
      <c r="AH38" s="1" t="s">
        <v>279</v>
      </c>
      <c r="AN38" s="1" t="s">
        <v>69</v>
      </c>
      <c r="AO38" s="1" t="s">
        <v>70</v>
      </c>
      <c r="AR38" s="1" t="s">
        <v>84</v>
      </c>
      <c r="BE38" s="1" t="s">
        <v>311</v>
      </c>
      <c r="BG38" s="1" t="s">
        <v>72</v>
      </c>
      <c r="BH38" s="1"/>
      <c r="BI38" s="1"/>
      <c r="BO38" s="1"/>
    </row>
    <row r="39" spans="1:67" x14ac:dyDescent="0.2">
      <c r="A39" s="1" t="s">
        <v>338</v>
      </c>
      <c r="B39" s="1" t="s">
        <v>335</v>
      </c>
      <c r="C39" s="1" t="e">
        <f>VLOOKUP(Table1910[[#This Row],[Last Name]],[1]!Table2[#Data],2,0)</f>
        <v>#N/A</v>
      </c>
      <c r="D39" s="1" t="e">
        <f>VLOOKUP(Table1910[[#This Row],[Last Name]],[1]!Table1[#Data],2,0)</f>
        <v>#N/A</v>
      </c>
      <c r="E39" s="1" t="e">
        <f>Table1910[[#This Row],[vlookup Alisha''s]]=Table1910[[#This Row],[Full Name]]</f>
        <v>#N/A</v>
      </c>
      <c r="F39" s="1" t="s">
        <v>336</v>
      </c>
      <c r="G39" s="1" t="s">
        <v>337</v>
      </c>
      <c r="H39" s="3">
        <v>42618.939918981479</v>
      </c>
      <c r="I39" s="1" t="s">
        <v>206</v>
      </c>
      <c r="J39" s="1" t="s">
        <v>339</v>
      </c>
      <c r="S39" s="1" t="s">
        <v>340</v>
      </c>
      <c r="AB39" s="1" t="s">
        <v>341</v>
      </c>
      <c r="AG39" s="1" t="s">
        <v>342</v>
      </c>
      <c r="AH39" s="1" t="s">
        <v>279</v>
      </c>
      <c r="AN39" s="1" t="s">
        <v>69</v>
      </c>
      <c r="AO39" s="1" t="s">
        <v>70</v>
      </c>
      <c r="AR39" s="1" t="s">
        <v>84</v>
      </c>
      <c r="BE39" s="1" t="s">
        <v>343</v>
      </c>
      <c r="BG39" s="1" t="s">
        <v>72</v>
      </c>
      <c r="BH39" s="1"/>
      <c r="BI39" s="1"/>
      <c r="BO39" s="1"/>
    </row>
    <row r="40" spans="1:67" x14ac:dyDescent="0.2">
      <c r="A40" s="1" t="s">
        <v>347</v>
      </c>
      <c r="B40" s="1" t="s">
        <v>344</v>
      </c>
      <c r="C40" s="1" t="e">
        <f>VLOOKUP(Table1910[[#This Row],[Last Name]],[1]!Table2[#Data],2,0)</f>
        <v>#N/A</v>
      </c>
      <c r="D40" s="1" t="e">
        <f>VLOOKUP(Table1910[[#This Row],[Last Name]],[1]!Table1[#Data],2,0)</f>
        <v>#N/A</v>
      </c>
      <c r="E40" s="1" t="e">
        <f>Table1910[[#This Row],[vlookup Alisha''s]]=Table1910[[#This Row],[Full Name]]</f>
        <v>#N/A</v>
      </c>
      <c r="F40" s="1" t="s">
        <v>345</v>
      </c>
      <c r="G40" s="1" t="s">
        <v>346</v>
      </c>
      <c r="H40" s="3">
        <v>42618.939756944441</v>
      </c>
      <c r="I40" s="1" t="s">
        <v>206</v>
      </c>
      <c r="J40" s="1" t="s">
        <v>348</v>
      </c>
      <c r="S40" s="1" t="s">
        <v>181</v>
      </c>
      <c r="AB40" s="1" t="s">
        <v>349</v>
      </c>
      <c r="AG40" s="1" t="s">
        <v>350</v>
      </c>
      <c r="AH40" s="1" t="s">
        <v>279</v>
      </c>
      <c r="AN40" s="1" t="s">
        <v>69</v>
      </c>
      <c r="AO40" s="1" t="s">
        <v>70</v>
      </c>
      <c r="AR40" s="1" t="s">
        <v>84</v>
      </c>
      <c r="BE40" s="1" t="s">
        <v>351</v>
      </c>
      <c r="BG40" s="1" t="s">
        <v>72</v>
      </c>
      <c r="BH40" s="1"/>
      <c r="BI40" s="1"/>
      <c r="BO40" s="1"/>
    </row>
    <row r="41" spans="1:67" x14ac:dyDescent="0.2">
      <c r="A41" s="1" t="s">
        <v>355</v>
      </c>
      <c r="B41" s="1" t="s">
        <v>352</v>
      </c>
      <c r="C41" s="1" t="e">
        <f>VLOOKUP(Table1910[[#This Row],[Last Name]],[1]!Table2[#Data],2,0)</f>
        <v>#N/A</v>
      </c>
      <c r="D41" s="1" t="e">
        <f>VLOOKUP(Table1910[[#This Row],[Last Name]],[1]!Table1[#Data],2,0)</f>
        <v>#N/A</v>
      </c>
      <c r="E41" s="1" t="e">
        <f>Table1910[[#This Row],[vlookup Alisha''s]]=Table1910[[#This Row],[Full Name]]</f>
        <v>#N/A</v>
      </c>
      <c r="F41" s="1" t="s">
        <v>353</v>
      </c>
      <c r="G41" s="1" t="s">
        <v>354</v>
      </c>
      <c r="H41" s="3">
        <v>42618.939699074072</v>
      </c>
      <c r="I41" s="1" t="s">
        <v>206</v>
      </c>
      <c r="J41" s="1" t="s">
        <v>356</v>
      </c>
      <c r="S41" s="1" t="s">
        <v>174</v>
      </c>
      <c r="AB41" s="1" t="s">
        <v>357</v>
      </c>
      <c r="AG41" s="1" t="s">
        <v>358</v>
      </c>
      <c r="AH41" s="1" t="s">
        <v>279</v>
      </c>
      <c r="AN41" s="1" t="s">
        <v>69</v>
      </c>
      <c r="AO41" s="1" t="s">
        <v>70</v>
      </c>
      <c r="AR41" s="1" t="s">
        <v>84</v>
      </c>
      <c r="BE41" s="1" t="s">
        <v>359</v>
      </c>
      <c r="BG41" s="1" t="s">
        <v>72</v>
      </c>
      <c r="BH41" s="1"/>
      <c r="BI41" s="1"/>
      <c r="BO41" s="1"/>
    </row>
    <row r="42" spans="1:67" x14ac:dyDescent="0.2">
      <c r="A42" s="1" t="s">
        <v>363</v>
      </c>
      <c r="B42" s="1" t="s">
        <v>360</v>
      </c>
      <c r="C42" s="1" t="e">
        <f>VLOOKUP(Table1910[[#This Row],[Last Name]],[1]!Table2[#Data],2,0)</f>
        <v>#N/A</v>
      </c>
      <c r="D42" s="1" t="e">
        <f>VLOOKUP(Table1910[[#This Row],[Last Name]],[1]!Table1[#Data],2,0)</f>
        <v>#N/A</v>
      </c>
      <c r="E42" s="1" t="e">
        <f>Table1910[[#This Row],[vlookup Alisha''s]]=Table1910[[#This Row],[Full Name]]</f>
        <v>#N/A</v>
      </c>
      <c r="F42" s="1" t="s">
        <v>361</v>
      </c>
      <c r="G42" s="1" t="s">
        <v>362</v>
      </c>
      <c r="H42" s="3">
        <v>42618.939641203702</v>
      </c>
      <c r="I42" s="1" t="s">
        <v>206</v>
      </c>
      <c r="J42" s="1" t="s">
        <v>364</v>
      </c>
      <c r="S42" s="1" t="s">
        <v>303</v>
      </c>
      <c r="AB42" s="1" t="s">
        <v>365</v>
      </c>
      <c r="AG42" s="1" t="s">
        <v>278</v>
      </c>
      <c r="AH42" s="1" t="s">
        <v>279</v>
      </c>
      <c r="AN42" s="1" t="s">
        <v>69</v>
      </c>
      <c r="AO42" s="1" t="s">
        <v>70</v>
      </c>
      <c r="AR42" s="1" t="s">
        <v>84</v>
      </c>
      <c r="BE42" s="1" t="s">
        <v>305</v>
      </c>
      <c r="BG42" s="1" t="s">
        <v>72</v>
      </c>
      <c r="BH42" s="1"/>
      <c r="BI42" s="1"/>
      <c r="BO42" s="1"/>
    </row>
    <row r="43" spans="1:67" x14ac:dyDescent="0.2">
      <c r="A43" s="1" t="s">
        <v>369</v>
      </c>
      <c r="B43" s="1" t="s">
        <v>366</v>
      </c>
      <c r="C43" s="1" t="e">
        <f>VLOOKUP(Table1910[[#This Row],[Last Name]],[1]!Table2[#Data],2,0)</f>
        <v>#N/A</v>
      </c>
      <c r="D43" s="1" t="e">
        <f>VLOOKUP(Table1910[[#This Row],[Last Name]],[1]!Table1[#Data],2,0)</f>
        <v>#N/A</v>
      </c>
      <c r="E43" s="1" t="e">
        <f>Table1910[[#This Row],[vlookup Alisha''s]]=Table1910[[#This Row],[Full Name]]</f>
        <v>#N/A</v>
      </c>
      <c r="F43" s="1" t="s">
        <v>367</v>
      </c>
      <c r="G43" s="1" t="s">
        <v>368</v>
      </c>
      <c r="H43" s="3">
        <v>42618.939629629633</v>
      </c>
      <c r="I43" s="1" t="s">
        <v>206</v>
      </c>
      <c r="J43" s="1" t="s">
        <v>370</v>
      </c>
      <c r="S43" s="1" t="s">
        <v>303</v>
      </c>
      <c r="AB43" s="1" t="s">
        <v>371</v>
      </c>
      <c r="AG43" s="1" t="s">
        <v>278</v>
      </c>
      <c r="AH43" s="1" t="s">
        <v>279</v>
      </c>
      <c r="AN43" s="1" t="s">
        <v>69</v>
      </c>
      <c r="AO43" s="1" t="s">
        <v>70</v>
      </c>
      <c r="AR43" s="1" t="s">
        <v>84</v>
      </c>
      <c r="BE43" s="1" t="s">
        <v>311</v>
      </c>
      <c r="BG43" s="1" t="s">
        <v>72</v>
      </c>
      <c r="BH43" s="1"/>
      <c r="BI43" s="1"/>
      <c r="BO43" s="1"/>
    </row>
    <row r="44" spans="1:67" x14ac:dyDescent="0.2">
      <c r="A44" s="1" t="s">
        <v>375</v>
      </c>
      <c r="B44" s="1" t="s">
        <v>372</v>
      </c>
      <c r="C44" s="1" t="e">
        <f>VLOOKUP(Table1910[[#This Row],[Last Name]],[1]!Table2[#Data],2,0)</f>
        <v>#N/A</v>
      </c>
      <c r="D44" s="1" t="e">
        <f>VLOOKUP(Table1910[[#This Row],[Last Name]],[1]!Table1[#Data],2,0)</f>
        <v>#N/A</v>
      </c>
      <c r="E44" s="1" t="e">
        <f>Table1910[[#This Row],[vlookup Alisha''s]]=Table1910[[#This Row],[Full Name]]</f>
        <v>#N/A</v>
      </c>
      <c r="F44" s="1" t="s">
        <v>373</v>
      </c>
      <c r="G44" s="1" t="s">
        <v>374</v>
      </c>
      <c r="H44" s="3">
        <v>42618.939606481479</v>
      </c>
      <c r="I44" s="1" t="s">
        <v>206</v>
      </c>
      <c r="J44" s="1" t="s">
        <v>376</v>
      </c>
      <c r="S44" s="1" t="s">
        <v>201</v>
      </c>
      <c r="AB44" s="1" t="s">
        <v>377</v>
      </c>
      <c r="AG44" s="1" t="s">
        <v>342</v>
      </c>
      <c r="AH44" s="1" t="s">
        <v>279</v>
      </c>
      <c r="AN44" s="1" t="s">
        <v>69</v>
      </c>
      <c r="AO44" s="1" t="s">
        <v>70</v>
      </c>
      <c r="AR44" s="1" t="s">
        <v>84</v>
      </c>
      <c r="BE44" s="1" t="s">
        <v>188</v>
      </c>
      <c r="BG44" s="1" t="s">
        <v>72</v>
      </c>
      <c r="BH44" s="1"/>
      <c r="BI44" s="1"/>
      <c r="BO44" s="1"/>
    </row>
    <row r="45" spans="1:67" x14ac:dyDescent="0.2">
      <c r="A45" s="1" t="s">
        <v>381</v>
      </c>
      <c r="B45" s="1" t="s">
        <v>378</v>
      </c>
      <c r="C45" s="1" t="e">
        <f>VLOOKUP(Table1910[[#This Row],[Last Name]],[1]!Table2[#Data],2,0)</f>
        <v>#N/A</v>
      </c>
      <c r="D45" s="1" t="e">
        <f>VLOOKUP(Table1910[[#This Row],[Last Name]],[1]!Table1[#Data],2,0)</f>
        <v>#N/A</v>
      </c>
      <c r="E45" s="1" t="e">
        <f>Table1910[[#This Row],[vlookup Alisha''s]]=Table1910[[#This Row],[Full Name]]</f>
        <v>#N/A</v>
      </c>
      <c r="F45" s="1" t="s">
        <v>379</v>
      </c>
      <c r="G45" s="1" t="s">
        <v>380</v>
      </c>
      <c r="H45" s="3">
        <v>42618.93959490741</v>
      </c>
      <c r="I45" s="1" t="s">
        <v>206</v>
      </c>
      <c r="J45" s="1" t="s">
        <v>382</v>
      </c>
      <c r="S45" s="1" t="s">
        <v>383</v>
      </c>
      <c r="AB45" s="1" t="s">
        <v>384</v>
      </c>
      <c r="AG45" s="1" t="s">
        <v>385</v>
      </c>
      <c r="AH45" s="1" t="s">
        <v>279</v>
      </c>
      <c r="AN45" s="1" t="s">
        <v>69</v>
      </c>
      <c r="AO45" s="1" t="s">
        <v>70</v>
      </c>
      <c r="AR45" s="1" t="s">
        <v>84</v>
      </c>
      <c r="BE45" s="1" t="s">
        <v>386</v>
      </c>
      <c r="BG45" s="1" t="s">
        <v>72</v>
      </c>
      <c r="BH45" s="1"/>
      <c r="BI45" s="1"/>
      <c r="BO45" s="1"/>
    </row>
    <row r="46" spans="1:67" x14ac:dyDescent="0.2">
      <c r="A46" s="1" t="s">
        <v>390</v>
      </c>
      <c r="B46" s="1" t="s">
        <v>387</v>
      </c>
      <c r="C46" s="1" t="e">
        <f>VLOOKUP(Table1910[[#This Row],[Last Name]],[1]!Table2[#Data],2,0)</f>
        <v>#N/A</v>
      </c>
      <c r="D46" s="1" t="e">
        <f>VLOOKUP(Table1910[[#This Row],[Last Name]],[1]!Table1[#Data],2,0)</f>
        <v>#N/A</v>
      </c>
      <c r="E46" s="1" t="e">
        <f>Table1910[[#This Row],[vlookup Alisha''s]]=Table1910[[#This Row],[Full Name]]</f>
        <v>#N/A</v>
      </c>
      <c r="F46" s="1" t="s">
        <v>388</v>
      </c>
      <c r="G46" s="1" t="s">
        <v>389</v>
      </c>
      <c r="H46" s="3">
        <v>42618.939212962963</v>
      </c>
      <c r="I46" s="1" t="s">
        <v>206</v>
      </c>
      <c r="J46" s="1" t="s">
        <v>391</v>
      </c>
      <c r="S46" s="1" t="s">
        <v>333</v>
      </c>
      <c r="AB46" s="1" t="s">
        <v>392</v>
      </c>
      <c r="AG46" s="1" t="s">
        <v>278</v>
      </c>
      <c r="AH46" s="1" t="s">
        <v>279</v>
      </c>
      <c r="AN46" s="1" t="s">
        <v>69</v>
      </c>
      <c r="AO46" s="1" t="s">
        <v>70</v>
      </c>
      <c r="AR46" s="1" t="s">
        <v>84</v>
      </c>
      <c r="BE46" s="1" t="s">
        <v>319</v>
      </c>
      <c r="BG46" s="1" t="s">
        <v>72</v>
      </c>
      <c r="BH46" s="1"/>
      <c r="BI46" s="1"/>
      <c r="BO46" s="1"/>
    </row>
    <row r="47" spans="1:67" x14ac:dyDescent="0.2">
      <c r="A47" s="1" t="s">
        <v>395</v>
      </c>
      <c r="B47" s="1" t="s">
        <v>393</v>
      </c>
      <c r="C47" s="1" t="e">
        <f>VLOOKUP(Table1910[[#This Row],[Last Name]],[1]!Table2[#Data],2,0)</f>
        <v>#N/A</v>
      </c>
      <c r="D47" s="1" t="e">
        <f>VLOOKUP(Table1910[[#This Row],[Last Name]],[1]!Table1[#Data],2,0)</f>
        <v>#N/A</v>
      </c>
      <c r="E47" s="1" t="e">
        <f>Table1910[[#This Row],[vlookup Alisha''s]]=Table1910[[#This Row],[Full Name]]</f>
        <v>#N/A</v>
      </c>
      <c r="F47" s="1" t="s">
        <v>291</v>
      </c>
      <c r="G47" s="1" t="s">
        <v>394</v>
      </c>
      <c r="H47" s="3">
        <v>42618.939201388886</v>
      </c>
      <c r="I47" s="1" t="s">
        <v>206</v>
      </c>
      <c r="J47" s="1" t="s">
        <v>396</v>
      </c>
      <c r="S47" s="1" t="s">
        <v>201</v>
      </c>
      <c r="AB47" s="1" t="s">
        <v>397</v>
      </c>
      <c r="AG47" s="1" t="s">
        <v>342</v>
      </c>
      <c r="AH47" s="1" t="s">
        <v>279</v>
      </c>
      <c r="AN47" s="1" t="s">
        <v>69</v>
      </c>
      <c r="AO47" s="1" t="s">
        <v>70</v>
      </c>
      <c r="AR47" s="1" t="s">
        <v>84</v>
      </c>
      <c r="BE47" s="1" t="s">
        <v>188</v>
      </c>
      <c r="BG47" s="1" t="s">
        <v>72</v>
      </c>
      <c r="BH47" s="1"/>
      <c r="BI47" s="1"/>
      <c r="BO47" s="1"/>
    </row>
    <row r="48" spans="1:67" x14ac:dyDescent="0.2">
      <c r="A48" s="1" t="s">
        <v>401</v>
      </c>
      <c r="B48" s="1" t="s">
        <v>398</v>
      </c>
      <c r="C48" s="1" t="e">
        <f>VLOOKUP(Table1910[[#This Row],[Last Name]],[1]!Table2[#Data],2,0)</f>
        <v>#N/A</v>
      </c>
      <c r="D48" s="1" t="e">
        <f>VLOOKUP(Table1910[[#This Row],[Last Name]],[1]!Table1[#Data],2,0)</f>
        <v>#N/A</v>
      </c>
      <c r="E48" s="1" t="e">
        <f>Table1910[[#This Row],[vlookup Alisha''s]]=Table1910[[#This Row],[Full Name]]</f>
        <v>#N/A</v>
      </c>
      <c r="F48" s="1" t="s">
        <v>399</v>
      </c>
      <c r="G48" s="1" t="s">
        <v>400</v>
      </c>
      <c r="H48" s="3">
        <v>42618.93917824074</v>
      </c>
      <c r="I48" s="1" t="s">
        <v>206</v>
      </c>
      <c r="J48" s="1" t="s">
        <v>402</v>
      </c>
      <c r="S48" s="1" t="s">
        <v>383</v>
      </c>
      <c r="AB48" s="1" t="s">
        <v>403</v>
      </c>
      <c r="AG48" s="1" t="s">
        <v>327</v>
      </c>
      <c r="AH48" s="1" t="s">
        <v>279</v>
      </c>
      <c r="AN48" s="1" t="s">
        <v>69</v>
      </c>
      <c r="AO48" s="1" t="s">
        <v>70</v>
      </c>
      <c r="AR48" s="1" t="s">
        <v>84</v>
      </c>
      <c r="BE48" s="1" t="s">
        <v>289</v>
      </c>
      <c r="BG48" s="1" t="s">
        <v>72</v>
      </c>
      <c r="BH48" s="1"/>
      <c r="BI48" s="1"/>
      <c r="BO48" s="1"/>
    </row>
    <row r="49" spans="1:67" x14ac:dyDescent="0.2">
      <c r="A49" s="1" t="s">
        <v>407</v>
      </c>
      <c r="B49" s="1" t="s">
        <v>404</v>
      </c>
      <c r="C49" s="1" t="e">
        <f>VLOOKUP(Table1910[[#This Row],[Last Name]],[1]!Table2[#Data],2,0)</f>
        <v>#N/A</v>
      </c>
      <c r="D49" s="1" t="e">
        <f>VLOOKUP(Table1910[[#This Row],[Last Name]],[1]!Table1[#Data],2,0)</f>
        <v>#N/A</v>
      </c>
      <c r="E49" s="1" t="e">
        <f>Table1910[[#This Row],[vlookup Alisha''s]]=Table1910[[#This Row],[Full Name]]</f>
        <v>#N/A</v>
      </c>
      <c r="F49" s="1" t="s">
        <v>405</v>
      </c>
      <c r="G49" s="1" t="s">
        <v>406</v>
      </c>
      <c r="H49" s="3">
        <v>42618.938831018517</v>
      </c>
      <c r="I49" s="1" t="s">
        <v>206</v>
      </c>
      <c r="J49" s="1" t="s">
        <v>408</v>
      </c>
      <c r="R49" s="1" t="s">
        <v>242</v>
      </c>
      <c r="S49" s="1" t="s">
        <v>243</v>
      </c>
      <c r="AB49" s="1" t="s">
        <v>245</v>
      </c>
      <c r="AH49" s="1" t="s">
        <v>211</v>
      </c>
      <c r="AN49" s="1" t="s">
        <v>69</v>
      </c>
      <c r="AO49" s="1" t="s">
        <v>70</v>
      </c>
      <c r="AR49" s="1" t="s">
        <v>71</v>
      </c>
      <c r="BE49" s="1" t="s">
        <v>138</v>
      </c>
      <c r="BG49" s="1" t="s">
        <v>72</v>
      </c>
      <c r="BH49" s="1"/>
      <c r="BI49" s="1"/>
      <c r="BO49" s="1"/>
    </row>
    <row r="50" spans="1:67" x14ac:dyDescent="0.2">
      <c r="F50" s="1"/>
    </row>
    <row r="51" spans="1:67" x14ac:dyDescent="0.2">
      <c r="F51" s="1"/>
    </row>
    <row r="52" spans="1:67" x14ac:dyDescent="0.2">
      <c r="F52" s="1"/>
    </row>
    <row r="53" spans="1:67" x14ac:dyDescent="0.2">
      <c r="F53" s="1"/>
    </row>
    <row r="54" spans="1:67" x14ac:dyDescent="0.2">
      <c r="F54" s="1"/>
    </row>
    <row r="55" spans="1:67" x14ac:dyDescent="0.2">
      <c r="F55" s="1"/>
    </row>
    <row r="56" spans="1:67" x14ac:dyDescent="0.2">
      <c r="F56" s="1"/>
    </row>
    <row r="57" spans="1:67" x14ac:dyDescent="0.2">
      <c r="F57" s="1"/>
    </row>
    <row r="58" spans="1:67" x14ac:dyDescent="0.2">
      <c r="F58" s="1"/>
    </row>
    <row r="59" spans="1:67" x14ac:dyDescent="0.2">
      <c r="F59" s="1"/>
    </row>
    <row r="60" spans="1:67" x14ac:dyDescent="0.2">
      <c r="F60" s="1"/>
    </row>
    <row r="61" spans="1:67" x14ac:dyDescent="0.2">
      <c r="F61" s="1"/>
    </row>
    <row r="62" spans="1:67" x14ac:dyDescent="0.2">
      <c r="F62" s="1"/>
    </row>
    <row r="63" spans="1:67" x14ac:dyDescent="0.2">
      <c r="F63" s="1"/>
    </row>
    <row r="64" spans="1:67" x14ac:dyDescent="0.2">
      <c r="F64" s="1"/>
    </row>
    <row r="65" spans="6:6" x14ac:dyDescent="0.2">
      <c r="F65" s="1"/>
    </row>
    <row r="66" spans="6:6" x14ac:dyDescent="0.2">
      <c r="F66" s="1"/>
    </row>
    <row r="67" spans="6:6" x14ac:dyDescent="0.2">
      <c r="F67" s="1"/>
    </row>
    <row r="68" spans="6:6" x14ac:dyDescent="0.2">
      <c r="F68" s="1"/>
    </row>
    <row r="69" spans="6:6" x14ac:dyDescent="0.2">
      <c r="F69" s="1"/>
    </row>
    <row r="70" spans="6:6" x14ac:dyDescent="0.2">
      <c r="F70" s="1"/>
    </row>
    <row r="71" spans="6:6" x14ac:dyDescent="0.2">
      <c r="F71" s="1"/>
    </row>
    <row r="72" spans="6:6" x14ac:dyDescent="0.2">
      <c r="F72" s="1"/>
    </row>
    <row r="73" spans="6:6" x14ac:dyDescent="0.2">
      <c r="F73" s="1"/>
    </row>
    <row r="74" spans="6:6" x14ac:dyDescent="0.2">
      <c r="F74" s="1"/>
    </row>
    <row r="75" spans="6:6" x14ac:dyDescent="0.2">
      <c r="F75" s="1"/>
    </row>
    <row r="76" spans="6:6" x14ac:dyDescent="0.2">
      <c r="F76" s="1"/>
    </row>
    <row r="77" spans="6:6" x14ac:dyDescent="0.2">
      <c r="F77" s="1"/>
    </row>
    <row r="78" spans="6:6" x14ac:dyDescent="0.2">
      <c r="F78" s="1"/>
    </row>
    <row r="79" spans="6:6" x14ac:dyDescent="0.2">
      <c r="F79" s="1"/>
    </row>
    <row r="80" spans="6:6" x14ac:dyDescent="0.2">
      <c r="F80" s="1"/>
    </row>
    <row r="81" spans="6:6" x14ac:dyDescent="0.2">
      <c r="F81" s="1"/>
    </row>
    <row r="82" spans="6:6" x14ac:dyDescent="0.2">
      <c r="F82" s="1"/>
    </row>
    <row r="83" spans="6:6" x14ac:dyDescent="0.2">
      <c r="F83" s="1"/>
    </row>
    <row r="84" spans="6:6" x14ac:dyDescent="0.2">
      <c r="F84" s="1"/>
    </row>
    <row r="85" spans="6:6" x14ac:dyDescent="0.2">
      <c r="F85" s="1"/>
    </row>
    <row r="86" spans="6:6" x14ac:dyDescent="0.2">
      <c r="F86" s="1"/>
    </row>
    <row r="87" spans="6:6" x14ac:dyDescent="0.2">
      <c r="F87" s="1"/>
    </row>
    <row r="88" spans="6:6" x14ac:dyDescent="0.2">
      <c r="F88" s="1"/>
    </row>
    <row r="89" spans="6:6" x14ac:dyDescent="0.2">
      <c r="F89" s="1"/>
    </row>
    <row r="90" spans="6:6" x14ac:dyDescent="0.2">
      <c r="F90" s="1"/>
    </row>
    <row r="91" spans="6:6" x14ac:dyDescent="0.2">
      <c r="F91" s="1"/>
    </row>
    <row r="92" spans="6:6" x14ac:dyDescent="0.2">
      <c r="F92" s="1"/>
    </row>
    <row r="93" spans="6:6" x14ac:dyDescent="0.2">
      <c r="F93" s="1"/>
    </row>
    <row r="94" spans="6:6" x14ac:dyDescent="0.2">
      <c r="F94" s="1"/>
    </row>
    <row r="95" spans="6:6" x14ac:dyDescent="0.2">
      <c r="F95" s="1"/>
    </row>
    <row r="96" spans="6:6" x14ac:dyDescent="0.2">
      <c r="F96" s="1"/>
    </row>
    <row r="97" spans="6:6" x14ac:dyDescent="0.2">
      <c r="F97" s="1"/>
    </row>
    <row r="98" spans="6:6" x14ac:dyDescent="0.2">
      <c r="F98" s="1"/>
    </row>
    <row r="99" spans="6:6" x14ac:dyDescent="0.2">
      <c r="F99" s="1"/>
    </row>
    <row r="100" spans="6:6" x14ac:dyDescent="0.2">
      <c r="F100" s="1"/>
    </row>
    <row r="101" spans="6:6" x14ac:dyDescent="0.2">
      <c r="F101" s="1"/>
    </row>
    <row r="102" spans="6:6" x14ac:dyDescent="0.2">
      <c r="F102" s="1"/>
    </row>
    <row r="103" spans="6:6" x14ac:dyDescent="0.2">
      <c r="F103" s="1"/>
    </row>
    <row r="104" spans="6:6" x14ac:dyDescent="0.2">
      <c r="F104" s="1"/>
    </row>
    <row r="105" spans="6:6" x14ac:dyDescent="0.2">
      <c r="F105" s="1"/>
    </row>
    <row r="106" spans="6:6" x14ac:dyDescent="0.2">
      <c r="F106" s="1"/>
    </row>
    <row r="107" spans="6:6" x14ac:dyDescent="0.2">
      <c r="F107" s="1"/>
    </row>
    <row r="108" spans="6:6" x14ac:dyDescent="0.2">
      <c r="F108" s="1"/>
    </row>
    <row r="109" spans="6:6" x14ac:dyDescent="0.2">
      <c r="F109" s="1"/>
    </row>
    <row r="110" spans="6:6" x14ac:dyDescent="0.2">
      <c r="F110" s="1"/>
    </row>
    <row r="111" spans="6:6" x14ac:dyDescent="0.2">
      <c r="F111" s="1"/>
    </row>
    <row r="112" spans="6:6" x14ac:dyDescent="0.2">
      <c r="F112" s="1"/>
    </row>
    <row r="113" spans="6:6" x14ac:dyDescent="0.2">
      <c r="F113" s="1"/>
    </row>
    <row r="114" spans="6:6" x14ac:dyDescent="0.2">
      <c r="F114" s="1"/>
    </row>
    <row r="115" spans="6:6" x14ac:dyDescent="0.2">
      <c r="F115" s="1"/>
    </row>
    <row r="116" spans="6:6" x14ac:dyDescent="0.2">
      <c r="F116" s="1"/>
    </row>
    <row r="117" spans="6:6" x14ac:dyDescent="0.2">
      <c r="F117" s="1"/>
    </row>
    <row r="118" spans="6:6" x14ac:dyDescent="0.2">
      <c r="F118" s="1"/>
    </row>
    <row r="119" spans="6:6" x14ac:dyDescent="0.2">
      <c r="F119" s="1"/>
    </row>
    <row r="120" spans="6:6" x14ac:dyDescent="0.2">
      <c r="F120" s="1"/>
    </row>
    <row r="121" spans="6:6" x14ac:dyDescent="0.2">
      <c r="F121" s="1"/>
    </row>
    <row r="122" spans="6:6" x14ac:dyDescent="0.2">
      <c r="F122" s="1"/>
    </row>
    <row r="123" spans="6:6" x14ac:dyDescent="0.2">
      <c r="F123" s="1"/>
    </row>
    <row r="124" spans="6:6" x14ac:dyDescent="0.2">
      <c r="F124" s="1"/>
    </row>
    <row r="125" spans="6:6" x14ac:dyDescent="0.2">
      <c r="F125" s="1"/>
    </row>
    <row r="126" spans="6:6" x14ac:dyDescent="0.2">
      <c r="F126" s="1"/>
    </row>
    <row r="127" spans="6:6" x14ac:dyDescent="0.2">
      <c r="F127" s="1"/>
    </row>
    <row r="128" spans="6:6" x14ac:dyDescent="0.2">
      <c r="F128" s="1"/>
    </row>
    <row r="129" spans="6:6" x14ac:dyDescent="0.2">
      <c r="F129" s="1"/>
    </row>
    <row r="130" spans="6:6" x14ac:dyDescent="0.2">
      <c r="F130" s="1"/>
    </row>
    <row r="131" spans="6:6" x14ac:dyDescent="0.2">
      <c r="F131" s="1"/>
    </row>
    <row r="132" spans="6:6" x14ac:dyDescent="0.2">
      <c r="F132" s="1"/>
    </row>
    <row r="133" spans="6:6" x14ac:dyDescent="0.2">
      <c r="F133" s="1"/>
    </row>
    <row r="134" spans="6:6" x14ac:dyDescent="0.2">
      <c r="F134" s="1"/>
    </row>
    <row r="135" spans="6:6" x14ac:dyDescent="0.2">
      <c r="F135" s="1"/>
    </row>
    <row r="136" spans="6:6" x14ac:dyDescent="0.2">
      <c r="F136" s="1"/>
    </row>
    <row r="137" spans="6:6" x14ac:dyDescent="0.2">
      <c r="F137" s="1"/>
    </row>
    <row r="138" spans="6:6" x14ac:dyDescent="0.2">
      <c r="F138" s="1"/>
    </row>
    <row r="139" spans="6:6" x14ac:dyDescent="0.2">
      <c r="F139" s="1"/>
    </row>
    <row r="140" spans="6:6" x14ac:dyDescent="0.2">
      <c r="F140" s="1"/>
    </row>
    <row r="141" spans="6:6" x14ac:dyDescent="0.2">
      <c r="F141" s="1"/>
    </row>
    <row r="142" spans="6:6" x14ac:dyDescent="0.2">
      <c r="F142" s="1"/>
    </row>
    <row r="143" spans="6:6" x14ac:dyDescent="0.2">
      <c r="F143" s="1"/>
    </row>
    <row r="144" spans="6:6" x14ac:dyDescent="0.2">
      <c r="F144" s="1"/>
    </row>
    <row r="145" spans="6:6" x14ac:dyDescent="0.2">
      <c r="F145" s="1"/>
    </row>
    <row r="146" spans="6:6" x14ac:dyDescent="0.2">
      <c r="F146" s="1"/>
    </row>
    <row r="147" spans="6:6" x14ac:dyDescent="0.2">
      <c r="F147" s="1"/>
    </row>
    <row r="148" spans="6:6" x14ac:dyDescent="0.2">
      <c r="F148" s="1"/>
    </row>
    <row r="149" spans="6:6" x14ac:dyDescent="0.2">
      <c r="F149" s="1"/>
    </row>
    <row r="150" spans="6:6" x14ac:dyDescent="0.2">
      <c r="F150" s="1"/>
    </row>
    <row r="151" spans="6:6" x14ac:dyDescent="0.2">
      <c r="F151" s="1"/>
    </row>
    <row r="152" spans="6:6" x14ac:dyDescent="0.2">
      <c r="F152" s="1"/>
    </row>
    <row r="153" spans="6:6" x14ac:dyDescent="0.2">
      <c r="F153" s="1"/>
    </row>
    <row r="154" spans="6:6" x14ac:dyDescent="0.2">
      <c r="F154" s="1"/>
    </row>
    <row r="155" spans="6:6" x14ac:dyDescent="0.2">
      <c r="F155" s="1"/>
    </row>
    <row r="156" spans="6:6" x14ac:dyDescent="0.2">
      <c r="F156" s="1"/>
    </row>
    <row r="157" spans="6:6" x14ac:dyDescent="0.2">
      <c r="F157" s="1"/>
    </row>
    <row r="158" spans="6:6" x14ac:dyDescent="0.2">
      <c r="F158" s="1"/>
    </row>
    <row r="159" spans="6:6" x14ac:dyDescent="0.2">
      <c r="F159" s="1"/>
    </row>
    <row r="160" spans="6:6" x14ac:dyDescent="0.2">
      <c r="F160" s="1"/>
    </row>
    <row r="161" spans="6:6" x14ac:dyDescent="0.2">
      <c r="F161" s="1"/>
    </row>
    <row r="162" spans="6:6" x14ac:dyDescent="0.2">
      <c r="F162" s="1"/>
    </row>
    <row r="163" spans="6:6" x14ac:dyDescent="0.2">
      <c r="F163" s="1"/>
    </row>
    <row r="164" spans="6:6" x14ac:dyDescent="0.2">
      <c r="F164" s="1"/>
    </row>
    <row r="165" spans="6:6" x14ac:dyDescent="0.2">
      <c r="F165" s="1"/>
    </row>
    <row r="166" spans="6:6" x14ac:dyDescent="0.2">
      <c r="F166" s="1"/>
    </row>
    <row r="167" spans="6:6" x14ac:dyDescent="0.2">
      <c r="F167" s="1"/>
    </row>
    <row r="168" spans="6:6" x14ac:dyDescent="0.2">
      <c r="F168" s="1"/>
    </row>
    <row r="169" spans="6:6" x14ac:dyDescent="0.2">
      <c r="F169" s="1"/>
    </row>
    <row r="170" spans="6:6" x14ac:dyDescent="0.2">
      <c r="F170" s="1"/>
    </row>
    <row r="171" spans="6:6" x14ac:dyDescent="0.2">
      <c r="F171" s="1"/>
    </row>
    <row r="172" spans="6:6" x14ac:dyDescent="0.2">
      <c r="F172" s="1"/>
    </row>
    <row r="173" spans="6:6" x14ac:dyDescent="0.2">
      <c r="F173" s="1"/>
    </row>
    <row r="174" spans="6:6" x14ac:dyDescent="0.2">
      <c r="F174" s="1"/>
    </row>
    <row r="175" spans="6:6" x14ac:dyDescent="0.2">
      <c r="F175" s="1"/>
    </row>
    <row r="176" spans="6:6" x14ac:dyDescent="0.2">
      <c r="F176" s="1"/>
    </row>
    <row r="177" spans="6:6" x14ac:dyDescent="0.2">
      <c r="F177" s="1"/>
    </row>
    <row r="178" spans="6:6" x14ac:dyDescent="0.2">
      <c r="F178" s="1"/>
    </row>
    <row r="179" spans="6:6" x14ac:dyDescent="0.2">
      <c r="F179" s="1"/>
    </row>
    <row r="180" spans="6:6" x14ac:dyDescent="0.2">
      <c r="F180" s="1"/>
    </row>
    <row r="181" spans="6:6" x14ac:dyDescent="0.2">
      <c r="F181" s="1"/>
    </row>
    <row r="182" spans="6:6" x14ac:dyDescent="0.2">
      <c r="F182" s="1"/>
    </row>
    <row r="183" spans="6:6" x14ac:dyDescent="0.2">
      <c r="F183" s="1"/>
    </row>
    <row r="184" spans="6:6" x14ac:dyDescent="0.2">
      <c r="F184" s="1"/>
    </row>
    <row r="185" spans="6:6" x14ac:dyDescent="0.2">
      <c r="F185" s="1"/>
    </row>
    <row r="186" spans="6:6" x14ac:dyDescent="0.2">
      <c r="F186" s="1"/>
    </row>
    <row r="187" spans="6:6" x14ac:dyDescent="0.2">
      <c r="F187" s="1"/>
    </row>
    <row r="188" spans="6:6" x14ac:dyDescent="0.2">
      <c r="F188" s="1"/>
    </row>
    <row r="189" spans="6:6" x14ac:dyDescent="0.2">
      <c r="F189" s="1"/>
    </row>
    <row r="190" spans="6:6" x14ac:dyDescent="0.2">
      <c r="F190" s="1"/>
    </row>
    <row r="191" spans="6:6" x14ac:dyDescent="0.2">
      <c r="F191" s="1"/>
    </row>
    <row r="192" spans="6:6" x14ac:dyDescent="0.2">
      <c r="F192" s="1"/>
    </row>
    <row r="193" spans="6:6" x14ac:dyDescent="0.2">
      <c r="F193" s="1"/>
    </row>
    <row r="194" spans="6:6" x14ac:dyDescent="0.2">
      <c r="F194" s="1"/>
    </row>
    <row r="195" spans="6:6" x14ac:dyDescent="0.2">
      <c r="F195" s="1"/>
    </row>
    <row r="196" spans="6:6" x14ac:dyDescent="0.2">
      <c r="F196" s="1"/>
    </row>
    <row r="197" spans="6:6" x14ac:dyDescent="0.2">
      <c r="F197" s="1"/>
    </row>
    <row r="198" spans="6:6" x14ac:dyDescent="0.2">
      <c r="F198" s="1"/>
    </row>
    <row r="199" spans="6:6" x14ac:dyDescent="0.2">
      <c r="F199" s="1"/>
    </row>
    <row r="200" spans="6:6" x14ac:dyDescent="0.2">
      <c r="F200" s="1"/>
    </row>
    <row r="201" spans="6:6" x14ac:dyDescent="0.2">
      <c r="F201" s="1"/>
    </row>
    <row r="202" spans="6:6" x14ac:dyDescent="0.2">
      <c r="F202" s="1"/>
    </row>
    <row r="203" spans="6:6" x14ac:dyDescent="0.2">
      <c r="F203" s="1"/>
    </row>
    <row r="204" spans="6:6" x14ac:dyDescent="0.2">
      <c r="F204" s="1"/>
    </row>
    <row r="205" spans="6:6" x14ac:dyDescent="0.2">
      <c r="F205" s="1"/>
    </row>
    <row r="206" spans="6:6" x14ac:dyDescent="0.2">
      <c r="F206" s="1"/>
    </row>
    <row r="207" spans="6:6" x14ac:dyDescent="0.2">
      <c r="F207" s="1"/>
    </row>
    <row r="208" spans="6:6" x14ac:dyDescent="0.2">
      <c r="F208" s="1"/>
    </row>
    <row r="209" spans="6:6" x14ac:dyDescent="0.2">
      <c r="F209" s="1"/>
    </row>
    <row r="210" spans="6:6" x14ac:dyDescent="0.2">
      <c r="F210" s="1"/>
    </row>
    <row r="211" spans="6:6" x14ac:dyDescent="0.2">
      <c r="F211" s="1"/>
    </row>
    <row r="212" spans="6:6" x14ac:dyDescent="0.2">
      <c r="F212" s="1"/>
    </row>
    <row r="213" spans="6:6" x14ac:dyDescent="0.2">
      <c r="F213" s="1"/>
    </row>
    <row r="214" spans="6:6" x14ac:dyDescent="0.2">
      <c r="F214" s="1"/>
    </row>
    <row r="215" spans="6:6" x14ac:dyDescent="0.2">
      <c r="F215" s="1"/>
    </row>
    <row r="216" spans="6:6" x14ac:dyDescent="0.2">
      <c r="F216" s="1"/>
    </row>
    <row r="217" spans="6:6" x14ac:dyDescent="0.2">
      <c r="F217" s="1"/>
    </row>
    <row r="218" spans="6:6" x14ac:dyDescent="0.2">
      <c r="F218" s="1"/>
    </row>
    <row r="219" spans="6:6" x14ac:dyDescent="0.2">
      <c r="F219" s="1"/>
    </row>
    <row r="220" spans="6:6" x14ac:dyDescent="0.2">
      <c r="F220" s="1"/>
    </row>
    <row r="221" spans="6:6" x14ac:dyDescent="0.2">
      <c r="F221" s="1"/>
    </row>
    <row r="222" spans="6:6" x14ac:dyDescent="0.2">
      <c r="F222" s="1"/>
    </row>
    <row r="223" spans="6:6" x14ac:dyDescent="0.2">
      <c r="F223" s="1"/>
    </row>
    <row r="224" spans="6:6" x14ac:dyDescent="0.2">
      <c r="F224" s="1"/>
    </row>
    <row r="225" spans="6:6" x14ac:dyDescent="0.2">
      <c r="F225" s="1"/>
    </row>
    <row r="226" spans="6:6" x14ac:dyDescent="0.2">
      <c r="F226" s="1"/>
    </row>
    <row r="227" spans="6:6" x14ac:dyDescent="0.2">
      <c r="F227" s="1"/>
    </row>
    <row r="228" spans="6:6" x14ac:dyDescent="0.2">
      <c r="F228" s="1"/>
    </row>
    <row r="229" spans="6:6" x14ac:dyDescent="0.2">
      <c r="F229" s="1"/>
    </row>
    <row r="230" spans="6:6" x14ac:dyDescent="0.2">
      <c r="F230" s="1"/>
    </row>
    <row r="231" spans="6:6" x14ac:dyDescent="0.2">
      <c r="F231" s="1"/>
    </row>
    <row r="232" spans="6:6" x14ac:dyDescent="0.2">
      <c r="F232" s="1"/>
    </row>
    <row r="233" spans="6:6" x14ac:dyDescent="0.2">
      <c r="F233" s="1"/>
    </row>
    <row r="234" spans="6:6" x14ac:dyDescent="0.2">
      <c r="F234" s="1"/>
    </row>
    <row r="235" spans="6:6" x14ac:dyDescent="0.2">
      <c r="F235" s="1"/>
    </row>
    <row r="236" spans="6:6" x14ac:dyDescent="0.2">
      <c r="F236" s="1"/>
    </row>
    <row r="237" spans="6:6" x14ac:dyDescent="0.2">
      <c r="F237" s="1"/>
    </row>
    <row r="238" spans="6:6" x14ac:dyDescent="0.2">
      <c r="F238" s="1"/>
    </row>
    <row r="239" spans="6:6" x14ac:dyDescent="0.2">
      <c r="F239" s="1"/>
    </row>
    <row r="240" spans="6:6" x14ac:dyDescent="0.2">
      <c r="F240" s="1"/>
    </row>
    <row r="241" spans="6:6" x14ac:dyDescent="0.2">
      <c r="F241" s="1"/>
    </row>
    <row r="242" spans="6:6" x14ac:dyDescent="0.2">
      <c r="F242" s="1"/>
    </row>
    <row r="243" spans="6:6" x14ac:dyDescent="0.2">
      <c r="F243" s="1"/>
    </row>
    <row r="244" spans="6:6" x14ac:dyDescent="0.2">
      <c r="F244" s="1"/>
    </row>
    <row r="245" spans="6:6" x14ac:dyDescent="0.2">
      <c r="F245" s="1"/>
    </row>
    <row r="246" spans="6:6" x14ac:dyDescent="0.2">
      <c r="F246" s="1"/>
    </row>
    <row r="247" spans="6:6" x14ac:dyDescent="0.2">
      <c r="F247" s="1"/>
    </row>
    <row r="248" spans="6:6" x14ac:dyDescent="0.2">
      <c r="F248" s="1"/>
    </row>
    <row r="249" spans="6:6" x14ac:dyDescent="0.2">
      <c r="F249" s="1"/>
    </row>
    <row r="250" spans="6:6" x14ac:dyDescent="0.2">
      <c r="F250" s="1"/>
    </row>
    <row r="251" spans="6:6" x14ac:dyDescent="0.2">
      <c r="F251" s="1"/>
    </row>
    <row r="252" spans="6:6" x14ac:dyDescent="0.2">
      <c r="F252" s="1"/>
    </row>
    <row r="253" spans="6:6" x14ac:dyDescent="0.2">
      <c r="F253" s="1"/>
    </row>
    <row r="254" spans="6:6" x14ac:dyDescent="0.2">
      <c r="F254" s="1"/>
    </row>
    <row r="255" spans="6:6" x14ac:dyDescent="0.2">
      <c r="F255" s="1"/>
    </row>
    <row r="256" spans="6:6" x14ac:dyDescent="0.2">
      <c r="F256" s="1"/>
    </row>
    <row r="257" spans="6:6" x14ac:dyDescent="0.2">
      <c r="F257" s="1"/>
    </row>
    <row r="258" spans="6:6" x14ac:dyDescent="0.2">
      <c r="F258" s="1"/>
    </row>
    <row r="259" spans="6:6" x14ac:dyDescent="0.2">
      <c r="F259" s="1"/>
    </row>
    <row r="260" spans="6:6" x14ac:dyDescent="0.2">
      <c r="F260" s="1"/>
    </row>
    <row r="261" spans="6:6" x14ac:dyDescent="0.2">
      <c r="F261" s="1"/>
    </row>
    <row r="262" spans="6:6" x14ac:dyDescent="0.2">
      <c r="F262" s="1"/>
    </row>
    <row r="263" spans="6:6" x14ac:dyDescent="0.2">
      <c r="F263" s="1"/>
    </row>
    <row r="264" spans="6:6" x14ac:dyDescent="0.2">
      <c r="F264" s="1"/>
    </row>
    <row r="265" spans="6:6" x14ac:dyDescent="0.2">
      <c r="F265" s="1"/>
    </row>
    <row r="266" spans="6:6" x14ac:dyDescent="0.2">
      <c r="F266" s="1"/>
    </row>
    <row r="267" spans="6:6" x14ac:dyDescent="0.2">
      <c r="F267" s="1"/>
    </row>
    <row r="268" spans="6:6" x14ac:dyDescent="0.2">
      <c r="F268" s="1"/>
    </row>
    <row r="269" spans="6:6" x14ac:dyDescent="0.2">
      <c r="F269" s="1"/>
    </row>
    <row r="270" spans="6:6" x14ac:dyDescent="0.2">
      <c r="F270" s="1"/>
    </row>
    <row r="271" spans="6:6" x14ac:dyDescent="0.2">
      <c r="F271" s="1"/>
    </row>
    <row r="272" spans="6:6" x14ac:dyDescent="0.2">
      <c r="F272" s="1"/>
    </row>
    <row r="273" spans="6:6" x14ac:dyDescent="0.2">
      <c r="F273" s="1"/>
    </row>
    <row r="274" spans="6:6" x14ac:dyDescent="0.2">
      <c r="F274" s="1"/>
    </row>
    <row r="275" spans="6:6" x14ac:dyDescent="0.2">
      <c r="F275" s="1"/>
    </row>
    <row r="276" spans="6:6" x14ac:dyDescent="0.2">
      <c r="F276" s="1"/>
    </row>
    <row r="277" spans="6:6" x14ac:dyDescent="0.2">
      <c r="F277" s="1"/>
    </row>
    <row r="278" spans="6:6" x14ac:dyDescent="0.2">
      <c r="F278" s="1"/>
    </row>
    <row r="279" spans="6:6" x14ac:dyDescent="0.2">
      <c r="F279" s="1"/>
    </row>
    <row r="280" spans="6:6" x14ac:dyDescent="0.2">
      <c r="F280" s="1"/>
    </row>
    <row r="281" spans="6:6" x14ac:dyDescent="0.2">
      <c r="F281" s="1"/>
    </row>
    <row r="282" spans="6:6" x14ac:dyDescent="0.2">
      <c r="F282" s="1"/>
    </row>
    <row r="283" spans="6:6" x14ac:dyDescent="0.2">
      <c r="F283" s="1"/>
    </row>
    <row r="284" spans="6:6" x14ac:dyDescent="0.2">
      <c r="F284" s="1"/>
    </row>
    <row r="285" spans="6:6" x14ac:dyDescent="0.2">
      <c r="F285" s="1"/>
    </row>
    <row r="286" spans="6:6" x14ac:dyDescent="0.2">
      <c r="F286" s="1"/>
    </row>
    <row r="287" spans="6:6" x14ac:dyDescent="0.2">
      <c r="F287" s="1"/>
    </row>
    <row r="288" spans="6:6" x14ac:dyDescent="0.2">
      <c r="F288" s="1"/>
    </row>
    <row r="289" spans="6:6" x14ac:dyDescent="0.2">
      <c r="F289" s="1"/>
    </row>
    <row r="290" spans="6:6" x14ac:dyDescent="0.2">
      <c r="F290" s="1"/>
    </row>
    <row r="291" spans="6:6" x14ac:dyDescent="0.2">
      <c r="F291" s="1"/>
    </row>
    <row r="292" spans="6:6" x14ac:dyDescent="0.2">
      <c r="F292" s="1"/>
    </row>
    <row r="293" spans="6:6" x14ac:dyDescent="0.2">
      <c r="F293" s="1"/>
    </row>
    <row r="294" spans="6:6" x14ac:dyDescent="0.2">
      <c r="F294" s="1"/>
    </row>
    <row r="295" spans="6:6" x14ac:dyDescent="0.2">
      <c r="F295" s="1"/>
    </row>
    <row r="296" spans="6:6" x14ac:dyDescent="0.2">
      <c r="F296" s="1"/>
    </row>
    <row r="297" spans="6:6" x14ac:dyDescent="0.2">
      <c r="F297" s="1"/>
    </row>
    <row r="298" spans="6:6" x14ac:dyDescent="0.2">
      <c r="F298" s="1"/>
    </row>
    <row r="299" spans="6:6" x14ac:dyDescent="0.2">
      <c r="F299" s="1"/>
    </row>
    <row r="300" spans="6:6" x14ac:dyDescent="0.2">
      <c r="F300" s="1"/>
    </row>
    <row r="301" spans="6:6" x14ac:dyDescent="0.2">
      <c r="F301" s="1"/>
    </row>
    <row r="302" spans="6:6" x14ac:dyDescent="0.2">
      <c r="F302" s="1"/>
    </row>
    <row r="303" spans="6:6" x14ac:dyDescent="0.2">
      <c r="F303" s="1"/>
    </row>
    <row r="304" spans="6:6" x14ac:dyDescent="0.2">
      <c r="F304" s="1"/>
    </row>
    <row r="305" spans="6:6" x14ac:dyDescent="0.2">
      <c r="F305" s="1"/>
    </row>
    <row r="306" spans="6:6" x14ac:dyDescent="0.2">
      <c r="F306" s="1"/>
    </row>
    <row r="307" spans="6:6" x14ac:dyDescent="0.2">
      <c r="F307" s="1"/>
    </row>
    <row r="308" spans="6:6" x14ac:dyDescent="0.2">
      <c r="F308" s="1"/>
    </row>
    <row r="309" spans="6:6" x14ac:dyDescent="0.2">
      <c r="F309" s="1"/>
    </row>
    <row r="310" spans="6:6" x14ac:dyDescent="0.2">
      <c r="F310" s="1"/>
    </row>
    <row r="311" spans="6:6" x14ac:dyDescent="0.2">
      <c r="F311" s="1"/>
    </row>
    <row r="312" spans="6:6" x14ac:dyDescent="0.2">
      <c r="F312" s="1"/>
    </row>
    <row r="313" spans="6:6" x14ac:dyDescent="0.2">
      <c r="F313" s="1"/>
    </row>
    <row r="314" spans="6:6" x14ac:dyDescent="0.2">
      <c r="F314" s="1"/>
    </row>
    <row r="315" spans="6:6" x14ac:dyDescent="0.2">
      <c r="F315" s="1"/>
    </row>
    <row r="316" spans="6:6" x14ac:dyDescent="0.2">
      <c r="F316" s="1"/>
    </row>
    <row r="317" spans="6:6" x14ac:dyDescent="0.2">
      <c r="F317" s="1"/>
    </row>
    <row r="318" spans="6:6" x14ac:dyDescent="0.2">
      <c r="F318" s="1"/>
    </row>
    <row r="319" spans="6:6" x14ac:dyDescent="0.2">
      <c r="F319" s="1"/>
    </row>
    <row r="320" spans="6:6" x14ac:dyDescent="0.2">
      <c r="F320" s="1"/>
    </row>
    <row r="321" spans="6:6" x14ac:dyDescent="0.2">
      <c r="F321" s="1"/>
    </row>
    <row r="322" spans="6:6" x14ac:dyDescent="0.2">
      <c r="F322" s="1"/>
    </row>
    <row r="323" spans="6:6" x14ac:dyDescent="0.2">
      <c r="F323" s="1"/>
    </row>
    <row r="324" spans="6:6" x14ac:dyDescent="0.2">
      <c r="F324" s="1"/>
    </row>
    <row r="325" spans="6:6" x14ac:dyDescent="0.2">
      <c r="F325" s="1"/>
    </row>
    <row r="326" spans="6:6" x14ac:dyDescent="0.2">
      <c r="F326" s="1"/>
    </row>
    <row r="327" spans="6:6" x14ac:dyDescent="0.2">
      <c r="F327" s="1"/>
    </row>
    <row r="328" spans="6:6" x14ac:dyDescent="0.2">
      <c r="F328" s="1"/>
    </row>
    <row r="329" spans="6:6" x14ac:dyDescent="0.2">
      <c r="F329" s="1"/>
    </row>
    <row r="330" spans="6:6" x14ac:dyDescent="0.2">
      <c r="F330" s="1"/>
    </row>
    <row r="331" spans="6:6" x14ac:dyDescent="0.2">
      <c r="F331" s="1"/>
    </row>
    <row r="332" spans="6:6" x14ac:dyDescent="0.2">
      <c r="F332" s="1"/>
    </row>
    <row r="333" spans="6:6" x14ac:dyDescent="0.2">
      <c r="F333" s="1"/>
    </row>
    <row r="334" spans="6:6" x14ac:dyDescent="0.2">
      <c r="F334" s="1"/>
    </row>
    <row r="335" spans="6:6" x14ac:dyDescent="0.2">
      <c r="F335" s="1"/>
    </row>
    <row r="336" spans="6:6" x14ac:dyDescent="0.2">
      <c r="F336" s="1"/>
    </row>
    <row r="337" spans="6:6" x14ac:dyDescent="0.2">
      <c r="F337" s="1"/>
    </row>
    <row r="338" spans="6:6" x14ac:dyDescent="0.2">
      <c r="F338" s="1"/>
    </row>
    <row r="339" spans="6:6" x14ac:dyDescent="0.2">
      <c r="F339" s="1"/>
    </row>
    <row r="340" spans="6:6" x14ac:dyDescent="0.2">
      <c r="F340" s="1"/>
    </row>
    <row r="341" spans="6:6" x14ac:dyDescent="0.2">
      <c r="F341" s="1"/>
    </row>
    <row r="342" spans="6:6" x14ac:dyDescent="0.2">
      <c r="F342" s="1"/>
    </row>
    <row r="343" spans="6:6" x14ac:dyDescent="0.2">
      <c r="F343" s="1"/>
    </row>
    <row r="344" spans="6:6" x14ac:dyDescent="0.2">
      <c r="F344" s="1"/>
    </row>
    <row r="345" spans="6:6" x14ac:dyDescent="0.2">
      <c r="F345" s="1"/>
    </row>
    <row r="346" spans="6:6" x14ac:dyDescent="0.2">
      <c r="F346" s="1"/>
    </row>
    <row r="347" spans="6:6" x14ac:dyDescent="0.2">
      <c r="F347" s="1"/>
    </row>
    <row r="348" spans="6:6" x14ac:dyDescent="0.2">
      <c r="F348" s="1"/>
    </row>
    <row r="349" spans="6:6" x14ac:dyDescent="0.2">
      <c r="F349" s="1"/>
    </row>
    <row r="350" spans="6:6" x14ac:dyDescent="0.2">
      <c r="F350" s="1"/>
    </row>
    <row r="351" spans="6:6" x14ac:dyDescent="0.2">
      <c r="F351" s="1"/>
    </row>
    <row r="352" spans="6:6" x14ac:dyDescent="0.2">
      <c r="F352" s="1"/>
    </row>
    <row r="353" spans="6:6" x14ac:dyDescent="0.2">
      <c r="F353" s="1"/>
    </row>
    <row r="354" spans="6:6" x14ac:dyDescent="0.2">
      <c r="F354" s="1"/>
    </row>
    <row r="355" spans="6:6" x14ac:dyDescent="0.2">
      <c r="F355" s="1"/>
    </row>
    <row r="356" spans="6:6" x14ac:dyDescent="0.2">
      <c r="F356" s="1"/>
    </row>
    <row r="357" spans="6:6" x14ac:dyDescent="0.2">
      <c r="F357" s="1"/>
    </row>
    <row r="358" spans="6:6" x14ac:dyDescent="0.2">
      <c r="F358" s="1"/>
    </row>
    <row r="359" spans="6:6" x14ac:dyDescent="0.2">
      <c r="F359" s="1"/>
    </row>
    <row r="360" spans="6:6" x14ac:dyDescent="0.2">
      <c r="F360" s="1"/>
    </row>
    <row r="361" spans="6:6" x14ac:dyDescent="0.2">
      <c r="F361" s="1"/>
    </row>
    <row r="362" spans="6:6" x14ac:dyDescent="0.2">
      <c r="F362" s="1"/>
    </row>
    <row r="363" spans="6:6" x14ac:dyDescent="0.2">
      <c r="F363" s="1"/>
    </row>
    <row r="364" spans="6:6" x14ac:dyDescent="0.2">
      <c r="F364" s="1"/>
    </row>
    <row r="365" spans="6:6" x14ac:dyDescent="0.2">
      <c r="F365" s="1"/>
    </row>
    <row r="366" spans="6:6" x14ac:dyDescent="0.2">
      <c r="F366" s="1"/>
    </row>
    <row r="367" spans="6:6" x14ac:dyDescent="0.2">
      <c r="F367" s="1"/>
    </row>
    <row r="368" spans="6:6" x14ac:dyDescent="0.2">
      <c r="F368" s="1"/>
    </row>
    <row r="369" spans="6:6" x14ac:dyDescent="0.2">
      <c r="F369" s="1"/>
    </row>
    <row r="370" spans="6:6" x14ac:dyDescent="0.2">
      <c r="F370" s="1"/>
    </row>
    <row r="371" spans="6:6" x14ac:dyDescent="0.2">
      <c r="F371" s="1"/>
    </row>
    <row r="372" spans="6:6" x14ac:dyDescent="0.2">
      <c r="F372" s="1"/>
    </row>
    <row r="373" spans="6:6" x14ac:dyDescent="0.2">
      <c r="F373" s="1"/>
    </row>
    <row r="374" spans="6:6" x14ac:dyDescent="0.2">
      <c r="F374" s="1"/>
    </row>
    <row r="375" spans="6:6" x14ac:dyDescent="0.2">
      <c r="F375" s="1"/>
    </row>
    <row r="376" spans="6:6" x14ac:dyDescent="0.2">
      <c r="F376" s="1"/>
    </row>
    <row r="377" spans="6:6" x14ac:dyDescent="0.2">
      <c r="F377" s="1"/>
    </row>
    <row r="378" spans="6:6" x14ac:dyDescent="0.2">
      <c r="F378" s="1"/>
    </row>
    <row r="379" spans="6:6" x14ac:dyDescent="0.2">
      <c r="F379" s="1"/>
    </row>
    <row r="380" spans="6:6" x14ac:dyDescent="0.2">
      <c r="F380" s="1"/>
    </row>
    <row r="381" spans="6:6" x14ac:dyDescent="0.2">
      <c r="F381" s="1"/>
    </row>
    <row r="382" spans="6:6" x14ac:dyDescent="0.2">
      <c r="F382" s="1"/>
    </row>
    <row r="383" spans="6:6" x14ac:dyDescent="0.2">
      <c r="F383" s="1"/>
    </row>
    <row r="384" spans="6:6" x14ac:dyDescent="0.2">
      <c r="F384" s="1"/>
    </row>
    <row r="385" spans="6:6" x14ac:dyDescent="0.2">
      <c r="F385" s="1"/>
    </row>
    <row r="386" spans="6:6" x14ac:dyDescent="0.2">
      <c r="F386" s="1"/>
    </row>
    <row r="387" spans="6:6" x14ac:dyDescent="0.2">
      <c r="F387" s="1"/>
    </row>
    <row r="388" spans="6:6" x14ac:dyDescent="0.2">
      <c r="F388" s="1"/>
    </row>
    <row r="389" spans="6:6" x14ac:dyDescent="0.2">
      <c r="F389" s="1"/>
    </row>
    <row r="390" spans="6:6" x14ac:dyDescent="0.2">
      <c r="F390" s="1"/>
    </row>
    <row r="391" spans="6:6" x14ac:dyDescent="0.2">
      <c r="F391" s="1"/>
    </row>
    <row r="392" spans="6:6" x14ac:dyDescent="0.2">
      <c r="F392" s="1"/>
    </row>
    <row r="393" spans="6:6" x14ac:dyDescent="0.2">
      <c r="F393" s="1"/>
    </row>
    <row r="394" spans="6:6" x14ac:dyDescent="0.2">
      <c r="F394" s="1"/>
    </row>
    <row r="395" spans="6:6" x14ac:dyDescent="0.2">
      <c r="F395" s="1"/>
    </row>
    <row r="396" spans="6:6" x14ac:dyDescent="0.2">
      <c r="F396" s="1"/>
    </row>
    <row r="397" spans="6:6" x14ac:dyDescent="0.2">
      <c r="F397" s="1"/>
    </row>
    <row r="398" spans="6:6" x14ac:dyDescent="0.2">
      <c r="F398" s="1"/>
    </row>
    <row r="399" spans="6:6" x14ac:dyDescent="0.2">
      <c r="F399" s="1"/>
    </row>
    <row r="400" spans="6:6" x14ac:dyDescent="0.2">
      <c r="F400" s="1"/>
    </row>
    <row r="401" spans="6:6" x14ac:dyDescent="0.2">
      <c r="F401" s="1"/>
    </row>
    <row r="402" spans="6:6" x14ac:dyDescent="0.2">
      <c r="F402" s="1"/>
    </row>
    <row r="403" spans="6:6" x14ac:dyDescent="0.2">
      <c r="F403" s="1"/>
    </row>
    <row r="404" spans="6:6" x14ac:dyDescent="0.2">
      <c r="F404" s="1"/>
    </row>
    <row r="405" spans="6:6" x14ac:dyDescent="0.2">
      <c r="F405" s="1"/>
    </row>
    <row r="406" spans="6:6" x14ac:dyDescent="0.2">
      <c r="F406" s="1"/>
    </row>
    <row r="407" spans="6:6" x14ac:dyDescent="0.2">
      <c r="F407" s="1"/>
    </row>
    <row r="408" spans="6:6" x14ac:dyDescent="0.2">
      <c r="F408" s="1"/>
    </row>
    <row r="409" spans="6:6" x14ac:dyDescent="0.2">
      <c r="F409" s="1"/>
    </row>
    <row r="410" spans="6:6" x14ac:dyDescent="0.2">
      <c r="F410" s="1"/>
    </row>
    <row r="411" spans="6:6" x14ac:dyDescent="0.2">
      <c r="F411" s="1"/>
    </row>
    <row r="412" spans="6:6" x14ac:dyDescent="0.2">
      <c r="F412" s="1"/>
    </row>
    <row r="413" spans="6:6" x14ac:dyDescent="0.2">
      <c r="F413" s="1"/>
    </row>
    <row r="414" spans="6:6" x14ac:dyDescent="0.2">
      <c r="F414" s="1"/>
    </row>
    <row r="415" spans="6:6" x14ac:dyDescent="0.2">
      <c r="F415" s="1"/>
    </row>
    <row r="416" spans="6:6" x14ac:dyDescent="0.2">
      <c r="F416" s="1"/>
    </row>
    <row r="417" spans="6:6" x14ac:dyDescent="0.2">
      <c r="F417" s="1"/>
    </row>
    <row r="418" spans="6:6" x14ac:dyDescent="0.2">
      <c r="F418" s="1"/>
    </row>
    <row r="419" spans="6:6" x14ac:dyDescent="0.2">
      <c r="F419" s="1"/>
    </row>
    <row r="420" spans="6:6" x14ac:dyDescent="0.2">
      <c r="F420" s="1"/>
    </row>
    <row r="421" spans="6:6" x14ac:dyDescent="0.2">
      <c r="F421" s="1"/>
    </row>
    <row r="422" spans="6:6" x14ac:dyDescent="0.2">
      <c r="F422" s="1"/>
    </row>
    <row r="423" spans="6:6" x14ac:dyDescent="0.2">
      <c r="F423" s="1"/>
    </row>
    <row r="424" spans="6:6" x14ac:dyDescent="0.2">
      <c r="F424" s="1"/>
    </row>
    <row r="425" spans="6:6" x14ac:dyDescent="0.2">
      <c r="F425" s="1"/>
    </row>
    <row r="426" spans="6:6" x14ac:dyDescent="0.2">
      <c r="F426" s="1"/>
    </row>
    <row r="427" spans="6:6" x14ac:dyDescent="0.2">
      <c r="F427" s="1"/>
    </row>
    <row r="428" spans="6:6" x14ac:dyDescent="0.2">
      <c r="F428" s="1"/>
    </row>
    <row r="429" spans="6:6" x14ac:dyDescent="0.2">
      <c r="F429" s="1"/>
    </row>
    <row r="430" spans="6:6" x14ac:dyDescent="0.2">
      <c r="F430" s="1"/>
    </row>
    <row r="431" spans="6:6" x14ac:dyDescent="0.2">
      <c r="F431" s="1"/>
    </row>
    <row r="432" spans="6:6" x14ac:dyDescent="0.2">
      <c r="F432" s="1"/>
    </row>
    <row r="433" spans="6:6" x14ac:dyDescent="0.2">
      <c r="F433" s="1"/>
    </row>
    <row r="434" spans="6:6" x14ac:dyDescent="0.2">
      <c r="F434" s="1"/>
    </row>
    <row r="435" spans="6:6" x14ac:dyDescent="0.2">
      <c r="F435" s="1"/>
    </row>
    <row r="436" spans="6:6" x14ac:dyDescent="0.2">
      <c r="F436" s="1"/>
    </row>
    <row r="437" spans="6:6" x14ac:dyDescent="0.2">
      <c r="F437" s="1"/>
    </row>
    <row r="438" spans="6:6" x14ac:dyDescent="0.2">
      <c r="F438" s="1"/>
    </row>
    <row r="439" spans="6:6" x14ac:dyDescent="0.2">
      <c r="F439" s="1"/>
    </row>
    <row r="440" spans="6:6" x14ac:dyDescent="0.2">
      <c r="F440" s="1"/>
    </row>
    <row r="441" spans="6:6" x14ac:dyDescent="0.2">
      <c r="F441" s="1"/>
    </row>
    <row r="442" spans="6:6" x14ac:dyDescent="0.2">
      <c r="F442" s="1"/>
    </row>
    <row r="443" spans="6:6" x14ac:dyDescent="0.2">
      <c r="F443" s="1"/>
    </row>
    <row r="444" spans="6:6" x14ac:dyDescent="0.2">
      <c r="F444" s="1"/>
    </row>
    <row r="445" spans="6:6" x14ac:dyDescent="0.2">
      <c r="F445" s="1"/>
    </row>
    <row r="446" spans="6:6" x14ac:dyDescent="0.2">
      <c r="F446" s="1"/>
    </row>
    <row r="447" spans="6:6" x14ac:dyDescent="0.2">
      <c r="F447" s="1"/>
    </row>
    <row r="448" spans="6:6" x14ac:dyDescent="0.2">
      <c r="F448" s="1"/>
    </row>
    <row r="449" spans="6:6" x14ac:dyDescent="0.2">
      <c r="F449" s="1"/>
    </row>
    <row r="450" spans="6:6" x14ac:dyDescent="0.2">
      <c r="F450" s="1"/>
    </row>
    <row r="451" spans="6:6" x14ac:dyDescent="0.2">
      <c r="F451" s="1"/>
    </row>
    <row r="452" spans="6:6" x14ac:dyDescent="0.2">
      <c r="F452" s="1"/>
    </row>
    <row r="453" spans="6:6" x14ac:dyDescent="0.2">
      <c r="F453" s="1"/>
    </row>
    <row r="454" spans="6:6" x14ac:dyDescent="0.2">
      <c r="F454" s="1"/>
    </row>
    <row r="455" spans="6:6" x14ac:dyDescent="0.2">
      <c r="F455" s="1"/>
    </row>
    <row r="456" spans="6:6" x14ac:dyDescent="0.2">
      <c r="F456" s="1"/>
    </row>
    <row r="457" spans="6:6" x14ac:dyDescent="0.2">
      <c r="F457" s="1"/>
    </row>
    <row r="458" spans="6:6" x14ac:dyDescent="0.2">
      <c r="F458" s="1"/>
    </row>
    <row r="459" spans="6:6" x14ac:dyDescent="0.2">
      <c r="F459" s="1"/>
    </row>
    <row r="460" spans="6:6" x14ac:dyDescent="0.2">
      <c r="F460" s="1"/>
    </row>
    <row r="461" spans="6:6" x14ac:dyDescent="0.2">
      <c r="F461" s="1"/>
    </row>
    <row r="462" spans="6:6" x14ac:dyDescent="0.2">
      <c r="F462" s="1"/>
    </row>
    <row r="463" spans="6:6" x14ac:dyDescent="0.2">
      <c r="F463" s="1"/>
    </row>
    <row r="464" spans="6:6" x14ac:dyDescent="0.2">
      <c r="F464" s="1"/>
    </row>
    <row r="465" spans="6:6" x14ac:dyDescent="0.2">
      <c r="F465" s="1"/>
    </row>
    <row r="466" spans="6:6" x14ac:dyDescent="0.2">
      <c r="F466" s="1"/>
    </row>
    <row r="467" spans="6:6" x14ac:dyDescent="0.2">
      <c r="F467" s="1"/>
    </row>
    <row r="468" spans="6:6" x14ac:dyDescent="0.2">
      <c r="F468" s="1"/>
    </row>
    <row r="469" spans="6:6" x14ac:dyDescent="0.2">
      <c r="F469" s="1"/>
    </row>
    <row r="470" spans="6:6" x14ac:dyDescent="0.2">
      <c r="F470" s="1"/>
    </row>
    <row r="471" spans="6:6" x14ac:dyDescent="0.2">
      <c r="F471" s="1"/>
    </row>
    <row r="472" spans="6:6" x14ac:dyDescent="0.2">
      <c r="F472" s="1"/>
    </row>
    <row r="473" spans="6:6" x14ac:dyDescent="0.2">
      <c r="F473" s="1"/>
    </row>
    <row r="474" spans="6:6" x14ac:dyDescent="0.2">
      <c r="F474" s="1"/>
    </row>
    <row r="475" spans="6:6" x14ac:dyDescent="0.2">
      <c r="F475" s="1"/>
    </row>
    <row r="476" spans="6:6" x14ac:dyDescent="0.2">
      <c r="F476" s="1"/>
    </row>
    <row r="477" spans="6:6" x14ac:dyDescent="0.2">
      <c r="F477" s="1"/>
    </row>
    <row r="478" spans="6:6" x14ac:dyDescent="0.2">
      <c r="F478" s="1"/>
    </row>
    <row r="479" spans="6:6" x14ac:dyDescent="0.2">
      <c r="F479" s="1"/>
    </row>
    <row r="480" spans="6:6" x14ac:dyDescent="0.2">
      <c r="F480" s="1"/>
    </row>
    <row r="481" spans="6:6" x14ac:dyDescent="0.2">
      <c r="F481" s="1"/>
    </row>
    <row r="482" spans="6:6" x14ac:dyDescent="0.2">
      <c r="F482" s="1"/>
    </row>
    <row r="483" spans="6:6" x14ac:dyDescent="0.2">
      <c r="F483" s="1"/>
    </row>
    <row r="484" spans="6:6" x14ac:dyDescent="0.2">
      <c r="F484" s="1"/>
    </row>
    <row r="485" spans="6:6" x14ac:dyDescent="0.2">
      <c r="F485" s="1"/>
    </row>
    <row r="486" spans="6:6" x14ac:dyDescent="0.2">
      <c r="F486" s="1"/>
    </row>
    <row r="487" spans="6:6" x14ac:dyDescent="0.2">
      <c r="F487" s="1"/>
    </row>
    <row r="488" spans="6:6" x14ac:dyDescent="0.2">
      <c r="F488" s="1"/>
    </row>
    <row r="489" spans="6:6" x14ac:dyDescent="0.2">
      <c r="F489" s="1"/>
    </row>
    <row r="490" spans="6:6" x14ac:dyDescent="0.2">
      <c r="F490" s="1"/>
    </row>
    <row r="491" spans="6:6" x14ac:dyDescent="0.2">
      <c r="F491" s="1"/>
    </row>
    <row r="492" spans="6:6" x14ac:dyDescent="0.2">
      <c r="F492" s="1"/>
    </row>
    <row r="493" spans="6:6" x14ac:dyDescent="0.2">
      <c r="F493" s="1"/>
    </row>
    <row r="494" spans="6:6" x14ac:dyDescent="0.2">
      <c r="F494" s="1"/>
    </row>
    <row r="495" spans="6:6" x14ac:dyDescent="0.2">
      <c r="F495" s="1"/>
    </row>
    <row r="496" spans="6:6" x14ac:dyDescent="0.2">
      <c r="F496" s="1"/>
    </row>
    <row r="497" spans="6:6" x14ac:dyDescent="0.2">
      <c r="F497" s="1"/>
    </row>
    <row r="498" spans="6:6" x14ac:dyDescent="0.2">
      <c r="F498" s="1"/>
    </row>
    <row r="499" spans="6:6" x14ac:dyDescent="0.2">
      <c r="F499" s="1"/>
    </row>
    <row r="500" spans="6:6" x14ac:dyDescent="0.2">
      <c r="F500" s="1"/>
    </row>
    <row r="501" spans="6:6" x14ac:dyDescent="0.2">
      <c r="F501" s="1"/>
    </row>
    <row r="502" spans="6:6" x14ac:dyDescent="0.2">
      <c r="F502" s="1"/>
    </row>
    <row r="503" spans="6:6" x14ac:dyDescent="0.2">
      <c r="F503" s="1"/>
    </row>
    <row r="504" spans="6:6" x14ac:dyDescent="0.2">
      <c r="F504" s="1"/>
    </row>
    <row r="505" spans="6:6" x14ac:dyDescent="0.2">
      <c r="F505" s="1"/>
    </row>
    <row r="506" spans="6:6" x14ac:dyDescent="0.2">
      <c r="F506" s="1"/>
    </row>
    <row r="507" spans="6:6" x14ac:dyDescent="0.2">
      <c r="F507" s="1"/>
    </row>
    <row r="508" spans="6:6" x14ac:dyDescent="0.2">
      <c r="F508" s="1"/>
    </row>
    <row r="509" spans="6:6" x14ac:dyDescent="0.2">
      <c r="F509" s="1"/>
    </row>
    <row r="510" spans="6:6" x14ac:dyDescent="0.2">
      <c r="F510" s="1"/>
    </row>
    <row r="511" spans="6:6" x14ac:dyDescent="0.2">
      <c r="F511" s="1"/>
    </row>
    <row r="512" spans="6:6" x14ac:dyDescent="0.2">
      <c r="F512" s="1"/>
    </row>
    <row r="513" spans="6:6" x14ac:dyDescent="0.2">
      <c r="F513" s="1"/>
    </row>
    <row r="514" spans="6:6" x14ac:dyDescent="0.2">
      <c r="F514" s="1"/>
    </row>
    <row r="515" spans="6:6" x14ac:dyDescent="0.2">
      <c r="F515" s="1"/>
    </row>
    <row r="516" spans="6:6" x14ac:dyDescent="0.2">
      <c r="F516" s="1"/>
    </row>
    <row r="517" spans="6:6" x14ac:dyDescent="0.2">
      <c r="F517" s="1"/>
    </row>
    <row r="518" spans="6:6" x14ac:dyDescent="0.2">
      <c r="F518" s="1"/>
    </row>
    <row r="519" spans="6:6" x14ac:dyDescent="0.2">
      <c r="F519" s="1"/>
    </row>
    <row r="520" spans="6:6" x14ac:dyDescent="0.2">
      <c r="F520" s="1"/>
    </row>
    <row r="521" spans="6:6" x14ac:dyDescent="0.2">
      <c r="F521" s="1"/>
    </row>
    <row r="522" spans="6:6" x14ac:dyDescent="0.2">
      <c r="F522" s="1"/>
    </row>
    <row r="523" spans="6:6" x14ac:dyDescent="0.2">
      <c r="F523" s="1"/>
    </row>
    <row r="524" spans="6:6" x14ac:dyDescent="0.2">
      <c r="F524" s="1"/>
    </row>
    <row r="525" spans="6:6" x14ac:dyDescent="0.2">
      <c r="F525" s="1"/>
    </row>
    <row r="526" spans="6:6" x14ac:dyDescent="0.2">
      <c r="F526" s="1"/>
    </row>
    <row r="527" spans="6:6" x14ac:dyDescent="0.2">
      <c r="F527" s="1"/>
    </row>
    <row r="528" spans="6:6" x14ac:dyDescent="0.2">
      <c r="F528" s="1"/>
    </row>
    <row r="529" spans="6:6" x14ac:dyDescent="0.2">
      <c r="F529" s="1"/>
    </row>
    <row r="530" spans="6:6" x14ac:dyDescent="0.2">
      <c r="F530" s="1"/>
    </row>
    <row r="531" spans="6:6" x14ac:dyDescent="0.2">
      <c r="F531" s="1"/>
    </row>
    <row r="532" spans="6:6" x14ac:dyDescent="0.2">
      <c r="F532" s="1"/>
    </row>
    <row r="533" spans="6:6" x14ac:dyDescent="0.2">
      <c r="F533" s="1"/>
    </row>
    <row r="534" spans="6:6" x14ac:dyDescent="0.2">
      <c r="F534" s="1"/>
    </row>
    <row r="535" spans="6:6" x14ac:dyDescent="0.2">
      <c r="F535" s="1"/>
    </row>
    <row r="536" spans="6:6" x14ac:dyDescent="0.2">
      <c r="F536" s="1"/>
    </row>
    <row r="537" spans="6:6" x14ac:dyDescent="0.2">
      <c r="F537" s="1"/>
    </row>
    <row r="538" spans="6:6" x14ac:dyDescent="0.2">
      <c r="F538" s="1"/>
    </row>
  </sheetData>
  <pageMargins left="0.7" right="0.7" top="0.75" bottom="0.75" header="0.3" footer="0.3"/>
  <pageSetup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to_deactivate_council_staff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 Mullin</dc:creator>
  <cp:lastModifiedBy>Alison Mullin</cp:lastModifiedBy>
  <dcterms:created xsi:type="dcterms:W3CDTF">2018-05-25T21:35:08Z</dcterms:created>
  <dcterms:modified xsi:type="dcterms:W3CDTF">2018-05-25T21:40:20Z</dcterms:modified>
</cp:coreProperties>
</file>