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mc:AlternateContent xmlns:mc="http://schemas.openxmlformats.org/markup-compatibility/2006">
    <mc:Choice Requires="x15">
      <x15ac:absPath xmlns:x15ac="http://schemas.microsoft.com/office/spreadsheetml/2010/11/ac" url="/Users/Alisonhmullin/Development/advocacy_institute/deactivation_handler/public/data/Q1_2019/"/>
    </mc:Choice>
  </mc:AlternateContent>
  <xr:revisionPtr revIDLastSave="0" documentId="13_ncr:1_{1CDE483D-3878-FC4B-A442-C9C30082D4B5}" xr6:coauthVersionLast="40" xr6:coauthVersionMax="40" xr10:uidLastSave="{00000000-0000-0000-0000-000000000000}"/>
  <bookViews>
    <workbookView xWindow="2920" yWindow="900" windowWidth="20320" windowHeight="14960" xr2:uid="{00000000-000D-0000-FFFF-FFFF00000000}"/>
  </bookViews>
  <sheets>
    <sheet name="to_deactivate" sheetId="1" r:id="rId1"/>
    <sheet name="active" sheetId="2" r:id="rId2"/>
  </sheets>
  <externalReferences>
    <externalReference r:id="rId3"/>
  </externalReferences>
  <calcPr calcId="191029"/>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M1628" i="2"/>
  <c r="C1628" i="2"/>
  <c r="B1628" i="2"/>
  <c r="M1627" i="2"/>
  <c r="C1627" i="2"/>
  <c r="B1627" i="2"/>
  <c r="M1626" i="2"/>
  <c r="C1626" i="2"/>
  <c r="B1626" i="2"/>
  <c r="M1625" i="2"/>
  <c r="C1625" i="2"/>
  <c r="B1625" i="2"/>
  <c r="M1624" i="2"/>
  <c r="C1624" i="2"/>
  <c r="B1624" i="2"/>
  <c r="M1623" i="2"/>
  <c r="C1623" i="2"/>
  <c r="B1623" i="2"/>
  <c r="M1622" i="2"/>
  <c r="C1622" i="2"/>
  <c r="B1622" i="2"/>
  <c r="M1621" i="2"/>
  <c r="C1621" i="2"/>
  <c r="B1621" i="2"/>
  <c r="M1620" i="2"/>
  <c r="C1620" i="2"/>
  <c r="B1620" i="2"/>
  <c r="M1619" i="2"/>
  <c r="C1619" i="2"/>
  <c r="B1619" i="2"/>
  <c r="M1618" i="2"/>
  <c r="C1618" i="2"/>
  <c r="B1618" i="2"/>
  <c r="M1617" i="2"/>
  <c r="C1617" i="2"/>
  <c r="B1617" i="2"/>
  <c r="M1616" i="2"/>
  <c r="C1616" i="2"/>
  <c r="B1616" i="2"/>
  <c r="M1615" i="2"/>
  <c r="C1615" i="2"/>
  <c r="B1615" i="2"/>
  <c r="M1614" i="2"/>
  <c r="C1614" i="2"/>
  <c r="B1614" i="2"/>
  <c r="M1613" i="2"/>
  <c r="C1613" i="2"/>
  <c r="B1613" i="2"/>
  <c r="M1612" i="2"/>
  <c r="C1612" i="2"/>
  <c r="B1612" i="2"/>
  <c r="M1611" i="2"/>
  <c r="C1611" i="2"/>
  <c r="B1611" i="2"/>
  <c r="M1610" i="2"/>
  <c r="C1610" i="2"/>
  <c r="B1610" i="2"/>
  <c r="M1609" i="2"/>
  <c r="C1609" i="2"/>
  <c r="B1609" i="2"/>
  <c r="M1608" i="2"/>
  <c r="C1608" i="2"/>
  <c r="B1608" i="2"/>
  <c r="M1607" i="2"/>
  <c r="C1607" i="2"/>
  <c r="B1607" i="2"/>
  <c r="M1606" i="2"/>
  <c r="C1606" i="2"/>
  <c r="B1606" i="2"/>
  <c r="M1605" i="2"/>
  <c r="C1605" i="2"/>
  <c r="B1605" i="2"/>
  <c r="M1604" i="2"/>
  <c r="C1604" i="2"/>
  <c r="B1604" i="2"/>
  <c r="M1603" i="2"/>
  <c r="C1603" i="2"/>
  <c r="B1603" i="2"/>
  <c r="M1602" i="2"/>
  <c r="C1602" i="2"/>
  <c r="B1602" i="2"/>
  <c r="M1601" i="2"/>
  <c r="C1601" i="2"/>
  <c r="B1601" i="2"/>
  <c r="M1600" i="2"/>
  <c r="C1600" i="2"/>
  <c r="B1600" i="2"/>
  <c r="M1599" i="2"/>
  <c r="C1599" i="2"/>
  <c r="B1599" i="2"/>
  <c r="M1598" i="2"/>
  <c r="C1598" i="2"/>
  <c r="B1598" i="2"/>
  <c r="M1597" i="2"/>
  <c r="C1597" i="2"/>
  <c r="B1597" i="2"/>
  <c r="M1596" i="2"/>
  <c r="C1596" i="2"/>
  <c r="B1596" i="2"/>
  <c r="M1595" i="2"/>
  <c r="C1595" i="2"/>
  <c r="B1595" i="2"/>
  <c r="M1594" i="2"/>
  <c r="C1594" i="2"/>
  <c r="B1594" i="2"/>
  <c r="M1593" i="2"/>
  <c r="C1593" i="2"/>
  <c r="B1593" i="2"/>
  <c r="M1592" i="2"/>
  <c r="C1592" i="2"/>
  <c r="B1592" i="2"/>
  <c r="M1591" i="2"/>
  <c r="C1591" i="2"/>
  <c r="B1591" i="2"/>
  <c r="M1590" i="2"/>
  <c r="C1590" i="2"/>
  <c r="B1590" i="2"/>
  <c r="M1589" i="2"/>
  <c r="C1589" i="2"/>
  <c r="B1589" i="2"/>
  <c r="M1588" i="2"/>
  <c r="C1588" i="2"/>
  <c r="B1588" i="2"/>
  <c r="M1587" i="2"/>
  <c r="C1587" i="2"/>
  <c r="B1587" i="2"/>
  <c r="M1586" i="2"/>
  <c r="C1586" i="2"/>
  <c r="B1586" i="2"/>
  <c r="M1585" i="2"/>
  <c r="C1585" i="2"/>
  <c r="B1585" i="2"/>
  <c r="M1584" i="2"/>
  <c r="C1584" i="2"/>
  <c r="B1584" i="2"/>
  <c r="M1583" i="2"/>
  <c r="C1583" i="2"/>
  <c r="B1583" i="2"/>
  <c r="M1582" i="2"/>
  <c r="C1582" i="2"/>
  <c r="B1582" i="2"/>
  <c r="M1581" i="2"/>
  <c r="C1581" i="2"/>
  <c r="B1581" i="2"/>
  <c r="M1580" i="2"/>
  <c r="C1580" i="2"/>
  <c r="B1580" i="2"/>
  <c r="M1579" i="2"/>
  <c r="C1579" i="2"/>
  <c r="B1579" i="2"/>
  <c r="M1578" i="2"/>
  <c r="C1578" i="2"/>
  <c r="B1578" i="2"/>
  <c r="M1577" i="2"/>
  <c r="C1577" i="2"/>
  <c r="B1577" i="2"/>
  <c r="M1576" i="2"/>
  <c r="C1576" i="2"/>
  <c r="B1576" i="2"/>
  <c r="M1575" i="2"/>
  <c r="C1575" i="2"/>
  <c r="B1575" i="2"/>
  <c r="M1574" i="2"/>
  <c r="C1574" i="2"/>
  <c r="B1574" i="2"/>
  <c r="M1573" i="2"/>
  <c r="C1573" i="2"/>
  <c r="B1573" i="2"/>
  <c r="M1572" i="2"/>
  <c r="C1572" i="2"/>
  <c r="B1572" i="2"/>
  <c r="M1571" i="2"/>
  <c r="C1571" i="2"/>
  <c r="B1571" i="2"/>
  <c r="M1570" i="2"/>
  <c r="C1570" i="2"/>
  <c r="B1570" i="2"/>
  <c r="M1569" i="2"/>
  <c r="C1569" i="2"/>
  <c r="B1569" i="2"/>
  <c r="M1568" i="2"/>
  <c r="C1568" i="2"/>
  <c r="B1568" i="2"/>
  <c r="M1567" i="2"/>
  <c r="C1567" i="2"/>
  <c r="B1567" i="2"/>
  <c r="M1566" i="2"/>
  <c r="C1566" i="2"/>
  <c r="B1566" i="2"/>
  <c r="M1565" i="2"/>
  <c r="C1565" i="2"/>
  <c r="B1565" i="2"/>
  <c r="M1564" i="2"/>
  <c r="C1564" i="2"/>
  <c r="B1564" i="2"/>
  <c r="M1563" i="2"/>
  <c r="C1563" i="2"/>
  <c r="B1563" i="2"/>
  <c r="M1562" i="2"/>
  <c r="C1562" i="2"/>
  <c r="B1562" i="2"/>
  <c r="M1561" i="2"/>
  <c r="C1561" i="2"/>
  <c r="B1561" i="2"/>
  <c r="M1560" i="2"/>
  <c r="C1560" i="2"/>
  <c r="B1560" i="2"/>
  <c r="M1559" i="2"/>
  <c r="C1559" i="2"/>
  <c r="B1559" i="2"/>
  <c r="M1558" i="2"/>
  <c r="C1558" i="2"/>
  <c r="B1558" i="2"/>
  <c r="M1557" i="2"/>
  <c r="C1557" i="2"/>
  <c r="B1557" i="2"/>
  <c r="M1556" i="2"/>
  <c r="C1556" i="2"/>
  <c r="B1556" i="2"/>
  <c r="M1555" i="2"/>
  <c r="C1555" i="2"/>
  <c r="B1555" i="2"/>
  <c r="M1554" i="2"/>
  <c r="C1554" i="2"/>
  <c r="B1554" i="2"/>
  <c r="M1553" i="2"/>
  <c r="C1553" i="2"/>
  <c r="B1553" i="2"/>
  <c r="M1552" i="2"/>
  <c r="C1552" i="2"/>
  <c r="B1552" i="2"/>
  <c r="M1551" i="2"/>
  <c r="C1551" i="2"/>
  <c r="B1551" i="2"/>
  <c r="M1550" i="2"/>
  <c r="C1550" i="2"/>
  <c r="B1550" i="2"/>
  <c r="M1549" i="2"/>
  <c r="C1549" i="2"/>
  <c r="B1549" i="2"/>
  <c r="M1548" i="2"/>
  <c r="C1548" i="2"/>
  <c r="B1548" i="2"/>
  <c r="M1547" i="2"/>
  <c r="C1547" i="2"/>
  <c r="B1547" i="2"/>
  <c r="M1546" i="2"/>
  <c r="C1546" i="2"/>
  <c r="B1546" i="2"/>
  <c r="M1545" i="2"/>
  <c r="C1545" i="2"/>
  <c r="B1545" i="2"/>
  <c r="M1544" i="2"/>
  <c r="C1544" i="2"/>
  <c r="B1544" i="2"/>
  <c r="M1543" i="2"/>
  <c r="C1543" i="2"/>
  <c r="B1543" i="2"/>
  <c r="M1542" i="2"/>
  <c r="C1542" i="2"/>
  <c r="B1542" i="2"/>
  <c r="M1541" i="2"/>
  <c r="C1541" i="2"/>
  <c r="B1541" i="2"/>
  <c r="M1540" i="2"/>
  <c r="C1540" i="2"/>
  <c r="B1540" i="2"/>
  <c r="M1539" i="2"/>
  <c r="C1539" i="2"/>
  <c r="B1539" i="2"/>
  <c r="M1538" i="2"/>
  <c r="C1538" i="2"/>
  <c r="B1538" i="2"/>
  <c r="M1537" i="2"/>
  <c r="C1537" i="2"/>
  <c r="B1537" i="2"/>
  <c r="M1536" i="2"/>
  <c r="C1536" i="2"/>
  <c r="B1536" i="2"/>
  <c r="M1535" i="2"/>
  <c r="C1535" i="2"/>
  <c r="B1535" i="2"/>
  <c r="M1534" i="2"/>
  <c r="C1534" i="2"/>
  <c r="B1534" i="2"/>
  <c r="M1533" i="2"/>
  <c r="C1533" i="2"/>
  <c r="B1533" i="2"/>
  <c r="M1532" i="2"/>
  <c r="C1532" i="2"/>
  <c r="B1532" i="2"/>
  <c r="M1531" i="2"/>
  <c r="C1531" i="2"/>
  <c r="B1531" i="2"/>
  <c r="M1530" i="2"/>
  <c r="C1530" i="2"/>
  <c r="B1530" i="2"/>
  <c r="M1529" i="2"/>
  <c r="C1529" i="2"/>
  <c r="B1529" i="2"/>
  <c r="M1528" i="2"/>
  <c r="C1528" i="2"/>
  <c r="B1528" i="2"/>
  <c r="M1527" i="2"/>
  <c r="C1527" i="2"/>
  <c r="B1527" i="2"/>
  <c r="M1526" i="2"/>
  <c r="C1526" i="2"/>
  <c r="B1526" i="2"/>
  <c r="M1525" i="2"/>
  <c r="C1525" i="2"/>
  <c r="B1525" i="2"/>
  <c r="M1524" i="2"/>
  <c r="C1524" i="2"/>
  <c r="B1524" i="2"/>
  <c r="M1523" i="2"/>
  <c r="C1523" i="2"/>
  <c r="B1523" i="2"/>
  <c r="M1522" i="2"/>
  <c r="C1522" i="2"/>
  <c r="B1522" i="2"/>
  <c r="M1521" i="2"/>
  <c r="C1521" i="2"/>
  <c r="B1521" i="2"/>
  <c r="M1520" i="2"/>
  <c r="C1520" i="2"/>
  <c r="B1520" i="2"/>
  <c r="M1519" i="2"/>
  <c r="C1519" i="2"/>
  <c r="B1519" i="2"/>
  <c r="M1518" i="2"/>
  <c r="C1518" i="2"/>
  <c r="B1518" i="2"/>
  <c r="M1517" i="2"/>
  <c r="C1517" i="2"/>
  <c r="B1517" i="2"/>
  <c r="M1516" i="2"/>
  <c r="C1516" i="2"/>
  <c r="B1516" i="2"/>
  <c r="M1515" i="2"/>
  <c r="C1515" i="2"/>
  <c r="B1515" i="2"/>
  <c r="M1514" i="2"/>
  <c r="C1514" i="2"/>
  <c r="B1514" i="2"/>
  <c r="M1513" i="2"/>
  <c r="C1513" i="2"/>
  <c r="B1513" i="2"/>
  <c r="M1512" i="2"/>
  <c r="C1512" i="2"/>
  <c r="B1512" i="2"/>
  <c r="M1511" i="2"/>
  <c r="C1511" i="2"/>
  <c r="B1511" i="2"/>
  <c r="M1510" i="2"/>
  <c r="C1510" i="2"/>
  <c r="B1510" i="2"/>
  <c r="M1509" i="2"/>
  <c r="C1509" i="2"/>
  <c r="B1509" i="2"/>
  <c r="M1508" i="2"/>
  <c r="C1508" i="2"/>
  <c r="B1508" i="2"/>
  <c r="M1507" i="2"/>
  <c r="C1507" i="2"/>
  <c r="B1507" i="2"/>
  <c r="M1506" i="2"/>
  <c r="C1506" i="2"/>
  <c r="B1506" i="2"/>
  <c r="M1505" i="2"/>
  <c r="C1505" i="2"/>
  <c r="B1505" i="2"/>
  <c r="M1504" i="2"/>
  <c r="C1504" i="2"/>
  <c r="B1504" i="2"/>
  <c r="M1503" i="2"/>
  <c r="C1503" i="2"/>
  <c r="B1503" i="2"/>
  <c r="M1502" i="2"/>
  <c r="C1502" i="2"/>
  <c r="B1502" i="2"/>
  <c r="M1501" i="2"/>
  <c r="C1501" i="2"/>
  <c r="B1501" i="2"/>
  <c r="M1500" i="2"/>
  <c r="C1500" i="2"/>
  <c r="B1500" i="2"/>
  <c r="M1499" i="2"/>
  <c r="C1499" i="2"/>
  <c r="B1499" i="2"/>
  <c r="M1498" i="2"/>
  <c r="C1498" i="2"/>
  <c r="B1498" i="2"/>
  <c r="M1497" i="2"/>
  <c r="C1497" i="2"/>
  <c r="B1497" i="2"/>
  <c r="M1496" i="2"/>
  <c r="C1496" i="2"/>
  <c r="B1496" i="2"/>
  <c r="M1495" i="2"/>
  <c r="C1495" i="2"/>
  <c r="B1495" i="2"/>
  <c r="M1494" i="2"/>
  <c r="C1494" i="2"/>
  <c r="B1494" i="2"/>
  <c r="M1493" i="2"/>
  <c r="C1493" i="2"/>
  <c r="B1493" i="2"/>
  <c r="M1492" i="2"/>
  <c r="C1492" i="2"/>
  <c r="B1492" i="2"/>
  <c r="M1491" i="2"/>
  <c r="C1491" i="2"/>
  <c r="B1491" i="2"/>
  <c r="M1490" i="2"/>
  <c r="C1490" i="2"/>
  <c r="B1490" i="2"/>
  <c r="M1489" i="2"/>
  <c r="C1489" i="2"/>
  <c r="B1489" i="2"/>
  <c r="M1488" i="2"/>
  <c r="C1488" i="2"/>
  <c r="B1488" i="2"/>
  <c r="M1487" i="2"/>
  <c r="C1487" i="2"/>
  <c r="B1487" i="2"/>
  <c r="M1486" i="2"/>
  <c r="C1486" i="2"/>
  <c r="B1486" i="2"/>
  <c r="M1485" i="2"/>
  <c r="C1485" i="2"/>
  <c r="B1485" i="2"/>
  <c r="M1484" i="2"/>
  <c r="C1484" i="2"/>
  <c r="B1484" i="2"/>
  <c r="M1483" i="2"/>
  <c r="C1483" i="2"/>
  <c r="B1483" i="2"/>
  <c r="M1482" i="2"/>
  <c r="C1482" i="2"/>
  <c r="B1482" i="2"/>
  <c r="M1481" i="2"/>
  <c r="C1481" i="2"/>
  <c r="B1481" i="2"/>
  <c r="M1480" i="2"/>
  <c r="C1480" i="2"/>
  <c r="B1480" i="2"/>
  <c r="M1479" i="2"/>
  <c r="C1479" i="2"/>
  <c r="B1479" i="2"/>
  <c r="M1478" i="2"/>
  <c r="C1478" i="2"/>
  <c r="B1478" i="2"/>
  <c r="M1477" i="2"/>
  <c r="C1477" i="2"/>
  <c r="B1477" i="2"/>
  <c r="M1476" i="2"/>
  <c r="C1476" i="2"/>
  <c r="B1476" i="2"/>
  <c r="M1475" i="2"/>
  <c r="C1475" i="2"/>
  <c r="B1475" i="2"/>
  <c r="M1474" i="2"/>
  <c r="C1474" i="2"/>
  <c r="B1474" i="2"/>
  <c r="M1473" i="2"/>
  <c r="C1473" i="2"/>
  <c r="B1473" i="2"/>
  <c r="M1472" i="2"/>
  <c r="C1472" i="2"/>
  <c r="B1472" i="2"/>
  <c r="M1471" i="2"/>
  <c r="C1471" i="2"/>
  <c r="B1471" i="2"/>
  <c r="M1470" i="2"/>
  <c r="C1470" i="2"/>
  <c r="B1470" i="2"/>
  <c r="M1469" i="2"/>
  <c r="C1469" i="2"/>
  <c r="B1469" i="2"/>
  <c r="M1468" i="2"/>
  <c r="C1468" i="2"/>
  <c r="B1468" i="2"/>
  <c r="M1467" i="2"/>
  <c r="C1467" i="2"/>
  <c r="B1467" i="2"/>
  <c r="M1466" i="2"/>
  <c r="C1466" i="2"/>
  <c r="B1466" i="2"/>
  <c r="M1465" i="2"/>
  <c r="C1465" i="2"/>
  <c r="B1465" i="2"/>
  <c r="M1464" i="2"/>
  <c r="C1464" i="2"/>
  <c r="B1464" i="2"/>
  <c r="M1463" i="2"/>
  <c r="C1463" i="2"/>
  <c r="B1463" i="2"/>
  <c r="M1462" i="2"/>
  <c r="C1462" i="2"/>
  <c r="B1462" i="2"/>
  <c r="M1461" i="2"/>
  <c r="C1461" i="2"/>
  <c r="B1461" i="2"/>
  <c r="M1460" i="2"/>
  <c r="C1460" i="2"/>
  <c r="B1460" i="2"/>
  <c r="M1459" i="2"/>
  <c r="C1459" i="2"/>
  <c r="B1459" i="2"/>
  <c r="M1458" i="2"/>
  <c r="C1458" i="2"/>
  <c r="B1458" i="2"/>
  <c r="M1457" i="2"/>
  <c r="C1457" i="2"/>
  <c r="B1457" i="2"/>
  <c r="M1456" i="2"/>
  <c r="C1456" i="2"/>
  <c r="B1456" i="2"/>
  <c r="M1455" i="2"/>
  <c r="C1455" i="2"/>
  <c r="B1455" i="2"/>
  <c r="M1454" i="2"/>
  <c r="C1454" i="2"/>
  <c r="B1454" i="2"/>
  <c r="M1453" i="2"/>
  <c r="C1453" i="2"/>
  <c r="B1453" i="2"/>
  <c r="M1452" i="2"/>
  <c r="C1452" i="2"/>
  <c r="B1452" i="2"/>
  <c r="M1451" i="2"/>
  <c r="C1451" i="2"/>
  <c r="B1451" i="2"/>
  <c r="M1450" i="2"/>
  <c r="C1450" i="2"/>
  <c r="B1450" i="2"/>
  <c r="M1449" i="2"/>
  <c r="C1449" i="2"/>
  <c r="B1449" i="2"/>
  <c r="M1448" i="2"/>
  <c r="C1448" i="2"/>
  <c r="B1448" i="2"/>
  <c r="M1447" i="2"/>
  <c r="C1447" i="2"/>
  <c r="B1447" i="2"/>
  <c r="M1446" i="2"/>
  <c r="C1446" i="2"/>
  <c r="B1446" i="2"/>
  <c r="M1445" i="2"/>
  <c r="C1445" i="2"/>
  <c r="B1445" i="2"/>
  <c r="M1444" i="2"/>
  <c r="C1444" i="2"/>
  <c r="B1444" i="2"/>
  <c r="M1443" i="2"/>
  <c r="C1443" i="2"/>
  <c r="B1443" i="2"/>
  <c r="M1442" i="2"/>
  <c r="C1442" i="2"/>
  <c r="B1442" i="2"/>
  <c r="M1441" i="2"/>
  <c r="C1441" i="2"/>
  <c r="B1441" i="2"/>
  <c r="M1440" i="2"/>
  <c r="C1440" i="2"/>
  <c r="B1440" i="2"/>
  <c r="M1439" i="2"/>
  <c r="C1439" i="2"/>
  <c r="B1439" i="2"/>
  <c r="M1438" i="2"/>
  <c r="C1438" i="2"/>
  <c r="B1438" i="2"/>
  <c r="M1437" i="2"/>
  <c r="C1437" i="2"/>
  <c r="B1437" i="2"/>
  <c r="M1436" i="2"/>
  <c r="C1436" i="2"/>
  <c r="B1436" i="2"/>
  <c r="M1435" i="2"/>
  <c r="C1435" i="2"/>
  <c r="B1435" i="2"/>
  <c r="M1434" i="2"/>
  <c r="C1434" i="2"/>
  <c r="B1434" i="2"/>
  <c r="M1433" i="2"/>
  <c r="C1433" i="2"/>
  <c r="B1433" i="2"/>
  <c r="M1432" i="2"/>
  <c r="C1432" i="2"/>
  <c r="B1432" i="2"/>
  <c r="M1431" i="2"/>
  <c r="C1431" i="2"/>
  <c r="B1431" i="2"/>
  <c r="M1430" i="2"/>
  <c r="C1430" i="2"/>
  <c r="B1430" i="2"/>
  <c r="M1429" i="2"/>
  <c r="C1429" i="2"/>
  <c r="B1429" i="2"/>
  <c r="M1428" i="2"/>
  <c r="C1428" i="2"/>
  <c r="B1428" i="2"/>
  <c r="M1427" i="2"/>
  <c r="C1427" i="2"/>
  <c r="B1427" i="2"/>
  <c r="M1426" i="2"/>
  <c r="C1426" i="2"/>
  <c r="B1426" i="2"/>
  <c r="M1425" i="2"/>
  <c r="C1425" i="2"/>
  <c r="B1425" i="2"/>
  <c r="M1424" i="2"/>
  <c r="C1424" i="2"/>
  <c r="B1424" i="2"/>
  <c r="M1423" i="2"/>
  <c r="C1423" i="2"/>
  <c r="B1423" i="2"/>
  <c r="M1422" i="2"/>
  <c r="C1422" i="2"/>
  <c r="B1422" i="2"/>
  <c r="M1421" i="2"/>
  <c r="C1421" i="2"/>
  <c r="B1421" i="2"/>
  <c r="M1420" i="2"/>
  <c r="C1420" i="2"/>
  <c r="B1420" i="2"/>
  <c r="M1419" i="2"/>
  <c r="C1419" i="2"/>
  <c r="B1419" i="2"/>
  <c r="M1418" i="2"/>
  <c r="C1418" i="2"/>
  <c r="B1418" i="2"/>
  <c r="M1417" i="2"/>
  <c r="C1417" i="2"/>
  <c r="B1417" i="2"/>
  <c r="M1416" i="2"/>
  <c r="C1416" i="2"/>
  <c r="B1416" i="2"/>
  <c r="M1415" i="2"/>
  <c r="C1415" i="2"/>
  <c r="B1415" i="2"/>
  <c r="M1414" i="2"/>
  <c r="C1414" i="2"/>
  <c r="B1414" i="2"/>
  <c r="M1413" i="2"/>
  <c r="C1413" i="2"/>
  <c r="B1413" i="2"/>
  <c r="M1412" i="2"/>
  <c r="C1412" i="2"/>
  <c r="B1412" i="2"/>
  <c r="M1411" i="2"/>
  <c r="C1411" i="2"/>
  <c r="B1411" i="2"/>
  <c r="M1410" i="2"/>
  <c r="C1410" i="2"/>
  <c r="B1410" i="2"/>
  <c r="M1409" i="2"/>
  <c r="C1409" i="2"/>
  <c r="B1409" i="2"/>
  <c r="M1408" i="2"/>
  <c r="C1408" i="2"/>
  <c r="B1408" i="2"/>
  <c r="M1407" i="2"/>
  <c r="C1407" i="2"/>
  <c r="B1407" i="2"/>
  <c r="M1406" i="2"/>
  <c r="C1406" i="2"/>
  <c r="B1406" i="2"/>
  <c r="M1405" i="2"/>
  <c r="C1405" i="2"/>
  <c r="B1405" i="2"/>
  <c r="M1404" i="2"/>
  <c r="C1404" i="2"/>
  <c r="B1404" i="2"/>
  <c r="M1403" i="2"/>
  <c r="C1403" i="2"/>
  <c r="B1403" i="2"/>
  <c r="M1402" i="2"/>
  <c r="C1402" i="2"/>
  <c r="B1402" i="2"/>
  <c r="M1401" i="2"/>
  <c r="C1401" i="2"/>
  <c r="B1401" i="2"/>
  <c r="M1400" i="2"/>
  <c r="C1400" i="2"/>
  <c r="B1400" i="2"/>
  <c r="M1399" i="2"/>
  <c r="C1399" i="2"/>
  <c r="B1399" i="2"/>
  <c r="M1398" i="2"/>
  <c r="C1398" i="2"/>
  <c r="B1398" i="2"/>
  <c r="M1397" i="2"/>
  <c r="C1397" i="2"/>
  <c r="B1397" i="2"/>
  <c r="M1396" i="2"/>
  <c r="C1396" i="2"/>
  <c r="B1396" i="2"/>
  <c r="M1395" i="2"/>
  <c r="C1395" i="2"/>
  <c r="B1395" i="2"/>
  <c r="M1394" i="2"/>
  <c r="C1394" i="2"/>
  <c r="B1394" i="2"/>
  <c r="M1393" i="2"/>
  <c r="C1393" i="2"/>
  <c r="B1393" i="2"/>
  <c r="M1392" i="2"/>
  <c r="C1392" i="2"/>
  <c r="B1392" i="2"/>
  <c r="M1391" i="2"/>
  <c r="C1391" i="2"/>
  <c r="B1391" i="2"/>
  <c r="M1390" i="2"/>
  <c r="C1390" i="2"/>
  <c r="B1390" i="2"/>
  <c r="M1389" i="2"/>
  <c r="C1389" i="2"/>
  <c r="B1389" i="2"/>
  <c r="M1388" i="2"/>
  <c r="C1388" i="2"/>
  <c r="B1388" i="2"/>
  <c r="M1387" i="2"/>
  <c r="C1387" i="2"/>
  <c r="B1387" i="2"/>
  <c r="M1386" i="2"/>
  <c r="C1386" i="2"/>
  <c r="B1386" i="2"/>
  <c r="M1385" i="2"/>
  <c r="C1385" i="2"/>
  <c r="B1385" i="2"/>
  <c r="M1384" i="2"/>
  <c r="C1384" i="2"/>
  <c r="B1384" i="2"/>
  <c r="M1383" i="2"/>
  <c r="C1383" i="2"/>
  <c r="B1383" i="2"/>
  <c r="M1382" i="2"/>
  <c r="C1382" i="2"/>
  <c r="B1382" i="2"/>
  <c r="M1381" i="2"/>
  <c r="C1381" i="2"/>
  <c r="B1381" i="2"/>
  <c r="M1380" i="2"/>
  <c r="C1380" i="2"/>
  <c r="B1380" i="2"/>
  <c r="M1379" i="2"/>
  <c r="C1379" i="2"/>
  <c r="B1379" i="2"/>
  <c r="M1378" i="2"/>
  <c r="C1378" i="2"/>
  <c r="B1378" i="2"/>
  <c r="M1377" i="2"/>
  <c r="C1377" i="2"/>
  <c r="B1377" i="2"/>
  <c r="M1376" i="2"/>
  <c r="C1376" i="2"/>
  <c r="B1376" i="2"/>
  <c r="M1375" i="2"/>
  <c r="C1375" i="2"/>
  <c r="B1375" i="2"/>
  <c r="M1374" i="2"/>
  <c r="C1374" i="2"/>
  <c r="B1374" i="2"/>
  <c r="M1373" i="2"/>
  <c r="C1373" i="2"/>
  <c r="B1373" i="2"/>
  <c r="M1372" i="2"/>
  <c r="C1372" i="2"/>
  <c r="B1372" i="2"/>
  <c r="M1371" i="2"/>
  <c r="C1371" i="2"/>
  <c r="B1371" i="2"/>
  <c r="M1370" i="2"/>
  <c r="C1370" i="2"/>
  <c r="B1370" i="2"/>
  <c r="M1369" i="2"/>
  <c r="C1369" i="2"/>
  <c r="B1369" i="2"/>
  <c r="M1368" i="2"/>
  <c r="C1368" i="2"/>
  <c r="B1368" i="2"/>
  <c r="M1367" i="2"/>
  <c r="C1367" i="2"/>
  <c r="B1367" i="2"/>
  <c r="M1366" i="2"/>
  <c r="C1366" i="2"/>
  <c r="B1366" i="2"/>
  <c r="M1365" i="2"/>
  <c r="C1365" i="2"/>
  <c r="B1365" i="2"/>
  <c r="M1364" i="2"/>
  <c r="C1364" i="2"/>
  <c r="B1364" i="2"/>
  <c r="M1363" i="2"/>
  <c r="C1363" i="2"/>
  <c r="B1363" i="2"/>
  <c r="M1362" i="2"/>
  <c r="C1362" i="2"/>
  <c r="B1362" i="2"/>
  <c r="M1361" i="2"/>
  <c r="C1361" i="2"/>
  <c r="B1361" i="2"/>
  <c r="M1360" i="2"/>
  <c r="C1360" i="2"/>
  <c r="B1360" i="2"/>
  <c r="M1359" i="2"/>
  <c r="C1359" i="2"/>
  <c r="B1359" i="2"/>
  <c r="M1358" i="2"/>
  <c r="C1358" i="2"/>
  <c r="B1358" i="2"/>
  <c r="M1357" i="2"/>
  <c r="C1357" i="2"/>
  <c r="B1357" i="2"/>
  <c r="M1356" i="2"/>
  <c r="C1356" i="2"/>
  <c r="B1356" i="2"/>
  <c r="M1355" i="2"/>
  <c r="C1355" i="2"/>
  <c r="B1355" i="2"/>
  <c r="M1354" i="2"/>
  <c r="C1354" i="2"/>
  <c r="B1354" i="2"/>
  <c r="M1353" i="2"/>
  <c r="C1353" i="2"/>
  <c r="B1353" i="2"/>
  <c r="M1352" i="2"/>
  <c r="C1352" i="2"/>
  <c r="B1352" i="2"/>
  <c r="M1351" i="2"/>
  <c r="C1351" i="2"/>
  <c r="B1351" i="2"/>
  <c r="M1350" i="2"/>
  <c r="C1350" i="2"/>
  <c r="B1350" i="2"/>
  <c r="M1349" i="2"/>
  <c r="C1349" i="2"/>
  <c r="B1349" i="2"/>
  <c r="M1348" i="2"/>
  <c r="C1348" i="2"/>
  <c r="B1348" i="2"/>
  <c r="M1347" i="2"/>
  <c r="C1347" i="2"/>
  <c r="B1347" i="2"/>
  <c r="M1346" i="2"/>
  <c r="C1346" i="2"/>
  <c r="B1346" i="2"/>
  <c r="M1345" i="2"/>
  <c r="C1345" i="2"/>
  <c r="B1345" i="2"/>
  <c r="M1344" i="2"/>
  <c r="C1344" i="2"/>
  <c r="B1344" i="2"/>
  <c r="M1343" i="2"/>
  <c r="C1343" i="2"/>
  <c r="B1343" i="2"/>
  <c r="M1342" i="2"/>
  <c r="C1342" i="2"/>
  <c r="B1342" i="2"/>
  <c r="M1341" i="2"/>
  <c r="C1341" i="2"/>
  <c r="B1341" i="2"/>
  <c r="M1340" i="2"/>
  <c r="C1340" i="2"/>
  <c r="B1340" i="2"/>
  <c r="M1339" i="2"/>
  <c r="C1339" i="2"/>
  <c r="B1339" i="2"/>
  <c r="M1338" i="2"/>
  <c r="C1338" i="2"/>
  <c r="B1338" i="2"/>
  <c r="M1337" i="2"/>
  <c r="C1337" i="2"/>
  <c r="B1337" i="2"/>
  <c r="M1336" i="2"/>
  <c r="C1336" i="2"/>
  <c r="B1336" i="2"/>
  <c r="M1335" i="2"/>
  <c r="C1335" i="2"/>
  <c r="B1335" i="2"/>
  <c r="M1334" i="2"/>
  <c r="C1334" i="2"/>
  <c r="B1334" i="2"/>
  <c r="M1333" i="2"/>
  <c r="C1333" i="2"/>
  <c r="B1333" i="2"/>
  <c r="M1332" i="2"/>
  <c r="C1332" i="2"/>
  <c r="B1332" i="2"/>
  <c r="M1331" i="2"/>
  <c r="C1331" i="2"/>
  <c r="B1331" i="2"/>
  <c r="M1330" i="2"/>
  <c r="C1330" i="2"/>
  <c r="B1330" i="2"/>
  <c r="M1329" i="2"/>
  <c r="C1329" i="2"/>
  <c r="B1329" i="2"/>
  <c r="M1328" i="2"/>
  <c r="C1328" i="2"/>
  <c r="B1328" i="2"/>
  <c r="M1327" i="2"/>
  <c r="C1327" i="2"/>
  <c r="B1327" i="2"/>
  <c r="M1326" i="2"/>
  <c r="C1326" i="2"/>
  <c r="B1326" i="2"/>
  <c r="M1325" i="2"/>
  <c r="C1325" i="2"/>
  <c r="B1325" i="2"/>
  <c r="M1324" i="2"/>
  <c r="C1324" i="2"/>
  <c r="B1324" i="2"/>
  <c r="M1323" i="2"/>
  <c r="C1323" i="2"/>
  <c r="B1323" i="2"/>
  <c r="M1322" i="2"/>
  <c r="C1322" i="2"/>
  <c r="B1322" i="2"/>
  <c r="M1321" i="2"/>
  <c r="C1321" i="2"/>
  <c r="B1321" i="2"/>
  <c r="M1320" i="2"/>
  <c r="C1320" i="2"/>
  <c r="B1320" i="2"/>
  <c r="M1319" i="2"/>
  <c r="C1319" i="2"/>
  <c r="B1319" i="2"/>
  <c r="M1318" i="2"/>
  <c r="C1318" i="2"/>
  <c r="B1318" i="2"/>
  <c r="M1317" i="2"/>
  <c r="C1317" i="2"/>
  <c r="B1317" i="2"/>
  <c r="M1316" i="2"/>
  <c r="C1316" i="2"/>
  <c r="B1316" i="2"/>
  <c r="M1315" i="2"/>
  <c r="C1315" i="2"/>
  <c r="B1315" i="2"/>
  <c r="M1314" i="2"/>
  <c r="C1314" i="2"/>
  <c r="B1314" i="2"/>
  <c r="M1313" i="2"/>
  <c r="C1313" i="2"/>
  <c r="B1313" i="2"/>
  <c r="M1312" i="2"/>
  <c r="C1312" i="2"/>
  <c r="B1312" i="2"/>
  <c r="M1311" i="2"/>
  <c r="C1311" i="2"/>
  <c r="B1311" i="2"/>
  <c r="M1310" i="2"/>
  <c r="C1310" i="2"/>
  <c r="B1310" i="2"/>
  <c r="M1309" i="2"/>
  <c r="C1309" i="2"/>
  <c r="B1309" i="2"/>
  <c r="M1308" i="2"/>
  <c r="C1308" i="2"/>
  <c r="B1308" i="2"/>
  <c r="M1307" i="2"/>
  <c r="C1307" i="2"/>
  <c r="B1307" i="2"/>
  <c r="M1306" i="2"/>
  <c r="C1306" i="2"/>
  <c r="B1306" i="2"/>
  <c r="M1305" i="2"/>
  <c r="C1305" i="2"/>
  <c r="B1305" i="2"/>
  <c r="M1304" i="2"/>
  <c r="C1304" i="2"/>
  <c r="B1304" i="2"/>
  <c r="M1303" i="2"/>
  <c r="C1303" i="2"/>
  <c r="B1303" i="2"/>
  <c r="M1302" i="2"/>
  <c r="C1302" i="2"/>
  <c r="B1302" i="2"/>
  <c r="M1301" i="2"/>
  <c r="C1301" i="2"/>
  <c r="B1301" i="2"/>
  <c r="M1300" i="2"/>
  <c r="C1300" i="2"/>
  <c r="B1300" i="2"/>
  <c r="M1299" i="2"/>
  <c r="C1299" i="2"/>
  <c r="B1299" i="2"/>
  <c r="M1298" i="2"/>
  <c r="C1298" i="2"/>
  <c r="B1298" i="2"/>
  <c r="M1297" i="2"/>
  <c r="C1297" i="2"/>
  <c r="B1297" i="2"/>
  <c r="M1296" i="2"/>
  <c r="C1296" i="2"/>
  <c r="B1296" i="2"/>
  <c r="M1295" i="2"/>
  <c r="C1295" i="2"/>
  <c r="B1295" i="2"/>
  <c r="M1294" i="2"/>
  <c r="C1294" i="2"/>
  <c r="B1294" i="2"/>
  <c r="M1293" i="2"/>
  <c r="C1293" i="2"/>
  <c r="B1293" i="2"/>
  <c r="M1292" i="2"/>
  <c r="C1292" i="2"/>
  <c r="B1292" i="2"/>
  <c r="M1291" i="2"/>
  <c r="C1291" i="2"/>
  <c r="B1291" i="2"/>
  <c r="M1290" i="2"/>
  <c r="C1290" i="2"/>
  <c r="B1290" i="2"/>
  <c r="M1289" i="2"/>
  <c r="C1289" i="2"/>
  <c r="B1289" i="2"/>
  <c r="M1288" i="2"/>
  <c r="C1288" i="2"/>
  <c r="B1288" i="2"/>
  <c r="M1287" i="2"/>
  <c r="C1287" i="2"/>
  <c r="B1287" i="2"/>
  <c r="M1286" i="2"/>
  <c r="C1286" i="2"/>
  <c r="B1286" i="2"/>
  <c r="M1285" i="2"/>
  <c r="C1285" i="2"/>
  <c r="B1285" i="2"/>
  <c r="M1284" i="2"/>
  <c r="C1284" i="2"/>
  <c r="B1284" i="2"/>
  <c r="M1283" i="2"/>
  <c r="C1283" i="2"/>
  <c r="B1283" i="2"/>
  <c r="M1282" i="2"/>
  <c r="C1282" i="2"/>
  <c r="B1282" i="2"/>
  <c r="M1281" i="2"/>
  <c r="C1281" i="2"/>
  <c r="B1281" i="2"/>
  <c r="M1280" i="2"/>
  <c r="C1280" i="2"/>
  <c r="B1280" i="2"/>
  <c r="M1279" i="2"/>
  <c r="C1279" i="2"/>
  <c r="B1279" i="2"/>
  <c r="M1278" i="2"/>
  <c r="C1278" i="2"/>
  <c r="B1278" i="2"/>
  <c r="M1277" i="2"/>
  <c r="C1277" i="2"/>
  <c r="B1277" i="2"/>
  <c r="M1276" i="2"/>
  <c r="C1276" i="2"/>
  <c r="B1276" i="2"/>
  <c r="M1275" i="2"/>
  <c r="C1275" i="2"/>
  <c r="B1275" i="2"/>
  <c r="M1274" i="2"/>
  <c r="C1274" i="2"/>
  <c r="B1274" i="2"/>
  <c r="M1273" i="2"/>
  <c r="C1273" i="2"/>
  <c r="B1273" i="2"/>
  <c r="M1272" i="2"/>
  <c r="C1272" i="2"/>
  <c r="B1272" i="2"/>
  <c r="M1271" i="2"/>
  <c r="C1271" i="2"/>
  <c r="B1271" i="2"/>
  <c r="M1270" i="2"/>
  <c r="C1270" i="2"/>
  <c r="B1270" i="2"/>
  <c r="M1269" i="2"/>
  <c r="C1269" i="2"/>
  <c r="B1269" i="2"/>
  <c r="M1268" i="2"/>
  <c r="C1268" i="2"/>
  <c r="B1268" i="2"/>
  <c r="M1267" i="2"/>
  <c r="C1267" i="2"/>
  <c r="B1267" i="2"/>
  <c r="M1266" i="2"/>
  <c r="C1266" i="2"/>
  <c r="B1266" i="2"/>
  <c r="M1265" i="2"/>
  <c r="C1265" i="2"/>
  <c r="B1265" i="2"/>
  <c r="M1264" i="2"/>
  <c r="C1264" i="2"/>
  <c r="B1264" i="2"/>
  <c r="M1263" i="2"/>
  <c r="C1263" i="2"/>
  <c r="B1263" i="2"/>
  <c r="M1262" i="2"/>
  <c r="C1262" i="2"/>
  <c r="B1262" i="2"/>
  <c r="M1261" i="2"/>
  <c r="C1261" i="2"/>
  <c r="B1261" i="2"/>
  <c r="M1260" i="2"/>
  <c r="C1260" i="2"/>
  <c r="B1260" i="2"/>
  <c r="M1259" i="2"/>
  <c r="C1259" i="2"/>
  <c r="B1259" i="2"/>
  <c r="M1258" i="2"/>
  <c r="C1258" i="2"/>
  <c r="B1258" i="2"/>
  <c r="M1257" i="2"/>
  <c r="C1257" i="2"/>
  <c r="B1257" i="2"/>
  <c r="M1256" i="2"/>
  <c r="C1256" i="2"/>
  <c r="B1256" i="2"/>
  <c r="M1255" i="2"/>
  <c r="C1255" i="2"/>
  <c r="B1255" i="2"/>
  <c r="M1254" i="2"/>
  <c r="C1254" i="2"/>
  <c r="B1254" i="2"/>
  <c r="M1253" i="2"/>
  <c r="C1253" i="2"/>
  <c r="B1253" i="2"/>
  <c r="M1252" i="2"/>
  <c r="C1252" i="2"/>
  <c r="B1252" i="2"/>
  <c r="M1251" i="2"/>
  <c r="C1251" i="2"/>
  <c r="B1251" i="2"/>
  <c r="M1250" i="2"/>
  <c r="C1250" i="2"/>
  <c r="B1250" i="2"/>
  <c r="M1249" i="2"/>
  <c r="C1249" i="2"/>
  <c r="B1249" i="2"/>
  <c r="M1248" i="2"/>
  <c r="C1248" i="2"/>
  <c r="B1248" i="2"/>
  <c r="M1247" i="2"/>
  <c r="C1247" i="2"/>
  <c r="B1247" i="2"/>
  <c r="M1246" i="2"/>
  <c r="C1246" i="2"/>
  <c r="B1246" i="2"/>
  <c r="M1245" i="2"/>
  <c r="C1245" i="2"/>
  <c r="B1245" i="2"/>
  <c r="M1244" i="2"/>
  <c r="C1244" i="2"/>
  <c r="B1244" i="2"/>
  <c r="M1243" i="2"/>
  <c r="C1243" i="2"/>
  <c r="B1243" i="2"/>
  <c r="M1242" i="2"/>
  <c r="C1242" i="2"/>
  <c r="B1242" i="2"/>
  <c r="M1241" i="2"/>
  <c r="C1241" i="2"/>
  <c r="B1241" i="2"/>
  <c r="M1240" i="2"/>
  <c r="C1240" i="2"/>
  <c r="B1240" i="2"/>
  <c r="M1239" i="2"/>
  <c r="C1239" i="2"/>
  <c r="B1239" i="2"/>
  <c r="M1238" i="2"/>
  <c r="C1238" i="2"/>
  <c r="B1238" i="2"/>
  <c r="M1237" i="2"/>
  <c r="C1237" i="2"/>
  <c r="B1237" i="2"/>
  <c r="M1236" i="2"/>
  <c r="C1236" i="2"/>
  <c r="B1236" i="2"/>
  <c r="M1235" i="2"/>
  <c r="C1235" i="2"/>
  <c r="B1235" i="2"/>
  <c r="M1234" i="2"/>
  <c r="C1234" i="2"/>
  <c r="B1234" i="2"/>
  <c r="M1233" i="2"/>
  <c r="C1233" i="2"/>
  <c r="B1233" i="2"/>
  <c r="M1232" i="2"/>
  <c r="C1232" i="2"/>
  <c r="B1232" i="2"/>
  <c r="M1231" i="2"/>
  <c r="C1231" i="2"/>
  <c r="B1231" i="2"/>
  <c r="M1230" i="2"/>
  <c r="C1230" i="2"/>
  <c r="B1230" i="2"/>
  <c r="M1229" i="2"/>
  <c r="C1229" i="2"/>
  <c r="B1229" i="2"/>
  <c r="M1228" i="2"/>
  <c r="C1228" i="2"/>
  <c r="B1228" i="2"/>
  <c r="M1227" i="2"/>
  <c r="C1227" i="2"/>
  <c r="B1227" i="2"/>
  <c r="M1226" i="2"/>
  <c r="C1226" i="2"/>
  <c r="B1226" i="2"/>
  <c r="M1225" i="2"/>
  <c r="C1225" i="2"/>
  <c r="B1225" i="2"/>
  <c r="M1224" i="2"/>
  <c r="C1224" i="2"/>
  <c r="B1224" i="2"/>
  <c r="M1223" i="2"/>
  <c r="C1223" i="2"/>
  <c r="B1223" i="2"/>
  <c r="M1222" i="2"/>
  <c r="C1222" i="2"/>
  <c r="B1222" i="2"/>
  <c r="M1221" i="2"/>
  <c r="C1221" i="2"/>
  <c r="B1221" i="2"/>
  <c r="M1220" i="2"/>
  <c r="C1220" i="2"/>
  <c r="B1220" i="2"/>
  <c r="M1219" i="2"/>
  <c r="C1219" i="2"/>
  <c r="B1219" i="2"/>
  <c r="M1218" i="2"/>
  <c r="C1218" i="2"/>
  <c r="B1218" i="2"/>
  <c r="M1217" i="2"/>
  <c r="C1217" i="2"/>
  <c r="B1217" i="2"/>
  <c r="M1216" i="2"/>
  <c r="C1216" i="2"/>
  <c r="B1216" i="2"/>
  <c r="M1215" i="2"/>
  <c r="C1215" i="2"/>
  <c r="B1215" i="2"/>
  <c r="M1214" i="2"/>
  <c r="C1214" i="2"/>
  <c r="B1214" i="2"/>
  <c r="M1213" i="2"/>
  <c r="C1213" i="2"/>
  <c r="B1213" i="2"/>
  <c r="M1212" i="2"/>
  <c r="C1212" i="2"/>
  <c r="B1212" i="2"/>
  <c r="M1211" i="2"/>
  <c r="C1211" i="2"/>
  <c r="B1211" i="2"/>
  <c r="M1210" i="2"/>
  <c r="C1210" i="2"/>
  <c r="B1210" i="2"/>
  <c r="M1209" i="2"/>
  <c r="C1209" i="2"/>
  <c r="B1209" i="2"/>
  <c r="M1208" i="2"/>
  <c r="C1208" i="2"/>
  <c r="B1208" i="2"/>
  <c r="M1207" i="2"/>
  <c r="C1207" i="2"/>
  <c r="B1207" i="2"/>
  <c r="M1206" i="2"/>
  <c r="C1206" i="2"/>
  <c r="B1206" i="2"/>
  <c r="M1205" i="2"/>
  <c r="C1205" i="2"/>
  <c r="B1205" i="2"/>
  <c r="M1204" i="2"/>
  <c r="C1204" i="2"/>
  <c r="B1204" i="2"/>
  <c r="M1203" i="2"/>
  <c r="C1203" i="2"/>
  <c r="B1203" i="2"/>
  <c r="M1202" i="2"/>
  <c r="C1202" i="2"/>
  <c r="B1202" i="2"/>
  <c r="M1201" i="2"/>
  <c r="C1201" i="2"/>
  <c r="B1201" i="2"/>
  <c r="M1200" i="2"/>
  <c r="C1200" i="2"/>
  <c r="B1200" i="2"/>
  <c r="M1199" i="2"/>
  <c r="C1199" i="2"/>
  <c r="B1199" i="2"/>
  <c r="M1198" i="2"/>
  <c r="C1198" i="2"/>
  <c r="B1198" i="2"/>
  <c r="M1197" i="2"/>
  <c r="C1197" i="2"/>
  <c r="B1197" i="2"/>
  <c r="M1196" i="2"/>
  <c r="C1196" i="2"/>
  <c r="B1196" i="2"/>
  <c r="M1195" i="2"/>
  <c r="C1195" i="2"/>
  <c r="B1195" i="2"/>
  <c r="M1194" i="2"/>
  <c r="C1194" i="2"/>
  <c r="B1194" i="2"/>
  <c r="M1193" i="2"/>
  <c r="C1193" i="2"/>
  <c r="B1193" i="2"/>
  <c r="M1192" i="2"/>
  <c r="C1192" i="2"/>
  <c r="B1192" i="2"/>
  <c r="M1191" i="2"/>
  <c r="C1191" i="2"/>
  <c r="B1191" i="2"/>
  <c r="M1190" i="2"/>
  <c r="C1190" i="2"/>
  <c r="B1190" i="2"/>
  <c r="M1189" i="2"/>
  <c r="C1189" i="2"/>
  <c r="B1189" i="2"/>
  <c r="M1188" i="2"/>
  <c r="C1188" i="2"/>
  <c r="B1188" i="2"/>
  <c r="M1187" i="2"/>
  <c r="C1187" i="2"/>
  <c r="B1187" i="2"/>
  <c r="M1186" i="2"/>
  <c r="C1186" i="2"/>
  <c r="B1186" i="2"/>
  <c r="M1185" i="2"/>
  <c r="C1185" i="2"/>
  <c r="B1185" i="2"/>
  <c r="M1184" i="2"/>
  <c r="C1184" i="2"/>
  <c r="B1184" i="2"/>
  <c r="M1183" i="2"/>
  <c r="C1183" i="2"/>
  <c r="B1183" i="2"/>
  <c r="M1182" i="2"/>
  <c r="C1182" i="2"/>
  <c r="B1182" i="2"/>
  <c r="M1181" i="2"/>
  <c r="C1181" i="2"/>
  <c r="B1181" i="2"/>
  <c r="M1180" i="2"/>
  <c r="C1180" i="2"/>
  <c r="B1180" i="2"/>
  <c r="M1179" i="2"/>
  <c r="C1179" i="2"/>
  <c r="B1179" i="2"/>
  <c r="M1178" i="2"/>
  <c r="C1178" i="2"/>
  <c r="B1178" i="2"/>
  <c r="M1177" i="2"/>
  <c r="C1177" i="2"/>
  <c r="B1177" i="2"/>
  <c r="M1176" i="2"/>
  <c r="C1176" i="2"/>
  <c r="B1176" i="2"/>
  <c r="M1175" i="2"/>
  <c r="C1175" i="2"/>
  <c r="B1175" i="2"/>
  <c r="M1174" i="2"/>
  <c r="C1174" i="2"/>
  <c r="B1174" i="2"/>
  <c r="M1173" i="2"/>
  <c r="C1173" i="2"/>
  <c r="B1173" i="2"/>
  <c r="M1172" i="2"/>
  <c r="C1172" i="2"/>
  <c r="B1172" i="2"/>
  <c r="M1171" i="2"/>
  <c r="C1171" i="2"/>
  <c r="B1171" i="2"/>
  <c r="M1170" i="2"/>
  <c r="C1170" i="2"/>
  <c r="B1170" i="2"/>
  <c r="M1169" i="2"/>
  <c r="C1169" i="2"/>
  <c r="B1169" i="2"/>
  <c r="M1168" i="2"/>
  <c r="C1168" i="2"/>
  <c r="B1168" i="2"/>
  <c r="M1167" i="2"/>
  <c r="C1167" i="2"/>
  <c r="B1167" i="2"/>
  <c r="M1166" i="2"/>
  <c r="C1166" i="2"/>
  <c r="B1166" i="2"/>
  <c r="M1165" i="2"/>
  <c r="C1165" i="2"/>
  <c r="B1165" i="2"/>
  <c r="M1164" i="2"/>
  <c r="C1164" i="2"/>
  <c r="B1164" i="2"/>
  <c r="M1163" i="2"/>
  <c r="C1163" i="2"/>
  <c r="B1163" i="2"/>
  <c r="M1162" i="2"/>
  <c r="C1162" i="2"/>
  <c r="B1162" i="2"/>
  <c r="M1161" i="2"/>
  <c r="C1161" i="2"/>
  <c r="B1161" i="2"/>
  <c r="M1160" i="2"/>
  <c r="C1160" i="2"/>
  <c r="B1160" i="2"/>
  <c r="M1159" i="2"/>
  <c r="C1159" i="2"/>
  <c r="B1159" i="2"/>
  <c r="M1158" i="2"/>
  <c r="C1158" i="2"/>
  <c r="B1158" i="2"/>
  <c r="M1157" i="2"/>
  <c r="C1157" i="2"/>
  <c r="B1157" i="2"/>
  <c r="M1156" i="2"/>
  <c r="C1156" i="2"/>
  <c r="B1156" i="2"/>
  <c r="M1155" i="2"/>
  <c r="C1155" i="2"/>
  <c r="B1155" i="2"/>
  <c r="M1154" i="2"/>
  <c r="C1154" i="2"/>
  <c r="B1154" i="2"/>
  <c r="M1153" i="2"/>
  <c r="C1153" i="2"/>
  <c r="B1153" i="2"/>
  <c r="M1152" i="2"/>
  <c r="C1152" i="2"/>
  <c r="B1152" i="2"/>
  <c r="M1151" i="2"/>
  <c r="C1151" i="2"/>
  <c r="B1151" i="2"/>
  <c r="M1150" i="2"/>
  <c r="C1150" i="2"/>
  <c r="B1150" i="2"/>
  <c r="M1149" i="2"/>
  <c r="C1149" i="2"/>
  <c r="B1149" i="2"/>
  <c r="M1148" i="2"/>
  <c r="C1148" i="2"/>
  <c r="B1148" i="2"/>
  <c r="M1147" i="2"/>
  <c r="C1147" i="2"/>
  <c r="B1147" i="2"/>
  <c r="M1146" i="2"/>
  <c r="C1146" i="2"/>
  <c r="B1146" i="2"/>
  <c r="M1145" i="2"/>
  <c r="C1145" i="2"/>
  <c r="B1145" i="2"/>
  <c r="M1144" i="2"/>
  <c r="C1144" i="2"/>
  <c r="B1144" i="2"/>
  <c r="M1143" i="2"/>
  <c r="C1143" i="2"/>
  <c r="B1143" i="2"/>
  <c r="M1142" i="2"/>
  <c r="C1142" i="2"/>
  <c r="B1142" i="2"/>
  <c r="M1141" i="2"/>
  <c r="C1141" i="2"/>
  <c r="B1141" i="2"/>
  <c r="M1140" i="2"/>
  <c r="C1140" i="2"/>
  <c r="B1140" i="2"/>
  <c r="M1139" i="2"/>
  <c r="C1139" i="2"/>
  <c r="B1139" i="2"/>
  <c r="M1138" i="2"/>
  <c r="C1138" i="2"/>
  <c r="B1138" i="2"/>
  <c r="M1137" i="2"/>
  <c r="C1137" i="2"/>
  <c r="B1137" i="2"/>
  <c r="M1136" i="2"/>
  <c r="C1136" i="2"/>
  <c r="B1136" i="2"/>
  <c r="M1135" i="2"/>
  <c r="C1135" i="2"/>
  <c r="B1135" i="2"/>
  <c r="M1134" i="2"/>
  <c r="C1134" i="2"/>
  <c r="B1134" i="2"/>
  <c r="M1133" i="2"/>
  <c r="C1133" i="2"/>
  <c r="B1133" i="2"/>
  <c r="M1132" i="2"/>
  <c r="C1132" i="2"/>
  <c r="B1132" i="2"/>
  <c r="M1131" i="2"/>
  <c r="C1131" i="2"/>
  <c r="B1131" i="2"/>
  <c r="M1130" i="2"/>
  <c r="C1130" i="2"/>
  <c r="B1130" i="2"/>
  <c r="M1129" i="2"/>
  <c r="C1129" i="2"/>
  <c r="B1129" i="2"/>
  <c r="M1128" i="2"/>
  <c r="C1128" i="2"/>
  <c r="B1128" i="2"/>
  <c r="M1127" i="2"/>
  <c r="C1127" i="2"/>
  <c r="B1127" i="2"/>
  <c r="M1126" i="2"/>
  <c r="C1126" i="2"/>
  <c r="B1126" i="2"/>
  <c r="M1125" i="2"/>
  <c r="C1125" i="2"/>
  <c r="B1125" i="2"/>
  <c r="M1124" i="2"/>
  <c r="C1124" i="2"/>
  <c r="B1124" i="2"/>
  <c r="M1123" i="2"/>
  <c r="C1123" i="2"/>
  <c r="B1123" i="2"/>
  <c r="M1122" i="2"/>
  <c r="C1122" i="2"/>
  <c r="B1122" i="2"/>
  <c r="M1121" i="2"/>
  <c r="C1121" i="2"/>
  <c r="B1121" i="2"/>
  <c r="M1120" i="2"/>
  <c r="C1120" i="2"/>
  <c r="B1120" i="2"/>
  <c r="M1119" i="2"/>
  <c r="C1119" i="2"/>
  <c r="B1119" i="2"/>
  <c r="M1118" i="2"/>
  <c r="C1118" i="2"/>
  <c r="B1118" i="2"/>
  <c r="M1117" i="2"/>
  <c r="C1117" i="2"/>
  <c r="B1117" i="2"/>
  <c r="M1116" i="2"/>
  <c r="C1116" i="2"/>
  <c r="B1116" i="2"/>
  <c r="M1115" i="2"/>
  <c r="C1115" i="2"/>
  <c r="B1115" i="2"/>
  <c r="M1114" i="2"/>
  <c r="C1114" i="2"/>
  <c r="B1114" i="2"/>
  <c r="M1113" i="2"/>
  <c r="C1113" i="2"/>
  <c r="B1113" i="2"/>
  <c r="M1112" i="2"/>
  <c r="C1112" i="2"/>
  <c r="B1112" i="2"/>
  <c r="M1111" i="2"/>
  <c r="C1111" i="2"/>
  <c r="B1111" i="2"/>
  <c r="M1110" i="2"/>
  <c r="C1110" i="2"/>
  <c r="B1110" i="2"/>
  <c r="M1109" i="2"/>
  <c r="C1109" i="2"/>
  <c r="B1109" i="2"/>
  <c r="M1108" i="2"/>
  <c r="C1108" i="2"/>
  <c r="B1108" i="2"/>
  <c r="M1107" i="2"/>
  <c r="C1107" i="2"/>
  <c r="B1107" i="2"/>
  <c r="M1106" i="2"/>
  <c r="C1106" i="2"/>
  <c r="B1106" i="2"/>
  <c r="M1105" i="2"/>
  <c r="C1105" i="2"/>
  <c r="B1105" i="2"/>
  <c r="M1104" i="2"/>
  <c r="C1104" i="2"/>
  <c r="B1104" i="2"/>
  <c r="M1103" i="2"/>
  <c r="C1103" i="2"/>
  <c r="B1103" i="2"/>
  <c r="M1102" i="2"/>
  <c r="C1102" i="2"/>
  <c r="B1102" i="2"/>
  <c r="M1101" i="2"/>
  <c r="C1101" i="2"/>
  <c r="B1101" i="2"/>
  <c r="M1100" i="2"/>
  <c r="C1100" i="2"/>
  <c r="B1100" i="2"/>
  <c r="M1099" i="2"/>
  <c r="C1099" i="2"/>
  <c r="B1099" i="2"/>
  <c r="M1098" i="2"/>
  <c r="C1098" i="2"/>
  <c r="B1098" i="2"/>
  <c r="M1097" i="2"/>
  <c r="C1097" i="2"/>
  <c r="B1097" i="2"/>
  <c r="M1096" i="2"/>
  <c r="C1096" i="2"/>
  <c r="B1096" i="2"/>
  <c r="M1095" i="2"/>
  <c r="C1095" i="2"/>
  <c r="B1095" i="2"/>
  <c r="M1094" i="2"/>
  <c r="C1094" i="2"/>
  <c r="B1094" i="2"/>
  <c r="M1093" i="2"/>
  <c r="C1093" i="2"/>
  <c r="B1093" i="2"/>
  <c r="M1092" i="2"/>
  <c r="C1092" i="2"/>
  <c r="B1092" i="2"/>
  <c r="M1091" i="2"/>
  <c r="C1091" i="2"/>
  <c r="B1091" i="2"/>
  <c r="M1090" i="2"/>
  <c r="C1090" i="2"/>
  <c r="B1090" i="2"/>
  <c r="M1089" i="2"/>
  <c r="C1089" i="2"/>
  <c r="B1089" i="2"/>
  <c r="M1088" i="2"/>
  <c r="C1088" i="2"/>
  <c r="B1088" i="2"/>
  <c r="M1087" i="2"/>
  <c r="C1087" i="2"/>
  <c r="B1087" i="2"/>
  <c r="M1086" i="2"/>
  <c r="C1086" i="2"/>
  <c r="B1086" i="2"/>
  <c r="M1085" i="2"/>
  <c r="C1085" i="2"/>
  <c r="B1085" i="2"/>
  <c r="M1084" i="2"/>
  <c r="C1084" i="2"/>
  <c r="B1084" i="2"/>
  <c r="M1083" i="2"/>
  <c r="C1083" i="2"/>
  <c r="B1083" i="2"/>
  <c r="M1082" i="2"/>
  <c r="C1082" i="2"/>
  <c r="B1082" i="2"/>
  <c r="M1081" i="2"/>
  <c r="C1081" i="2"/>
  <c r="B1081" i="2"/>
  <c r="M1080" i="2"/>
  <c r="C1080" i="2"/>
  <c r="B1080" i="2"/>
  <c r="M1079" i="2"/>
  <c r="C1079" i="2"/>
  <c r="B1079" i="2"/>
  <c r="M1078" i="2"/>
  <c r="C1078" i="2"/>
  <c r="B1078" i="2"/>
  <c r="M1077" i="2"/>
  <c r="C1077" i="2"/>
  <c r="B1077" i="2"/>
  <c r="M1076" i="2"/>
  <c r="C1076" i="2"/>
  <c r="B1076" i="2"/>
  <c r="M1075" i="2"/>
  <c r="C1075" i="2"/>
  <c r="B1075" i="2"/>
  <c r="M1074" i="2"/>
  <c r="C1074" i="2"/>
  <c r="B1074" i="2"/>
  <c r="M1073" i="2"/>
  <c r="C1073" i="2"/>
  <c r="B1073" i="2"/>
  <c r="M1072" i="2"/>
  <c r="C1072" i="2"/>
  <c r="B1072" i="2"/>
  <c r="M1071" i="2"/>
  <c r="C1071" i="2"/>
  <c r="B1071" i="2"/>
  <c r="M1070" i="2"/>
  <c r="C1070" i="2"/>
  <c r="B1070" i="2"/>
  <c r="M1069" i="2"/>
  <c r="C1069" i="2"/>
  <c r="B1069" i="2"/>
  <c r="M1068" i="2"/>
  <c r="C1068" i="2"/>
  <c r="B1068" i="2"/>
  <c r="M1067" i="2"/>
  <c r="C1067" i="2"/>
  <c r="B1067" i="2"/>
  <c r="M1066" i="2"/>
  <c r="C1066" i="2"/>
  <c r="B1066" i="2"/>
  <c r="M1065" i="2"/>
  <c r="C1065" i="2"/>
  <c r="B1065" i="2"/>
  <c r="M1064" i="2"/>
  <c r="C1064" i="2"/>
  <c r="B1064" i="2"/>
  <c r="M1063" i="2"/>
  <c r="C1063" i="2"/>
  <c r="B1063" i="2"/>
  <c r="M1062" i="2"/>
  <c r="C1062" i="2"/>
  <c r="B1062" i="2"/>
  <c r="M1061" i="2"/>
  <c r="C1061" i="2"/>
  <c r="B1061" i="2"/>
  <c r="M1060" i="2"/>
  <c r="C1060" i="2"/>
  <c r="B1060" i="2"/>
  <c r="M1059" i="2"/>
  <c r="C1059" i="2"/>
  <c r="B1059" i="2"/>
  <c r="M1058" i="2"/>
  <c r="C1058" i="2"/>
  <c r="B1058" i="2"/>
  <c r="M1057" i="2"/>
  <c r="C1057" i="2"/>
  <c r="B1057" i="2"/>
  <c r="M1056" i="2"/>
  <c r="C1056" i="2"/>
  <c r="B1056" i="2"/>
  <c r="M1055" i="2"/>
  <c r="C1055" i="2"/>
  <c r="B1055" i="2"/>
  <c r="M1054" i="2"/>
  <c r="C1054" i="2"/>
  <c r="B1054" i="2"/>
  <c r="M1053" i="2"/>
  <c r="C1053" i="2"/>
  <c r="B1053" i="2"/>
  <c r="M1052" i="2"/>
  <c r="C1052" i="2"/>
  <c r="B1052" i="2"/>
  <c r="M1051" i="2"/>
  <c r="C1051" i="2"/>
  <c r="B1051" i="2"/>
  <c r="M1050" i="2"/>
  <c r="C1050" i="2"/>
  <c r="B1050" i="2"/>
  <c r="M1049" i="2"/>
  <c r="C1049" i="2"/>
  <c r="B1049" i="2"/>
  <c r="M1048" i="2"/>
  <c r="C1048" i="2"/>
  <c r="B1048" i="2"/>
  <c r="M1047" i="2"/>
  <c r="C1047" i="2"/>
  <c r="B1047" i="2"/>
  <c r="M1046" i="2"/>
  <c r="C1046" i="2"/>
  <c r="B1046" i="2"/>
  <c r="M1045" i="2"/>
  <c r="C1045" i="2"/>
  <c r="B1045" i="2"/>
  <c r="M1044" i="2"/>
  <c r="C1044" i="2"/>
  <c r="B1044" i="2"/>
  <c r="M1043" i="2"/>
  <c r="C1043" i="2"/>
  <c r="B1043" i="2"/>
  <c r="M1042" i="2"/>
  <c r="C1042" i="2"/>
  <c r="B1042" i="2"/>
  <c r="M1041" i="2"/>
  <c r="C1041" i="2"/>
  <c r="B1041" i="2"/>
  <c r="M1040" i="2"/>
  <c r="C1040" i="2"/>
  <c r="B1040" i="2"/>
  <c r="M1039" i="2"/>
  <c r="C1039" i="2"/>
  <c r="B1039" i="2"/>
  <c r="M1038" i="2"/>
  <c r="C1038" i="2"/>
  <c r="B1038" i="2"/>
  <c r="M1037" i="2"/>
  <c r="C1037" i="2"/>
  <c r="B1037" i="2"/>
  <c r="M1036" i="2"/>
  <c r="C1036" i="2"/>
  <c r="B1036" i="2"/>
  <c r="M1035" i="2"/>
  <c r="C1035" i="2"/>
  <c r="B1035" i="2"/>
  <c r="M1034" i="2"/>
  <c r="C1034" i="2"/>
  <c r="B1034" i="2"/>
  <c r="M1033" i="2"/>
  <c r="C1033" i="2"/>
  <c r="B1033" i="2"/>
  <c r="M1032" i="2"/>
  <c r="C1032" i="2"/>
  <c r="B1032" i="2"/>
  <c r="M1031" i="2"/>
  <c r="C1031" i="2"/>
  <c r="B1031" i="2"/>
  <c r="M1030" i="2"/>
  <c r="C1030" i="2"/>
  <c r="B1030" i="2"/>
  <c r="M1029" i="2"/>
  <c r="C1029" i="2"/>
  <c r="B1029" i="2"/>
  <c r="M1028" i="2"/>
  <c r="C1028" i="2"/>
  <c r="B1028" i="2"/>
  <c r="M1027" i="2"/>
  <c r="C1027" i="2"/>
  <c r="B1027" i="2"/>
  <c r="M1026" i="2"/>
  <c r="C1026" i="2"/>
  <c r="B1026" i="2"/>
  <c r="M1025" i="2"/>
  <c r="C1025" i="2"/>
  <c r="B1025" i="2"/>
  <c r="M1024" i="2"/>
  <c r="C1024" i="2"/>
  <c r="B1024" i="2"/>
  <c r="M1023" i="2"/>
  <c r="C1023" i="2"/>
  <c r="B1023" i="2"/>
  <c r="M1022" i="2"/>
  <c r="C1022" i="2"/>
  <c r="B1022" i="2"/>
  <c r="M1021" i="2"/>
  <c r="C1021" i="2"/>
  <c r="B1021" i="2"/>
  <c r="M1020" i="2"/>
  <c r="C1020" i="2"/>
  <c r="B1020" i="2"/>
  <c r="M1019" i="2"/>
  <c r="C1019" i="2"/>
  <c r="B1019" i="2"/>
  <c r="M1018" i="2"/>
  <c r="C1018" i="2"/>
  <c r="B1018" i="2"/>
  <c r="M1017" i="2"/>
  <c r="C1017" i="2"/>
  <c r="B1017" i="2"/>
  <c r="M1016" i="2"/>
  <c r="C1016" i="2"/>
  <c r="B1016" i="2"/>
  <c r="M1015" i="2"/>
  <c r="C1015" i="2"/>
  <c r="B1015" i="2"/>
  <c r="M1014" i="2"/>
  <c r="C1014" i="2"/>
  <c r="B1014" i="2"/>
  <c r="M1013" i="2"/>
  <c r="C1013" i="2"/>
  <c r="B1013" i="2"/>
  <c r="M1012" i="2"/>
  <c r="C1012" i="2"/>
  <c r="B1012" i="2"/>
  <c r="M1011" i="2"/>
  <c r="C1011" i="2"/>
  <c r="B1011" i="2"/>
  <c r="M1010" i="2"/>
  <c r="C1010" i="2"/>
  <c r="B1010" i="2"/>
  <c r="M1009" i="2"/>
  <c r="C1009" i="2"/>
  <c r="B1009" i="2"/>
  <c r="M1008" i="2"/>
  <c r="C1008" i="2"/>
  <c r="B1008" i="2"/>
  <c r="M1007" i="2"/>
  <c r="C1007" i="2"/>
  <c r="B1007" i="2"/>
  <c r="M1006" i="2"/>
  <c r="C1006" i="2"/>
  <c r="B1006" i="2"/>
  <c r="M1005" i="2"/>
  <c r="C1005" i="2"/>
  <c r="B1005" i="2"/>
  <c r="M1004" i="2"/>
  <c r="C1004" i="2"/>
  <c r="B1004" i="2"/>
  <c r="M1003" i="2"/>
  <c r="C1003" i="2"/>
  <c r="B1003" i="2"/>
  <c r="M1002" i="2"/>
  <c r="C1002" i="2"/>
  <c r="B1002" i="2"/>
  <c r="M1001" i="2"/>
  <c r="C1001" i="2"/>
  <c r="B1001" i="2"/>
  <c r="M1000" i="2"/>
  <c r="C1000" i="2"/>
  <c r="B1000" i="2"/>
  <c r="M999" i="2"/>
  <c r="C999" i="2"/>
  <c r="B999" i="2"/>
  <c r="M998" i="2"/>
  <c r="C998" i="2"/>
  <c r="B998" i="2"/>
  <c r="M997" i="2"/>
  <c r="C997" i="2"/>
  <c r="B997" i="2"/>
  <c r="M996" i="2"/>
  <c r="C996" i="2"/>
  <c r="B996" i="2"/>
  <c r="M995" i="2"/>
  <c r="C995" i="2"/>
  <c r="B995" i="2"/>
  <c r="M994" i="2"/>
  <c r="C994" i="2"/>
  <c r="B994" i="2"/>
  <c r="M993" i="2"/>
  <c r="C993" i="2"/>
  <c r="B993" i="2"/>
  <c r="M992" i="2"/>
  <c r="C992" i="2"/>
  <c r="B992" i="2"/>
  <c r="M991" i="2"/>
  <c r="C991" i="2"/>
  <c r="B991" i="2"/>
  <c r="M990" i="2"/>
  <c r="C990" i="2"/>
  <c r="B990" i="2"/>
  <c r="M989" i="2"/>
  <c r="C989" i="2"/>
  <c r="B989" i="2"/>
  <c r="M988" i="2"/>
  <c r="C988" i="2"/>
  <c r="B988" i="2"/>
  <c r="M987" i="2"/>
  <c r="C987" i="2"/>
  <c r="B987" i="2"/>
  <c r="M986" i="2"/>
  <c r="C986" i="2"/>
  <c r="B986" i="2"/>
  <c r="M985" i="2"/>
  <c r="C985" i="2"/>
  <c r="B985" i="2"/>
  <c r="M984" i="2"/>
  <c r="C984" i="2"/>
  <c r="B984" i="2"/>
  <c r="M983" i="2"/>
  <c r="C983" i="2"/>
  <c r="B983" i="2"/>
  <c r="M982" i="2"/>
  <c r="C982" i="2"/>
  <c r="B982" i="2"/>
  <c r="M981" i="2"/>
  <c r="C981" i="2"/>
  <c r="B981" i="2"/>
  <c r="M980" i="2"/>
  <c r="C980" i="2"/>
  <c r="B980" i="2"/>
  <c r="M979" i="2"/>
  <c r="C979" i="2"/>
  <c r="B979" i="2"/>
  <c r="M978" i="2"/>
  <c r="C978" i="2"/>
  <c r="B978" i="2"/>
  <c r="M977" i="2"/>
  <c r="C977" i="2"/>
  <c r="B977" i="2"/>
  <c r="M976" i="2"/>
  <c r="C976" i="2"/>
  <c r="B976" i="2"/>
  <c r="M975" i="2"/>
  <c r="C975" i="2"/>
  <c r="B975" i="2"/>
  <c r="M974" i="2"/>
  <c r="C974" i="2"/>
  <c r="B974" i="2"/>
  <c r="M973" i="2"/>
  <c r="C973" i="2"/>
  <c r="B973" i="2"/>
  <c r="M972" i="2"/>
  <c r="C972" i="2"/>
  <c r="B972" i="2"/>
  <c r="M971" i="2"/>
  <c r="C971" i="2"/>
  <c r="B971" i="2"/>
  <c r="M970" i="2"/>
  <c r="C970" i="2"/>
  <c r="B970" i="2"/>
  <c r="M969" i="2"/>
  <c r="C969" i="2"/>
  <c r="B969" i="2"/>
  <c r="M968" i="2"/>
  <c r="C968" i="2"/>
  <c r="B968" i="2"/>
  <c r="M967" i="2"/>
  <c r="C967" i="2"/>
  <c r="B967" i="2"/>
  <c r="M966" i="2"/>
  <c r="C966" i="2"/>
  <c r="B966" i="2"/>
  <c r="M965" i="2"/>
  <c r="C965" i="2"/>
  <c r="B965" i="2"/>
  <c r="M964" i="2"/>
  <c r="C964" i="2"/>
  <c r="B964" i="2"/>
  <c r="M963" i="2"/>
  <c r="C963" i="2"/>
  <c r="B963" i="2"/>
  <c r="M962" i="2"/>
  <c r="C962" i="2"/>
  <c r="B962" i="2"/>
  <c r="M961" i="2"/>
  <c r="C961" i="2"/>
  <c r="B961" i="2"/>
  <c r="M960" i="2"/>
  <c r="C960" i="2"/>
  <c r="B960" i="2"/>
  <c r="M959" i="2"/>
  <c r="C959" i="2"/>
  <c r="B959" i="2"/>
  <c r="M958" i="2"/>
  <c r="C958" i="2"/>
  <c r="B958" i="2"/>
  <c r="M957" i="2"/>
  <c r="C957" i="2"/>
  <c r="B957" i="2"/>
  <c r="M956" i="2"/>
  <c r="C956" i="2"/>
  <c r="B956" i="2"/>
  <c r="M955" i="2"/>
  <c r="C955" i="2"/>
  <c r="B955" i="2"/>
  <c r="M954" i="2"/>
  <c r="C954" i="2"/>
  <c r="B954" i="2"/>
  <c r="M953" i="2"/>
  <c r="C953" i="2"/>
  <c r="B953" i="2"/>
  <c r="M952" i="2"/>
  <c r="C952" i="2"/>
  <c r="B952" i="2"/>
  <c r="M951" i="2"/>
  <c r="C951" i="2"/>
  <c r="B951" i="2"/>
  <c r="M950" i="2"/>
  <c r="C950" i="2"/>
  <c r="B950" i="2"/>
  <c r="M949" i="2"/>
  <c r="C949" i="2"/>
  <c r="B949" i="2"/>
  <c r="M948" i="2"/>
  <c r="C948" i="2"/>
  <c r="B948" i="2"/>
  <c r="M947" i="2"/>
  <c r="C947" i="2"/>
  <c r="B947" i="2"/>
  <c r="M946" i="2"/>
  <c r="C946" i="2"/>
  <c r="B946" i="2"/>
  <c r="M945" i="2"/>
  <c r="C945" i="2"/>
  <c r="B945" i="2"/>
  <c r="M944" i="2"/>
  <c r="C944" i="2"/>
  <c r="B944" i="2"/>
  <c r="M943" i="2"/>
  <c r="C943" i="2"/>
  <c r="B943" i="2"/>
  <c r="M942" i="2"/>
  <c r="C942" i="2"/>
  <c r="B942" i="2"/>
  <c r="M941" i="2"/>
  <c r="C941" i="2"/>
  <c r="B941" i="2"/>
  <c r="M940" i="2"/>
  <c r="C940" i="2"/>
  <c r="B940" i="2"/>
  <c r="M939" i="2"/>
  <c r="C939" i="2"/>
  <c r="B939" i="2"/>
  <c r="M938" i="2"/>
  <c r="C938" i="2"/>
  <c r="B938" i="2"/>
  <c r="M937" i="2"/>
  <c r="C937" i="2"/>
  <c r="B937" i="2"/>
  <c r="M936" i="2"/>
  <c r="C936" i="2"/>
  <c r="B936" i="2"/>
  <c r="M935" i="2"/>
  <c r="C935" i="2"/>
  <c r="B935" i="2"/>
  <c r="M934" i="2"/>
  <c r="C934" i="2"/>
  <c r="B934" i="2"/>
  <c r="M933" i="2"/>
  <c r="C933" i="2"/>
  <c r="B933" i="2"/>
  <c r="M932" i="2"/>
  <c r="C932" i="2"/>
  <c r="B932" i="2"/>
  <c r="M931" i="2"/>
  <c r="C931" i="2"/>
  <c r="B931" i="2"/>
  <c r="M930" i="2"/>
  <c r="C930" i="2"/>
  <c r="B930" i="2"/>
  <c r="M929" i="2"/>
  <c r="C929" i="2"/>
  <c r="B929" i="2"/>
  <c r="M928" i="2"/>
  <c r="C928" i="2"/>
  <c r="B928" i="2"/>
  <c r="M927" i="2"/>
  <c r="C927" i="2"/>
  <c r="B927" i="2"/>
  <c r="M926" i="2"/>
  <c r="C926" i="2"/>
  <c r="B926" i="2"/>
  <c r="M925" i="2"/>
  <c r="C925" i="2"/>
  <c r="B925" i="2"/>
  <c r="M924" i="2"/>
  <c r="C924" i="2"/>
  <c r="B924" i="2"/>
  <c r="M923" i="2"/>
  <c r="C923" i="2"/>
  <c r="B923" i="2"/>
  <c r="M922" i="2"/>
  <c r="C922" i="2"/>
  <c r="B922" i="2"/>
  <c r="M921" i="2"/>
  <c r="C921" i="2"/>
  <c r="B921" i="2"/>
  <c r="M920" i="2"/>
  <c r="C920" i="2"/>
  <c r="B920" i="2"/>
  <c r="M919" i="2"/>
  <c r="C919" i="2"/>
  <c r="B919" i="2"/>
  <c r="M918" i="2"/>
  <c r="C918" i="2"/>
  <c r="B918" i="2"/>
  <c r="M917" i="2"/>
  <c r="C917" i="2"/>
  <c r="B917" i="2"/>
  <c r="M916" i="2"/>
  <c r="C916" i="2"/>
  <c r="B916" i="2"/>
  <c r="M915" i="2"/>
  <c r="C915" i="2"/>
  <c r="B915" i="2"/>
  <c r="M914" i="2"/>
  <c r="C914" i="2"/>
  <c r="B914" i="2"/>
  <c r="M913" i="2"/>
  <c r="C913" i="2"/>
  <c r="B913" i="2"/>
  <c r="M912" i="2"/>
  <c r="C912" i="2"/>
  <c r="B912" i="2"/>
  <c r="M911" i="2"/>
  <c r="C911" i="2"/>
  <c r="B911" i="2"/>
  <c r="M910" i="2"/>
  <c r="C910" i="2"/>
  <c r="B910" i="2"/>
  <c r="M909" i="2"/>
  <c r="C909" i="2"/>
  <c r="B909" i="2"/>
  <c r="M908" i="2"/>
  <c r="C908" i="2"/>
  <c r="B908" i="2"/>
  <c r="M907" i="2"/>
  <c r="C907" i="2"/>
  <c r="B907" i="2"/>
  <c r="M906" i="2"/>
  <c r="C906" i="2"/>
  <c r="B906" i="2"/>
  <c r="M905" i="2"/>
  <c r="C905" i="2"/>
  <c r="B905" i="2"/>
  <c r="M904" i="2"/>
  <c r="C904" i="2"/>
  <c r="B904" i="2"/>
  <c r="M903" i="2"/>
  <c r="C903" i="2"/>
  <c r="B903" i="2"/>
  <c r="M902" i="2"/>
  <c r="C902" i="2"/>
  <c r="B902" i="2"/>
  <c r="M901" i="2"/>
  <c r="C901" i="2"/>
  <c r="B901" i="2"/>
  <c r="M900" i="2"/>
  <c r="C900" i="2"/>
  <c r="B900" i="2"/>
  <c r="M899" i="2"/>
  <c r="C899" i="2"/>
  <c r="B899" i="2"/>
  <c r="M898" i="2"/>
  <c r="C898" i="2"/>
  <c r="B898" i="2"/>
  <c r="M897" i="2"/>
  <c r="C897" i="2"/>
  <c r="B897" i="2"/>
  <c r="M896" i="2"/>
  <c r="C896" i="2"/>
  <c r="B896" i="2"/>
  <c r="M895" i="2"/>
  <c r="C895" i="2"/>
  <c r="B895" i="2"/>
  <c r="M894" i="2"/>
  <c r="C894" i="2"/>
  <c r="B894" i="2"/>
  <c r="M893" i="2"/>
  <c r="C893" i="2"/>
  <c r="B893" i="2"/>
  <c r="M892" i="2"/>
  <c r="C892" i="2"/>
  <c r="B892" i="2"/>
  <c r="M891" i="2"/>
  <c r="C891" i="2"/>
  <c r="B891" i="2"/>
  <c r="M890" i="2"/>
  <c r="C890" i="2"/>
  <c r="B890" i="2"/>
  <c r="M889" i="2"/>
  <c r="C889" i="2"/>
  <c r="B889" i="2"/>
  <c r="M888" i="2"/>
  <c r="C888" i="2"/>
  <c r="B888" i="2"/>
  <c r="M887" i="2"/>
  <c r="C887" i="2"/>
  <c r="B887" i="2"/>
  <c r="M886" i="2"/>
  <c r="C886" i="2"/>
  <c r="B886" i="2"/>
  <c r="M885" i="2"/>
  <c r="C885" i="2"/>
  <c r="B885" i="2"/>
  <c r="M884" i="2"/>
  <c r="C884" i="2"/>
  <c r="B884" i="2"/>
  <c r="M883" i="2"/>
  <c r="C883" i="2"/>
  <c r="B883" i="2"/>
  <c r="M882" i="2"/>
  <c r="C882" i="2"/>
  <c r="B882" i="2"/>
  <c r="M881" i="2"/>
  <c r="C881" i="2"/>
  <c r="B881" i="2"/>
  <c r="M880" i="2"/>
  <c r="C880" i="2"/>
  <c r="B880" i="2"/>
  <c r="M879" i="2"/>
  <c r="C879" i="2"/>
  <c r="B879" i="2"/>
  <c r="M878" i="2"/>
  <c r="C878" i="2"/>
  <c r="B878" i="2"/>
  <c r="M877" i="2"/>
  <c r="C877" i="2"/>
  <c r="B877" i="2"/>
  <c r="M876" i="2"/>
  <c r="C876" i="2"/>
  <c r="B876" i="2"/>
  <c r="M875" i="2"/>
  <c r="C875" i="2"/>
  <c r="B875" i="2"/>
  <c r="M874" i="2"/>
  <c r="C874" i="2"/>
  <c r="B874" i="2"/>
  <c r="M873" i="2"/>
  <c r="C873" i="2"/>
  <c r="B873" i="2"/>
  <c r="M872" i="2"/>
  <c r="C872" i="2"/>
  <c r="B872" i="2"/>
  <c r="M871" i="2"/>
  <c r="C871" i="2"/>
  <c r="B871" i="2"/>
  <c r="M870" i="2"/>
  <c r="C870" i="2"/>
  <c r="B870" i="2"/>
  <c r="M869" i="2"/>
  <c r="C869" i="2"/>
  <c r="B869" i="2"/>
  <c r="M868" i="2"/>
  <c r="C868" i="2"/>
  <c r="B868" i="2"/>
  <c r="M867" i="2"/>
  <c r="C867" i="2"/>
  <c r="B867" i="2"/>
  <c r="M866" i="2"/>
  <c r="C866" i="2"/>
  <c r="B866" i="2"/>
  <c r="M865" i="2"/>
  <c r="C865" i="2"/>
  <c r="B865" i="2"/>
  <c r="M864" i="2"/>
  <c r="C864" i="2"/>
  <c r="B864" i="2"/>
  <c r="M863" i="2"/>
  <c r="C863" i="2"/>
  <c r="B863" i="2"/>
  <c r="M862" i="2"/>
  <c r="C862" i="2"/>
  <c r="B862" i="2"/>
  <c r="M861" i="2"/>
  <c r="C861" i="2"/>
  <c r="B861" i="2"/>
  <c r="M860" i="2"/>
  <c r="C860" i="2"/>
  <c r="B860" i="2"/>
  <c r="M859" i="2"/>
  <c r="C859" i="2"/>
  <c r="B859" i="2"/>
  <c r="M858" i="2"/>
  <c r="C858" i="2"/>
  <c r="B858" i="2"/>
  <c r="M857" i="2"/>
  <c r="C857" i="2"/>
  <c r="B857" i="2"/>
  <c r="M856" i="2"/>
  <c r="C856" i="2"/>
  <c r="B856" i="2"/>
  <c r="M855" i="2"/>
  <c r="C855" i="2"/>
  <c r="B855" i="2"/>
  <c r="M854" i="2"/>
  <c r="C854" i="2"/>
  <c r="B854" i="2"/>
  <c r="M853" i="2"/>
  <c r="C853" i="2"/>
  <c r="B853" i="2"/>
  <c r="M852" i="2"/>
  <c r="C852" i="2"/>
  <c r="B852" i="2"/>
  <c r="M851" i="2"/>
  <c r="C851" i="2"/>
  <c r="B851" i="2"/>
  <c r="M850" i="2"/>
  <c r="C850" i="2"/>
  <c r="B850" i="2"/>
  <c r="M849" i="2"/>
  <c r="C849" i="2"/>
  <c r="B849" i="2"/>
  <c r="M848" i="2"/>
  <c r="C848" i="2"/>
  <c r="B848" i="2"/>
  <c r="M847" i="2"/>
  <c r="C847" i="2"/>
  <c r="B847" i="2"/>
  <c r="M846" i="2"/>
  <c r="C846" i="2"/>
  <c r="B846" i="2"/>
  <c r="M845" i="2"/>
  <c r="C845" i="2"/>
  <c r="B845" i="2"/>
  <c r="M844" i="2"/>
  <c r="C844" i="2"/>
  <c r="B844" i="2"/>
  <c r="M843" i="2"/>
  <c r="C843" i="2"/>
  <c r="B843" i="2"/>
  <c r="M842" i="2"/>
  <c r="C842" i="2"/>
  <c r="B842" i="2"/>
  <c r="M841" i="2"/>
  <c r="C841" i="2"/>
  <c r="B841" i="2"/>
  <c r="M840" i="2"/>
  <c r="C840" i="2"/>
  <c r="B840" i="2"/>
  <c r="M839" i="2"/>
  <c r="C839" i="2"/>
  <c r="B839" i="2"/>
  <c r="M838" i="2"/>
  <c r="C838" i="2"/>
  <c r="B838" i="2"/>
  <c r="M837" i="2"/>
  <c r="C837" i="2"/>
  <c r="B837" i="2"/>
  <c r="M836" i="2"/>
  <c r="C836" i="2"/>
  <c r="B836" i="2"/>
  <c r="M835" i="2"/>
  <c r="C835" i="2"/>
  <c r="B835" i="2"/>
  <c r="M834" i="2"/>
  <c r="C834" i="2"/>
  <c r="B834" i="2"/>
  <c r="M833" i="2"/>
  <c r="C833" i="2"/>
  <c r="B833" i="2"/>
  <c r="M832" i="2"/>
  <c r="C832" i="2"/>
  <c r="B832" i="2"/>
  <c r="M831" i="2"/>
  <c r="C831" i="2"/>
  <c r="B831" i="2"/>
  <c r="M830" i="2"/>
  <c r="C830" i="2"/>
  <c r="B830" i="2"/>
  <c r="M829" i="2"/>
  <c r="C829" i="2"/>
  <c r="B829" i="2"/>
  <c r="M828" i="2"/>
  <c r="C828" i="2"/>
  <c r="B828" i="2"/>
  <c r="M827" i="2"/>
  <c r="C827" i="2"/>
  <c r="B827" i="2"/>
  <c r="M826" i="2"/>
  <c r="C826" i="2"/>
  <c r="B826" i="2"/>
  <c r="M825" i="2"/>
  <c r="C825" i="2"/>
  <c r="B825" i="2"/>
  <c r="M824" i="2"/>
  <c r="C824" i="2"/>
  <c r="B824" i="2"/>
  <c r="M823" i="2"/>
  <c r="C823" i="2"/>
  <c r="B823" i="2"/>
  <c r="M822" i="2"/>
  <c r="C822" i="2"/>
  <c r="B822" i="2"/>
  <c r="M821" i="2"/>
  <c r="C821" i="2"/>
  <c r="B821" i="2"/>
  <c r="M820" i="2"/>
  <c r="C820" i="2"/>
  <c r="B820" i="2"/>
  <c r="M819" i="2"/>
  <c r="C819" i="2"/>
  <c r="B819" i="2"/>
  <c r="M818" i="2"/>
  <c r="C818" i="2"/>
  <c r="B818" i="2"/>
  <c r="M817" i="2"/>
  <c r="C817" i="2"/>
  <c r="B817" i="2"/>
  <c r="M816" i="2"/>
  <c r="C816" i="2"/>
  <c r="B816" i="2"/>
  <c r="M815" i="2"/>
  <c r="C815" i="2"/>
  <c r="B815" i="2"/>
  <c r="M814" i="2"/>
  <c r="C814" i="2"/>
  <c r="B814" i="2"/>
  <c r="M813" i="2"/>
  <c r="C813" i="2"/>
  <c r="B813" i="2"/>
  <c r="M812" i="2"/>
  <c r="C812" i="2"/>
  <c r="B812" i="2"/>
  <c r="M811" i="2"/>
  <c r="C811" i="2"/>
  <c r="B811" i="2"/>
  <c r="M810" i="2"/>
  <c r="C810" i="2"/>
  <c r="B810" i="2"/>
  <c r="M809" i="2"/>
  <c r="C809" i="2"/>
  <c r="B809" i="2"/>
  <c r="M808" i="2"/>
  <c r="C808" i="2"/>
  <c r="B808" i="2"/>
  <c r="M807" i="2"/>
  <c r="C807" i="2"/>
  <c r="B807" i="2"/>
  <c r="M806" i="2"/>
  <c r="C806" i="2"/>
  <c r="B806" i="2"/>
  <c r="M805" i="2"/>
  <c r="C805" i="2"/>
  <c r="B805" i="2"/>
  <c r="M804" i="2"/>
  <c r="C804" i="2"/>
  <c r="B804" i="2"/>
  <c r="M803" i="2"/>
  <c r="C803" i="2"/>
  <c r="B803" i="2"/>
  <c r="M802" i="2"/>
  <c r="C802" i="2"/>
  <c r="B802" i="2"/>
  <c r="M801" i="2"/>
  <c r="C801" i="2"/>
  <c r="B801" i="2"/>
  <c r="M800" i="2"/>
  <c r="C800" i="2"/>
  <c r="B800" i="2"/>
  <c r="M799" i="2"/>
  <c r="C799" i="2"/>
  <c r="B799" i="2"/>
  <c r="M798" i="2"/>
  <c r="C798" i="2"/>
  <c r="B798" i="2"/>
  <c r="M797" i="2"/>
  <c r="C797" i="2"/>
  <c r="B797" i="2"/>
  <c r="M796" i="2"/>
  <c r="C796" i="2"/>
  <c r="B796" i="2"/>
  <c r="M795" i="2"/>
  <c r="C795" i="2"/>
  <c r="B795" i="2"/>
  <c r="M794" i="2"/>
  <c r="C794" i="2"/>
  <c r="B794" i="2"/>
  <c r="M793" i="2"/>
  <c r="C793" i="2"/>
  <c r="B793" i="2"/>
  <c r="M792" i="2"/>
  <c r="C792" i="2"/>
  <c r="B792" i="2"/>
  <c r="M791" i="2"/>
  <c r="C791" i="2"/>
  <c r="B791" i="2"/>
  <c r="M790" i="2"/>
  <c r="C790" i="2"/>
  <c r="B790" i="2"/>
  <c r="M789" i="2"/>
  <c r="C789" i="2"/>
  <c r="B789" i="2"/>
  <c r="M788" i="2"/>
  <c r="C788" i="2"/>
  <c r="B788" i="2"/>
  <c r="M787" i="2"/>
  <c r="C787" i="2"/>
  <c r="B787" i="2"/>
  <c r="M786" i="2"/>
  <c r="C786" i="2"/>
  <c r="B786" i="2"/>
  <c r="M785" i="2"/>
  <c r="C785" i="2"/>
  <c r="B785" i="2"/>
  <c r="M784" i="2"/>
  <c r="C784" i="2"/>
  <c r="B784" i="2"/>
  <c r="M783" i="2"/>
  <c r="C783" i="2"/>
  <c r="B783" i="2"/>
  <c r="M782" i="2"/>
  <c r="C782" i="2"/>
  <c r="B782" i="2"/>
  <c r="M781" i="2"/>
  <c r="C781" i="2"/>
  <c r="B781" i="2"/>
  <c r="M780" i="2"/>
  <c r="C780" i="2"/>
  <c r="B780" i="2"/>
  <c r="M779" i="2"/>
  <c r="C779" i="2"/>
  <c r="B779" i="2"/>
  <c r="M778" i="2"/>
  <c r="C778" i="2"/>
  <c r="B778" i="2"/>
  <c r="M777" i="2"/>
  <c r="C777" i="2"/>
  <c r="B777" i="2"/>
  <c r="M776" i="2"/>
  <c r="C776" i="2"/>
  <c r="B776" i="2"/>
  <c r="M775" i="2"/>
  <c r="C775" i="2"/>
  <c r="B775" i="2"/>
  <c r="M774" i="2"/>
  <c r="C774" i="2"/>
  <c r="B774" i="2"/>
  <c r="M773" i="2"/>
  <c r="C773" i="2"/>
  <c r="B773" i="2"/>
  <c r="M772" i="2"/>
  <c r="C772" i="2"/>
  <c r="B772" i="2"/>
  <c r="M771" i="2"/>
  <c r="C771" i="2"/>
  <c r="B771" i="2"/>
  <c r="M770" i="2"/>
  <c r="C770" i="2"/>
  <c r="B770" i="2"/>
  <c r="M769" i="2"/>
  <c r="C769" i="2"/>
  <c r="B769" i="2"/>
  <c r="M768" i="2"/>
  <c r="C768" i="2"/>
  <c r="B768" i="2"/>
  <c r="M767" i="2"/>
  <c r="C767" i="2"/>
  <c r="B767" i="2"/>
  <c r="M766" i="2"/>
  <c r="C766" i="2"/>
  <c r="B766" i="2"/>
  <c r="M765" i="2"/>
  <c r="C765" i="2"/>
  <c r="B765" i="2"/>
  <c r="M764" i="2"/>
  <c r="C764" i="2"/>
  <c r="B764" i="2"/>
  <c r="M763" i="2"/>
  <c r="C763" i="2"/>
  <c r="B763" i="2"/>
  <c r="M762" i="2"/>
  <c r="C762" i="2"/>
  <c r="B762" i="2"/>
  <c r="M761" i="2"/>
  <c r="C761" i="2"/>
  <c r="B761" i="2"/>
  <c r="M760" i="2"/>
  <c r="C760" i="2"/>
  <c r="B760" i="2"/>
  <c r="M759" i="2"/>
  <c r="C759" i="2"/>
  <c r="B759" i="2"/>
  <c r="M758" i="2"/>
  <c r="C758" i="2"/>
  <c r="B758" i="2"/>
  <c r="M757" i="2"/>
  <c r="C757" i="2"/>
  <c r="B757" i="2"/>
  <c r="M756" i="2"/>
  <c r="C756" i="2"/>
  <c r="B756" i="2"/>
  <c r="M755" i="2"/>
  <c r="C755" i="2"/>
  <c r="B755" i="2"/>
  <c r="M754" i="2"/>
  <c r="C754" i="2"/>
  <c r="B754" i="2"/>
  <c r="M753" i="2"/>
  <c r="C753" i="2"/>
  <c r="B753" i="2"/>
  <c r="M752" i="2"/>
  <c r="C752" i="2"/>
  <c r="B752" i="2"/>
  <c r="M751" i="2"/>
  <c r="C751" i="2"/>
  <c r="B751" i="2"/>
  <c r="M750" i="2"/>
  <c r="C750" i="2"/>
  <c r="B750" i="2"/>
  <c r="M749" i="2"/>
  <c r="C749" i="2"/>
  <c r="B749" i="2"/>
  <c r="M748" i="2"/>
  <c r="C748" i="2"/>
  <c r="B748" i="2"/>
  <c r="M747" i="2"/>
  <c r="C747" i="2"/>
  <c r="B747" i="2"/>
  <c r="M746" i="2"/>
  <c r="C746" i="2"/>
  <c r="B746" i="2"/>
  <c r="M745" i="2"/>
  <c r="C745" i="2"/>
  <c r="B745" i="2"/>
  <c r="M744" i="2"/>
  <c r="C744" i="2"/>
  <c r="B744" i="2"/>
  <c r="M743" i="2"/>
  <c r="C743" i="2"/>
  <c r="B743" i="2"/>
  <c r="M742" i="2"/>
  <c r="C742" i="2"/>
  <c r="B742" i="2"/>
  <c r="M741" i="2"/>
  <c r="C741" i="2"/>
  <c r="B741" i="2"/>
  <c r="M740" i="2"/>
  <c r="C740" i="2"/>
  <c r="B740" i="2"/>
  <c r="M739" i="2"/>
  <c r="C739" i="2"/>
  <c r="B739" i="2"/>
  <c r="M738" i="2"/>
  <c r="C738" i="2"/>
  <c r="B738" i="2"/>
  <c r="M737" i="2"/>
  <c r="C737" i="2"/>
  <c r="B737" i="2"/>
  <c r="M736" i="2"/>
  <c r="C736" i="2"/>
  <c r="B736" i="2"/>
  <c r="M735" i="2"/>
  <c r="C735" i="2"/>
  <c r="B735" i="2"/>
  <c r="M734" i="2"/>
  <c r="C734" i="2"/>
  <c r="B734" i="2"/>
  <c r="M733" i="2"/>
  <c r="C733" i="2"/>
  <c r="B733" i="2"/>
  <c r="M732" i="2"/>
  <c r="C732" i="2"/>
  <c r="B732" i="2"/>
  <c r="M731" i="2"/>
  <c r="C731" i="2"/>
  <c r="B731" i="2"/>
  <c r="M730" i="2"/>
  <c r="C730" i="2"/>
  <c r="B730" i="2"/>
  <c r="M729" i="2"/>
  <c r="C729" i="2"/>
  <c r="B729" i="2"/>
  <c r="M728" i="2"/>
  <c r="C728" i="2"/>
  <c r="B728" i="2"/>
  <c r="M727" i="2"/>
  <c r="C727" i="2"/>
  <c r="B727" i="2"/>
  <c r="M726" i="2"/>
  <c r="C726" i="2"/>
  <c r="B726" i="2"/>
  <c r="M725" i="2"/>
  <c r="C725" i="2"/>
  <c r="B725" i="2"/>
  <c r="M724" i="2"/>
  <c r="C724" i="2"/>
  <c r="B724" i="2"/>
  <c r="M723" i="2"/>
  <c r="C723" i="2"/>
  <c r="B723" i="2"/>
  <c r="M722" i="2"/>
  <c r="C722" i="2"/>
  <c r="B722" i="2"/>
  <c r="M721" i="2"/>
  <c r="C721" i="2"/>
  <c r="B721" i="2"/>
  <c r="M720" i="2"/>
  <c r="C720" i="2"/>
  <c r="B720" i="2"/>
  <c r="M719" i="2"/>
  <c r="C719" i="2"/>
  <c r="B719" i="2"/>
  <c r="M718" i="2"/>
  <c r="C718" i="2"/>
  <c r="B718" i="2"/>
  <c r="M717" i="2"/>
  <c r="C717" i="2"/>
  <c r="B717" i="2"/>
  <c r="M716" i="2"/>
  <c r="C716" i="2"/>
  <c r="B716" i="2"/>
  <c r="M715" i="2"/>
  <c r="C715" i="2"/>
  <c r="B715" i="2"/>
  <c r="M714" i="2"/>
  <c r="C714" i="2"/>
  <c r="B714" i="2"/>
  <c r="M713" i="2"/>
  <c r="C713" i="2"/>
  <c r="B713" i="2"/>
  <c r="M712" i="2"/>
  <c r="C712" i="2"/>
  <c r="B712" i="2"/>
  <c r="M711" i="2"/>
  <c r="C711" i="2"/>
  <c r="B711" i="2"/>
  <c r="M710" i="2"/>
  <c r="K710" i="2"/>
  <c r="J710" i="2"/>
  <c r="C710" i="2"/>
  <c r="B710" i="2"/>
  <c r="M709" i="2"/>
  <c r="K709" i="2"/>
  <c r="J709" i="2"/>
  <c r="C709" i="2"/>
  <c r="B709" i="2"/>
  <c r="M708" i="2"/>
  <c r="K708" i="2"/>
  <c r="J708" i="2"/>
  <c r="C708" i="2"/>
  <c r="B708" i="2"/>
  <c r="M707" i="2"/>
  <c r="J707" i="2"/>
  <c r="K707" i="2" s="1"/>
  <c r="C707" i="2"/>
  <c r="B707" i="2"/>
  <c r="M706" i="2"/>
  <c r="K706" i="2"/>
  <c r="J706" i="2"/>
  <c r="C706" i="2"/>
  <c r="B706" i="2"/>
  <c r="M705" i="2"/>
  <c r="K705" i="2"/>
  <c r="J705" i="2"/>
  <c r="C705" i="2"/>
  <c r="B705" i="2"/>
  <c r="M704" i="2"/>
  <c r="K704" i="2"/>
  <c r="J704" i="2"/>
  <c r="C704" i="2"/>
  <c r="B704" i="2"/>
  <c r="M703" i="2"/>
  <c r="J703" i="2"/>
  <c r="K703" i="2" s="1"/>
  <c r="C703" i="2"/>
  <c r="B703" i="2"/>
  <c r="M702" i="2"/>
  <c r="K702" i="2"/>
  <c r="C702" i="2"/>
  <c r="B702" i="2"/>
  <c r="M701" i="2"/>
  <c r="K701" i="2"/>
  <c r="J701" i="2"/>
  <c r="C701" i="2"/>
  <c r="B701" i="2"/>
  <c r="M700" i="2"/>
  <c r="K700" i="2"/>
  <c r="C700" i="2"/>
  <c r="B700" i="2"/>
  <c r="M699" i="2"/>
  <c r="K699" i="2"/>
  <c r="C699" i="2"/>
  <c r="B699" i="2"/>
  <c r="M698" i="2"/>
  <c r="K698" i="2"/>
  <c r="C698" i="2"/>
  <c r="B698" i="2"/>
  <c r="M697" i="2"/>
  <c r="K697" i="2"/>
  <c r="C697" i="2"/>
  <c r="B697" i="2"/>
  <c r="M696" i="2"/>
  <c r="K696" i="2"/>
  <c r="J696" i="2"/>
  <c r="C696" i="2"/>
  <c r="B696" i="2"/>
  <c r="M695" i="2"/>
  <c r="K695" i="2"/>
  <c r="J695" i="2"/>
  <c r="C695" i="2"/>
  <c r="B695" i="2"/>
  <c r="M694" i="2"/>
  <c r="K694" i="2"/>
  <c r="C694" i="2"/>
  <c r="B694" i="2"/>
  <c r="M693" i="2"/>
  <c r="K693" i="2"/>
  <c r="C693" i="2"/>
  <c r="B693" i="2"/>
  <c r="M692" i="2"/>
  <c r="K692" i="2"/>
  <c r="C692" i="2"/>
  <c r="B692" i="2"/>
  <c r="M691" i="2"/>
  <c r="K691" i="2"/>
  <c r="C691" i="2"/>
  <c r="B691" i="2"/>
  <c r="M690" i="2"/>
  <c r="K690" i="2"/>
  <c r="C690" i="2"/>
  <c r="B690" i="2"/>
  <c r="M689" i="2"/>
  <c r="K689" i="2"/>
  <c r="C689" i="2"/>
  <c r="B689" i="2"/>
  <c r="M688" i="2"/>
  <c r="K688" i="2"/>
  <c r="C688" i="2"/>
  <c r="B688" i="2"/>
  <c r="M687" i="2"/>
  <c r="K687" i="2"/>
  <c r="C687" i="2"/>
  <c r="B687" i="2"/>
  <c r="M686" i="2"/>
  <c r="J686" i="2"/>
  <c r="K686" i="2" s="1"/>
  <c r="C686" i="2"/>
  <c r="B686" i="2"/>
  <c r="M685" i="2"/>
  <c r="K685" i="2"/>
  <c r="J685" i="2"/>
  <c r="C685" i="2"/>
  <c r="B685" i="2"/>
  <c r="M684" i="2"/>
  <c r="K684" i="2"/>
  <c r="J684" i="2"/>
  <c r="C684" i="2"/>
  <c r="B684" i="2"/>
  <c r="M683" i="2"/>
  <c r="K683" i="2"/>
  <c r="J683" i="2"/>
  <c r="C683" i="2"/>
  <c r="B683" i="2"/>
  <c r="M682" i="2"/>
  <c r="J682" i="2"/>
  <c r="K682" i="2" s="1"/>
  <c r="C682" i="2"/>
  <c r="B682" i="2"/>
  <c r="M681" i="2"/>
  <c r="K681" i="2"/>
  <c r="J681" i="2"/>
  <c r="C681" i="2"/>
  <c r="B681" i="2"/>
  <c r="M680" i="2"/>
  <c r="J680" i="2"/>
  <c r="K680" i="2" s="1"/>
  <c r="C680" i="2"/>
  <c r="B680" i="2"/>
  <c r="M679" i="2"/>
  <c r="K679" i="2"/>
  <c r="J679" i="2"/>
  <c r="C679" i="2"/>
  <c r="B679" i="2"/>
  <c r="M678" i="2"/>
  <c r="J678" i="2"/>
  <c r="K678" i="2" s="1"/>
  <c r="C678" i="2"/>
  <c r="B678" i="2"/>
  <c r="M677" i="2"/>
  <c r="K677" i="2"/>
  <c r="J677" i="2"/>
  <c r="C677" i="2"/>
  <c r="B677" i="2"/>
  <c r="M676" i="2"/>
  <c r="J676" i="2"/>
  <c r="K676" i="2" s="1"/>
  <c r="C676" i="2"/>
  <c r="B676" i="2"/>
  <c r="M675" i="2"/>
  <c r="K675" i="2"/>
  <c r="J675" i="2"/>
  <c r="C675" i="2"/>
  <c r="B675" i="2"/>
  <c r="M674" i="2"/>
  <c r="J674" i="2"/>
  <c r="K674" i="2" s="1"/>
  <c r="C674" i="2"/>
  <c r="B674" i="2"/>
  <c r="M673" i="2"/>
  <c r="K673" i="2"/>
  <c r="J673" i="2"/>
  <c r="C673" i="2"/>
  <c r="B673" i="2"/>
  <c r="M672" i="2"/>
  <c r="J672" i="2"/>
  <c r="K672" i="2" s="1"/>
  <c r="C672" i="2"/>
  <c r="B672" i="2"/>
  <c r="M671" i="2"/>
  <c r="K671" i="2"/>
  <c r="J671" i="2"/>
  <c r="C671" i="2"/>
  <c r="B671" i="2"/>
  <c r="M670" i="2"/>
  <c r="K670" i="2"/>
  <c r="C670" i="2"/>
  <c r="B670" i="2"/>
  <c r="M669" i="2"/>
  <c r="K669" i="2"/>
  <c r="C669" i="2"/>
  <c r="B669" i="2"/>
  <c r="M668" i="2"/>
  <c r="K668" i="2"/>
  <c r="C668" i="2"/>
  <c r="B668" i="2"/>
  <c r="M667" i="2"/>
  <c r="K667" i="2"/>
  <c r="C667" i="2"/>
  <c r="B667" i="2"/>
  <c r="M666" i="2"/>
  <c r="K666" i="2"/>
  <c r="C666" i="2"/>
  <c r="B666" i="2"/>
  <c r="M665" i="2"/>
  <c r="K665" i="2"/>
  <c r="C665" i="2"/>
  <c r="B665" i="2"/>
  <c r="M664" i="2"/>
  <c r="K664" i="2"/>
  <c r="C664" i="2"/>
  <c r="B664" i="2"/>
  <c r="M663" i="2"/>
  <c r="K663" i="2"/>
  <c r="C663" i="2"/>
  <c r="B663" i="2"/>
  <c r="M662" i="2"/>
  <c r="K662" i="2"/>
  <c r="C662" i="2"/>
  <c r="B662" i="2"/>
  <c r="M661" i="2"/>
  <c r="K661" i="2"/>
  <c r="C661" i="2"/>
  <c r="B661" i="2"/>
  <c r="M660" i="2"/>
  <c r="J660" i="2"/>
  <c r="K660" i="2" s="1"/>
  <c r="C660" i="2"/>
  <c r="B660" i="2"/>
  <c r="M659" i="2"/>
  <c r="K659" i="2"/>
  <c r="J659" i="2"/>
  <c r="C659" i="2"/>
  <c r="B659" i="2"/>
  <c r="M658" i="2"/>
  <c r="J658" i="2"/>
  <c r="K658" i="2" s="1"/>
  <c r="C658" i="2"/>
  <c r="B658" i="2"/>
  <c r="M657" i="2"/>
  <c r="K657" i="2"/>
  <c r="J657" i="2"/>
  <c r="C657" i="2"/>
  <c r="B657" i="2"/>
  <c r="M656" i="2"/>
  <c r="J656" i="2"/>
  <c r="K656" i="2" s="1"/>
  <c r="C656" i="2"/>
  <c r="B656" i="2"/>
  <c r="M655" i="2"/>
  <c r="K655" i="2"/>
  <c r="C655" i="2"/>
  <c r="B655" i="2"/>
  <c r="M654" i="2"/>
  <c r="K654" i="2"/>
  <c r="C654" i="2"/>
  <c r="B654" i="2"/>
  <c r="M653" i="2"/>
  <c r="K653" i="2"/>
  <c r="C653" i="2"/>
  <c r="B653" i="2"/>
  <c r="M652" i="2"/>
  <c r="K652" i="2"/>
  <c r="C652" i="2"/>
  <c r="B652" i="2"/>
  <c r="M651" i="2"/>
  <c r="K651" i="2"/>
  <c r="C651" i="2"/>
  <c r="B651" i="2"/>
  <c r="M650" i="2"/>
  <c r="K650" i="2"/>
  <c r="C650" i="2"/>
  <c r="B650" i="2"/>
  <c r="M649" i="2"/>
  <c r="K649" i="2"/>
  <c r="C649" i="2"/>
  <c r="B649" i="2"/>
  <c r="M648" i="2"/>
  <c r="K648" i="2"/>
  <c r="C648" i="2"/>
  <c r="B648" i="2"/>
  <c r="M647" i="2"/>
  <c r="K647" i="2"/>
  <c r="C647" i="2"/>
  <c r="B647" i="2"/>
  <c r="M646" i="2"/>
  <c r="K646" i="2"/>
  <c r="C646" i="2"/>
  <c r="B646" i="2"/>
  <c r="M645" i="2"/>
  <c r="K645" i="2"/>
  <c r="J645" i="2"/>
  <c r="C645" i="2"/>
  <c r="B645" i="2"/>
  <c r="M644" i="2"/>
  <c r="J644" i="2"/>
  <c r="K644" i="2" s="1"/>
  <c r="C644" i="2"/>
  <c r="B644" i="2"/>
  <c r="M643" i="2"/>
  <c r="K643" i="2"/>
  <c r="J643" i="2"/>
  <c r="C643" i="2"/>
  <c r="B643" i="2"/>
  <c r="M642" i="2"/>
  <c r="K642" i="2"/>
  <c r="C642" i="2"/>
  <c r="B642" i="2"/>
  <c r="M641" i="2"/>
  <c r="K641" i="2"/>
  <c r="C641" i="2"/>
  <c r="B641" i="2"/>
  <c r="M640" i="2"/>
  <c r="K640" i="2"/>
  <c r="C640" i="2"/>
  <c r="B640" i="2"/>
  <c r="M639" i="2"/>
  <c r="K639" i="2"/>
  <c r="C639" i="2"/>
  <c r="B639" i="2"/>
  <c r="M638" i="2"/>
  <c r="K638" i="2"/>
  <c r="C638" i="2"/>
  <c r="B638" i="2"/>
  <c r="M637" i="2"/>
  <c r="K637" i="2"/>
  <c r="C637" i="2"/>
  <c r="B637" i="2"/>
  <c r="M636" i="2"/>
  <c r="K636" i="2"/>
  <c r="C636" i="2"/>
  <c r="B636" i="2"/>
  <c r="M635" i="2"/>
  <c r="K635" i="2"/>
  <c r="C635" i="2"/>
  <c r="B635" i="2"/>
  <c r="M634" i="2"/>
  <c r="K634" i="2"/>
  <c r="C634" i="2"/>
  <c r="B634" i="2"/>
  <c r="M633" i="2"/>
  <c r="K633" i="2"/>
  <c r="C633" i="2"/>
  <c r="B633" i="2"/>
  <c r="M632" i="2"/>
  <c r="K632" i="2"/>
  <c r="C632" i="2"/>
  <c r="B632" i="2"/>
  <c r="M631" i="2"/>
  <c r="K631" i="2"/>
  <c r="C631" i="2"/>
  <c r="B631" i="2"/>
  <c r="M630" i="2"/>
  <c r="K630" i="2"/>
  <c r="C630" i="2"/>
  <c r="B630" i="2"/>
  <c r="M629" i="2"/>
  <c r="K629" i="2"/>
  <c r="C629" i="2"/>
  <c r="B629" i="2"/>
  <c r="M628" i="2"/>
  <c r="K628" i="2"/>
  <c r="C628" i="2"/>
  <c r="B628" i="2"/>
  <c r="M627" i="2"/>
  <c r="K627" i="2"/>
  <c r="C627" i="2"/>
  <c r="B627" i="2"/>
  <c r="M626" i="2"/>
  <c r="K626" i="2"/>
  <c r="C626" i="2"/>
  <c r="B626" i="2"/>
  <c r="M625" i="2"/>
  <c r="K625" i="2"/>
  <c r="C625" i="2"/>
  <c r="B625" i="2"/>
  <c r="M624" i="2"/>
  <c r="K624" i="2"/>
  <c r="C624" i="2"/>
  <c r="B624" i="2"/>
  <c r="M623" i="2"/>
  <c r="K623" i="2"/>
  <c r="C623" i="2"/>
  <c r="B623" i="2"/>
  <c r="M622" i="2"/>
  <c r="K622" i="2"/>
  <c r="C622" i="2"/>
  <c r="B622" i="2"/>
  <c r="M621" i="2"/>
  <c r="K621" i="2"/>
  <c r="C621" i="2"/>
  <c r="B621" i="2"/>
  <c r="M620" i="2"/>
  <c r="J620" i="2"/>
  <c r="K620" i="2" s="1"/>
  <c r="C620" i="2"/>
  <c r="B620" i="2"/>
  <c r="M619" i="2"/>
  <c r="K619" i="2"/>
  <c r="J619" i="2"/>
  <c r="C619" i="2"/>
  <c r="B619" i="2"/>
  <c r="M618" i="2"/>
  <c r="K618" i="2"/>
  <c r="J618" i="2"/>
  <c r="C618" i="2"/>
  <c r="B618" i="2"/>
  <c r="M617" i="2"/>
  <c r="K617" i="2"/>
  <c r="J617" i="2"/>
  <c r="C617" i="2"/>
  <c r="B617" i="2"/>
  <c r="M616" i="2"/>
  <c r="J616" i="2"/>
  <c r="K616" i="2" s="1"/>
  <c r="C616" i="2"/>
  <c r="B616" i="2"/>
  <c r="M615" i="2"/>
  <c r="K615" i="2"/>
  <c r="J615" i="2"/>
  <c r="C615" i="2"/>
  <c r="B615" i="2"/>
  <c r="M614" i="2"/>
  <c r="K614" i="2"/>
  <c r="J614" i="2"/>
  <c r="C614" i="2"/>
  <c r="B614" i="2"/>
  <c r="M613" i="2"/>
  <c r="K613" i="2"/>
  <c r="J613" i="2"/>
  <c r="C613" i="2"/>
  <c r="B613" i="2"/>
  <c r="M612" i="2"/>
  <c r="J612" i="2"/>
  <c r="K612" i="2" s="1"/>
  <c r="C612" i="2"/>
  <c r="B612" i="2"/>
  <c r="M611" i="2"/>
  <c r="K611" i="2"/>
  <c r="J611" i="2"/>
  <c r="C611" i="2"/>
  <c r="B611" i="2"/>
  <c r="M610" i="2"/>
  <c r="K610" i="2"/>
  <c r="C610" i="2"/>
  <c r="B610" i="2"/>
  <c r="M609" i="2"/>
  <c r="K609" i="2"/>
  <c r="C609" i="2"/>
  <c r="B609" i="2"/>
  <c r="M608" i="2"/>
  <c r="K608" i="2"/>
  <c r="C608" i="2"/>
  <c r="B608" i="2"/>
  <c r="M607" i="2"/>
  <c r="K607" i="2"/>
  <c r="C607" i="2"/>
  <c r="B607" i="2"/>
  <c r="M606" i="2"/>
  <c r="K606" i="2"/>
  <c r="C606" i="2"/>
  <c r="B606" i="2"/>
  <c r="M605" i="2"/>
  <c r="K605" i="2"/>
  <c r="C605" i="2"/>
  <c r="B605" i="2"/>
  <c r="M604" i="2"/>
  <c r="K604" i="2"/>
  <c r="C604" i="2"/>
  <c r="B604" i="2"/>
  <c r="M603" i="2"/>
  <c r="K603" i="2"/>
  <c r="J603" i="2"/>
  <c r="C603" i="2"/>
  <c r="B603" i="2"/>
  <c r="M602" i="2"/>
  <c r="K602" i="2"/>
  <c r="J602" i="2"/>
  <c r="C602" i="2"/>
  <c r="B602" i="2"/>
  <c r="M601" i="2"/>
  <c r="J601" i="2"/>
  <c r="K601" i="2" s="1"/>
  <c r="C601" i="2"/>
  <c r="B601" i="2"/>
  <c r="M600" i="2"/>
  <c r="K600" i="2"/>
  <c r="J600" i="2"/>
  <c r="C600" i="2"/>
  <c r="B600" i="2"/>
  <c r="M599" i="2"/>
  <c r="K599" i="2"/>
  <c r="J599" i="2"/>
  <c r="C599" i="2"/>
  <c r="B599" i="2"/>
  <c r="M598" i="2"/>
  <c r="K598" i="2"/>
  <c r="C598" i="2"/>
  <c r="B598" i="2"/>
  <c r="M597" i="2"/>
  <c r="K597" i="2"/>
  <c r="C597" i="2"/>
  <c r="B597" i="2"/>
  <c r="M596" i="2"/>
  <c r="K596" i="2"/>
  <c r="C596" i="2"/>
  <c r="B596" i="2"/>
  <c r="M595" i="2"/>
  <c r="K595" i="2"/>
  <c r="C595" i="2"/>
  <c r="B595" i="2"/>
  <c r="M594" i="2"/>
  <c r="K594" i="2"/>
  <c r="C594" i="2"/>
  <c r="B594" i="2"/>
  <c r="M593" i="2"/>
  <c r="K593" i="2"/>
  <c r="C593" i="2"/>
  <c r="B593" i="2"/>
  <c r="M592" i="2"/>
  <c r="K592" i="2"/>
  <c r="C592" i="2"/>
  <c r="B592" i="2"/>
  <c r="M591" i="2"/>
  <c r="K591" i="2"/>
  <c r="C591" i="2"/>
  <c r="B591" i="2"/>
  <c r="M590" i="2"/>
  <c r="K590" i="2"/>
  <c r="C590" i="2"/>
  <c r="B590" i="2"/>
  <c r="M589" i="2"/>
  <c r="K589" i="2"/>
  <c r="C589" i="2"/>
  <c r="B589" i="2"/>
  <c r="M588" i="2"/>
  <c r="K588" i="2"/>
  <c r="C588" i="2"/>
  <c r="B588" i="2"/>
  <c r="M587" i="2"/>
  <c r="K587" i="2"/>
  <c r="C587" i="2"/>
  <c r="B587" i="2"/>
  <c r="M586" i="2"/>
  <c r="K586" i="2"/>
  <c r="C586" i="2"/>
  <c r="B586" i="2"/>
  <c r="M585" i="2"/>
  <c r="K585" i="2"/>
  <c r="C585" i="2"/>
  <c r="B585" i="2"/>
  <c r="M584" i="2"/>
  <c r="K584" i="2"/>
  <c r="C584" i="2"/>
  <c r="B584" i="2"/>
  <c r="M583" i="2"/>
  <c r="K583" i="2"/>
  <c r="C583" i="2"/>
  <c r="B583" i="2"/>
  <c r="M582" i="2"/>
  <c r="K582" i="2"/>
  <c r="C582" i="2"/>
  <c r="B582" i="2"/>
  <c r="M581" i="2"/>
  <c r="K581" i="2"/>
  <c r="C581" i="2"/>
  <c r="B581" i="2"/>
  <c r="M580" i="2"/>
  <c r="K580" i="2"/>
  <c r="C580" i="2"/>
  <c r="B580" i="2"/>
  <c r="M579" i="2"/>
  <c r="K579" i="2"/>
  <c r="C579" i="2"/>
  <c r="B579" i="2"/>
  <c r="M578" i="2"/>
  <c r="K578" i="2"/>
  <c r="C578" i="2"/>
  <c r="B578" i="2"/>
  <c r="M577" i="2"/>
  <c r="K577" i="2"/>
  <c r="C577" i="2"/>
  <c r="B577" i="2"/>
  <c r="M576" i="2"/>
  <c r="K576" i="2"/>
  <c r="C576" i="2"/>
  <c r="B576" i="2"/>
  <c r="M575" i="2"/>
  <c r="K575" i="2"/>
  <c r="C575" i="2"/>
  <c r="B575" i="2"/>
  <c r="M574" i="2"/>
  <c r="K574" i="2"/>
  <c r="C574" i="2"/>
  <c r="B574" i="2"/>
  <c r="M573" i="2"/>
  <c r="K573" i="2"/>
  <c r="C573" i="2"/>
  <c r="B573" i="2"/>
  <c r="M572" i="2"/>
  <c r="K572" i="2"/>
  <c r="C572" i="2"/>
  <c r="B572" i="2"/>
  <c r="M571" i="2"/>
  <c r="K571" i="2"/>
  <c r="C571" i="2"/>
  <c r="B571" i="2"/>
  <c r="M570" i="2"/>
  <c r="K570" i="2"/>
  <c r="C570" i="2"/>
  <c r="B570" i="2"/>
  <c r="M569" i="2"/>
  <c r="K569" i="2"/>
  <c r="C569" i="2"/>
  <c r="B569" i="2"/>
  <c r="M568" i="2"/>
  <c r="K568" i="2"/>
  <c r="C568" i="2"/>
  <c r="B568" i="2"/>
  <c r="M567" i="2"/>
  <c r="K567" i="2"/>
  <c r="C567" i="2"/>
  <c r="B567" i="2"/>
  <c r="M566" i="2"/>
  <c r="K566" i="2"/>
  <c r="J566" i="2"/>
  <c r="C566" i="2"/>
  <c r="B566" i="2"/>
  <c r="M565" i="2"/>
  <c r="J565" i="2"/>
  <c r="K565" i="2" s="1"/>
  <c r="C565" i="2"/>
  <c r="B565" i="2"/>
  <c r="M564" i="2"/>
  <c r="K564" i="2"/>
  <c r="J564" i="2"/>
  <c r="C564" i="2"/>
  <c r="B564" i="2"/>
  <c r="M563" i="2"/>
  <c r="J563" i="2"/>
  <c r="K563" i="2" s="1"/>
  <c r="C563" i="2"/>
  <c r="B563" i="2"/>
  <c r="M562" i="2"/>
  <c r="K562" i="2"/>
  <c r="J562" i="2"/>
  <c r="C562" i="2"/>
  <c r="B562" i="2"/>
  <c r="M561" i="2"/>
  <c r="K561" i="2"/>
  <c r="C561" i="2"/>
  <c r="B561" i="2"/>
  <c r="M560" i="2"/>
  <c r="K560" i="2"/>
  <c r="C560" i="2"/>
  <c r="B560" i="2"/>
  <c r="M559" i="2"/>
  <c r="K559" i="2"/>
  <c r="C559" i="2"/>
  <c r="B559" i="2"/>
  <c r="M558" i="2"/>
  <c r="K558" i="2"/>
  <c r="C558" i="2"/>
  <c r="B558" i="2"/>
  <c r="M557" i="2"/>
  <c r="K557" i="2"/>
  <c r="C557" i="2"/>
  <c r="B557" i="2"/>
  <c r="M556" i="2"/>
  <c r="K556" i="2"/>
  <c r="C556" i="2"/>
  <c r="B556" i="2"/>
  <c r="M555" i="2"/>
  <c r="J555" i="2"/>
  <c r="K555" i="2" s="1"/>
  <c r="C555" i="2"/>
  <c r="B555" i="2"/>
  <c r="M554" i="2"/>
  <c r="K554" i="2"/>
  <c r="J554" i="2"/>
  <c r="C554" i="2"/>
  <c r="B554" i="2"/>
  <c r="M553" i="2"/>
  <c r="J553" i="2"/>
  <c r="K553" i="2" s="1"/>
  <c r="C553" i="2"/>
  <c r="B553" i="2"/>
  <c r="M552" i="2"/>
  <c r="K552" i="2"/>
  <c r="J552" i="2"/>
  <c r="C552" i="2"/>
  <c r="B552" i="2"/>
  <c r="M551" i="2"/>
  <c r="J551" i="2"/>
  <c r="K551" i="2" s="1"/>
  <c r="C551" i="2"/>
  <c r="B551" i="2"/>
  <c r="M550" i="2"/>
  <c r="K550" i="2"/>
  <c r="J550" i="2"/>
  <c r="C550" i="2"/>
  <c r="B550" i="2"/>
  <c r="M549" i="2"/>
  <c r="J549" i="2"/>
  <c r="K549" i="2" s="1"/>
  <c r="C549" i="2"/>
  <c r="B549" i="2"/>
  <c r="M548" i="2"/>
  <c r="K548" i="2"/>
  <c r="J548" i="2"/>
  <c r="C548" i="2"/>
  <c r="B548" i="2"/>
  <c r="M547" i="2"/>
  <c r="J547" i="2"/>
  <c r="K547" i="2" s="1"/>
  <c r="C547" i="2"/>
  <c r="B547" i="2"/>
  <c r="M546" i="2"/>
  <c r="K546" i="2"/>
  <c r="J546" i="2"/>
  <c r="C546" i="2"/>
  <c r="B546" i="2"/>
  <c r="M545" i="2"/>
  <c r="J545" i="2"/>
  <c r="K545" i="2" s="1"/>
  <c r="C545" i="2"/>
  <c r="B545" i="2"/>
  <c r="M544" i="2"/>
  <c r="K544" i="2"/>
  <c r="C544" i="2"/>
  <c r="B544" i="2"/>
  <c r="M543" i="2"/>
  <c r="K543" i="2"/>
  <c r="C543" i="2"/>
  <c r="B543" i="2"/>
  <c r="M542" i="2"/>
  <c r="K542" i="2"/>
  <c r="C542" i="2"/>
  <c r="B542" i="2"/>
  <c r="M541" i="2"/>
  <c r="K541" i="2"/>
  <c r="C541" i="2"/>
  <c r="B541" i="2"/>
  <c r="M540" i="2"/>
  <c r="K540" i="2"/>
  <c r="C540" i="2"/>
  <c r="B540" i="2"/>
  <c r="M539" i="2"/>
  <c r="K539" i="2"/>
  <c r="C539" i="2"/>
  <c r="B539" i="2"/>
  <c r="M538" i="2"/>
  <c r="K538" i="2"/>
  <c r="C538" i="2"/>
  <c r="B538" i="2"/>
  <c r="M537" i="2"/>
  <c r="K537" i="2"/>
  <c r="C537" i="2"/>
  <c r="B537" i="2"/>
  <c r="M536" i="2"/>
  <c r="K536" i="2"/>
  <c r="C536" i="2"/>
  <c r="B536" i="2"/>
  <c r="M535" i="2"/>
  <c r="K535" i="2"/>
  <c r="C535" i="2"/>
  <c r="B535" i="2"/>
  <c r="M534" i="2"/>
  <c r="K534" i="2"/>
  <c r="J534" i="2"/>
  <c r="C534" i="2"/>
  <c r="B534" i="2"/>
  <c r="M533" i="2"/>
  <c r="J533" i="2"/>
  <c r="K533" i="2" s="1"/>
  <c r="C533" i="2"/>
  <c r="B533" i="2"/>
  <c r="M532" i="2"/>
  <c r="K532" i="2"/>
  <c r="J532" i="2"/>
  <c r="C532" i="2"/>
  <c r="B532" i="2"/>
  <c r="M531" i="2"/>
  <c r="K531" i="2"/>
  <c r="C531" i="2"/>
  <c r="B531" i="2"/>
  <c r="M530" i="2"/>
  <c r="K530" i="2"/>
  <c r="C530" i="2"/>
  <c r="B530" i="2"/>
  <c r="M529" i="2"/>
  <c r="K529" i="2"/>
  <c r="C529" i="2"/>
  <c r="B529" i="2"/>
  <c r="M528" i="2"/>
  <c r="K528" i="2"/>
  <c r="C528" i="2"/>
  <c r="B528" i="2"/>
  <c r="M527" i="2"/>
  <c r="K527" i="2"/>
  <c r="C527" i="2"/>
  <c r="B527" i="2"/>
  <c r="M526" i="2"/>
  <c r="K526" i="2"/>
  <c r="C526" i="2"/>
  <c r="B526" i="2"/>
  <c r="M525" i="2"/>
  <c r="K525" i="2"/>
  <c r="C525" i="2"/>
  <c r="B525" i="2"/>
  <c r="M524" i="2"/>
  <c r="K524" i="2"/>
  <c r="C524" i="2"/>
  <c r="B524" i="2"/>
  <c r="M523" i="2"/>
  <c r="K523" i="2"/>
  <c r="C523" i="2"/>
  <c r="B523" i="2"/>
  <c r="M522" i="2"/>
  <c r="K522" i="2"/>
  <c r="C522" i="2"/>
  <c r="B522" i="2"/>
  <c r="M521" i="2"/>
  <c r="K521" i="2"/>
  <c r="C521" i="2"/>
  <c r="B521" i="2"/>
  <c r="M520" i="2"/>
  <c r="K520" i="2"/>
  <c r="C520" i="2"/>
  <c r="B520" i="2"/>
  <c r="M519" i="2"/>
  <c r="K519" i="2"/>
  <c r="C519" i="2"/>
  <c r="B519" i="2"/>
  <c r="M518" i="2"/>
  <c r="K518" i="2"/>
  <c r="C518" i="2"/>
  <c r="B518" i="2"/>
  <c r="M517" i="2"/>
  <c r="K517" i="2"/>
  <c r="C517" i="2"/>
  <c r="B517" i="2"/>
  <c r="M516" i="2"/>
  <c r="K516" i="2"/>
  <c r="C516" i="2"/>
  <c r="B516" i="2"/>
  <c r="M515" i="2"/>
  <c r="K515" i="2"/>
  <c r="C515" i="2"/>
  <c r="B515" i="2"/>
  <c r="M514" i="2"/>
  <c r="K514" i="2"/>
  <c r="C514" i="2"/>
  <c r="B514" i="2"/>
  <c r="M513" i="2"/>
  <c r="K513" i="2"/>
  <c r="C513" i="2"/>
  <c r="B513" i="2"/>
  <c r="M512" i="2"/>
  <c r="K512" i="2"/>
  <c r="C512" i="2"/>
  <c r="B512" i="2"/>
  <c r="M511" i="2"/>
  <c r="K511" i="2"/>
  <c r="C511" i="2"/>
  <c r="B511" i="2"/>
  <c r="M510" i="2"/>
  <c r="K510" i="2"/>
  <c r="C510" i="2"/>
  <c r="B510" i="2"/>
  <c r="M509" i="2"/>
  <c r="K509" i="2"/>
  <c r="C509" i="2"/>
  <c r="B509" i="2"/>
  <c r="M508" i="2"/>
  <c r="K508" i="2"/>
  <c r="C508" i="2"/>
  <c r="B508" i="2"/>
  <c r="M507" i="2"/>
  <c r="K507" i="2"/>
  <c r="C507" i="2"/>
  <c r="B507" i="2"/>
  <c r="M506" i="2"/>
  <c r="K506" i="2"/>
  <c r="C506" i="2"/>
  <c r="B506" i="2"/>
  <c r="M505" i="2"/>
  <c r="K505" i="2"/>
  <c r="C505" i="2"/>
  <c r="B505" i="2"/>
  <c r="M504" i="2"/>
  <c r="K504" i="2"/>
  <c r="C504" i="2"/>
  <c r="B504" i="2"/>
  <c r="M503" i="2"/>
  <c r="K503" i="2"/>
  <c r="C503" i="2"/>
  <c r="B503" i="2"/>
  <c r="M502" i="2"/>
  <c r="K502" i="2"/>
  <c r="C502" i="2"/>
  <c r="B502" i="2"/>
  <c r="M501" i="2"/>
  <c r="K501" i="2"/>
  <c r="C501" i="2"/>
  <c r="B501" i="2"/>
  <c r="M500" i="2"/>
  <c r="K500" i="2"/>
  <c r="C500" i="2"/>
  <c r="B500" i="2"/>
  <c r="M499" i="2"/>
  <c r="K499" i="2"/>
  <c r="C499" i="2"/>
  <c r="B499" i="2"/>
  <c r="M498" i="2"/>
  <c r="K498" i="2"/>
  <c r="C498" i="2"/>
  <c r="B498" i="2"/>
  <c r="M497" i="2"/>
  <c r="K497" i="2"/>
  <c r="C497" i="2"/>
  <c r="B497" i="2"/>
  <c r="M496" i="2"/>
  <c r="K496" i="2"/>
  <c r="C496" i="2"/>
  <c r="B496" i="2"/>
  <c r="M495" i="2"/>
  <c r="K495" i="2"/>
  <c r="C495" i="2"/>
  <c r="B495" i="2"/>
  <c r="M494" i="2"/>
  <c r="K494" i="2"/>
  <c r="C494" i="2"/>
  <c r="B494" i="2"/>
  <c r="M493" i="2"/>
  <c r="K493" i="2"/>
  <c r="C493" i="2"/>
  <c r="B493" i="2"/>
  <c r="M492" i="2"/>
  <c r="K492" i="2"/>
  <c r="C492" i="2"/>
  <c r="B492" i="2"/>
  <c r="M491" i="2"/>
  <c r="K491" i="2"/>
  <c r="C491" i="2"/>
  <c r="B491" i="2"/>
  <c r="M490" i="2"/>
  <c r="K490" i="2"/>
  <c r="C490" i="2"/>
  <c r="B490" i="2"/>
  <c r="M489" i="2"/>
  <c r="K489" i="2"/>
  <c r="C489" i="2"/>
  <c r="B489" i="2"/>
  <c r="M488" i="2"/>
  <c r="K488" i="2"/>
  <c r="C488" i="2"/>
  <c r="B488" i="2"/>
  <c r="M487" i="2"/>
  <c r="K487" i="2"/>
  <c r="C487" i="2"/>
  <c r="B487" i="2"/>
  <c r="M486" i="2"/>
  <c r="K486" i="2"/>
  <c r="C486" i="2"/>
  <c r="B486" i="2"/>
  <c r="M485" i="2"/>
  <c r="K485" i="2"/>
  <c r="C485" i="2"/>
  <c r="B485" i="2"/>
  <c r="M484" i="2"/>
  <c r="K484" i="2"/>
  <c r="C484" i="2"/>
  <c r="B484" i="2"/>
  <c r="M483" i="2"/>
  <c r="K483" i="2"/>
  <c r="C483" i="2"/>
  <c r="B483" i="2"/>
  <c r="M482" i="2"/>
  <c r="K482" i="2"/>
  <c r="C482" i="2"/>
  <c r="B482" i="2"/>
  <c r="M481" i="2"/>
  <c r="K481" i="2"/>
  <c r="C481" i="2"/>
  <c r="B481" i="2"/>
  <c r="M480" i="2"/>
  <c r="K480" i="2"/>
  <c r="C480" i="2"/>
  <c r="B480" i="2"/>
  <c r="M479" i="2"/>
  <c r="K479" i="2"/>
  <c r="C479" i="2"/>
  <c r="B479" i="2"/>
  <c r="M478" i="2"/>
  <c r="K478" i="2"/>
  <c r="C478" i="2"/>
  <c r="B478" i="2"/>
  <c r="M477" i="2"/>
  <c r="K477" i="2"/>
  <c r="C477" i="2"/>
  <c r="B477" i="2"/>
  <c r="M476" i="2"/>
  <c r="K476" i="2"/>
  <c r="C476" i="2"/>
  <c r="B476" i="2"/>
  <c r="M475" i="2"/>
  <c r="K475" i="2"/>
  <c r="C475" i="2"/>
  <c r="B475" i="2"/>
  <c r="M474" i="2"/>
  <c r="K474" i="2"/>
  <c r="C474" i="2"/>
  <c r="B474" i="2"/>
  <c r="M473" i="2"/>
  <c r="K473" i="2"/>
  <c r="C473" i="2"/>
  <c r="B473" i="2"/>
  <c r="M472" i="2"/>
  <c r="K472" i="2"/>
  <c r="C472" i="2"/>
  <c r="B472" i="2"/>
  <c r="M471" i="2"/>
  <c r="J471" i="2"/>
  <c r="K471" i="2" s="1"/>
  <c r="C471" i="2"/>
  <c r="B471" i="2"/>
  <c r="M470" i="2"/>
  <c r="K470" i="2"/>
  <c r="J470" i="2"/>
  <c r="C470" i="2"/>
  <c r="B470" i="2"/>
  <c r="M469" i="2"/>
  <c r="J469" i="2"/>
  <c r="K469" i="2" s="1"/>
  <c r="C469" i="2"/>
  <c r="B469" i="2"/>
  <c r="M468" i="2"/>
  <c r="K468" i="2"/>
  <c r="C468" i="2"/>
  <c r="B468" i="2"/>
  <c r="M467" i="2"/>
  <c r="K467" i="2"/>
  <c r="C467" i="2"/>
  <c r="B467" i="2"/>
  <c r="M466" i="2"/>
  <c r="K466" i="2"/>
  <c r="C466" i="2"/>
  <c r="B466" i="2"/>
  <c r="M465" i="2"/>
  <c r="K465" i="2"/>
  <c r="C465" i="2"/>
  <c r="B465" i="2"/>
  <c r="M464" i="2"/>
  <c r="K464" i="2"/>
  <c r="C464" i="2"/>
  <c r="B464" i="2"/>
  <c r="M463" i="2"/>
  <c r="K463" i="2"/>
  <c r="C463" i="2"/>
  <c r="B463" i="2"/>
  <c r="M462" i="2"/>
  <c r="K462" i="2"/>
  <c r="C462" i="2"/>
  <c r="B462" i="2"/>
  <c r="M461" i="2"/>
  <c r="K461" i="2"/>
  <c r="C461" i="2"/>
  <c r="B461" i="2"/>
  <c r="M460" i="2"/>
  <c r="K460" i="2"/>
  <c r="C460" i="2"/>
  <c r="B460" i="2"/>
  <c r="M459" i="2"/>
  <c r="K459" i="2"/>
  <c r="C459" i="2"/>
  <c r="B459" i="2"/>
  <c r="M458" i="2"/>
  <c r="K458" i="2"/>
  <c r="C458" i="2"/>
  <c r="B458" i="2"/>
  <c r="M457" i="2"/>
  <c r="K457" i="2"/>
  <c r="C457" i="2"/>
  <c r="B457" i="2"/>
  <c r="M456" i="2"/>
  <c r="K456" i="2"/>
  <c r="C456" i="2"/>
  <c r="B456" i="2"/>
  <c r="M455" i="2"/>
  <c r="K455" i="2"/>
  <c r="C455" i="2"/>
  <c r="B455" i="2"/>
  <c r="M454" i="2"/>
  <c r="K454" i="2"/>
  <c r="C454" i="2"/>
  <c r="B454" i="2"/>
  <c r="M453" i="2"/>
  <c r="K453" i="2"/>
  <c r="C453" i="2"/>
  <c r="B453" i="2"/>
  <c r="M452" i="2"/>
  <c r="K452" i="2"/>
  <c r="C452" i="2"/>
  <c r="B452" i="2"/>
  <c r="M451" i="2"/>
  <c r="K451" i="2"/>
  <c r="J451" i="2"/>
  <c r="C451" i="2"/>
  <c r="B451" i="2"/>
  <c r="M450" i="2"/>
  <c r="J450" i="2"/>
  <c r="K450" i="2" s="1"/>
  <c r="C450" i="2"/>
  <c r="B450" i="2"/>
  <c r="M449" i="2"/>
  <c r="K449" i="2"/>
  <c r="J449" i="2"/>
  <c r="C449" i="2"/>
  <c r="B449" i="2"/>
  <c r="M448" i="2"/>
  <c r="J448" i="2"/>
  <c r="K448" i="2" s="1"/>
  <c r="C448" i="2"/>
  <c r="B448" i="2"/>
  <c r="M447" i="2"/>
  <c r="K447" i="2"/>
  <c r="J447" i="2"/>
  <c r="C447" i="2"/>
  <c r="B447" i="2"/>
  <c r="M446" i="2"/>
  <c r="J446" i="2"/>
  <c r="K446" i="2" s="1"/>
  <c r="C446" i="2"/>
  <c r="B446" i="2"/>
  <c r="M445" i="2"/>
  <c r="K445" i="2"/>
  <c r="J445" i="2"/>
  <c r="C445" i="2"/>
  <c r="B445" i="2"/>
  <c r="M444" i="2"/>
  <c r="J444" i="2"/>
  <c r="K444" i="2" s="1"/>
  <c r="C444" i="2"/>
  <c r="B444" i="2"/>
  <c r="M443" i="2"/>
  <c r="K443" i="2"/>
  <c r="C443" i="2"/>
  <c r="B443" i="2"/>
  <c r="M442" i="2"/>
  <c r="K442" i="2"/>
  <c r="C442" i="2"/>
  <c r="B442" i="2"/>
  <c r="M441" i="2"/>
  <c r="K441" i="2"/>
  <c r="C441" i="2"/>
  <c r="B441" i="2"/>
  <c r="M440" i="2"/>
  <c r="K440" i="2"/>
  <c r="C440" i="2"/>
  <c r="B440" i="2"/>
  <c r="M439" i="2"/>
  <c r="K439" i="2"/>
  <c r="C439" i="2"/>
  <c r="B439" i="2"/>
  <c r="M438" i="2"/>
  <c r="K438" i="2"/>
  <c r="C438" i="2"/>
  <c r="B438" i="2"/>
  <c r="M437" i="2"/>
  <c r="K437" i="2"/>
  <c r="C437" i="2"/>
  <c r="B437" i="2"/>
  <c r="M436" i="2"/>
  <c r="K436" i="2"/>
  <c r="C436" i="2"/>
  <c r="B436" i="2"/>
  <c r="M435" i="2"/>
  <c r="K435" i="2"/>
  <c r="C435" i="2"/>
  <c r="B435" i="2"/>
  <c r="M434" i="2"/>
  <c r="K434" i="2"/>
  <c r="C434" i="2"/>
  <c r="B434" i="2"/>
  <c r="M433" i="2"/>
  <c r="K433" i="2"/>
  <c r="C433" i="2"/>
  <c r="B433" i="2"/>
  <c r="M432" i="2"/>
  <c r="K432" i="2"/>
  <c r="C432" i="2"/>
  <c r="B432" i="2"/>
  <c r="M431" i="2"/>
  <c r="K431" i="2"/>
  <c r="C431" i="2"/>
  <c r="B431" i="2"/>
  <c r="M430" i="2"/>
  <c r="K430" i="2"/>
  <c r="C430" i="2"/>
  <c r="B430" i="2"/>
  <c r="M429" i="2"/>
  <c r="K429" i="2"/>
  <c r="C429" i="2"/>
  <c r="B429" i="2"/>
  <c r="M428" i="2"/>
  <c r="K428" i="2"/>
  <c r="C428" i="2"/>
  <c r="B428" i="2"/>
  <c r="M427" i="2"/>
  <c r="K427" i="2"/>
  <c r="C427" i="2"/>
  <c r="B427" i="2"/>
  <c r="M426" i="2"/>
  <c r="K426" i="2"/>
  <c r="C426" i="2"/>
  <c r="B426" i="2"/>
  <c r="M425" i="2"/>
  <c r="K425" i="2"/>
  <c r="C425" i="2"/>
  <c r="B425" i="2"/>
  <c r="M424" i="2"/>
  <c r="K424" i="2"/>
  <c r="C424" i="2"/>
  <c r="B424" i="2"/>
  <c r="M423" i="2"/>
  <c r="K423" i="2"/>
  <c r="C423" i="2"/>
  <c r="B423" i="2"/>
  <c r="M422" i="2"/>
  <c r="K422" i="2"/>
  <c r="C422" i="2"/>
  <c r="B422" i="2"/>
  <c r="M421" i="2"/>
  <c r="K421" i="2"/>
  <c r="C421" i="2"/>
  <c r="B421" i="2"/>
  <c r="M420" i="2"/>
  <c r="K420" i="2"/>
  <c r="C420" i="2"/>
  <c r="B420" i="2"/>
  <c r="M419" i="2"/>
  <c r="K419" i="2"/>
  <c r="C419" i="2"/>
  <c r="B419" i="2"/>
  <c r="M418" i="2"/>
  <c r="K418" i="2"/>
  <c r="C418" i="2"/>
  <c r="B418" i="2"/>
  <c r="M417" i="2"/>
  <c r="K417" i="2"/>
  <c r="C417" i="2"/>
  <c r="B417" i="2"/>
  <c r="M416" i="2"/>
  <c r="K416" i="2"/>
  <c r="C416" i="2"/>
  <c r="B416" i="2"/>
  <c r="M415" i="2"/>
  <c r="K415" i="2"/>
  <c r="C415" i="2"/>
  <c r="B415" i="2"/>
  <c r="M414" i="2"/>
  <c r="K414" i="2"/>
  <c r="J414" i="2"/>
  <c r="C414" i="2"/>
  <c r="B414" i="2"/>
  <c r="M413" i="2"/>
  <c r="J413" i="2"/>
  <c r="K413" i="2" s="1"/>
  <c r="C413" i="2"/>
  <c r="B413" i="2"/>
  <c r="M412" i="2"/>
  <c r="K412" i="2"/>
  <c r="J412" i="2"/>
  <c r="C412" i="2"/>
  <c r="B412" i="2"/>
  <c r="M411" i="2"/>
  <c r="J411" i="2"/>
  <c r="K411" i="2" s="1"/>
  <c r="C411" i="2"/>
  <c r="B411" i="2"/>
  <c r="M410" i="2"/>
  <c r="K410" i="2"/>
  <c r="J410" i="2"/>
  <c r="C410" i="2"/>
  <c r="B410" i="2"/>
  <c r="M409" i="2"/>
  <c r="J409" i="2"/>
  <c r="K409" i="2" s="1"/>
  <c r="C409" i="2"/>
  <c r="B409" i="2"/>
  <c r="M408" i="2"/>
  <c r="K408" i="2"/>
  <c r="C408" i="2"/>
  <c r="B408" i="2"/>
  <c r="M407" i="2"/>
  <c r="K407" i="2"/>
  <c r="C407" i="2"/>
  <c r="B407" i="2"/>
  <c r="M406" i="2"/>
  <c r="K406" i="2"/>
  <c r="C406" i="2"/>
  <c r="B406" i="2"/>
  <c r="M405" i="2"/>
  <c r="K405" i="2"/>
  <c r="C405" i="2"/>
  <c r="B405" i="2"/>
  <c r="M404" i="2"/>
  <c r="K404" i="2"/>
  <c r="C404" i="2"/>
  <c r="B404" i="2"/>
  <c r="M403" i="2"/>
  <c r="K403" i="2"/>
  <c r="C403" i="2"/>
  <c r="B403" i="2"/>
  <c r="M402" i="2"/>
  <c r="K402" i="2"/>
  <c r="C402" i="2"/>
  <c r="B402" i="2"/>
  <c r="M401" i="2"/>
  <c r="K401" i="2"/>
  <c r="C401" i="2"/>
  <c r="B401" i="2"/>
  <c r="M400" i="2"/>
  <c r="K400" i="2"/>
  <c r="J400" i="2"/>
  <c r="C400" i="2"/>
  <c r="B400" i="2"/>
  <c r="M399" i="2"/>
  <c r="J399" i="2"/>
  <c r="K399" i="2" s="1"/>
  <c r="C399" i="2"/>
  <c r="B399" i="2"/>
  <c r="M398" i="2"/>
  <c r="K398" i="2"/>
  <c r="J398" i="2"/>
  <c r="C398" i="2"/>
  <c r="B398" i="2"/>
  <c r="M397" i="2"/>
  <c r="J397" i="2"/>
  <c r="K397" i="2" s="1"/>
  <c r="C397" i="2"/>
  <c r="B397" i="2"/>
  <c r="M396" i="2"/>
  <c r="K396" i="2"/>
  <c r="J396" i="2"/>
  <c r="C396" i="2"/>
  <c r="B396" i="2"/>
  <c r="M395" i="2"/>
  <c r="J395" i="2"/>
  <c r="K395" i="2" s="1"/>
  <c r="C395" i="2"/>
  <c r="B395" i="2"/>
  <c r="M394" i="2"/>
  <c r="K394" i="2"/>
  <c r="J394" i="2"/>
  <c r="C394" i="2"/>
  <c r="B394" i="2"/>
  <c r="M393" i="2"/>
  <c r="J393" i="2"/>
  <c r="K393" i="2" s="1"/>
  <c r="C393" i="2"/>
  <c r="B393" i="2"/>
  <c r="M392" i="2"/>
  <c r="K392" i="2"/>
  <c r="J392" i="2"/>
  <c r="C392" i="2"/>
  <c r="B392" i="2"/>
  <c r="M391" i="2"/>
  <c r="J391" i="2"/>
  <c r="K391" i="2" s="1"/>
  <c r="C391" i="2"/>
  <c r="B391" i="2"/>
  <c r="M390" i="2"/>
  <c r="K390" i="2"/>
  <c r="J390" i="2"/>
  <c r="C390" i="2"/>
  <c r="B390" i="2"/>
  <c r="M389" i="2"/>
  <c r="J389" i="2"/>
  <c r="K389" i="2" s="1"/>
  <c r="C389" i="2"/>
  <c r="B389" i="2"/>
  <c r="M388" i="2"/>
  <c r="K388" i="2"/>
  <c r="J388" i="2"/>
  <c r="C388" i="2"/>
  <c r="B388" i="2"/>
  <c r="M387" i="2"/>
  <c r="J387" i="2"/>
  <c r="K387" i="2" s="1"/>
  <c r="C387" i="2"/>
  <c r="B387" i="2"/>
  <c r="M386" i="2"/>
  <c r="K386" i="2"/>
  <c r="C386" i="2"/>
  <c r="B386" i="2"/>
  <c r="M385" i="2"/>
  <c r="K385" i="2"/>
  <c r="C385" i="2"/>
  <c r="B385" i="2"/>
  <c r="M384" i="2"/>
  <c r="K384" i="2"/>
  <c r="C384" i="2"/>
  <c r="B384" i="2"/>
  <c r="M383" i="2"/>
  <c r="K383" i="2"/>
  <c r="C383" i="2"/>
  <c r="B383" i="2"/>
  <c r="M382" i="2"/>
  <c r="K382" i="2"/>
  <c r="C382" i="2"/>
  <c r="B382" i="2"/>
  <c r="M381" i="2"/>
  <c r="K381" i="2"/>
  <c r="C381" i="2"/>
  <c r="B381" i="2"/>
  <c r="M380" i="2"/>
  <c r="K380" i="2"/>
  <c r="C380" i="2"/>
  <c r="B380" i="2"/>
  <c r="M379" i="2"/>
  <c r="K379" i="2"/>
  <c r="C379" i="2"/>
  <c r="B379" i="2"/>
  <c r="M378" i="2"/>
  <c r="K378" i="2"/>
  <c r="C378" i="2"/>
  <c r="B378" i="2"/>
  <c r="M377" i="2"/>
  <c r="K377" i="2"/>
  <c r="C377" i="2"/>
  <c r="B377" i="2"/>
  <c r="M376" i="2"/>
  <c r="K376" i="2"/>
  <c r="C376" i="2"/>
  <c r="B376" i="2"/>
  <c r="M375" i="2"/>
  <c r="K375" i="2"/>
  <c r="C375" i="2"/>
  <c r="B375" i="2"/>
  <c r="M374" i="2"/>
  <c r="K374" i="2"/>
  <c r="C374" i="2"/>
  <c r="B374" i="2"/>
  <c r="M373" i="2"/>
  <c r="K373" i="2"/>
  <c r="C373" i="2"/>
  <c r="B373" i="2"/>
  <c r="M372" i="2"/>
  <c r="K372" i="2"/>
  <c r="C372" i="2"/>
  <c r="B372" i="2"/>
  <c r="M371" i="2"/>
  <c r="K371" i="2"/>
  <c r="J371" i="2"/>
  <c r="C371" i="2"/>
  <c r="B371" i="2"/>
  <c r="M370" i="2"/>
  <c r="J370" i="2"/>
  <c r="K370" i="2" s="1"/>
  <c r="C370" i="2"/>
  <c r="B370" i="2"/>
  <c r="M369" i="2"/>
  <c r="K369" i="2"/>
  <c r="J369" i="2"/>
  <c r="C369" i="2"/>
  <c r="B369" i="2"/>
  <c r="M368" i="2"/>
  <c r="J368" i="2"/>
  <c r="K368" i="2" s="1"/>
  <c r="C368" i="2"/>
  <c r="B368" i="2"/>
  <c r="M367" i="2"/>
  <c r="K367" i="2"/>
  <c r="C367" i="2"/>
  <c r="B367" i="2"/>
  <c r="M366" i="2"/>
  <c r="K366" i="2"/>
  <c r="C366" i="2"/>
  <c r="B366" i="2"/>
  <c r="M365" i="2"/>
  <c r="K365" i="2"/>
  <c r="C365" i="2"/>
  <c r="B365" i="2"/>
  <c r="M364" i="2"/>
  <c r="K364" i="2"/>
  <c r="C364" i="2"/>
  <c r="B364" i="2"/>
  <c r="M363" i="2"/>
  <c r="K363" i="2"/>
  <c r="C363" i="2"/>
  <c r="B363" i="2"/>
  <c r="M362" i="2"/>
  <c r="K362" i="2"/>
  <c r="C362" i="2"/>
  <c r="B362" i="2"/>
  <c r="M361" i="2"/>
  <c r="K361" i="2"/>
  <c r="C361" i="2"/>
  <c r="B361" i="2"/>
  <c r="M360" i="2"/>
  <c r="K360" i="2"/>
  <c r="C360" i="2"/>
  <c r="B360" i="2"/>
  <c r="M359" i="2"/>
  <c r="K359" i="2"/>
  <c r="C359" i="2"/>
  <c r="B359" i="2"/>
  <c r="M358" i="2"/>
  <c r="K358" i="2"/>
  <c r="J358" i="2"/>
  <c r="C358" i="2"/>
  <c r="B358" i="2"/>
  <c r="M357" i="2"/>
  <c r="J357" i="2"/>
  <c r="K357" i="2" s="1"/>
  <c r="C357" i="2"/>
  <c r="B357" i="2"/>
  <c r="M356" i="2"/>
  <c r="K356" i="2"/>
  <c r="J356" i="2"/>
  <c r="C356" i="2"/>
  <c r="B356" i="2"/>
  <c r="M355" i="2"/>
  <c r="J355" i="2"/>
  <c r="K355" i="2" s="1"/>
  <c r="C355" i="2"/>
  <c r="B355" i="2"/>
  <c r="M354" i="2"/>
  <c r="K354" i="2"/>
  <c r="J354" i="2"/>
  <c r="C354" i="2"/>
  <c r="B354" i="2"/>
  <c r="M353" i="2"/>
  <c r="J353" i="2"/>
  <c r="K353" i="2" s="1"/>
  <c r="C353" i="2"/>
  <c r="B353" i="2"/>
  <c r="M352" i="2"/>
  <c r="K352" i="2"/>
  <c r="J352" i="2"/>
  <c r="C352" i="2"/>
  <c r="B352" i="2"/>
  <c r="M351" i="2"/>
  <c r="K351" i="2"/>
  <c r="C351" i="2"/>
  <c r="B351" i="2"/>
  <c r="M350" i="2"/>
  <c r="K350" i="2"/>
  <c r="C350" i="2"/>
  <c r="B350" i="2"/>
  <c r="M349" i="2"/>
  <c r="K349" i="2"/>
  <c r="C349" i="2"/>
  <c r="B349" i="2"/>
  <c r="M348" i="2"/>
  <c r="K348" i="2"/>
  <c r="C348" i="2"/>
  <c r="B348" i="2"/>
  <c r="M347" i="2"/>
  <c r="K347" i="2"/>
  <c r="C347" i="2"/>
  <c r="B347" i="2"/>
  <c r="M346" i="2"/>
  <c r="K346" i="2"/>
  <c r="C346" i="2"/>
  <c r="B346" i="2"/>
  <c r="M345" i="2"/>
  <c r="K345" i="2"/>
  <c r="C345" i="2"/>
  <c r="B345" i="2"/>
  <c r="M344" i="2"/>
  <c r="K344" i="2"/>
  <c r="C344" i="2"/>
  <c r="B344" i="2"/>
  <c r="M343" i="2"/>
  <c r="K343" i="2"/>
  <c r="C343" i="2"/>
  <c r="B343" i="2"/>
  <c r="M342" i="2"/>
  <c r="K342" i="2"/>
  <c r="C342" i="2"/>
  <c r="B342" i="2"/>
  <c r="M341" i="2"/>
  <c r="K341" i="2"/>
  <c r="C341" i="2"/>
  <c r="B341" i="2"/>
  <c r="M340" i="2"/>
  <c r="K340" i="2"/>
  <c r="C340" i="2"/>
  <c r="B340" i="2"/>
  <c r="M339" i="2"/>
  <c r="K339" i="2"/>
  <c r="C339" i="2"/>
  <c r="B339" i="2"/>
  <c r="M338" i="2"/>
  <c r="K338" i="2"/>
  <c r="C338" i="2"/>
  <c r="B338" i="2"/>
  <c r="M337" i="2"/>
  <c r="K337" i="2"/>
  <c r="C337" i="2"/>
  <c r="B337" i="2"/>
  <c r="M336" i="2"/>
  <c r="K336" i="2"/>
  <c r="C336" i="2"/>
  <c r="B336" i="2"/>
  <c r="M335" i="2"/>
  <c r="K335" i="2"/>
  <c r="C335" i="2"/>
  <c r="B335" i="2"/>
  <c r="M334" i="2"/>
  <c r="K334" i="2"/>
  <c r="C334" i="2"/>
  <c r="B334" i="2"/>
  <c r="M333" i="2"/>
  <c r="K333" i="2"/>
  <c r="C333" i="2"/>
  <c r="B333" i="2"/>
  <c r="M332" i="2"/>
  <c r="K332" i="2"/>
  <c r="C332" i="2"/>
  <c r="B332" i="2"/>
  <c r="M331" i="2"/>
  <c r="K331" i="2"/>
  <c r="C331" i="2"/>
  <c r="B331" i="2"/>
  <c r="M330" i="2"/>
  <c r="K330" i="2"/>
  <c r="C330" i="2"/>
  <c r="B330" i="2"/>
  <c r="M329" i="2"/>
  <c r="K329" i="2"/>
  <c r="C329" i="2"/>
  <c r="B329" i="2"/>
  <c r="M328" i="2"/>
  <c r="K328" i="2"/>
  <c r="C328" i="2"/>
  <c r="B328" i="2"/>
  <c r="M327" i="2"/>
  <c r="K327" i="2"/>
  <c r="C327" i="2"/>
  <c r="B327" i="2"/>
  <c r="M326" i="2"/>
  <c r="K326" i="2"/>
  <c r="C326" i="2"/>
  <c r="B326" i="2"/>
  <c r="M325" i="2"/>
  <c r="K325" i="2"/>
  <c r="C325" i="2"/>
  <c r="B325" i="2"/>
  <c r="M324" i="2"/>
  <c r="K324" i="2"/>
  <c r="C324" i="2"/>
  <c r="B324" i="2"/>
  <c r="M323" i="2"/>
  <c r="K323" i="2"/>
  <c r="C323" i="2"/>
  <c r="B323" i="2"/>
  <c r="M322" i="2"/>
  <c r="K322" i="2"/>
  <c r="C322" i="2"/>
  <c r="B322" i="2"/>
  <c r="M321" i="2"/>
  <c r="K321" i="2"/>
  <c r="C321" i="2"/>
  <c r="B321" i="2"/>
  <c r="M320" i="2"/>
  <c r="K320" i="2"/>
  <c r="C320" i="2"/>
  <c r="B320" i="2"/>
  <c r="M319" i="2"/>
  <c r="K319" i="2"/>
  <c r="C319" i="2"/>
  <c r="B319" i="2"/>
  <c r="M318" i="2"/>
  <c r="K318" i="2"/>
  <c r="C318" i="2"/>
  <c r="B318" i="2"/>
  <c r="M317" i="2"/>
  <c r="K317" i="2"/>
  <c r="C317" i="2"/>
  <c r="B317" i="2"/>
  <c r="M316" i="2"/>
  <c r="K316" i="2"/>
  <c r="C316" i="2"/>
  <c r="B316" i="2"/>
  <c r="M315" i="2"/>
  <c r="K315" i="2"/>
  <c r="C315" i="2"/>
  <c r="B315" i="2"/>
  <c r="M314" i="2"/>
  <c r="K314" i="2"/>
  <c r="C314" i="2"/>
  <c r="B314" i="2"/>
  <c r="M313" i="2"/>
  <c r="K313" i="2"/>
  <c r="C313" i="2"/>
  <c r="B313" i="2"/>
  <c r="M312" i="2"/>
  <c r="K312" i="2"/>
  <c r="C312" i="2"/>
  <c r="B312" i="2"/>
  <c r="M311" i="2"/>
  <c r="K311" i="2"/>
  <c r="C311" i="2"/>
  <c r="B311" i="2"/>
  <c r="M310" i="2"/>
  <c r="K310" i="2"/>
  <c r="C310" i="2"/>
  <c r="B310" i="2"/>
  <c r="M309" i="2"/>
  <c r="K309" i="2"/>
  <c r="C309" i="2"/>
  <c r="B309" i="2"/>
  <c r="M308" i="2"/>
  <c r="K308" i="2"/>
  <c r="C308" i="2"/>
  <c r="B308" i="2"/>
  <c r="M307" i="2"/>
  <c r="K307" i="2"/>
  <c r="C307" i="2"/>
  <c r="B307" i="2"/>
  <c r="M306" i="2"/>
  <c r="K306" i="2"/>
  <c r="C306" i="2"/>
  <c r="B306" i="2"/>
  <c r="M305" i="2"/>
  <c r="K305" i="2"/>
  <c r="C305" i="2"/>
  <c r="B305" i="2"/>
  <c r="M304" i="2"/>
  <c r="K304" i="2"/>
  <c r="C304" i="2"/>
  <c r="B304" i="2"/>
  <c r="M303" i="2"/>
  <c r="K303" i="2"/>
  <c r="C303" i="2"/>
  <c r="B303" i="2"/>
  <c r="M302" i="2"/>
  <c r="K302" i="2"/>
  <c r="C302" i="2"/>
  <c r="B302" i="2"/>
  <c r="M301" i="2"/>
  <c r="K301" i="2"/>
  <c r="C301" i="2"/>
  <c r="B301" i="2"/>
  <c r="M300" i="2"/>
  <c r="K300" i="2"/>
  <c r="C300" i="2"/>
  <c r="B300" i="2"/>
  <c r="M299" i="2"/>
  <c r="K299" i="2"/>
  <c r="C299" i="2"/>
  <c r="B299" i="2"/>
  <c r="M298" i="2"/>
  <c r="K298" i="2"/>
  <c r="C298" i="2"/>
  <c r="B298" i="2"/>
  <c r="M297" i="2"/>
  <c r="K297" i="2"/>
  <c r="C297" i="2"/>
  <c r="B297" i="2"/>
  <c r="M296" i="2"/>
  <c r="K296" i="2"/>
  <c r="C296" i="2"/>
  <c r="B296" i="2"/>
  <c r="M295" i="2"/>
  <c r="K295" i="2"/>
  <c r="C295" i="2"/>
  <c r="B295" i="2"/>
  <c r="M294" i="2"/>
  <c r="K294" i="2"/>
  <c r="C294" i="2"/>
  <c r="B294" i="2"/>
  <c r="M293" i="2"/>
  <c r="K293" i="2"/>
  <c r="C293" i="2"/>
  <c r="B293" i="2"/>
  <c r="M292" i="2"/>
  <c r="K292" i="2"/>
  <c r="C292" i="2"/>
  <c r="B292" i="2"/>
  <c r="M291" i="2"/>
  <c r="K291" i="2"/>
  <c r="C291" i="2"/>
  <c r="B291" i="2"/>
  <c r="M290" i="2"/>
  <c r="K290" i="2"/>
  <c r="C290" i="2"/>
  <c r="B290" i="2"/>
  <c r="M289" i="2"/>
  <c r="K289" i="2"/>
  <c r="C289" i="2"/>
  <c r="B289" i="2"/>
  <c r="M288" i="2"/>
  <c r="K288" i="2"/>
  <c r="C288" i="2"/>
  <c r="B288" i="2"/>
  <c r="M287" i="2"/>
  <c r="K287" i="2"/>
  <c r="C287" i="2"/>
  <c r="B287" i="2"/>
  <c r="M286" i="2"/>
  <c r="J286" i="2"/>
  <c r="K286" i="2" s="1"/>
  <c r="C286" i="2"/>
  <c r="B286" i="2"/>
  <c r="M285" i="2"/>
  <c r="K285" i="2"/>
  <c r="J285" i="2"/>
  <c r="C285" i="2"/>
  <c r="B285" i="2"/>
  <c r="M284" i="2"/>
  <c r="K284" i="2"/>
  <c r="J284" i="2"/>
  <c r="C284" i="2"/>
  <c r="B284" i="2"/>
  <c r="M283" i="2"/>
  <c r="K283" i="2"/>
  <c r="C283" i="2"/>
  <c r="B283" i="2"/>
  <c r="M282" i="2"/>
  <c r="K282" i="2"/>
  <c r="C282" i="2"/>
  <c r="B282" i="2"/>
  <c r="M281" i="2"/>
  <c r="K281" i="2"/>
  <c r="C281" i="2"/>
  <c r="B281" i="2"/>
  <c r="M280" i="2"/>
  <c r="K280" i="2"/>
  <c r="C280" i="2"/>
  <c r="B280" i="2"/>
  <c r="M279" i="2"/>
  <c r="K279" i="2"/>
  <c r="C279" i="2"/>
  <c r="B279" i="2"/>
  <c r="M278" i="2"/>
  <c r="K278" i="2"/>
  <c r="C278" i="2"/>
  <c r="B278" i="2"/>
  <c r="M277" i="2"/>
  <c r="K277" i="2"/>
  <c r="C277" i="2"/>
  <c r="B277" i="2"/>
  <c r="M276" i="2"/>
  <c r="K276" i="2"/>
  <c r="C276" i="2"/>
  <c r="B276" i="2"/>
  <c r="M275" i="2"/>
  <c r="K275" i="2"/>
  <c r="C275" i="2"/>
  <c r="B275" i="2"/>
  <c r="M274" i="2"/>
  <c r="K274" i="2"/>
  <c r="C274" i="2"/>
  <c r="B274" i="2"/>
  <c r="M273" i="2"/>
  <c r="K273" i="2"/>
  <c r="C273" i="2"/>
  <c r="B273" i="2"/>
  <c r="M272" i="2"/>
  <c r="K272" i="2"/>
  <c r="C272" i="2"/>
  <c r="B272" i="2"/>
  <c r="M271" i="2"/>
  <c r="K271" i="2"/>
  <c r="C271" i="2"/>
  <c r="B271" i="2"/>
  <c r="M270" i="2"/>
  <c r="K270" i="2"/>
  <c r="C270" i="2"/>
  <c r="B270" i="2"/>
  <c r="M269" i="2"/>
  <c r="K269" i="2"/>
  <c r="J269" i="2"/>
  <c r="C269" i="2"/>
  <c r="B269" i="2"/>
  <c r="M268" i="2"/>
  <c r="J268" i="2"/>
  <c r="K268" i="2" s="1"/>
  <c r="C268" i="2"/>
  <c r="B268" i="2"/>
  <c r="M267" i="2"/>
  <c r="K267" i="2"/>
  <c r="J267" i="2"/>
  <c r="C267" i="2"/>
  <c r="B267" i="2"/>
  <c r="M266" i="2"/>
  <c r="K266" i="2"/>
  <c r="J266" i="2"/>
  <c r="C266" i="2"/>
  <c r="B266" i="2"/>
  <c r="M265" i="2"/>
  <c r="K265" i="2"/>
  <c r="J265" i="2"/>
  <c r="C265" i="2"/>
  <c r="B265" i="2"/>
  <c r="M264" i="2"/>
  <c r="J264" i="2"/>
  <c r="K264" i="2" s="1"/>
  <c r="C264" i="2"/>
  <c r="B264" i="2"/>
  <c r="M263" i="2"/>
  <c r="K263" i="2"/>
  <c r="J263" i="2"/>
  <c r="C263" i="2"/>
  <c r="B263" i="2"/>
  <c r="M262" i="2"/>
  <c r="K262" i="2"/>
  <c r="J262" i="2"/>
  <c r="C262" i="2"/>
  <c r="B262" i="2"/>
  <c r="M261" i="2"/>
  <c r="K261" i="2"/>
  <c r="J261" i="2"/>
  <c r="C261" i="2"/>
  <c r="B261" i="2"/>
  <c r="M260" i="2"/>
  <c r="J260" i="2"/>
  <c r="K260" i="2" s="1"/>
  <c r="C260" i="2"/>
  <c r="B260" i="2"/>
  <c r="M259" i="2"/>
  <c r="K259" i="2"/>
  <c r="J259" i="2"/>
  <c r="C259" i="2"/>
  <c r="B259" i="2"/>
  <c r="M258" i="2"/>
  <c r="K258" i="2"/>
  <c r="J258" i="2"/>
  <c r="C258" i="2"/>
  <c r="B258" i="2"/>
  <c r="M257" i="2"/>
  <c r="K257" i="2"/>
  <c r="C257" i="2"/>
  <c r="B257" i="2"/>
  <c r="M256" i="2"/>
  <c r="K256" i="2"/>
  <c r="C256" i="2"/>
  <c r="B256" i="2"/>
  <c r="M255" i="2"/>
  <c r="K255" i="2"/>
  <c r="C255" i="2"/>
  <c r="B255" i="2"/>
  <c r="M254" i="2"/>
  <c r="K254" i="2"/>
  <c r="C254" i="2"/>
  <c r="B254" i="2"/>
  <c r="M253" i="2"/>
  <c r="K253" i="2"/>
  <c r="C253" i="2"/>
  <c r="B253" i="2"/>
  <c r="M252" i="2"/>
  <c r="K252" i="2"/>
  <c r="C252" i="2"/>
  <c r="B252" i="2"/>
  <c r="M251" i="2"/>
  <c r="K251" i="2"/>
  <c r="C251" i="2"/>
  <c r="B251" i="2"/>
  <c r="M250" i="2"/>
  <c r="K250" i="2"/>
  <c r="C250" i="2"/>
  <c r="B250" i="2"/>
  <c r="M249" i="2"/>
  <c r="K249" i="2"/>
  <c r="C249" i="2"/>
  <c r="B249" i="2"/>
  <c r="M248" i="2"/>
  <c r="K248" i="2"/>
  <c r="C248" i="2"/>
  <c r="B248" i="2"/>
  <c r="M247" i="2"/>
  <c r="K247" i="2"/>
  <c r="C247" i="2"/>
  <c r="B247" i="2"/>
  <c r="M246" i="2"/>
  <c r="K246" i="2"/>
  <c r="C246" i="2"/>
  <c r="B246" i="2"/>
  <c r="M245" i="2"/>
  <c r="K245" i="2"/>
  <c r="C245" i="2"/>
  <c r="B245" i="2"/>
  <c r="M244" i="2"/>
  <c r="K244" i="2"/>
  <c r="C244" i="2"/>
  <c r="B244" i="2"/>
  <c r="M243" i="2"/>
  <c r="K243" i="2"/>
  <c r="J243" i="2"/>
  <c r="C243" i="2"/>
  <c r="B243" i="2"/>
  <c r="M242" i="2"/>
  <c r="J242" i="2"/>
  <c r="K242" i="2" s="1"/>
  <c r="C242" i="2"/>
  <c r="B242" i="2"/>
  <c r="M241" i="2"/>
  <c r="K241" i="2"/>
  <c r="J241" i="2"/>
  <c r="C241" i="2"/>
  <c r="B241" i="2"/>
  <c r="M240" i="2"/>
  <c r="J240" i="2"/>
  <c r="K240" i="2" s="1"/>
  <c r="C240" i="2"/>
  <c r="B240" i="2"/>
  <c r="M239" i="2"/>
  <c r="K239" i="2"/>
  <c r="J239" i="2"/>
  <c r="C239" i="2"/>
  <c r="B239" i="2"/>
  <c r="M238" i="2"/>
  <c r="J238" i="2"/>
  <c r="K238" i="2" s="1"/>
  <c r="C238" i="2"/>
  <c r="B238" i="2"/>
  <c r="M237" i="2"/>
  <c r="K237" i="2"/>
  <c r="J237" i="2"/>
  <c r="C237" i="2"/>
  <c r="B237" i="2"/>
  <c r="M236" i="2"/>
  <c r="J236" i="2"/>
  <c r="K236" i="2" s="1"/>
  <c r="C236" i="2"/>
  <c r="B236" i="2"/>
  <c r="M235" i="2"/>
  <c r="K235" i="2"/>
  <c r="J235" i="2"/>
  <c r="C235" i="2"/>
  <c r="B235" i="2"/>
  <c r="M234" i="2"/>
  <c r="J234" i="2"/>
  <c r="K234" i="2" s="1"/>
  <c r="C234" i="2"/>
  <c r="B234" i="2"/>
  <c r="M233" i="2"/>
  <c r="K233" i="2"/>
  <c r="J233" i="2"/>
  <c r="C233" i="2"/>
  <c r="B233" i="2"/>
  <c r="M232" i="2"/>
  <c r="J232" i="2"/>
  <c r="K232" i="2" s="1"/>
  <c r="C232" i="2"/>
  <c r="B232" i="2"/>
  <c r="M231" i="2"/>
  <c r="K231" i="2"/>
  <c r="C231" i="2"/>
  <c r="B231" i="2"/>
  <c r="M230" i="2"/>
  <c r="K230" i="2"/>
  <c r="C230" i="2"/>
  <c r="B230" i="2"/>
  <c r="M229" i="2"/>
  <c r="K229" i="2"/>
  <c r="C229" i="2"/>
  <c r="B229" i="2"/>
  <c r="M228" i="2"/>
  <c r="K228" i="2"/>
  <c r="C228" i="2"/>
  <c r="B228" i="2"/>
  <c r="M227" i="2"/>
  <c r="K227" i="2"/>
  <c r="C227" i="2"/>
  <c r="B227" i="2"/>
  <c r="M226" i="2"/>
  <c r="K226" i="2"/>
  <c r="C226" i="2"/>
  <c r="B226" i="2"/>
  <c r="M225" i="2"/>
  <c r="K225" i="2"/>
  <c r="C225" i="2"/>
  <c r="B225" i="2"/>
  <c r="M224" i="2"/>
  <c r="K224" i="2"/>
  <c r="C224" i="2"/>
  <c r="B224" i="2"/>
  <c r="M223" i="2"/>
  <c r="K223" i="2"/>
  <c r="C223" i="2"/>
  <c r="B223" i="2"/>
  <c r="M222" i="2"/>
  <c r="K222" i="2"/>
  <c r="C222" i="2"/>
  <c r="B222" i="2"/>
  <c r="M221" i="2"/>
  <c r="K221" i="2"/>
  <c r="C221" i="2"/>
  <c r="B221" i="2"/>
  <c r="M220" i="2"/>
  <c r="K220" i="2"/>
  <c r="C220" i="2"/>
  <c r="B220" i="2"/>
  <c r="M219" i="2"/>
  <c r="K219" i="2"/>
  <c r="C219" i="2"/>
  <c r="B219" i="2"/>
  <c r="M218" i="2"/>
  <c r="K218" i="2"/>
  <c r="C218" i="2"/>
  <c r="B218" i="2"/>
  <c r="M217" i="2"/>
  <c r="K217" i="2"/>
  <c r="C217" i="2"/>
  <c r="B217" i="2"/>
  <c r="M216" i="2"/>
  <c r="K216" i="2"/>
  <c r="C216" i="2"/>
  <c r="B216" i="2"/>
  <c r="M215" i="2"/>
  <c r="K215" i="2"/>
  <c r="C215" i="2"/>
  <c r="B215" i="2"/>
  <c r="M214" i="2"/>
  <c r="K214" i="2"/>
  <c r="C214" i="2"/>
  <c r="B214" i="2"/>
  <c r="M213" i="2"/>
  <c r="K213" i="2"/>
  <c r="C213" i="2"/>
  <c r="B213" i="2"/>
  <c r="M212" i="2"/>
  <c r="K212" i="2"/>
  <c r="C212" i="2"/>
  <c r="B212" i="2"/>
  <c r="M211" i="2"/>
  <c r="K211" i="2"/>
  <c r="C211" i="2"/>
  <c r="B211" i="2"/>
  <c r="M210" i="2"/>
  <c r="K210" i="2"/>
  <c r="C210" i="2"/>
  <c r="B210" i="2"/>
  <c r="M209" i="2"/>
  <c r="K209" i="2"/>
  <c r="C209" i="2"/>
  <c r="B209" i="2"/>
  <c r="M208" i="2"/>
  <c r="K208" i="2"/>
  <c r="C208" i="2"/>
  <c r="B208" i="2"/>
  <c r="M207" i="2"/>
  <c r="K207" i="2"/>
  <c r="C207" i="2"/>
  <c r="B207" i="2"/>
  <c r="M206" i="2"/>
  <c r="K206" i="2"/>
  <c r="C206" i="2"/>
  <c r="B206" i="2"/>
  <c r="M205" i="2"/>
  <c r="K205" i="2"/>
  <c r="C205" i="2"/>
  <c r="B205" i="2"/>
  <c r="M204" i="2"/>
  <c r="K204" i="2"/>
  <c r="C204" i="2"/>
  <c r="B204" i="2"/>
  <c r="M203" i="2"/>
  <c r="K203" i="2"/>
  <c r="C203" i="2"/>
  <c r="B203" i="2"/>
  <c r="M202" i="2"/>
  <c r="K202" i="2"/>
  <c r="C202" i="2"/>
  <c r="B202" i="2"/>
  <c r="M201" i="2"/>
  <c r="K201" i="2"/>
  <c r="C201" i="2"/>
  <c r="B201" i="2"/>
  <c r="M200" i="2"/>
  <c r="K200" i="2"/>
  <c r="C200" i="2"/>
  <c r="B200" i="2"/>
  <c r="M199" i="2"/>
  <c r="K199" i="2"/>
  <c r="C199" i="2"/>
  <c r="B199" i="2"/>
  <c r="M198" i="2"/>
  <c r="K198" i="2"/>
  <c r="C198" i="2"/>
  <c r="B198" i="2"/>
  <c r="M197" i="2"/>
  <c r="K197" i="2"/>
  <c r="C197" i="2"/>
  <c r="B197" i="2"/>
  <c r="M196" i="2"/>
  <c r="K196" i="2"/>
  <c r="C196" i="2"/>
  <c r="B196" i="2"/>
  <c r="M195" i="2"/>
  <c r="K195" i="2"/>
  <c r="C195" i="2"/>
  <c r="B195" i="2"/>
  <c r="M194" i="2"/>
  <c r="K194" i="2"/>
  <c r="C194" i="2"/>
  <c r="B194" i="2"/>
  <c r="M193" i="2"/>
  <c r="K193" i="2"/>
  <c r="C193" i="2"/>
  <c r="B193" i="2"/>
  <c r="M192" i="2"/>
  <c r="K192" i="2"/>
  <c r="C192" i="2"/>
  <c r="B192" i="2"/>
  <c r="M191" i="2"/>
  <c r="K191" i="2"/>
  <c r="C191" i="2"/>
  <c r="B191" i="2"/>
  <c r="M190" i="2"/>
  <c r="K190" i="2"/>
  <c r="C190" i="2"/>
  <c r="B190" i="2"/>
  <c r="M189" i="2"/>
  <c r="K189" i="2"/>
  <c r="C189" i="2"/>
  <c r="B189" i="2"/>
  <c r="M188" i="2"/>
  <c r="K188" i="2"/>
  <c r="J188" i="2"/>
  <c r="C188" i="2"/>
  <c r="B188" i="2"/>
  <c r="M187" i="2"/>
  <c r="J187" i="2"/>
  <c r="K187" i="2" s="1"/>
  <c r="C187" i="2"/>
  <c r="B187" i="2"/>
  <c r="M186" i="2"/>
  <c r="K186" i="2"/>
  <c r="J186" i="2"/>
  <c r="C186" i="2"/>
  <c r="B186" i="2"/>
  <c r="M185" i="2"/>
  <c r="J185" i="2"/>
  <c r="K185" i="2" s="1"/>
  <c r="C185" i="2"/>
  <c r="B185" i="2"/>
  <c r="M184" i="2"/>
  <c r="K184" i="2"/>
  <c r="J184" i="2"/>
  <c r="C184" i="2"/>
  <c r="B184" i="2"/>
  <c r="M183" i="2"/>
  <c r="J183" i="2"/>
  <c r="K183" i="2" s="1"/>
  <c r="C183" i="2"/>
  <c r="B183" i="2"/>
  <c r="M182" i="2"/>
  <c r="K182" i="2"/>
  <c r="J182" i="2"/>
  <c r="C182" i="2"/>
  <c r="B182" i="2"/>
  <c r="M181" i="2"/>
  <c r="J181" i="2"/>
  <c r="K181" i="2" s="1"/>
  <c r="C181" i="2"/>
  <c r="B181" i="2"/>
  <c r="M180" i="2"/>
  <c r="K180" i="2"/>
  <c r="J180" i="2"/>
  <c r="C180" i="2"/>
  <c r="B180" i="2"/>
  <c r="M179" i="2"/>
  <c r="K179" i="2"/>
  <c r="C179" i="2"/>
  <c r="B179" i="2"/>
  <c r="M178" i="2"/>
  <c r="K178" i="2"/>
  <c r="C178" i="2"/>
  <c r="B178" i="2"/>
  <c r="M177" i="2"/>
  <c r="K177" i="2"/>
  <c r="C177" i="2"/>
  <c r="B177" i="2"/>
  <c r="M176" i="2"/>
  <c r="K176" i="2"/>
  <c r="C176" i="2"/>
  <c r="B176" i="2"/>
  <c r="M175" i="2"/>
  <c r="K175" i="2"/>
  <c r="C175" i="2"/>
  <c r="B175" i="2"/>
  <c r="M174" i="2"/>
  <c r="K174" i="2"/>
  <c r="C174" i="2"/>
  <c r="B174" i="2"/>
  <c r="M173" i="2"/>
  <c r="K173" i="2"/>
  <c r="C173" i="2"/>
  <c r="B173" i="2"/>
  <c r="M172" i="2"/>
  <c r="K172" i="2"/>
  <c r="C172" i="2"/>
  <c r="B172" i="2"/>
  <c r="M171" i="2"/>
  <c r="K171" i="2"/>
  <c r="C171" i="2"/>
  <c r="B171" i="2"/>
  <c r="M170" i="2"/>
  <c r="K170" i="2"/>
  <c r="C170" i="2"/>
  <c r="B170" i="2"/>
  <c r="M169" i="2"/>
  <c r="K169" i="2"/>
  <c r="C169" i="2"/>
  <c r="B169" i="2"/>
  <c r="M168" i="2"/>
  <c r="K168" i="2"/>
  <c r="C168" i="2"/>
  <c r="B168" i="2"/>
  <c r="M167" i="2"/>
  <c r="K167" i="2"/>
  <c r="C167" i="2"/>
  <c r="B167" i="2"/>
  <c r="M166" i="2"/>
  <c r="K166" i="2"/>
  <c r="C166" i="2"/>
  <c r="B166" i="2"/>
  <c r="M165" i="2"/>
  <c r="K165" i="2"/>
  <c r="C165" i="2"/>
  <c r="B165" i="2"/>
  <c r="M164" i="2"/>
  <c r="K164" i="2"/>
  <c r="C164" i="2"/>
  <c r="B164" i="2"/>
  <c r="M163" i="2"/>
  <c r="K163" i="2"/>
  <c r="C163" i="2"/>
  <c r="B163" i="2"/>
  <c r="M162" i="2"/>
  <c r="K162" i="2"/>
  <c r="C162" i="2"/>
  <c r="B162" i="2"/>
  <c r="M161" i="2"/>
  <c r="K161" i="2"/>
  <c r="C161" i="2"/>
  <c r="B161" i="2"/>
  <c r="M160" i="2"/>
  <c r="K160" i="2"/>
  <c r="C160" i="2"/>
  <c r="B160" i="2"/>
  <c r="M159" i="2"/>
  <c r="K159" i="2"/>
  <c r="C159" i="2"/>
  <c r="B159" i="2"/>
  <c r="M158" i="2"/>
  <c r="K158" i="2"/>
  <c r="C158" i="2"/>
  <c r="B158" i="2"/>
  <c r="M157" i="2"/>
  <c r="J157" i="2"/>
  <c r="K157" i="2" s="1"/>
  <c r="C157" i="2"/>
  <c r="B157" i="2"/>
  <c r="M156" i="2"/>
  <c r="K156" i="2"/>
  <c r="J156" i="2"/>
  <c r="C156" i="2"/>
  <c r="B156" i="2"/>
  <c r="M155" i="2"/>
  <c r="J155" i="2"/>
  <c r="K155" i="2" s="1"/>
  <c r="C155" i="2"/>
  <c r="B155" i="2"/>
  <c r="M154" i="2"/>
  <c r="K154" i="2"/>
  <c r="J154" i="2"/>
  <c r="C154" i="2"/>
  <c r="B154" i="2"/>
  <c r="M153" i="2"/>
  <c r="J153" i="2"/>
  <c r="K153" i="2" s="1"/>
  <c r="C153" i="2"/>
  <c r="B153" i="2"/>
  <c r="M152" i="2"/>
  <c r="K152" i="2"/>
  <c r="J152" i="2"/>
  <c r="C152" i="2"/>
  <c r="B152" i="2"/>
  <c r="M151" i="2"/>
  <c r="J151" i="2"/>
  <c r="K151" i="2" s="1"/>
  <c r="C151" i="2"/>
  <c r="B151" i="2"/>
  <c r="M150" i="2"/>
  <c r="K150" i="2"/>
  <c r="C150" i="2"/>
  <c r="B150" i="2"/>
  <c r="M149" i="2"/>
  <c r="K149" i="2"/>
  <c r="C149" i="2"/>
  <c r="B149" i="2"/>
  <c r="M148" i="2"/>
  <c r="K148" i="2"/>
  <c r="C148" i="2"/>
  <c r="B148" i="2"/>
  <c r="M147" i="2"/>
  <c r="K147" i="2"/>
  <c r="C147" i="2"/>
  <c r="B147" i="2"/>
  <c r="M146" i="2"/>
  <c r="K146" i="2"/>
  <c r="C146" i="2"/>
  <c r="B146" i="2"/>
  <c r="M145" i="2"/>
  <c r="K145" i="2"/>
  <c r="C145" i="2"/>
  <c r="B145" i="2"/>
  <c r="M144" i="2"/>
  <c r="K144" i="2"/>
  <c r="C144" i="2"/>
  <c r="B144" i="2"/>
  <c r="M143" i="2"/>
  <c r="K143" i="2"/>
  <c r="C143" i="2"/>
  <c r="B143" i="2"/>
  <c r="M142" i="2"/>
  <c r="K142" i="2"/>
  <c r="C142" i="2"/>
  <c r="B142" i="2"/>
  <c r="M141" i="2"/>
  <c r="K141" i="2"/>
  <c r="C141" i="2"/>
  <c r="B141" i="2"/>
  <c r="M140" i="2"/>
  <c r="K140" i="2"/>
  <c r="C140" i="2"/>
  <c r="B140" i="2"/>
  <c r="M139" i="2"/>
  <c r="K139" i="2"/>
  <c r="C139" i="2"/>
  <c r="B139" i="2"/>
  <c r="M138" i="2"/>
  <c r="K138" i="2"/>
  <c r="C138" i="2"/>
  <c r="B138" i="2"/>
  <c r="M137" i="2"/>
  <c r="K137" i="2"/>
  <c r="C137" i="2"/>
  <c r="B137" i="2"/>
  <c r="M136" i="2"/>
  <c r="K136" i="2"/>
  <c r="C136" i="2"/>
  <c r="B136" i="2"/>
  <c r="M135" i="2"/>
  <c r="K135" i="2"/>
  <c r="C135" i="2"/>
  <c r="B135" i="2"/>
  <c r="M134" i="2"/>
  <c r="K134" i="2"/>
  <c r="C134" i="2"/>
  <c r="B134" i="2"/>
  <c r="M133" i="2"/>
  <c r="K133" i="2"/>
  <c r="C133" i="2"/>
  <c r="B133" i="2"/>
  <c r="M132" i="2"/>
  <c r="K132" i="2"/>
  <c r="C132" i="2"/>
  <c r="B132" i="2"/>
  <c r="M131" i="2"/>
  <c r="K131" i="2"/>
  <c r="C131" i="2"/>
  <c r="B131" i="2"/>
  <c r="M130" i="2"/>
  <c r="K130" i="2"/>
  <c r="C130" i="2"/>
  <c r="B130" i="2"/>
  <c r="M129" i="2"/>
  <c r="K129" i="2"/>
  <c r="C129" i="2"/>
  <c r="B129" i="2"/>
  <c r="M128" i="2"/>
  <c r="K128" i="2"/>
  <c r="C128" i="2"/>
  <c r="B128" i="2"/>
  <c r="M127" i="2"/>
  <c r="K127" i="2"/>
  <c r="J127" i="2"/>
  <c r="C127" i="2"/>
  <c r="B127" i="2"/>
  <c r="M126" i="2"/>
  <c r="J126" i="2"/>
  <c r="K126" i="2" s="1"/>
  <c r="C126" i="2"/>
  <c r="B126" i="2"/>
  <c r="M125" i="2"/>
  <c r="K125" i="2"/>
  <c r="J125" i="2"/>
  <c r="C125" i="2"/>
  <c r="B125" i="2"/>
  <c r="M124" i="2"/>
  <c r="J124" i="2"/>
  <c r="K124" i="2" s="1"/>
  <c r="C124" i="2"/>
  <c r="B124" i="2"/>
  <c r="M123" i="2"/>
  <c r="K123" i="2"/>
  <c r="J123" i="2"/>
  <c r="C123" i="2"/>
  <c r="B123" i="2"/>
  <c r="M122" i="2"/>
  <c r="K122" i="2"/>
  <c r="C122" i="2"/>
  <c r="B122" i="2"/>
  <c r="M121" i="2"/>
  <c r="K121" i="2"/>
  <c r="C121" i="2"/>
  <c r="B121" i="2"/>
  <c r="M120" i="2"/>
  <c r="K120" i="2"/>
  <c r="C120" i="2"/>
  <c r="B120" i="2"/>
  <c r="M119" i="2"/>
  <c r="K119" i="2"/>
  <c r="C119" i="2"/>
  <c r="B119" i="2"/>
  <c r="M118" i="2"/>
  <c r="K118" i="2"/>
  <c r="C118" i="2"/>
  <c r="B118" i="2"/>
  <c r="M117" i="2"/>
  <c r="K117" i="2"/>
  <c r="C117" i="2"/>
  <c r="B117" i="2"/>
  <c r="M116" i="2"/>
  <c r="K116" i="2"/>
  <c r="C116" i="2"/>
  <c r="B116" i="2"/>
  <c r="M115" i="2"/>
  <c r="K115" i="2"/>
  <c r="C115" i="2"/>
  <c r="B115" i="2"/>
  <c r="M114" i="2"/>
  <c r="K114" i="2"/>
  <c r="C114" i="2"/>
  <c r="B114" i="2"/>
  <c r="M113" i="2"/>
  <c r="K113" i="2"/>
  <c r="C113" i="2"/>
  <c r="B113" i="2"/>
  <c r="M112" i="2"/>
  <c r="K112" i="2"/>
  <c r="C112" i="2"/>
  <c r="B112" i="2"/>
  <c r="M111" i="2"/>
  <c r="K111" i="2"/>
  <c r="C111" i="2"/>
  <c r="B111" i="2"/>
  <c r="M110" i="2"/>
  <c r="K110" i="2"/>
  <c r="C110" i="2"/>
  <c r="B110" i="2"/>
  <c r="M109" i="2"/>
  <c r="K109" i="2"/>
  <c r="C109" i="2"/>
  <c r="B109" i="2"/>
  <c r="M108" i="2"/>
  <c r="K108" i="2"/>
  <c r="C108" i="2"/>
  <c r="B108" i="2"/>
  <c r="M107" i="2"/>
  <c r="K107" i="2"/>
  <c r="C107" i="2"/>
  <c r="B107" i="2"/>
  <c r="M106" i="2"/>
  <c r="K106" i="2"/>
  <c r="C106" i="2"/>
  <c r="B106" i="2"/>
  <c r="M105" i="2"/>
  <c r="K105" i="2"/>
  <c r="C105" i="2"/>
  <c r="B105" i="2"/>
  <c r="M104" i="2"/>
  <c r="K104" i="2"/>
  <c r="C104" i="2"/>
  <c r="B104" i="2"/>
  <c r="M103" i="2"/>
  <c r="K103" i="2"/>
  <c r="C103" i="2"/>
  <c r="B103" i="2"/>
  <c r="M102" i="2"/>
  <c r="K102" i="2"/>
  <c r="C102" i="2"/>
  <c r="B102" i="2"/>
  <c r="M101" i="2"/>
  <c r="K101" i="2"/>
  <c r="C101" i="2"/>
  <c r="B101" i="2"/>
  <c r="M100" i="2"/>
  <c r="K100" i="2"/>
  <c r="C100" i="2"/>
  <c r="B100" i="2"/>
  <c r="M99" i="2"/>
  <c r="K99" i="2"/>
  <c r="C99" i="2"/>
  <c r="B99" i="2"/>
  <c r="M98" i="2"/>
  <c r="K98" i="2"/>
  <c r="C98" i="2"/>
  <c r="B98" i="2"/>
  <c r="M97" i="2"/>
  <c r="K97" i="2"/>
  <c r="C97" i="2"/>
  <c r="B97" i="2"/>
  <c r="M96" i="2"/>
  <c r="K96" i="2"/>
  <c r="C96" i="2"/>
  <c r="B96" i="2"/>
  <c r="M95" i="2"/>
  <c r="K95" i="2"/>
  <c r="C95" i="2"/>
  <c r="B95" i="2"/>
  <c r="M94" i="2"/>
  <c r="K94" i="2"/>
  <c r="C94" i="2"/>
  <c r="B94" i="2"/>
  <c r="M93" i="2"/>
  <c r="K93" i="2"/>
  <c r="C93" i="2"/>
  <c r="B93" i="2"/>
  <c r="M92" i="2"/>
  <c r="K92" i="2"/>
  <c r="C92" i="2"/>
  <c r="B92" i="2"/>
  <c r="M91" i="2"/>
  <c r="K91" i="2"/>
  <c r="C91" i="2"/>
  <c r="B91" i="2"/>
  <c r="M90" i="2"/>
  <c r="K90" i="2"/>
  <c r="C90" i="2"/>
  <c r="B90" i="2"/>
  <c r="M89" i="2"/>
  <c r="K89" i="2"/>
  <c r="C89" i="2"/>
  <c r="B89" i="2"/>
  <c r="M88" i="2"/>
  <c r="K88" i="2"/>
  <c r="C88" i="2"/>
  <c r="B88" i="2"/>
  <c r="M87" i="2"/>
  <c r="K87" i="2"/>
  <c r="C87" i="2"/>
  <c r="B87" i="2"/>
  <c r="M86" i="2"/>
  <c r="K86" i="2"/>
  <c r="C86" i="2"/>
  <c r="B86" i="2"/>
  <c r="M85" i="2"/>
  <c r="K85" i="2"/>
  <c r="C85" i="2"/>
  <c r="B85" i="2"/>
  <c r="M84" i="2"/>
  <c r="K84" i="2"/>
  <c r="C84" i="2"/>
  <c r="B84" i="2"/>
  <c r="M83" i="2"/>
  <c r="K83" i="2"/>
  <c r="C83" i="2"/>
  <c r="B83" i="2"/>
  <c r="M82" i="2"/>
  <c r="J82" i="2"/>
  <c r="K82" i="2" s="1"/>
  <c r="C82" i="2"/>
  <c r="B82" i="2"/>
  <c r="M81" i="2"/>
  <c r="K81" i="2"/>
  <c r="J81" i="2"/>
  <c r="C81" i="2"/>
  <c r="B81" i="2"/>
  <c r="M80" i="2"/>
  <c r="J80" i="2"/>
  <c r="K80" i="2" s="1"/>
  <c r="C80" i="2"/>
  <c r="B80" i="2"/>
  <c r="M79" i="2"/>
  <c r="J79" i="2"/>
  <c r="K79" i="2" s="1"/>
  <c r="C79" i="2"/>
  <c r="B79" i="2"/>
  <c r="M78" i="2"/>
  <c r="J78" i="2"/>
  <c r="K78" i="2" s="1"/>
  <c r="C78" i="2"/>
  <c r="B78" i="2"/>
  <c r="M77" i="2"/>
  <c r="K77" i="2"/>
  <c r="J77" i="2"/>
  <c r="C77" i="2"/>
  <c r="B77" i="2"/>
  <c r="M76" i="2"/>
  <c r="J76" i="2"/>
  <c r="K76" i="2" s="1"/>
  <c r="C76" i="2"/>
  <c r="B76" i="2"/>
  <c r="M75" i="2"/>
  <c r="J75" i="2"/>
  <c r="K75" i="2" s="1"/>
  <c r="C75" i="2"/>
  <c r="B75" i="2"/>
  <c r="M74" i="2"/>
  <c r="J74" i="2"/>
  <c r="K74" i="2" s="1"/>
  <c r="C74" i="2"/>
  <c r="B74" i="2"/>
  <c r="M73" i="2"/>
  <c r="K73" i="2"/>
  <c r="J73" i="2"/>
  <c r="C73" i="2"/>
  <c r="B73" i="2"/>
  <c r="M72" i="2"/>
  <c r="J72" i="2"/>
  <c r="K72" i="2" s="1"/>
  <c r="C72" i="2"/>
  <c r="B72" i="2"/>
  <c r="M71" i="2"/>
  <c r="J71" i="2"/>
  <c r="K71" i="2" s="1"/>
  <c r="C71" i="2"/>
  <c r="B71" i="2"/>
  <c r="M70" i="2"/>
  <c r="K70" i="2"/>
  <c r="C70" i="2"/>
  <c r="B70" i="2"/>
  <c r="M69" i="2"/>
  <c r="K69" i="2"/>
  <c r="C69" i="2"/>
  <c r="B69" i="2"/>
  <c r="M68" i="2"/>
  <c r="K68" i="2"/>
  <c r="C68" i="2"/>
  <c r="B68" i="2"/>
  <c r="M67" i="2"/>
  <c r="K67" i="2"/>
  <c r="C67" i="2"/>
  <c r="B67" i="2"/>
  <c r="M66" i="2"/>
  <c r="K66" i="2"/>
  <c r="C66" i="2"/>
  <c r="B66" i="2"/>
  <c r="M65" i="2"/>
  <c r="K65" i="2"/>
  <c r="C65" i="2"/>
  <c r="B65" i="2"/>
  <c r="M64" i="2"/>
  <c r="K64" i="2"/>
  <c r="C64" i="2"/>
  <c r="B64" i="2"/>
  <c r="M63" i="2"/>
  <c r="K63" i="2"/>
  <c r="C63" i="2"/>
  <c r="B63" i="2"/>
  <c r="M62" i="2"/>
  <c r="K62" i="2"/>
  <c r="C62" i="2"/>
  <c r="B62" i="2"/>
  <c r="M61" i="2"/>
  <c r="K61" i="2"/>
  <c r="C61" i="2"/>
  <c r="B61" i="2"/>
  <c r="M60" i="2"/>
  <c r="K60" i="2"/>
  <c r="C60" i="2"/>
  <c r="B60" i="2"/>
  <c r="M59" i="2"/>
  <c r="K59" i="2"/>
  <c r="C59" i="2"/>
  <c r="B59" i="2"/>
  <c r="M58" i="2"/>
  <c r="K58" i="2"/>
  <c r="C58" i="2"/>
  <c r="B58" i="2"/>
  <c r="M57" i="2"/>
  <c r="K57" i="2"/>
  <c r="C57" i="2"/>
  <c r="B57" i="2"/>
  <c r="M56" i="2"/>
  <c r="K56" i="2"/>
  <c r="C56" i="2"/>
  <c r="B56" i="2"/>
  <c r="M55" i="2"/>
  <c r="K55" i="2"/>
  <c r="C55" i="2"/>
  <c r="B55" i="2"/>
  <c r="M54" i="2"/>
  <c r="K54" i="2"/>
  <c r="C54" i="2"/>
  <c r="B54" i="2"/>
  <c r="M53" i="2"/>
  <c r="K53" i="2"/>
  <c r="C53" i="2"/>
  <c r="B53" i="2"/>
  <c r="M52" i="2"/>
  <c r="K52" i="2"/>
  <c r="C52" i="2"/>
  <c r="B52" i="2"/>
  <c r="M51" i="2"/>
  <c r="K51" i="2"/>
  <c r="C51" i="2"/>
  <c r="B51" i="2"/>
  <c r="M50" i="2"/>
  <c r="K50" i="2"/>
  <c r="C50" i="2"/>
  <c r="B50" i="2"/>
  <c r="M49" i="2"/>
  <c r="K49" i="2"/>
  <c r="C49" i="2"/>
  <c r="B49" i="2"/>
  <c r="M48" i="2"/>
  <c r="K48" i="2"/>
  <c r="C48" i="2"/>
  <c r="B48" i="2"/>
  <c r="M47" i="2"/>
  <c r="K47" i="2"/>
  <c r="C47" i="2"/>
  <c r="B47" i="2"/>
  <c r="M46" i="2"/>
  <c r="K46" i="2"/>
  <c r="C46" i="2"/>
  <c r="B46" i="2"/>
  <c r="M45" i="2"/>
  <c r="K45" i="2"/>
  <c r="C45" i="2"/>
  <c r="B45" i="2"/>
  <c r="M44" i="2"/>
  <c r="K44" i="2"/>
  <c r="C44" i="2"/>
  <c r="B44" i="2"/>
  <c r="M43" i="2"/>
  <c r="K43" i="2"/>
  <c r="C43" i="2"/>
  <c r="B43" i="2"/>
  <c r="M42" i="2"/>
  <c r="K42" i="2"/>
  <c r="C42" i="2"/>
  <c r="B42" i="2"/>
  <c r="M41" i="2"/>
  <c r="J41" i="2"/>
  <c r="K41" i="2" s="1"/>
  <c r="C41" i="2"/>
  <c r="B41" i="2"/>
  <c r="M40" i="2"/>
  <c r="K40" i="2"/>
  <c r="J40" i="2"/>
  <c r="C40" i="2"/>
  <c r="B40" i="2"/>
  <c r="M39" i="2"/>
  <c r="J39" i="2"/>
  <c r="K39" i="2" s="1"/>
  <c r="C39" i="2"/>
  <c r="B39" i="2"/>
  <c r="M38" i="2"/>
  <c r="J38" i="2"/>
  <c r="K38" i="2" s="1"/>
  <c r="C38" i="2"/>
  <c r="B38" i="2"/>
  <c r="M37" i="2"/>
  <c r="J37" i="2"/>
  <c r="K37" i="2" s="1"/>
  <c r="C37" i="2"/>
  <c r="B37" i="2"/>
  <c r="M36" i="2"/>
  <c r="K36" i="2"/>
  <c r="J36" i="2"/>
  <c r="C36" i="2"/>
  <c r="B36" i="2"/>
  <c r="M35" i="2"/>
  <c r="J35" i="2"/>
  <c r="K35" i="2" s="1"/>
  <c r="C35" i="2"/>
  <c r="B35" i="2"/>
  <c r="M34" i="2"/>
  <c r="J34" i="2"/>
  <c r="K34" i="2" s="1"/>
  <c r="C34" i="2"/>
  <c r="B34" i="2"/>
  <c r="M33" i="2"/>
  <c r="J33" i="2"/>
  <c r="K33" i="2" s="1"/>
  <c r="C33" i="2"/>
  <c r="B33" i="2"/>
  <c r="M32" i="2"/>
  <c r="K32" i="2"/>
  <c r="J32" i="2"/>
  <c r="C32" i="2"/>
  <c r="B32" i="2"/>
  <c r="M31" i="2"/>
  <c r="J31" i="2"/>
  <c r="K31" i="2" s="1"/>
  <c r="C31" i="2"/>
  <c r="B31" i="2"/>
  <c r="M30" i="2"/>
  <c r="K30" i="2"/>
  <c r="C30" i="2"/>
  <c r="B30" i="2"/>
  <c r="M29" i="2"/>
  <c r="K29" i="2"/>
  <c r="C29" i="2"/>
  <c r="B29" i="2"/>
  <c r="M28" i="2"/>
  <c r="K28" i="2"/>
  <c r="C28" i="2"/>
  <c r="B28" i="2"/>
  <c r="M27" i="2"/>
  <c r="K27" i="2"/>
  <c r="C27" i="2"/>
  <c r="B27" i="2"/>
  <c r="M26" i="2"/>
  <c r="K26" i="2"/>
  <c r="C26" i="2"/>
  <c r="B26" i="2"/>
  <c r="M25" i="2"/>
  <c r="K25" i="2"/>
  <c r="C25" i="2"/>
  <c r="B25" i="2"/>
  <c r="M24" i="2"/>
  <c r="K24" i="2"/>
  <c r="C24" i="2"/>
  <c r="B24" i="2"/>
  <c r="M23" i="2"/>
  <c r="K23" i="2"/>
  <c r="C23" i="2"/>
  <c r="B23" i="2"/>
  <c r="M22" i="2"/>
  <c r="K22" i="2"/>
  <c r="C22" i="2"/>
  <c r="B22" i="2"/>
  <c r="M21" i="2"/>
  <c r="K21" i="2"/>
  <c r="C21" i="2"/>
  <c r="B21" i="2"/>
  <c r="M20" i="2"/>
  <c r="K20" i="2"/>
  <c r="C20" i="2"/>
  <c r="B20" i="2"/>
  <c r="M19" i="2"/>
  <c r="J19" i="2"/>
  <c r="K19" i="2" s="1"/>
  <c r="C19" i="2"/>
  <c r="B19" i="2"/>
  <c r="M18" i="2"/>
  <c r="J18" i="2"/>
  <c r="K18" i="2" s="1"/>
  <c r="C18" i="2"/>
  <c r="B18" i="2"/>
  <c r="M17" i="2"/>
  <c r="K17" i="2"/>
  <c r="J17" i="2"/>
  <c r="C17" i="2"/>
  <c r="B17" i="2"/>
  <c r="M16" i="2"/>
  <c r="J16" i="2"/>
  <c r="K16" i="2" s="1"/>
  <c r="C16" i="2"/>
  <c r="B16" i="2"/>
  <c r="M15" i="2"/>
  <c r="J15" i="2"/>
  <c r="K15" i="2" s="1"/>
  <c r="C15" i="2"/>
  <c r="B15" i="2"/>
  <c r="M14" i="2"/>
  <c r="J14" i="2"/>
  <c r="K14" i="2" s="1"/>
  <c r="C14" i="2"/>
  <c r="B14" i="2"/>
  <c r="M13" i="2"/>
  <c r="K13" i="2"/>
  <c r="J13" i="2"/>
  <c r="C13" i="2"/>
  <c r="B13" i="2"/>
  <c r="M12" i="2"/>
  <c r="J12" i="2"/>
  <c r="K12" i="2" s="1"/>
  <c r="C12" i="2"/>
  <c r="B12" i="2"/>
  <c r="M11" i="2"/>
  <c r="J11" i="2"/>
  <c r="K11" i="2" s="1"/>
  <c r="C11" i="2"/>
  <c r="B11" i="2"/>
  <c r="M10" i="2"/>
  <c r="J10" i="2"/>
  <c r="K10" i="2" s="1"/>
  <c r="C10" i="2"/>
  <c r="B10" i="2"/>
  <c r="M9" i="2"/>
  <c r="K9" i="2"/>
  <c r="J9" i="2"/>
  <c r="C9" i="2"/>
  <c r="B9" i="2"/>
  <c r="M8" i="2"/>
  <c r="J8" i="2"/>
  <c r="K8" i="2" s="1"/>
  <c r="C8" i="2"/>
  <c r="B8" i="2"/>
  <c r="M7" i="2"/>
  <c r="J7" i="2"/>
  <c r="K7" i="2" s="1"/>
  <c r="C7" i="2"/>
  <c r="B7" i="2"/>
  <c r="M6" i="2"/>
  <c r="J6" i="2"/>
  <c r="K6" i="2" s="1"/>
  <c r="C6" i="2"/>
  <c r="B6" i="2"/>
  <c r="M5" i="2"/>
  <c r="K5" i="2"/>
  <c r="J5" i="2"/>
  <c r="C5" i="2"/>
  <c r="B5" i="2"/>
  <c r="M4" i="2"/>
  <c r="J4" i="2"/>
  <c r="K4" i="2" s="1"/>
  <c r="C4" i="2"/>
  <c r="B4" i="2"/>
  <c r="M3" i="2"/>
  <c r="J3" i="2"/>
  <c r="K3" i="2" s="1"/>
  <c r="C3" i="2"/>
  <c r="B3" i="2"/>
  <c r="M2" i="2"/>
  <c r="J2" i="2"/>
  <c r="K2" i="2" s="1"/>
  <c r="C2" i="2"/>
  <c r="B2" i="2"/>
</calcChain>
</file>

<file path=xl/sharedStrings.xml><?xml version="1.0" encoding="utf-8"?>
<sst xmlns="http://schemas.openxmlformats.org/spreadsheetml/2006/main" count="28746" uniqueCount="9839">
  <si>
    <t>Created on</t>
  </si>
  <si>
    <t>Created by</t>
  </si>
  <si>
    <t>Full Name, Title</t>
  </si>
  <si>
    <t>Image</t>
  </si>
  <si>
    <t>Area Represented</t>
  </si>
  <si>
    <t>Party</t>
  </si>
  <si>
    <t>Legislative Conference</t>
  </si>
  <si>
    <t>Year First Elected</t>
  </si>
  <si>
    <t>General Notes and Intel</t>
  </si>
  <si>
    <t>Previous Roles in Government</t>
  </si>
  <si>
    <t>Reports to Person</t>
  </si>
  <si>
    <t>Works for Group</t>
  </si>
  <si>
    <t>Personal Staff Office</t>
  </si>
  <si>
    <t>District Map</t>
  </si>
  <si>
    <t>Region</t>
  </si>
  <si>
    <t>Borough</t>
  </si>
  <si>
    <t>Social Media</t>
  </si>
  <si>
    <t>Website</t>
  </si>
  <si>
    <t>Email</t>
  </si>
  <si>
    <t>Email 2</t>
  </si>
  <si>
    <t>Phone 1 / District Office</t>
  </si>
  <si>
    <t>Phone 2 / Capitol or Legislative Office</t>
  </si>
  <si>
    <t>Phone 3 / Other</t>
  </si>
  <si>
    <t>Fax 1 / District Office</t>
  </si>
  <si>
    <t>Fax 2 / Capital or Legislative Office</t>
  </si>
  <si>
    <t>Address 1 / District Office</t>
  </si>
  <si>
    <t>Address 2 / Capitol or Legislative Office</t>
  </si>
  <si>
    <t>Address 3 / Other</t>
  </si>
  <si>
    <t>Gender</t>
  </si>
  <si>
    <t>Race</t>
  </si>
  <si>
    <t>Sexual Orientation</t>
  </si>
  <si>
    <t>Bio</t>
  </si>
  <si>
    <t>Reason</t>
  </si>
  <si>
    <t>Government Body</t>
  </si>
  <si>
    <t>Election Status</t>
  </si>
  <si>
    <t>In Legislative Leadership</t>
  </si>
  <si>
    <t>Legislative Staff Type</t>
  </si>
  <si>
    <t>Personal Staff Responsibility</t>
  </si>
  <si>
    <t>Chairpersonship</t>
  </si>
  <si>
    <t>Ranker For</t>
  </si>
  <si>
    <t>Committee Assignments and Caucuses</t>
  </si>
  <si>
    <t>2014 Human Rights Report Card Grade</t>
  </si>
  <si>
    <t>2014 Housing Rights Grade</t>
  </si>
  <si>
    <t>2014 Workers Rights Grade</t>
  </si>
  <si>
    <t>2014 Criminal or Juvenile Justice Grade</t>
  </si>
  <si>
    <t>2014 Disability Rights Grade</t>
  </si>
  <si>
    <t>2014 Health Grade</t>
  </si>
  <si>
    <t>2014 Government Accountability Grade</t>
  </si>
  <si>
    <t>2014 Voting Rights Grade</t>
  </si>
  <si>
    <t>Full Name</t>
  </si>
  <si>
    <t>First Name</t>
  </si>
  <si>
    <t>Last Name</t>
  </si>
  <si>
    <t>Title</t>
  </si>
  <si>
    <t>Leadership Title</t>
  </si>
  <si>
    <t>Active</t>
  </si>
  <si>
    <t>District Represented</t>
  </si>
  <si>
    <t>Open States ID</t>
  </si>
  <si>
    <t>Podio Item ID</t>
  </si>
  <si>
    <t>Tags</t>
  </si>
  <si>
    <t>AI</t>
  </si>
  <si>
    <t>Marcos A. Crespo, Chair of Puerto Rican/Hispanic Task Force</t>
  </si>
  <si>
    <t>Marcos A. Crespo, Office of Assemblymember, Personal Staff Office, Assembly</t>
  </si>
  <si>
    <t>District Office</t>
  </si>
  <si>
    <t>Staff / Appointed</t>
  </si>
  <si>
    <t>Assembly</t>
  </si>
  <si>
    <t>Personal</t>
  </si>
  <si>
    <t>Madigan</t>
  </si>
  <si>
    <t>Yes</t>
  </si>
  <si>
    <t>Ali Mullin</t>
  </si>
  <si>
    <t>Assembly Ways And Means Committee, Central Staff Office, Assembly</t>
  </si>
  <si>
    <t>Central</t>
  </si>
  <si>
    <t>William A Williams</t>
  </si>
  <si>
    <t>William A</t>
  </si>
  <si>
    <t>Williams</t>
  </si>
  <si>
    <t>Legis Fiscal Anal</t>
  </si>
  <si>
    <t>Nour A Sultan</t>
  </si>
  <si>
    <t>Nour A</t>
  </si>
  <si>
    <t>Sultan</t>
  </si>
  <si>
    <t>Alea M Simons</t>
  </si>
  <si>
    <t>Alea M</t>
  </si>
  <si>
    <t>Simons</t>
  </si>
  <si>
    <t>Legis Budget Analyst</t>
  </si>
  <si>
    <t>Luke Ritter</t>
  </si>
  <si>
    <t>Luke</t>
  </si>
  <si>
    <t>Ritter</t>
  </si>
  <si>
    <t>Khevna D Parikh</t>
  </si>
  <si>
    <t>Khevna D</t>
  </si>
  <si>
    <t>Parikh</t>
  </si>
  <si>
    <t>Majea L Fong</t>
  </si>
  <si>
    <t>Majea L</t>
  </si>
  <si>
    <t>Fong</t>
  </si>
  <si>
    <t>Legis Asst</t>
  </si>
  <si>
    <t>Megan C Conroy</t>
  </si>
  <si>
    <t>Megan C</t>
  </si>
  <si>
    <t>Conroy</t>
  </si>
  <si>
    <t>Conference Services, Central Staff Office, Assembly</t>
  </si>
  <si>
    <t>Gillian G Murphy</t>
  </si>
  <si>
    <t>Gillian G</t>
  </si>
  <si>
    <t>Murphy</t>
  </si>
  <si>
    <t>Media Spec</t>
  </si>
  <si>
    <t>Julianna M Ferrari</t>
  </si>
  <si>
    <t>Julianna M</t>
  </si>
  <si>
    <t>Ferrari</t>
  </si>
  <si>
    <t>Constituent Services/photography (Minority), Central Staff Office, Assembly</t>
  </si>
  <si>
    <t>Brittany M Trayah</t>
  </si>
  <si>
    <t>Brittany M</t>
  </si>
  <si>
    <t>Trayah</t>
  </si>
  <si>
    <t>Media Coord</t>
  </si>
  <si>
    <t>Kelly A Ryan</t>
  </si>
  <si>
    <t>Kelly A</t>
  </si>
  <si>
    <t>Ryan</t>
  </si>
  <si>
    <t>Graphic Artist</t>
  </si>
  <si>
    <t>Olivia M Clemente</t>
  </si>
  <si>
    <t>Olivia M</t>
  </si>
  <si>
    <t>Clemente</t>
  </si>
  <si>
    <t>Asst Coord</t>
  </si>
  <si>
    <t>Editorial Services, Central Staff Office, Assembly</t>
  </si>
  <si>
    <t>Emily A Drew</t>
  </si>
  <si>
    <t>Emily A</t>
  </si>
  <si>
    <t>Drew</t>
  </si>
  <si>
    <t>Writer</t>
  </si>
  <si>
    <t>Intergovernmental Relations - Long Island (Minority), Central Staff Office, Assembly</t>
  </si>
  <si>
    <t>Donald A Janonis</t>
  </si>
  <si>
    <t>Donald A</t>
  </si>
  <si>
    <t>Janonis</t>
  </si>
  <si>
    <t>Community Liaison</t>
  </si>
  <si>
    <t>Cara N Masterson</t>
  </si>
  <si>
    <t>Cara N</t>
  </si>
  <si>
    <t>Masterson</t>
  </si>
  <si>
    <t>Regional Coord</t>
  </si>
  <si>
    <t>Intern Program, Central Staff Office, Assembly</t>
  </si>
  <si>
    <t>Nicholas C Zotto</t>
  </si>
  <si>
    <t>Nicholas C</t>
  </si>
  <si>
    <t>Zotto</t>
  </si>
  <si>
    <t>Intern</t>
  </si>
  <si>
    <t>Muneeb R Zia</t>
  </si>
  <si>
    <t>Muneeb R</t>
  </si>
  <si>
    <t>Zia</t>
  </si>
  <si>
    <t>Graduate Scholar</t>
  </si>
  <si>
    <t>Kelly M Zelaya</t>
  </si>
  <si>
    <t>Kelly M</t>
  </si>
  <si>
    <t>Zelaya</t>
  </si>
  <si>
    <t>Shawn C Zamy</t>
  </si>
  <si>
    <t>Shawn C</t>
  </si>
  <si>
    <t>Zamy</t>
  </si>
  <si>
    <t>Tyreek So Young</t>
  </si>
  <si>
    <t>Tyreek So</t>
  </si>
  <si>
    <t>Young</t>
  </si>
  <si>
    <t>Ayshia J Williams</t>
  </si>
  <si>
    <t>Ayshia J</t>
  </si>
  <si>
    <t>Ayale R Williams</t>
  </si>
  <si>
    <t>Ayale R</t>
  </si>
  <si>
    <t>Benjamin I Westerman</t>
  </si>
  <si>
    <t>Benjamin I</t>
  </si>
  <si>
    <t>Westerman</t>
  </si>
  <si>
    <t>Megan M Weis</t>
  </si>
  <si>
    <t>Megan M</t>
  </si>
  <si>
    <t>Weis</t>
  </si>
  <si>
    <t>Maria L Walker</t>
  </si>
  <si>
    <t>Maria L</t>
  </si>
  <si>
    <t>Walker</t>
  </si>
  <si>
    <t>Justin M Velez</t>
  </si>
  <si>
    <t>Justin M</t>
  </si>
  <si>
    <t>Velez</t>
  </si>
  <si>
    <t>Ivanna Vazquez</t>
  </si>
  <si>
    <t>Ivanna</t>
  </si>
  <si>
    <t>Vazquez</t>
  </si>
  <si>
    <t>Julia J Vavrinec</t>
  </si>
  <si>
    <t>Julia J</t>
  </si>
  <si>
    <t>Vavrinec</t>
  </si>
  <si>
    <t>Margarita Valkovskaya</t>
  </si>
  <si>
    <t>Margarita</t>
  </si>
  <si>
    <t>Valkovskaya</t>
  </si>
  <si>
    <t>Grace-ann R Toledo</t>
  </si>
  <si>
    <t>Grace-ann R</t>
  </si>
  <si>
    <t>Toledo</t>
  </si>
  <si>
    <t>Kathleen Tapia German</t>
  </si>
  <si>
    <t>Kathleen</t>
  </si>
  <si>
    <t>Tapia German</t>
  </si>
  <si>
    <t>Adam I Stojanovski</t>
  </si>
  <si>
    <t>Adam I</t>
  </si>
  <si>
    <t>Stojanovski</t>
  </si>
  <si>
    <t>Marvin C St. Vil</t>
  </si>
  <si>
    <t>Marvin C</t>
  </si>
  <si>
    <t>St. Vil</t>
  </si>
  <si>
    <t>Morgan T Slocombe</t>
  </si>
  <si>
    <t>Morgan T</t>
  </si>
  <si>
    <t>Slocombe</t>
  </si>
  <si>
    <t>Moira G Slattery</t>
  </si>
  <si>
    <t>Moira G</t>
  </si>
  <si>
    <t>Slattery</t>
  </si>
  <si>
    <t>Simranjeet Singh</t>
  </si>
  <si>
    <t>Simranjeet</t>
  </si>
  <si>
    <t>Singh</t>
  </si>
  <si>
    <t>Nia C Simpson</t>
  </si>
  <si>
    <t>Nia C</t>
  </si>
  <si>
    <t>Simpson</t>
  </si>
  <si>
    <t>Max A Sevor</t>
  </si>
  <si>
    <t>Max A</t>
  </si>
  <si>
    <t>Sevor</t>
  </si>
  <si>
    <t>Christopher Seraphin</t>
  </si>
  <si>
    <t>Christopher</t>
  </si>
  <si>
    <t>Seraphin</t>
  </si>
  <si>
    <t>Olivia R Schultz</t>
  </si>
  <si>
    <t>Olivia R</t>
  </si>
  <si>
    <t>Schultz</t>
  </si>
  <si>
    <t>Julissa Santana Rodriguez</t>
  </si>
  <si>
    <t>Julissa</t>
  </si>
  <si>
    <t>Santana Rodriguez</t>
  </si>
  <si>
    <t>Mark A Roustum</t>
  </si>
  <si>
    <t>Mark A</t>
  </si>
  <si>
    <t>Roustum</t>
  </si>
  <si>
    <t>Thomas J Iii Roell</t>
  </si>
  <si>
    <t>Thomas J Iii</t>
  </si>
  <si>
    <t>Roell</t>
  </si>
  <si>
    <t>Diana Rodriguez</t>
  </si>
  <si>
    <t>Diana</t>
  </si>
  <si>
    <t>Rodriguez</t>
  </si>
  <si>
    <t>Maia A Robinson</t>
  </si>
  <si>
    <t>Maia A</t>
  </si>
  <si>
    <t>Robinson</t>
  </si>
  <si>
    <t>Marleen A Rivera</t>
  </si>
  <si>
    <t>Marleen A</t>
  </si>
  <si>
    <t>Rivera</t>
  </si>
  <si>
    <t>Admin Assistant</t>
  </si>
  <si>
    <t>Irubi Z Rivera</t>
  </si>
  <si>
    <t>Irubi Z</t>
  </si>
  <si>
    <t>Patrick M Rice</t>
  </si>
  <si>
    <t>Patrick M</t>
  </si>
  <si>
    <t>Rice</t>
  </si>
  <si>
    <t>Michaela A Raphael</t>
  </si>
  <si>
    <t>Michaela A</t>
  </si>
  <si>
    <t>Raphael</t>
  </si>
  <si>
    <t>Edward A Randell</t>
  </si>
  <si>
    <t>Edward A</t>
  </si>
  <si>
    <t>Randell</t>
  </si>
  <si>
    <t>Andrew D Quintero</t>
  </si>
  <si>
    <t>Andrew D</t>
  </si>
  <si>
    <t>Quintero</t>
  </si>
  <si>
    <t>Katherine Pozo</t>
  </si>
  <si>
    <t>Katherine</t>
  </si>
  <si>
    <t>Pozo</t>
  </si>
  <si>
    <t>Brian Polanco</t>
  </si>
  <si>
    <t>Brian</t>
  </si>
  <si>
    <t>Polanco</t>
  </si>
  <si>
    <t>Sheryl Pena</t>
  </si>
  <si>
    <t>Sheryl</t>
  </si>
  <si>
    <t>Pena</t>
  </si>
  <si>
    <t>Sophia E Patka</t>
  </si>
  <si>
    <t>Sophia E</t>
  </si>
  <si>
    <t>Patka</t>
  </si>
  <si>
    <t>Michael A Paparelli</t>
  </si>
  <si>
    <t>Michael A</t>
  </si>
  <si>
    <t>Paparelli</t>
  </si>
  <si>
    <t>Kimberly Ortega</t>
  </si>
  <si>
    <t>Kimberly</t>
  </si>
  <si>
    <t>Ortega</t>
  </si>
  <si>
    <t>Arielis Nunez</t>
  </si>
  <si>
    <t>Arielis</t>
  </si>
  <si>
    <t>Nunez</t>
  </si>
  <si>
    <t>Nicolas N Nogueira</t>
  </si>
  <si>
    <t>Nicolas N</t>
  </si>
  <si>
    <t>Nogueira</t>
  </si>
  <si>
    <t>Paige K Nogid</t>
  </si>
  <si>
    <t>Paige K</t>
  </si>
  <si>
    <t>Nogid</t>
  </si>
  <si>
    <t>Daniel C Nazar</t>
  </si>
  <si>
    <t>Daniel C</t>
  </si>
  <si>
    <t>Nazar</t>
  </si>
  <si>
    <t>Aissata Moussa</t>
  </si>
  <si>
    <t>Aissata</t>
  </si>
  <si>
    <t>Moussa</t>
  </si>
  <si>
    <t>Jacob T Mount</t>
  </si>
  <si>
    <t>Jacob T</t>
  </si>
  <si>
    <t>Mount</t>
  </si>
  <si>
    <t>Alexander A Moore</t>
  </si>
  <si>
    <t>Alexander A</t>
  </si>
  <si>
    <t>Moore</t>
  </si>
  <si>
    <t>Bessie Montanez Cruz</t>
  </si>
  <si>
    <t>Bessie</t>
  </si>
  <si>
    <t>Montanez Cruz</t>
  </si>
  <si>
    <t>John A Molloy</t>
  </si>
  <si>
    <t>John A</t>
  </si>
  <si>
    <t>Molloy</t>
  </si>
  <si>
    <t>Sara J Mitrano</t>
  </si>
  <si>
    <t>Sara J</t>
  </si>
  <si>
    <t>Mitrano</t>
  </si>
  <si>
    <t>Nicholas L Miller</t>
  </si>
  <si>
    <t>Nicholas L</t>
  </si>
  <si>
    <t>Miller</t>
  </si>
  <si>
    <t>Kaidy Mendez</t>
  </si>
  <si>
    <t>Kaidy</t>
  </si>
  <si>
    <t>Mendez</t>
  </si>
  <si>
    <t>Sean M Mcdonnell</t>
  </si>
  <si>
    <t>Sean M</t>
  </si>
  <si>
    <t>Mcdonnell</t>
  </si>
  <si>
    <t>Sidnee T Mcdonald</t>
  </si>
  <si>
    <t>Sidnee T</t>
  </si>
  <si>
    <t>Mcdonald</t>
  </si>
  <si>
    <t>Affreen S Maureen</t>
  </si>
  <si>
    <t>Affreen S</t>
  </si>
  <si>
    <t>Maureen</t>
  </si>
  <si>
    <t>Arturo Martinez</t>
  </si>
  <si>
    <t>Arturo</t>
  </si>
  <si>
    <t>Martinez</t>
  </si>
  <si>
    <t>Deijha A Martin</t>
  </si>
  <si>
    <t>Deijha A</t>
  </si>
  <si>
    <t>Martin</t>
  </si>
  <si>
    <t>Shelby A Mahar</t>
  </si>
  <si>
    <t>Shelby A</t>
  </si>
  <si>
    <t>Mahar</t>
  </si>
  <si>
    <t>Rhyne Lb Maas</t>
  </si>
  <si>
    <t>Rhyne Lb</t>
  </si>
  <si>
    <t>Maas</t>
  </si>
  <si>
    <t>Amanda G Lynch</t>
  </si>
  <si>
    <t>Amanda G</t>
  </si>
  <si>
    <t>Lynch</t>
  </si>
  <si>
    <t>Akilah S Lewis</t>
  </si>
  <si>
    <t>Akilah S</t>
  </si>
  <si>
    <t>Lewis</t>
  </si>
  <si>
    <t>Samuel M Lenhardt</t>
  </si>
  <si>
    <t>Samuel M</t>
  </si>
  <si>
    <t>Lenhardt</t>
  </si>
  <si>
    <t>Ian G Kundel</t>
  </si>
  <si>
    <t>Ian G</t>
  </si>
  <si>
    <t>Kundel</t>
  </si>
  <si>
    <t>Audrey T Kuhnle</t>
  </si>
  <si>
    <t>Audrey T</t>
  </si>
  <si>
    <t>Kuhnle</t>
  </si>
  <si>
    <t>Alicia T Kimmelman</t>
  </si>
  <si>
    <t>Alicia T</t>
  </si>
  <si>
    <t>Kimmelman</t>
  </si>
  <si>
    <t>Jordyn G Keeck-beach</t>
  </si>
  <si>
    <t>Jordyn G</t>
  </si>
  <si>
    <t>Keeck-beach</t>
  </si>
  <si>
    <t>Brandon L Kayemba</t>
  </si>
  <si>
    <t>Brandon L</t>
  </si>
  <si>
    <t>Kayemba</t>
  </si>
  <si>
    <t>Aria E Jordan</t>
  </si>
  <si>
    <t>Aria E</t>
  </si>
  <si>
    <t>Jordan</t>
  </si>
  <si>
    <t>Anthony C Jenouri</t>
  </si>
  <si>
    <t>Anthony C</t>
  </si>
  <si>
    <t>Jenouri</t>
  </si>
  <si>
    <t>Michael J Jennings</t>
  </si>
  <si>
    <t>Michael J</t>
  </si>
  <si>
    <t>Jennings</t>
  </si>
  <si>
    <t>Andrew Y Hur</t>
  </si>
  <si>
    <t>Andrew Y</t>
  </si>
  <si>
    <t>Hur</t>
  </si>
  <si>
    <t>Ethan R Hunt</t>
  </si>
  <si>
    <t>Ethan R</t>
  </si>
  <si>
    <t>Hunt</t>
  </si>
  <si>
    <t>Michael J Howard</t>
  </si>
  <si>
    <t>Howard</t>
  </si>
  <si>
    <t>Walter M Holzberg</t>
  </si>
  <si>
    <t>Walter M</t>
  </si>
  <si>
    <t>Holzberg</t>
  </si>
  <si>
    <t>Petra A Holness</t>
  </si>
  <si>
    <t>Petra A</t>
  </si>
  <si>
    <t>Holness</t>
  </si>
  <si>
    <t>Jordan A Higgins</t>
  </si>
  <si>
    <t>Jordan A</t>
  </si>
  <si>
    <t>Higgins</t>
  </si>
  <si>
    <t>Garrett C Hermann</t>
  </si>
  <si>
    <t>Garrett C</t>
  </si>
  <si>
    <t>Hermann</t>
  </si>
  <si>
    <t>Skyler O Heller</t>
  </si>
  <si>
    <t>Skyler O</t>
  </si>
  <si>
    <t>Heller</t>
  </si>
  <si>
    <t>Simone V Hasell-ivory</t>
  </si>
  <si>
    <t>Simone V</t>
  </si>
  <si>
    <t>Hasell-ivory</t>
  </si>
  <si>
    <t>Scelecia R Harwood</t>
  </si>
  <si>
    <t>Scelecia R</t>
  </si>
  <si>
    <t>Harwood</t>
  </si>
  <si>
    <t>Everett P Hart</t>
  </si>
  <si>
    <t>Everett P</t>
  </si>
  <si>
    <t>Hart</t>
  </si>
  <si>
    <t>Manahil Haroon</t>
  </si>
  <si>
    <t>Manahil</t>
  </si>
  <si>
    <t>Haroon</t>
  </si>
  <si>
    <t>Breyonce S Harmon</t>
  </si>
  <si>
    <t>Breyonce S</t>
  </si>
  <si>
    <t>Harmon</t>
  </si>
  <si>
    <t>Thanjinia F Haque</t>
  </si>
  <si>
    <t>Thanjinia F</t>
  </si>
  <si>
    <t>Haque</t>
  </si>
  <si>
    <t>Ibrahim F Haddad</t>
  </si>
  <si>
    <t>Ibrahim F</t>
  </si>
  <si>
    <t>Haddad</t>
  </si>
  <si>
    <t>Amy E Gunnells</t>
  </si>
  <si>
    <t>Amy E</t>
  </si>
  <si>
    <t>Gunnells</t>
  </si>
  <si>
    <t>Yaqarra O Greene</t>
  </si>
  <si>
    <t>Yaqarra O</t>
  </si>
  <si>
    <t>Greene</t>
  </si>
  <si>
    <t>Amber C Green</t>
  </si>
  <si>
    <t>Amber C</t>
  </si>
  <si>
    <t>Green</t>
  </si>
  <si>
    <t>Courtney C Gervais</t>
  </si>
  <si>
    <t>Courtney C</t>
  </si>
  <si>
    <t>Gervais</t>
  </si>
  <si>
    <t>Ross F Gershman</t>
  </si>
  <si>
    <t>Ross F</t>
  </si>
  <si>
    <t>Gershman</t>
  </si>
  <si>
    <t>Mylana S Gerard</t>
  </si>
  <si>
    <t>Mylana S</t>
  </si>
  <si>
    <t>Gerard</t>
  </si>
  <si>
    <t>Daryl K Gallant</t>
  </si>
  <si>
    <t>Daryl K</t>
  </si>
  <si>
    <t>Gallant</t>
  </si>
  <si>
    <t>Marco Franzetti</t>
  </si>
  <si>
    <t>Marco</t>
  </si>
  <si>
    <t>Franzetti</t>
  </si>
  <si>
    <t>Ashli A Folkes</t>
  </si>
  <si>
    <t>Ashli A</t>
  </si>
  <si>
    <t>Folkes</t>
  </si>
  <si>
    <t>Kenia Flores Coyotecatl</t>
  </si>
  <si>
    <t>Kenia</t>
  </si>
  <si>
    <t>Flores Coyotecatl</t>
  </si>
  <si>
    <t>Prijenett S Flores</t>
  </si>
  <si>
    <t>Prijenett S</t>
  </si>
  <si>
    <t>Flores</t>
  </si>
  <si>
    <t>Abel A Flores</t>
  </si>
  <si>
    <t>Abel A</t>
  </si>
  <si>
    <t>Hannah A Fishman</t>
  </si>
  <si>
    <t>Hannah A</t>
  </si>
  <si>
    <t>Fishman</t>
  </si>
  <si>
    <t>Maria D Fabian</t>
  </si>
  <si>
    <t>Maria D</t>
  </si>
  <si>
    <t>Fabian</t>
  </si>
  <si>
    <t>Brenda Essuman</t>
  </si>
  <si>
    <t>Brenda</t>
  </si>
  <si>
    <t>Essuman</t>
  </si>
  <si>
    <t>Ezequiel Esparza</t>
  </si>
  <si>
    <t>Ezequiel</t>
  </si>
  <si>
    <t>Esparza</t>
  </si>
  <si>
    <t>Samuel M Eluto</t>
  </si>
  <si>
    <t>Eluto</t>
  </si>
  <si>
    <t>Jeremy M Doucette</t>
  </si>
  <si>
    <t>Jeremy M</t>
  </si>
  <si>
    <t>Doucette</t>
  </si>
  <si>
    <t>James P Donohue</t>
  </si>
  <si>
    <t>James P</t>
  </si>
  <si>
    <t>Donohue</t>
  </si>
  <si>
    <t>Michael Disla</t>
  </si>
  <si>
    <t>Michael</t>
  </si>
  <si>
    <t>Disla</t>
  </si>
  <si>
    <t>Nicholas P Dimatos</t>
  </si>
  <si>
    <t>Nicholas P</t>
  </si>
  <si>
    <t>Dimatos</t>
  </si>
  <si>
    <t>Chloe F Dervin</t>
  </si>
  <si>
    <t>Chloe F</t>
  </si>
  <si>
    <t>Dervin</t>
  </si>
  <si>
    <t>Okoye M Davis</t>
  </si>
  <si>
    <t>Okoye M</t>
  </si>
  <si>
    <t>Davis</t>
  </si>
  <si>
    <t>Brendan J Cushing</t>
  </si>
  <si>
    <t>Brendan J</t>
  </si>
  <si>
    <t>Cushing</t>
  </si>
  <si>
    <t>Olivia A Cree</t>
  </si>
  <si>
    <t>Olivia A</t>
  </si>
  <si>
    <t>Cree</t>
  </si>
  <si>
    <t>Madeline R Corder</t>
  </si>
  <si>
    <t>Madeline R</t>
  </si>
  <si>
    <t>Corder</t>
  </si>
  <si>
    <t>Briana N Cool</t>
  </si>
  <si>
    <t>Briana N</t>
  </si>
  <si>
    <t>Cool</t>
  </si>
  <si>
    <t>Danielle A Cook</t>
  </si>
  <si>
    <t>Danielle A</t>
  </si>
  <si>
    <t>Cook</t>
  </si>
  <si>
    <t>Cara L Cliffe</t>
  </si>
  <si>
    <t>Cara L</t>
  </si>
  <si>
    <t>Cliffe</t>
  </si>
  <si>
    <t>Sara Castelli</t>
  </si>
  <si>
    <t>Sara</t>
  </si>
  <si>
    <t>Castelli</t>
  </si>
  <si>
    <t>Ayanna J Camara</t>
  </si>
  <si>
    <t>Ayanna J</t>
  </si>
  <si>
    <t>Camara</t>
  </si>
  <si>
    <t>Gregory T Cala</t>
  </si>
  <si>
    <t>Gregory T</t>
  </si>
  <si>
    <t>Cala</t>
  </si>
  <si>
    <t>Connor J Bucci</t>
  </si>
  <si>
    <t>Connor J</t>
  </si>
  <si>
    <t>Bucci</t>
  </si>
  <si>
    <t>Maximilian E Bratescu</t>
  </si>
  <si>
    <t>Maximilian E</t>
  </si>
  <si>
    <t>Bratescu</t>
  </si>
  <si>
    <t>Michael Ao Borisade</t>
  </si>
  <si>
    <t>Michael Ao</t>
  </si>
  <si>
    <t>Borisade</t>
  </si>
  <si>
    <t>Shana E Bernstein</t>
  </si>
  <si>
    <t>Shana E</t>
  </si>
  <si>
    <t>Bernstein</t>
  </si>
  <si>
    <t>Robert R Bensburg</t>
  </si>
  <si>
    <t>Robert R</t>
  </si>
  <si>
    <t>Bensburg</t>
  </si>
  <si>
    <t>Joseph G Bennett</t>
  </si>
  <si>
    <t>Joseph G</t>
  </si>
  <si>
    <t>Bennett</t>
  </si>
  <si>
    <t>Taya J Benn</t>
  </si>
  <si>
    <t>Taya J</t>
  </si>
  <si>
    <t>Benn</t>
  </si>
  <si>
    <t>Atsufe S Bedjean</t>
  </si>
  <si>
    <t>Atsufe S</t>
  </si>
  <si>
    <t>Bedjean</t>
  </si>
  <si>
    <t>Joseph S Barnett</t>
  </si>
  <si>
    <t>Joseph S</t>
  </si>
  <si>
    <t>Barnett</t>
  </si>
  <si>
    <t>William Zx Bao</t>
  </si>
  <si>
    <t>William Zx</t>
  </si>
  <si>
    <t>Bao</t>
  </si>
  <si>
    <t>Ashley Dg Bagley</t>
  </si>
  <si>
    <t>Ashley Dg</t>
  </si>
  <si>
    <t>Bagley</t>
  </si>
  <si>
    <t>Libranece M Ayala</t>
  </si>
  <si>
    <t>Libranece M</t>
  </si>
  <si>
    <t>Ayala</t>
  </si>
  <si>
    <t>Nicholas B Ardito</t>
  </si>
  <si>
    <t>Nicholas B</t>
  </si>
  <si>
    <t>Ardito</t>
  </si>
  <si>
    <t>Christina E Andries</t>
  </si>
  <si>
    <t>Christina E</t>
  </si>
  <si>
    <t>Andries</t>
  </si>
  <si>
    <t>Hannah N Andrews</t>
  </si>
  <si>
    <t>Hannah N</t>
  </si>
  <si>
    <t>Andrews</t>
  </si>
  <si>
    <t>Kwesi O Ampofo</t>
  </si>
  <si>
    <t>Kwesi O</t>
  </si>
  <si>
    <t>Ampofo</t>
  </si>
  <si>
    <t>Nolan R Alexander</t>
  </si>
  <si>
    <t>Nolan R</t>
  </si>
  <si>
    <t>Alexander</t>
  </si>
  <si>
    <t>Widiane Alcin</t>
  </si>
  <si>
    <t>Widiane</t>
  </si>
  <si>
    <t>Alcin</t>
  </si>
  <si>
    <t>Amalia R Albertson</t>
  </si>
  <si>
    <t>Amalia R</t>
  </si>
  <si>
    <t>Albertson</t>
  </si>
  <si>
    <t>Osasenaga O Aguaze</t>
  </si>
  <si>
    <t>Osasenaga O</t>
  </si>
  <si>
    <t>Aguaze</t>
  </si>
  <si>
    <t>Warren X Adote</t>
  </si>
  <si>
    <t>Warren X</t>
  </si>
  <si>
    <t>Adote</t>
  </si>
  <si>
    <t>Abigail Adjei</t>
  </si>
  <si>
    <t>Abigail</t>
  </si>
  <si>
    <t>Adjei</t>
  </si>
  <si>
    <t>Alexis J Adams</t>
  </si>
  <si>
    <t>Alexis J</t>
  </si>
  <si>
    <t>Adams</t>
  </si>
  <si>
    <t>Metropolitan Support Services, Central Staff Office, Assembly</t>
  </si>
  <si>
    <t>Mariyah I Zeigler</t>
  </si>
  <si>
    <t>Mariyah I</t>
  </si>
  <si>
    <t>Zeigler</t>
  </si>
  <si>
    <t>Research Assistant</t>
  </si>
  <si>
    <t>Kathryn M Madigan</t>
  </si>
  <si>
    <t>Kathryn M</t>
  </si>
  <si>
    <t>Legis Director</t>
  </si>
  <si>
    <t>Office Automation And Data Processing, Central Staff Office, Assembly</t>
  </si>
  <si>
    <t>Triston C Tuller</t>
  </si>
  <si>
    <t>Triston C</t>
  </si>
  <si>
    <t>Tuller</t>
  </si>
  <si>
    <t>Systems Analyst</t>
  </si>
  <si>
    <t>Latricia S Stephens</t>
  </si>
  <si>
    <t>Latricia S</t>
  </si>
  <si>
    <t>Stephens</t>
  </si>
  <si>
    <t>Comp Oper</t>
  </si>
  <si>
    <t>Joshua T Pedersen</t>
  </si>
  <si>
    <t>Joshua T</t>
  </si>
  <si>
    <t>Pedersen</t>
  </si>
  <si>
    <t>Sr Appl Programmer</t>
  </si>
  <si>
    <t>Kyle K Jarvais</t>
  </si>
  <si>
    <t>Kyle K</t>
  </si>
  <si>
    <t>Jarvais</t>
  </si>
  <si>
    <t>Ofc Automation Trnr</t>
  </si>
  <si>
    <t>Ryan C Ek</t>
  </si>
  <si>
    <t>Ryan C</t>
  </si>
  <si>
    <t>Ek</t>
  </si>
  <si>
    <t>Ethan A Dudla</t>
  </si>
  <si>
    <t>Ethan A</t>
  </si>
  <si>
    <t>Dudla</t>
  </si>
  <si>
    <t>Megan H Bayer</t>
  </si>
  <si>
    <t>Megan H</t>
  </si>
  <si>
    <t>Bayer</t>
  </si>
  <si>
    <t>Comp Programmer Anal</t>
  </si>
  <si>
    <t>Production Services (Minority), Central Staff Office, Assembly</t>
  </si>
  <si>
    <t>Jennifer M Carter</t>
  </si>
  <si>
    <t>Jennifer M</t>
  </si>
  <si>
    <t>Carter</t>
  </si>
  <si>
    <t>Program And Counsel Staff, Central Staff Office, Assembly</t>
  </si>
  <si>
    <t>Rachael T Winston</t>
  </si>
  <si>
    <t>Rachael T</t>
  </si>
  <si>
    <t>Winston</t>
  </si>
  <si>
    <t>Princ Committee Asst</t>
  </si>
  <si>
    <t>Theophilus W Alexander</t>
  </si>
  <si>
    <t>Theophilus W</t>
  </si>
  <si>
    <t>Committee Asst</t>
  </si>
  <si>
    <t>Purchasing, Central Staff Office, Assembly</t>
  </si>
  <si>
    <t>Audra K Canty</t>
  </si>
  <si>
    <t>Audra K</t>
  </si>
  <si>
    <t>Canty</t>
  </si>
  <si>
    <t>Purchasing Deputy</t>
  </si>
  <si>
    <t>Radio, Tv &amp; Audio-visual, Central Staff Office, Assembly</t>
  </si>
  <si>
    <t>Tiera A Powers</t>
  </si>
  <si>
    <t>Tiera A</t>
  </si>
  <si>
    <t>Powers</t>
  </si>
  <si>
    <t>Videographer</t>
  </si>
  <si>
    <t>Tanner A Coon</t>
  </si>
  <si>
    <t>Tanner A</t>
  </si>
  <si>
    <t>Coon</t>
  </si>
  <si>
    <t>Chloe E Beauregard</t>
  </si>
  <si>
    <t>Chloe E</t>
  </si>
  <si>
    <t>Beauregard</t>
  </si>
  <si>
    <t>Research Services, Central Staff Office, Assembly</t>
  </si>
  <si>
    <t>Hayden W Connors</t>
  </si>
  <si>
    <t>Hayden W</t>
  </si>
  <si>
    <t>Connors</t>
  </si>
  <si>
    <t>Researcher</t>
  </si>
  <si>
    <t>Sergeant-at-arms, Central Staff Office, Assembly</t>
  </si>
  <si>
    <t>James E Taylor</t>
  </si>
  <si>
    <t>James E</t>
  </si>
  <si>
    <t>Taylor</t>
  </si>
  <si>
    <t>Dep Sgt At Arms</t>
  </si>
  <si>
    <t>John W Jr. Mccarthy</t>
  </si>
  <si>
    <t>John W Jr.</t>
  </si>
  <si>
    <t>Mccarthy</t>
  </si>
  <si>
    <t>Tiara T Conklin</t>
  </si>
  <si>
    <t>Tiara T</t>
  </si>
  <si>
    <t>Conklin</t>
  </si>
  <si>
    <t>Telephone Operations, Central Staff Office, Assembly</t>
  </si>
  <si>
    <t>Ann M Hess</t>
  </si>
  <si>
    <t>Ann M</t>
  </si>
  <si>
    <t>Hess</t>
  </si>
  <si>
    <t>Telephone Operator</t>
  </si>
  <si>
    <t>Taylor Raynor, Office of Assemblymember, Personal Staff Office, Assembly</t>
  </si>
  <si>
    <t>Wayne J Ii Hall</t>
  </si>
  <si>
    <t>Wayne J Ii</t>
  </si>
  <si>
    <t>Hall</t>
  </si>
  <si>
    <t>Exec Director</t>
  </si>
  <si>
    <t>Melissa R Figueroa</t>
  </si>
  <si>
    <t>Melissa R</t>
  </si>
  <si>
    <t>Figueroa</t>
  </si>
  <si>
    <t>Dir Community Affairs</t>
  </si>
  <si>
    <t>Steven Englebright, Assemblymember</t>
  </si>
  <si>
    <t>Steven Englebright, Office of Assemblymember, Personal Staff Office, Assembly</t>
  </si>
  <si>
    <t>Legislative / Capitol Office</t>
  </si>
  <si>
    <t>Jessica N Fowler</t>
  </si>
  <si>
    <t>Jessica N</t>
  </si>
  <si>
    <t>Fowler</t>
  </si>
  <si>
    <t>Jenna M Alberti</t>
  </si>
  <si>
    <t>Jenna M</t>
  </si>
  <si>
    <t>Alberti</t>
  </si>
  <si>
    <t>Spec Proj Coord</t>
  </si>
  <si>
    <t>Steve Stern, Assemblymember</t>
  </si>
  <si>
    <t>Steve Stern, Office of Assemblymember, Personal Staff Office, Assembly</t>
  </si>
  <si>
    <t>Anastasia Rossetti</t>
  </si>
  <si>
    <t>Anastasia</t>
  </si>
  <si>
    <t>Rossetti</t>
  </si>
  <si>
    <t>Legis Aide</t>
  </si>
  <si>
    <t>Simcha Eichenstein, Office of Assemblymember, Personal Staff Office, Assembly</t>
  </si>
  <si>
    <t>Karel G Teifer</t>
  </si>
  <si>
    <t>Karel G</t>
  </si>
  <si>
    <t>Teifer</t>
  </si>
  <si>
    <t>D O Manager</t>
  </si>
  <si>
    <t>Shlomo Rieger</t>
  </si>
  <si>
    <t>Shlomo</t>
  </si>
  <si>
    <t>Rieger</t>
  </si>
  <si>
    <t>Sandy Galef, Assemblymember</t>
  </si>
  <si>
    <t>Sandy Galef, Office of Assemblymember, Personal Staff Office, Assembly</t>
  </si>
  <si>
    <t>Madeline C Johl</t>
  </si>
  <si>
    <t>Madeline C</t>
  </si>
  <si>
    <t>Johl</t>
  </si>
  <si>
    <t>Dir Communications</t>
  </si>
  <si>
    <t>Ronald T. Kim, Chair, Majority House Operations</t>
  </si>
  <si>
    <t>Ronald T. Kim, Office of Assemblymember, Personal Staff Office, Assembly</t>
  </si>
  <si>
    <t>Rachael K Safirstein</t>
  </si>
  <si>
    <t>Rachael K</t>
  </si>
  <si>
    <t>Safirstein</t>
  </si>
  <si>
    <t>Rodneyse Bichotte, Assemblymember</t>
  </si>
  <si>
    <t>Rodneyse Bichotte, Office of Assemblymember, Personal Staff Office, Assembly</t>
  </si>
  <si>
    <t>David W Dumorne</t>
  </si>
  <si>
    <t>David W</t>
  </si>
  <si>
    <t>Dumorne</t>
  </si>
  <si>
    <t>Legis Assoc</t>
  </si>
  <si>
    <t>Robin L. Schimminger, Assemblymember</t>
  </si>
  <si>
    <t>Robin L. Schimminger, Office of Assemblymember, Personal Staff Office, Assembly</t>
  </si>
  <si>
    <t>Kimberlee A Tippett</t>
  </si>
  <si>
    <t>Kimberlee A</t>
  </si>
  <si>
    <t>Tippett</t>
  </si>
  <si>
    <t>Robert J. Rodriguez, Assemblymember</t>
  </si>
  <si>
    <t>Robert J. Rodriguez, Office of Assemblymember, Personal Staff Office, Assembly</t>
  </si>
  <si>
    <t>Dawn R Sanders</t>
  </si>
  <si>
    <t>Dawn R</t>
  </si>
  <si>
    <t>Sanders</t>
  </si>
  <si>
    <t>Operations Manager</t>
  </si>
  <si>
    <t>Sol-marie Quintero</t>
  </si>
  <si>
    <t>Sol-marie</t>
  </si>
  <si>
    <t>Coord Leg &amp; Comm Affs</t>
  </si>
  <si>
    <t>David J Lewis</t>
  </si>
  <si>
    <t>David J</t>
  </si>
  <si>
    <t>Constituent Liaison</t>
  </si>
  <si>
    <t>Nicole R Horn</t>
  </si>
  <si>
    <t>Nicole R</t>
  </si>
  <si>
    <t>Horn</t>
  </si>
  <si>
    <t>Margarita Gonzalez</t>
  </si>
  <si>
    <t>Gonzalez</t>
  </si>
  <si>
    <t>D O Assistant</t>
  </si>
  <si>
    <t>Richard N. Gottfried, Assemblymember</t>
  </si>
  <si>
    <t>Richard N. Gottfried, Office of Assemblymember, Personal Staff Office, Assembly</t>
  </si>
  <si>
    <t>Kayleigh B Zaloga</t>
  </si>
  <si>
    <t>Kayleigh B</t>
  </si>
  <si>
    <t>Zaloga</t>
  </si>
  <si>
    <t>Rory P Mondshein</t>
  </si>
  <si>
    <t>Rory P</t>
  </si>
  <si>
    <t>Mondshein</t>
  </si>
  <si>
    <t>Matthew E Abuelo</t>
  </si>
  <si>
    <t>Matthew E</t>
  </si>
  <si>
    <t>Abuelo</t>
  </si>
  <si>
    <t>Philip R. Ramos, Deputy Majority Leader</t>
  </si>
  <si>
    <t>Philip R. Ramos, Office of Assemblymember, Personal Staff Office, Assembly</t>
  </si>
  <si>
    <t>Justin T Unno</t>
  </si>
  <si>
    <t>Justin T</t>
  </si>
  <si>
    <t>Unno</t>
  </si>
  <si>
    <t>Communications Coord</t>
  </si>
  <si>
    <t>Pamela J. Hunter, Assemblymember</t>
  </si>
  <si>
    <t>Pamela J. Hunter, Office of Assemblymember, Personal Staff Office, Assembly</t>
  </si>
  <si>
    <t>Hibatullah A Attia</t>
  </si>
  <si>
    <t>Hibatullah A</t>
  </si>
  <si>
    <t>Attia</t>
  </si>
  <si>
    <t>Nily D. Rozic, Assemblymember</t>
  </si>
  <si>
    <t>Nily D. Rozic, Office of Assemblymember, Personal Staff Office, Assembly</t>
  </si>
  <si>
    <t>Brian H Lam</t>
  </si>
  <si>
    <t>Brian H</t>
  </si>
  <si>
    <t>Lam</t>
  </si>
  <si>
    <t>Nader Sayegh, Office of Assemblymember, Personal Staff Office, Assembly</t>
  </si>
  <si>
    <t>Roberto Williams</t>
  </si>
  <si>
    <t>Roberto</t>
  </si>
  <si>
    <t>Jennifer Schulman</t>
  </si>
  <si>
    <t>Jennifer</t>
  </si>
  <si>
    <t>Schulman</t>
  </si>
  <si>
    <t>Chief Of Staff</t>
  </si>
  <si>
    <t>Sarah Sayegh</t>
  </si>
  <si>
    <t>Sarah</t>
  </si>
  <si>
    <t>Sayegh</t>
  </si>
  <si>
    <t>Viviana A Guzman</t>
  </si>
  <si>
    <t>Viviana A</t>
  </si>
  <si>
    <t>Guzman</t>
  </si>
  <si>
    <t>Monica P. Wallace, Assemblymember</t>
  </si>
  <si>
    <t>Monica P. Wallace, Office of Assemblymember, Personal Staff Office, Assembly</t>
  </si>
  <si>
    <t>Matthew J Wrobel</t>
  </si>
  <si>
    <t>Matthew J</t>
  </si>
  <si>
    <t>Wrobel</t>
  </si>
  <si>
    <t>Michele R. Titus, Assemblymember</t>
  </si>
  <si>
    <t>Michele R. Titus, Office of Assemblymember, Personal Staff Office, Assembly</t>
  </si>
  <si>
    <t>Sherrie A Howard</t>
  </si>
  <si>
    <t>Sherrie A</t>
  </si>
  <si>
    <t>Michaelle C. Solages, Assemblymember</t>
  </si>
  <si>
    <t>Michaelle C. Solages, Office of Assemblymember, Personal Staff Office, Assembly</t>
  </si>
  <si>
    <t>Celene A Guzman</t>
  </si>
  <si>
    <t>Celene A</t>
  </si>
  <si>
    <t>Michael Reilly, Office of Assemblymember, Personal Staff Office, Assembly</t>
  </si>
  <si>
    <t>Michael J Pardo</t>
  </si>
  <si>
    <t>Pardo</t>
  </si>
  <si>
    <t>Laura M Morreale</t>
  </si>
  <si>
    <t>Laura M</t>
  </si>
  <si>
    <t>Morreale</t>
  </si>
  <si>
    <t>Peter R Giunta</t>
  </si>
  <si>
    <t>Peter R</t>
  </si>
  <si>
    <t>Giunta</t>
  </si>
  <si>
    <t>Victoria Gennari</t>
  </si>
  <si>
    <t>Victoria</t>
  </si>
  <si>
    <t>Gennari</t>
  </si>
  <si>
    <t>Michael L Jannis</t>
  </si>
  <si>
    <t>Michael L</t>
  </si>
  <si>
    <t>Jannis</t>
  </si>
  <si>
    <t>Michael G. Dendekker, Assemblymember</t>
  </si>
  <si>
    <t>Michael G. Dendekker, Office of Assemblymember, Personal Staff Office, Assembly</t>
  </si>
  <si>
    <t>George E Hadjiconstantinou</t>
  </si>
  <si>
    <t>George E</t>
  </si>
  <si>
    <t>Hadjiconstantinou</t>
  </si>
  <si>
    <t>Michael A. Montesano, Office of Assemblymember, Personal Staff Office, Assembly</t>
  </si>
  <si>
    <t>Peter J Tarantino</t>
  </si>
  <si>
    <t>Peter J</t>
  </si>
  <si>
    <t>Tarantino</t>
  </si>
  <si>
    <t>Michael A. Blake, Assemblymember</t>
  </si>
  <si>
    <t>Michael A. Blake, Office of Assemblymember, Personal Staff Office, Assembly</t>
  </si>
  <si>
    <t>Michaela N Ritz</t>
  </si>
  <si>
    <t>Michaela N</t>
  </si>
  <si>
    <t>Ritz</t>
  </si>
  <si>
    <t>Emmanuel J Martinez</t>
  </si>
  <si>
    <t>Emmanuel J</t>
  </si>
  <si>
    <t>Mathylde Frontus, Office of Assemblymember, Personal Staff Office, Assembly</t>
  </si>
  <si>
    <t>Kumali A Zairee</t>
  </si>
  <si>
    <t>Kumali A</t>
  </si>
  <si>
    <t>Zairee</t>
  </si>
  <si>
    <t>Brigitte T Purvis-williams</t>
  </si>
  <si>
    <t>Brigitte T</t>
  </si>
  <si>
    <t>Purvis-williams</t>
  </si>
  <si>
    <t>Ramon M Guadalupe</t>
  </si>
  <si>
    <t>Ramon M</t>
  </si>
  <si>
    <t>Guadalupe</t>
  </si>
  <si>
    <t>Marilyn R Franks</t>
  </si>
  <si>
    <t>Marilyn R</t>
  </si>
  <si>
    <t>Franks</t>
  </si>
  <si>
    <t>Office Assistant</t>
  </si>
  <si>
    <t>Alfred M Decillis</t>
  </si>
  <si>
    <t>Alfred M</t>
  </si>
  <si>
    <t>Decillis</t>
  </si>
  <si>
    <t>Mark Walczyk, Office of Assemblymember, Personal Staff Office, Assembly</t>
  </si>
  <si>
    <t>Heather N Wells</t>
  </si>
  <si>
    <t>Heather N</t>
  </si>
  <si>
    <t>Wells</t>
  </si>
  <si>
    <t>Meredith A George</t>
  </si>
  <si>
    <t>Meredith A</t>
  </si>
  <si>
    <t>George</t>
  </si>
  <si>
    <t>Marianne Buttenschon, Office of Assemblymember, Personal Staff Office, Assembly</t>
  </si>
  <si>
    <t>Carolyn M Mc Aleese</t>
  </si>
  <si>
    <t>Carolyn M</t>
  </si>
  <si>
    <t>Mc Aleese</t>
  </si>
  <si>
    <t>Kavon Lee</t>
  </si>
  <si>
    <t>Kavon</t>
  </si>
  <si>
    <t>Lee</t>
  </si>
  <si>
    <t>Anais De La Cruz-taveras</t>
  </si>
  <si>
    <t>Anais</t>
  </si>
  <si>
    <t>De La Cruz-taveras</t>
  </si>
  <si>
    <t>Recep/secy</t>
  </si>
  <si>
    <t>Linda B. Rosenthal, Assemblymember</t>
  </si>
  <si>
    <t>Linda B. Rosenthal, Office of Assemblymember, Personal Staff Office, Assembly</t>
  </si>
  <si>
    <t>Caitlyn I Letterii</t>
  </si>
  <si>
    <t>Caitlyn I</t>
  </si>
  <si>
    <t>Letterii</t>
  </si>
  <si>
    <t>Latoya B. Joyner, Assemblymember</t>
  </si>
  <si>
    <t>Latoya B. Joyner, Office of Assemblymember, Personal Staff Office, Assembly</t>
  </si>
  <si>
    <t>Sharon Williams</t>
  </si>
  <si>
    <t>Sharon</t>
  </si>
  <si>
    <t>Kimberly Jean-Pierre, Assemblymember</t>
  </si>
  <si>
    <t>Kimberly Jean-Pierre, Office of Assemblymember, Personal Staff Office, Assembly</t>
  </si>
  <si>
    <t>Elizabeth M Sutton</t>
  </si>
  <si>
    <t>Elizabeth M</t>
  </si>
  <si>
    <t>Sutton</t>
  </si>
  <si>
    <t>Kevin M. Byrne, Office of Assemblymember, Personal Staff Office, Assembly</t>
  </si>
  <si>
    <t>James N Adelman</t>
  </si>
  <si>
    <t>James N</t>
  </si>
  <si>
    <t>Adelman</t>
  </si>
  <si>
    <t>Kevin A. Cahill, Assemblymember</t>
  </si>
  <si>
    <t>Kevin A. Cahill, Office of Assemblymember, Personal Staff Office, Assembly</t>
  </si>
  <si>
    <t>Gabriella D Madden</t>
  </si>
  <si>
    <t>Gabriella D</t>
  </si>
  <si>
    <t>Madden</t>
  </si>
  <si>
    <t>Ian P Donaldson</t>
  </si>
  <si>
    <t>Ian P</t>
  </si>
  <si>
    <t>Donaldson</t>
  </si>
  <si>
    <t>Committee Clerk</t>
  </si>
  <si>
    <t>Kenneth D. Blankenbush, Secretary, Minority Conference</t>
  </si>
  <si>
    <t>Kenneth D. Blankenbush, Office of Assemblymember, Personal Staff Office, Assembly</t>
  </si>
  <si>
    <t>Samantha M Egnew</t>
  </si>
  <si>
    <t>Samantha M</t>
  </si>
  <si>
    <t>Egnew</t>
  </si>
  <si>
    <t>Karines Reyes, Office of Assemblymember, Personal Staff Office, Assembly</t>
  </si>
  <si>
    <t>Justin A Westbrook-lowery</t>
  </si>
  <si>
    <t>Justin A</t>
  </si>
  <si>
    <t>Westbrook-lowery</t>
  </si>
  <si>
    <t>Dep Chief Of Staff</t>
  </si>
  <si>
    <t>Glendalys Salgado</t>
  </si>
  <si>
    <t>Glendalys</t>
  </si>
  <si>
    <t>Salgado</t>
  </si>
  <si>
    <t>Samiron Bhuiyan</t>
  </si>
  <si>
    <t>Samiron</t>
  </si>
  <si>
    <t>Bhuiyan</t>
  </si>
  <si>
    <t>Judy Griffin, Office of Assemblymember, Personal Staff Office, Assembly</t>
  </si>
  <si>
    <t>Christine T Quigley</t>
  </si>
  <si>
    <t>Christine T</t>
  </si>
  <si>
    <t>Quigley</t>
  </si>
  <si>
    <t>Tyler J Muzio</t>
  </si>
  <si>
    <t>Tyler J</t>
  </si>
  <si>
    <t>Muzio</t>
  </si>
  <si>
    <t>Sr Communication Coor</t>
  </si>
  <si>
    <t>Julia J Friedman</t>
  </si>
  <si>
    <t>Friedman</t>
  </si>
  <si>
    <t>Communications Asst</t>
  </si>
  <si>
    <t>Tracy Bacher</t>
  </si>
  <si>
    <t>Tracy</t>
  </si>
  <si>
    <t>Bacher</t>
  </si>
  <si>
    <t>Dara C Pratt</t>
  </si>
  <si>
    <t>Dara C</t>
  </si>
  <si>
    <t>Pratt</t>
  </si>
  <si>
    <t>Jonathan Jacobson, Office of Assemblymember, Personal Staff Office, Assembly</t>
  </si>
  <si>
    <t>Julie R Shiroishi</t>
  </si>
  <si>
    <t>Julie R</t>
  </si>
  <si>
    <t>Shiroishi</t>
  </si>
  <si>
    <t>John Salka, Office of Assemblymember, Personal Staff Office, Assembly</t>
  </si>
  <si>
    <t>Eliza C Burdick</t>
  </si>
  <si>
    <t>Eliza C</t>
  </si>
  <si>
    <t>Burdick</t>
  </si>
  <si>
    <t>Jeffrion L. Aubry, Speaker Pro Tempore</t>
  </si>
  <si>
    <t>Jeffrion L. Aubry, Office of Assemblymember, Personal Staff Office, Assembly</t>
  </si>
  <si>
    <t>Garfield Seivright</t>
  </si>
  <si>
    <t>Garfield</t>
  </si>
  <si>
    <t>Seivright</t>
  </si>
  <si>
    <t>Jeffrey E. Dinowitz, Assemblymember</t>
  </si>
  <si>
    <t>Jeffrey E. Dinowitz, Office of Assemblymember, Personal Staff Office, Assembly</t>
  </si>
  <si>
    <t>Victoria R Thomas</t>
  </si>
  <si>
    <t>Victoria R</t>
  </si>
  <si>
    <t>Thomas</t>
  </si>
  <si>
    <t>Jamie Romeo, Office of Assemblymember, Personal Staff Office, Assembly</t>
  </si>
  <si>
    <t>Theodore F Riethmeier</t>
  </si>
  <si>
    <t>Theodore F</t>
  </si>
  <si>
    <t>Riethmeier</t>
  </si>
  <si>
    <t>Henrietta Herriott</t>
  </si>
  <si>
    <t>Henrietta</t>
  </si>
  <si>
    <t>Herriott</t>
  </si>
  <si>
    <t>Jaime Williams, Assemblymember</t>
  </si>
  <si>
    <t>Jaime Williams, Office of Assemblymember, Personal Staff Office, Assembly</t>
  </si>
  <si>
    <t>Tekkiyah J Scotland</t>
  </si>
  <si>
    <t>Tekkiyah J</t>
  </si>
  <si>
    <t>Scotland</t>
  </si>
  <si>
    <t>Special Asst</t>
  </si>
  <si>
    <t>Jacob Ashby, Office of Assemblymember, Personal Staff Office, Assembly</t>
  </si>
  <si>
    <t>Carman A Bogle</t>
  </si>
  <si>
    <t>Carman A</t>
  </si>
  <si>
    <t>Bogle</t>
  </si>
  <si>
    <t>Inez E. Dickens, Assemblymember</t>
  </si>
  <si>
    <t>Inez E. Dickens, Office of Assemblymember, Personal Staff Office, Assembly</t>
  </si>
  <si>
    <t>Nina M Norwood</t>
  </si>
  <si>
    <t>Nina M</t>
  </si>
  <si>
    <t>Norwood</t>
  </si>
  <si>
    <t>Harvey Epstein, Assemblymember</t>
  </si>
  <si>
    <t>Harvey Epstein, Office of Assemblymember, Personal Staff Office, Assembly</t>
  </si>
  <si>
    <t>Joanna G Sanchez</t>
  </si>
  <si>
    <t>Joanna G</t>
  </si>
  <si>
    <t>Sanchez</t>
  </si>
  <si>
    <t>Félix Ortiz, Assemblymember</t>
  </si>
  <si>
    <t>Félix Ortiz, Office of Assemblymember, Personal Staff Office, Assembly</t>
  </si>
  <si>
    <t>Sherron A Winkler</t>
  </si>
  <si>
    <t>Sherron A</t>
  </si>
  <si>
    <t>Winkler</t>
  </si>
  <si>
    <t>Office Manager</t>
  </si>
  <si>
    <t>Rebecca Wang</t>
  </si>
  <si>
    <t>Rebecca</t>
  </si>
  <si>
    <t>Wang</t>
  </si>
  <si>
    <t>Kallie A Swyer</t>
  </si>
  <si>
    <t>Kallie A</t>
  </si>
  <si>
    <t>Swyer</t>
  </si>
  <si>
    <t>Edward Ra, Assistant Minority Leader Pro Tempore</t>
  </si>
  <si>
    <t>Edward Ra, Office of Assemblymember, Personal Staff Office, Assembly</t>
  </si>
  <si>
    <t>Steven T Hansen</t>
  </si>
  <si>
    <t>Steven T</t>
  </si>
  <si>
    <t>Hansen</t>
  </si>
  <si>
    <t>Donna Lupardo, Assemblymember</t>
  </si>
  <si>
    <t>Donna A. Lupardo, Office of Assemblymember, Personal Staff Office, Assembly</t>
  </si>
  <si>
    <t>Lucille A Dellos</t>
  </si>
  <si>
    <t>Lucille A</t>
  </si>
  <si>
    <t>Dellos</t>
  </si>
  <si>
    <t>Diana Richardson, Assemblymember</t>
  </si>
  <si>
    <t>Diana Richardson, Office of Assemblymember, Personal Staff Office, Assembly</t>
  </si>
  <si>
    <t>Steve Hemraj</t>
  </si>
  <si>
    <t>Steve</t>
  </si>
  <si>
    <t>Hemraj</t>
  </si>
  <si>
    <t>Curtis L Dunn</t>
  </si>
  <si>
    <t>Curtis L</t>
  </si>
  <si>
    <t>Dunn</t>
  </si>
  <si>
    <t>Deborah Glick, Assemblymember</t>
  </si>
  <si>
    <t>Deborah J. Glick, Office of Assemblymember, Personal Staff Office, Assembly</t>
  </si>
  <si>
    <t>Tracy A Jackson</t>
  </si>
  <si>
    <t>Tracy A</t>
  </si>
  <si>
    <t>Jackson</t>
  </si>
  <si>
    <t>David Gantt, Assistant Majority Leader</t>
  </si>
  <si>
    <t>David F. Gantt, Office of Assemblymember, Personal Staff Office, Assembly</t>
  </si>
  <si>
    <t>Jada R Williams</t>
  </si>
  <si>
    <t>Jada R</t>
  </si>
  <si>
    <t>David DiPietro, Assemblymember</t>
  </si>
  <si>
    <t>David J. Dipietro, Office of Assemblymember, Personal Staff Office, Assembly</t>
  </si>
  <si>
    <t>Vanessa A Mccormick</t>
  </si>
  <si>
    <t>Vanessa A</t>
  </si>
  <si>
    <t>Mccormick</t>
  </si>
  <si>
    <t>D O Liaison</t>
  </si>
  <si>
    <t>David Buchwald, Assemblymember</t>
  </si>
  <si>
    <t>David Buchwald, Office of Assemblymember, Personal Staff Office, Assembly</t>
  </si>
  <si>
    <t>Mayleen M Rivera</t>
  </si>
  <si>
    <t>Mayleen M</t>
  </si>
  <si>
    <t>Dan Quart, Assemblymember</t>
  </si>
  <si>
    <t>Dan Quart, Office of Assemblymember, Personal Staff Office, Assembly</t>
  </si>
  <si>
    <t>Aleksandra Wolan</t>
  </si>
  <si>
    <t>Aleksandra</t>
  </si>
  <si>
    <t>Wolan</t>
  </si>
  <si>
    <t>Press Secretary</t>
  </si>
  <si>
    <t>Crystal Peoples-Stokes, Majority Leader</t>
  </si>
  <si>
    <t>Crystal Peoples-Stokes, Office of Assemblymember, Personal Staff Office, Assembly</t>
  </si>
  <si>
    <t>Ni'jae J Davis</t>
  </si>
  <si>
    <t>Ni'jae J</t>
  </si>
  <si>
    <t>Colin Schmitt, Office of Assemblymember, Personal Staff Office, Assembly</t>
  </si>
  <si>
    <t>Jane S Kunzweiler</t>
  </si>
  <si>
    <t>Jane S</t>
  </si>
  <si>
    <t>Kunzweiler</t>
  </si>
  <si>
    <t>Dir Constit/supp Svcs</t>
  </si>
  <si>
    <t>Joseph A Haas</t>
  </si>
  <si>
    <t>Joseph A</t>
  </si>
  <si>
    <t>Haas</t>
  </si>
  <si>
    <t>Clyde Vanel, Assemblymember</t>
  </si>
  <si>
    <t>Clyde Vanel, Office of Assemblymember, Personal Staff Office, Assembly</t>
  </si>
  <si>
    <t>Kevin C Chiucchini</t>
  </si>
  <si>
    <t>Kevin C</t>
  </si>
  <si>
    <t>Chiucchini</t>
  </si>
  <si>
    <t>Christopher Tague, Office of Assemblymember, Personal Staff Office, Assembly</t>
  </si>
  <si>
    <t>Lois E Goblet</t>
  </si>
  <si>
    <t>Lois E</t>
  </si>
  <si>
    <t>Goblet</t>
  </si>
  <si>
    <t>Charles Lavine, Assemblymember</t>
  </si>
  <si>
    <t>Charles Lavine, Office of Assemblymember, Personal Staff Office, Assembly</t>
  </si>
  <si>
    <t>Jovanni J Ortiz</t>
  </si>
  <si>
    <t>Jovanni J</t>
  </si>
  <si>
    <t>Ortiz</t>
  </si>
  <si>
    <t>Jared L Goerke</t>
  </si>
  <si>
    <t>Jared L</t>
  </si>
  <si>
    <t>Goerke</t>
  </si>
  <si>
    <t>Charles Fall, Office of Assemblymember, Personal Staff Office, Assembly</t>
  </si>
  <si>
    <t>Edward T Jackson</t>
  </si>
  <si>
    <t>Edward T</t>
  </si>
  <si>
    <t>Setonji O Agosa</t>
  </si>
  <si>
    <t>Setonji O</t>
  </si>
  <si>
    <t>Agosa</t>
  </si>
  <si>
    <t>Charles Barron, Assemblymember</t>
  </si>
  <si>
    <t>Charles Barron, Office of Assemblymember, Personal Staff Office, Assembly</t>
  </si>
  <si>
    <t>Ameria C Lennard</t>
  </si>
  <si>
    <t>Ameria C</t>
  </si>
  <si>
    <t>Lennard</t>
  </si>
  <si>
    <t>Catherine Nolan, Deputy Speaker</t>
  </si>
  <si>
    <t>Catherine Nolan, Office of Assemblymember, Personal Staff Office, Assembly</t>
  </si>
  <si>
    <t>Jake R Murray</t>
  </si>
  <si>
    <t>Jake R</t>
  </si>
  <si>
    <t>Murray</t>
  </si>
  <si>
    <t>Kathleen M Jamison</t>
  </si>
  <si>
    <t>Kathleen M</t>
  </si>
  <si>
    <t>Jamison</t>
  </si>
  <si>
    <t>Catalina Cruz, Office of Assemblymember, Personal Staff Office, Assembly</t>
  </si>
  <si>
    <t>Robyn L Enes</t>
  </si>
  <si>
    <t>Robyn L</t>
  </si>
  <si>
    <t>Enes</t>
  </si>
  <si>
    <t>Caroline C. Woerner, Assemblymember</t>
  </si>
  <si>
    <t>Caroline C. Woerner, Office of Assemblymember, Personal Staff Office, Assembly</t>
  </si>
  <si>
    <t>Emma T Cohen</t>
  </si>
  <si>
    <t>Emma T</t>
  </si>
  <si>
    <t>Cohen</t>
  </si>
  <si>
    <t>Carmen Arroyo, Chair, Majority Program</t>
  </si>
  <si>
    <t>Carmen Arroyo, Office of Assemblymember, Personal Staff Office, Assembly</t>
  </si>
  <si>
    <t>Janinne A Medina</t>
  </si>
  <si>
    <t>Janinne A</t>
  </si>
  <si>
    <t>Medina</t>
  </si>
  <si>
    <t>Brian M Kolb, Minority Leader</t>
  </si>
  <si>
    <t>Brian M Kolb, Office of Assemblymember, Personal Staff Office, Assembly</t>
  </si>
  <si>
    <t>Tearra A Legrett</t>
  </si>
  <si>
    <t>Tearra A</t>
  </si>
  <si>
    <t>Legrett</t>
  </si>
  <si>
    <t>Brian Barnwell, Office of Assemblymember, Personal Staff Office, Assembly</t>
  </si>
  <si>
    <t>Steven J Tacuri</t>
  </si>
  <si>
    <t>Steven J</t>
  </si>
  <si>
    <t>Tacuri</t>
  </si>
  <si>
    <t>Commun Relations Dir</t>
  </si>
  <si>
    <t>Englid R Pillcorema</t>
  </si>
  <si>
    <t>Englid R</t>
  </si>
  <si>
    <t>Pillcorema</t>
  </si>
  <si>
    <t>Olesya V Hreb</t>
  </si>
  <si>
    <t>Olesya V</t>
  </si>
  <si>
    <t>Hreb</t>
  </si>
  <si>
    <t>Rianna O Figueroa</t>
  </si>
  <si>
    <t>Rianna O</t>
  </si>
  <si>
    <t>Events Coordinator</t>
  </si>
  <si>
    <t>Anaury M Curado</t>
  </si>
  <si>
    <t>Anaury M</t>
  </si>
  <si>
    <t>Curado</t>
  </si>
  <si>
    <t>Steven Camilo</t>
  </si>
  <si>
    <t>Steven</t>
  </si>
  <si>
    <t>Camilo</t>
  </si>
  <si>
    <t>Bhavneet K Anand</t>
  </si>
  <si>
    <t>Bhavneet K</t>
  </si>
  <si>
    <t>Anand</t>
  </si>
  <si>
    <t>Billy Jones, Assemblymember</t>
  </si>
  <si>
    <t>Billy Jones, Office of Assemblymember, Personal Staff Office, Assembly</t>
  </si>
  <si>
    <t>Gregory A Janisewski</t>
  </si>
  <si>
    <t>Gregory A</t>
  </si>
  <si>
    <t>Janisewski</t>
  </si>
  <si>
    <t>Legis Liaison</t>
  </si>
  <si>
    <t>Kathleen E Cantwell</t>
  </si>
  <si>
    <t>Kathleen E</t>
  </si>
  <si>
    <t>Cantwell</t>
  </si>
  <si>
    <t>Aravella Simotas, Office of Assemblymember, Personal Staff Office, Assembly</t>
  </si>
  <si>
    <t>Nichole I Rondon</t>
  </si>
  <si>
    <t>Nichole I</t>
  </si>
  <si>
    <t>Rondon</t>
  </si>
  <si>
    <t>Asst Dep Legis Dir</t>
  </si>
  <si>
    <t>Angelo Santabarbara, Assemblymember</t>
  </si>
  <si>
    <t>Angelo Santabarbara, Office of Assemblymember, Personal Staff Office, Assembly</t>
  </si>
  <si>
    <t>Derrick J Tusang</t>
  </si>
  <si>
    <t>Derrick J</t>
  </si>
  <si>
    <t>Tusang</t>
  </si>
  <si>
    <t>Madyson P Mulyca</t>
  </si>
  <si>
    <t>Madyson P</t>
  </si>
  <si>
    <t>Mulyca</t>
  </si>
  <si>
    <t>Asst Ofc Admin/sec</t>
  </si>
  <si>
    <t>Nicholas A Demitraszek</t>
  </si>
  <si>
    <t>Nicholas A</t>
  </si>
  <si>
    <t>Demitraszek</t>
  </si>
  <si>
    <t>Grace E D'errico</t>
  </si>
  <si>
    <t>Grace E</t>
  </si>
  <si>
    <t>D'errico</t>
  </si>
  <si>
    <t>Anna C Benaquisto</t>
  </si>
  <si>
    <t>Anna C</t>
  </si>
  <si>
    <t>Benaquisto</t>
  </si>
  <si>
    <t>Office Administrator</t>
  </si>
  <si>
    <t>Amy Paulin, Office of Assemblymember, Personal Staff Office, Assembly</t>
  </si>
  <si>
    <t>Kathryn E Mishkin</t>
  </si>
  <si>
    <t>Kathryn E</t>
  </si>
  <si>
    <t>Mishkin</t>
  </si>
  <si>
    <t>Leanne F Evans</t>
  </si>
  <si>
    <t>Leanne F</t>
  </si>
  <si>
    <t>Evans</t>
  </si>
  <si>
    <t>Alicia Hyndman, Assemblymember</t>
  </si>
  <si>
    <t>Alicia Hyndman, Office of Assemblymember, Personal Staff Office, Assembly</t>
  </si>
  <si>
    <t>Philip E Kwashie</t>
  </si>
  <si>
    <t>Philip E</t>
  </si>
  <si>
    <t>Kwashie</t>
  </si>
  <si>
    <t>Stephan S Gbaguidi</t>
  </si>
  <si>
    <t>Stephan S</t>
  </si>
  <si>
    <t>Gbaguidi</t>
  </si>
  <si>
    <t>Scheduler</t>
  </si>
  <si>
    <t>Alfred Taylor, Assemblymember</t>
  </si>
  <si>
    <t>Alfred Taylor, Office of Assemblymember, Personal Staff Office, Assembly</t>
  </si>
  <si>
    <t>Richard E Williams</t>
  </si>
  <si>
    <t>Richard E</t>
  </si>
  <si>
    <t>Erika Rodriguez</t>
  </si>
  <si>
    <t>Erika</t>
  </si>
  <si>
    <t>Al Stirpe, Assemblymember</t>
  </si>
  <si>
    <t>Al Stirpe, Office of Assemblymember, Personal Staff Office, Assembly</t>
  </si>
  <si>
    <t>Tami S Scott</t>
  </si>
  <si>
    <t>Tami S</t>
  </si>
  <si>
    <t>Scott</t>
  </si>
  <si>
    <t>Tremaine S. Wright, Assemblymember</t>
  </si>
  <si>
    <t>Tremaine S. Wright, Office of Assemblymember, Personal Staff Office, Assembly</t>
  </si>
  <si>
    <t>Shemeta A Bahair</t>
  </si>
  <si>
    <t>Shemeta A</t>
  </si>
  <si>
    <t>Bahair</t>
  </si>
  <si>
    <t>Yuh-Line Niou, Assemblymember</t>
  </si>
  <si>
    <t>Yuh-Line Niou, Office of Assemblymember, Personal Staff Office, Assembly</t>
  </si>
  <si>
    <t>Marisa L Lee</t>
  </si>
  <si>
    <t>Marisa L</t>
  </si>
  <si>
    <t>Walter T. Mosley, Assemblymember</t>
  </si>
  <si>
    <t>Walter T. Mosley, Office of Assemblymember, Personal Staff Office, Assembly</t>
  </si>
  <si>
    <t>Gabriel A Torres</t>
  </si>
  <si>
    <t>Gabriel A</t>
  </si>
  <si>
    <t>Torres</t>
  </si>
  <si>
    <t>William Colton, Majority Whip</t>
  </si>
  <si>
    <t>William Colton, Office of Assemblymember, Personal Staff Office, Assembly</t>
  </si>
  <si>
    <t>Shirley Yip</t>
  </si>
  <si>
    <t>Shirley</t>
  </si>
  <si>
    <t>Yip</t>
  </si>
  <si>
    <t>Nino Magali</t>
  </si>
  <si>
    <t>Nino</t>
  </si>
  <si>
    <t>Magali</t>
  </si>
  <si>
    <t>Exec Asst</t>
  </si>
  <si>
    <t>Juana L Acevedo</t>
  </si>
  <si>
    <t>Juana L</t>
  </si>
  <si>
    <t>Acevedo</t>
  </si>
  <si>
    <t>Victor M. Pichardo, Assemblymember</t>
  </si>
  <si>
    <t>Victor M. Pichardo, Office of Assemblymember, Personal Staff Office, Assembly</t>
  </si>
  <si>
    <t>Ramon A Suero</t>
  </si>
  <si>
    <t>Ramon A</t>
  </si>
  <si>
    <t>Suero</t>
  </si>
  <si>
    <t>Bovin Odhiambo</t>
  </si>
  <si>
    <t>Bovin O</t>
  </si>
  <si>
    <t>Odhiambo</t>
  </si>
  <si>
    <t>Joshua I Dawson-brown, Intern</t>
  </si>
  <si>
    <t>Black, Puerto Rican, Hispanic &amp; Asian Legislative Caucus, Committee, Assembly</t>
  </si>
  <si>
    <t>dawsonbrownj@nyassembly.gov</t>
  </si>
  <si>
    <t>Joshua I Dawson-brown</t>
  </si>
  <si>
    <t>Joshua I</t>
  </si>
  <si>
    <t>Dawson-brown</t>
  </si>
  <si>
    <t>944556395</t>
  </si>
  <si>
    <t>Yuen Yee C Kui, Exec Director</t>
  </si>
  <si>
    <t>Asian Pacific Americans Legislative Task Force, Central Staff Office, Assembly</t>
  </si>
  <si>
    <t>kuiy@nyassembly.gov</t>
  </si>
  <si>
    <t>Yuen Yee C Kui</t>
  </si>
  <si>
    <t>Yuen Yee C</t>
  </si>
  <si>
    <t>Kui</t>
  </si>
  <si>
    <t>944556392</t>
  </si>
  <si>
    <t>Breanna N Losquadro</t>
  </si>
  <si>
    <t>Breanna N</t>
  </si>
  <si>
    <t>Losquadro</t>
  </si>
  <si>
    <t>Public Affairs (Minority), Central Staff Office, Assembly</t>
  </si>
  <si>
    <t>Laura A Flemming</t>
  </si>
  <si>
    <t>Laura A</t>
  </si>
  <si>
    <t>Flemming</t>
  </si>
  <si>
    <t>Kaitlyn E Wilson, Legal Assistant</t>
  </si>
  <si>
    <t>Counsel Staff (Minority), Central Staff Office, Assembly</t>
  </si>
  <si>
    <t>wilsonk@nyassembly.gov</t>
  </si>
  <si>
    <t>Kaitlyn E Wilson</t>
  </si>
  <si>
    <t>Kaitlyn E</t>
  </si>
  <si>
    <t>Wilson</t>
  </si>
  <si>
    <t>Legal Assistant</t>
  </si>
  <si>
    <t>944556388</t>
  </si>
  <si>
    <t>Lauren N Danza, Legal Assistant</t>
  </si>
  <si>
    <t>danzal@nyassembly.gov</t>
  </si>
  <si>
    <t>Lauren N Danza</t>
  </si>
  <si>
    <t>Lauren N</t>
  </si>
  <si>
    <t>Danza</t>
  </si>
  <si>
    <t>944556386</t>
  </si>
  <si>
    <t>Cheyenne A Burke</t>
  </si>
  <si>
    <t>Cheyenne A</t>
  </si>
  <si>
    <t>Burke</t>
  </si>
  <si>
    <t>Assoc Counsel</t>
  </si>
  <si>
    <t>Conor C Foley</t>
  </si>
  <si>
    <t>Conor C</t>
  </si>
  <si>
    <t>Foley</t>
  </si>
  <si>
    <t>Julia K Mason</t>
  </si>
  <si>
    <t>Julia K</t>
  </si>
  <si>
    <t>Mason</t>
  </si>
  <si>
    <t>Shadman Khan</t>
  </si>
  <si>
    <t>Shadman</t>
  </si>
  <si>
    <t>Khan</t>
  </si>
  <si>
    <t>Christopher H Pena</t>
  </si>
  <si>
    <t>Christopher H</t>
  </si>
  <si>
    <t>Jamie A Malecki</t>
  </si>
  <si>
    <t>Jamie A</t>
  </si>
  <si>
    <t>Malecki</t>
  </si>
  <si>
    <t>Nicholas M Cathers, Intern</t>
  </si>
  <si>
    <t>cathersn@nyassembly.gov</t>
  </si>
  <si>
    <t>Nicholas M Cathers</t>
  </si>
  <si>
    <t>Nicholas M</t>
  </si>
  <si>
    <t>Cathers</t>
  </si>
  <si>
    <t>944556373</t>
  </si>
  <si>
    <t>Human Resources, Central Staff Office, Assembly</t>
  </si>
  <si>
    <t>Kyleita M Williams</t>
  </si>
  <si>
    <t>Kyleita M</t>
  </si>
  <si>
    <t>Personnel Asst</t>
  </si>
  <si>
    <t>Cara M Cristello</t>
  </si>
  <si>
    <t>Cara M</t>
  </si>
  <si>
    <t>Cristello</t>
  </si>
  <si>
    <t>Bulk Processing, Central Staff Office, Assembly</t>
  </si>
  <si>
    <t>Raymond Turner</t>
  </si>
  <si>
    <t>Raymond</t>
  </si>
  <si>
    <t>Turner</t>
  </si>
  <si>
    <t>Mail Clk</t>
  </si>
  <si>
    <t>Staff Support, Central Staff Office, Assembly</t>
  </si>
  <si>
    <t>Cornelius W Banks</t>
  </si>
  <si>
    <t>Cornelius W</t>
  </si>
  <si>
    <t>Banks</t>
  </si>
  <si>
    <t>Admin Aide</t>
  </si>
  <si>
    <t>Annie Mui</t>
  </si>
  <si>
    <t>Annie</t>
  </si>
  <si>
    <t>Mui</t>
  </si>
  <si>
    <t>Michael S Fineman, Dir Communications</t>
  </si>
  <si>
    <t>finemanm@nyassembly.gov</t>
  </si>
  <si>
    <t>Michael S Fineman</t>
  </si>
  <si>
    <t>Michael S</t>
  </si>
  <si>
    <t>Fineman</t>
  </si>
  <si>
    <t>944556361</t>
  </si>
  <si>
    <t>Lucien K Allen</t>
  </si>
  <si>
    <t>Lucien K</t>
  </si>
  <si>
    <t>Allen</t>
  </si>
  <si>
    <t>Economics Resch Aide</t>
  </si>
  <si>
    <t>Nicholas G Peters</t>
  </si>
  <si>
    <t>Nicholas G</t>
  </si>
  <si>
    <t>Peters</t>
  </si>
  <si>
    <t>Destiny D Cruz</t>
  </si>
  <si>
    <t>Destiny D</t>
  </si>
  <si>
    <t>Cruz</t>
  </si>
  <si>
    <t>Justin T Littell</t>
  </si>
  <si>
    <t>Littell</t>
  </si>
  <si>
    <t>Princ Legis Coord</t>
  </si>
  <si>
    <t>harrisd@nyassembly.gov</t>
  </si>
  <si>
    <t>Deborah T Harris</t>
  </si>
  <si>
    <t>Deborah T</t>
  </si>
  <si>
    <t>Harris</t>
  </si>
  <si>
    <t>Stacey Pheffer Amato, Office of Assemblymember, Personal Staff Office, Assembly</t>
  </si>
  <si>
    <t>Nicolette Peters</t>
  </si>
  <si>
    <t>Nicolette</t>
  </si>
  <si>
    <t>Emma C Wickey, Legis Aide</t>
  </si>
  <si>
    <t>wickeye@nyassembly.gov</t>
  </si>
  <si>
    <t>Emma C Wickey</t>
  </si>
  <si>
    <t>Emma C</t>
  </si>
  <si>
    <t>Wickey</t>
  </si>
  <si>
    <t>944556352</t>
  </si>
  <si>
    <t>Ellen Young</t>
  </si>
  <si>
    <t>Ellen</t>
  </si>
  <si>
    <t>Sr Advisor</t>
  </si>
  <si>
    <t>Rush Perez, Dir Communications</t>
  </si>
  <si>
    <t>perezr@nyassembly.gov</t>
  </si>
  <si>
    <t>Rush Perez</t>
  </si>
  <si>
    <t>Rush</t>
  </si>
  <si>
    <t>Perez</t>
  </si>
  <si>
    <t>944556348</t>
  </si>
  <si>
    <t>Naicha Diaby, Intern</t>
  </si>
  <si>
    <t>diabyn@nyassembly.gov</t>
  </si>
  <si>
    <t>Naicha Diaby</t>
  </si>
  <si>
    <t>Naicha</t>
  </si>
  <si>
    <t>Diaby</t>
  </si>
  <si>
    <t>944556347</t>
  </si>
  <si>
    <t>Ofu J Takor, Intern</t>
  </si>
  <si>
    <t>takoro@nyassembly.gov</t>
  </si>
  <si>
    <t>Ofu J Takor</t>
  </si>
  <si>
    <t>Ofu J</t>
  </si>
  <si>
    <t>Takor</t>
  </si>
  <si>
    <t>944556345</t>
  </si>
  <si>
    <t>Nicole M Hunt, Legis Aide</t>
  </si>
  <si>
    <t>Robert C. Carroll, Assemblymember</t>
  </si>
  <si>
    <t>Robert C. Carroll, Office of Assemblymember, Personal Staff Office, Assembly</t>
  </si>
  <si>
    <t>huntn@nyassembly.gov</t>
  </si>
  <si>
    <t>Nicole M Hunt</t>
  </si>
  <si>
    <t>Nicole M</t>
  </si>
  <si>
    <t>944556343</t>
  </si>
  <si>
    <t>Rebecca A. Seawright, Secretary, Majority Conference</t>
  </si>
  <si>
    <t>Rebecca A. Seawright, Office of Assemblymember, Personal Staff Office, Assembly</t>
  </si>
  <si>
    <t>Jack M Robbins</t>
  </si>
  <si>
    <t>Jack M</t>
  </si>
  <si>
    <t>Robbins</t>
  </si>
  <si>
    <t>Spec Asst-comm Relat</t>
  </si>
  <si>
    <t>John T Laadt, Dir Communications</t>
  </si>
  <si>
    <t>laadtj@nyassembly.gov</t>
  </si>
  <si>
    <t>John T Laadt</t>
  </si>
  <si>
    <t>John T</t>
  </si>
  <si>
    <t>Laadt</t>
  </si>
  <si>
    <t>944556340</t>
  </si>
  <si>
    <t>Matthew D Poole, Legis Aide</t>
  </si>
  <si>
    <t>Raymond W. Walter</t>
  </si>
  <si>
    <t>Raymond W. Walter, Office of Assemblymember, Personal Staff Office, Assembly</t>
  </si>
  <si>
    <t>poolem@nyassembly.gov</t>
  </si>
  <si>
    <t>Matthew D Poole</t>
  </si>
  <si>
    <t>Matthew D</t>
  </si>
  <si>
    <t>Poole</t>
  </si>
  <si>
    <t>944556338</t>
  </si>
  <si>
    <t>Jenyffer F Lucana Huaman</t>
  </si>
  <si>
    <t>Jenyffer F</t>
  </si>
  <si>
    <t>Lucana Huaman</t>
  </si>
  <si>
    <t>Vanessa A Taylor, Intern</t>
  </si>
  <si>
    <t>taylorv@nyassembly.gov</t>
  </si>
  <si>
    <t>Vanessa A Taylor</t>
  </si>
  <si>
    <t>944556334</t>
  </si>
  <si>
    <t>Nathalia Fernandez, Assemblymember</t>
  </si>
  <si>
    <t>Nathalia Fernandez, Office of Assemblymember, Personal Staff Office, Assembly</t>
  </si>
  <si>
    <t>Maria Parubi</t>
  </si>
  <si>
    <t>Maria</t>
  </si>
  <si>
    <t>Parubi</t>
  </si>
  <si>
    <t>Grace Blankson, Intern</t>
  </si>
  <si>
    <t>blanksong@nyassembly.gov</t>
  </si>
  <si>
    <t>Grace Blankson</t>
  </si>
  <si>
    <t>Grace</t>
  </si>
  <si>
    <t>Blankson</t>
  </si>
  <si>
    <t>944556331</t>
  </si>
  <si>
    <t>Evita N Marrow, Legis Asst</t>
  </si>
  <si>
    <t>marrowe@nyassembly.gov</t>
  </si>
  <si>
    <t>Evita N Marrow</t>
  </si>
  <si>
    <t>Evita N</t>
  </si>
  <si>
    <t>Marrow</t>
  </si>
  <si>
    <t>944556330</t>
  </si>
  <si>
    <t>Halle A Vitaliano, D O Assistant</t>
  </si>
  <si>
    <t>Michael J. Cusick, Assemblymember</t>
  </si>
  <si>
    <t>Michael J. Cusick, Office of Assemblymember, Personal Staff Office, Assembly</t>
  </si>
  <si>
    <t>vitalianoh@nyassembly.gov</t>
  </si>
  <si>
    <t>Halle A Vitaliano</t>
  </si>
  <si>
    <t>Halle A</t>
  </si>
  <si>
    <t>Vitaliano</t>
  </si>
  <si>
    <t>944556329</t>
  </si>
  <si>
    <t>Armand J Pappas, Office Assistant</t>
  </si>
  <si>
    <t>pappasa@nyassembly.gov</t>
  </si>
  <si>
    <t>Armand J Pappas</t>
  </si>
  <si>
    <t>Armand J</t>
  </si>
  <si>
    <t>Pappas</t>
  </si>
  <si>
    <t>944556325</t>
  </si>
  <si>
    <t>Taraya N Pettway, Intern</t>
  </si>
  <si>
    <t>pettwayt@nyassembly.gov</t>
  </si>
  <si>
    <t>Taraya N Pettway</t>
  </si>
  <si>
    <t>Taraya N</t>
  </si>
  <si>
    <t>Pettway</t>
  </si>
  <si>
    <t>944556324</t>
  </si>
  <si>
    <t>Johana K Guerrero</t>
  </si>
  <si>
    <t>Johana K</t>
  </si>
  <si>
    <t>Guerrero</t>
  </si>
  <si>
    <t>Chanelle M Brown, Dir Communications</t>
  </si>
  <si>
    <t>brownc@nyassembly.gov</t>
  </si>
  <si>
    <t>Chanelle M Brown</t>
  </si>
  <si>
    <t>Chanelle M</t>
  </si>
  <si>
    <t>Brown</t>
  </si>
  <si>
    <t>944556322</t>
  </si>
  <si>
    <t>Richard F Decker, Intern</t>
  </si>
  <si>
    <t>Matthew J. Titone</t>
  </si>
  <si>
    <t>Matthew J. Titone, Office of Assemblymember, Personal Staff Office, Assembly</t>
  </si>
  <si>
    <t>deckerr@nyassembly.gov</t>
  </si>
  <si>
    <t>Richard F Decker</t>
  </si>
  <si>
    <t>Richard F</t>
  </si>
  <si>
    <t>Decker</t>
  </si>
  <si>
    <t>944556321</t>
  </si>
  <si>
    <t>Sarah B Killeen, Community Liaison</t>
  </si>
  <si>
    <t>Mary Beth Walsh, Assemblymember</t>
  </si>
  <si>
    <t>Mary Beth Walsh, Office of Assemblymember, Personal Staff Office, Assembly</t>
  </si>
  <si>
    <t>killeens@nyassembly.gov</t>
  </si>
  <si>
    <t>Sarah B Killeen</t>
  </si>
  <si>
    <t>Sarah B</t>
  </si>
  <si>
    <t>Killeen</t>
  </si>
  <si>
    <t>944556320</t>
  </si>
  <si>
    <t>Laura E Flint</t>
  </si>
  <si>
    <t>Laura E</t>
  </si>
  <si>
    <t>Flint</t>
  </si>
  <si>
    <t>Maritza Davila, Chair, Puerto Rican/Hispanic Task Force</t>
  </si>
  <si>
    <t>Maritza Davila, Office of Assemblymember, Personal Staff Office, Assembly</t>
  </si>
  <si>
    <t>Marisol Salazar Tapia</t>
  </si>
  <si>
    <t>Marisol</t>
  </si>
  <si>
    <t>Salazar Tapia</t>
  </si>
  <si>
    <t>Isabel A Tripoli, Intern</t>
  </si>
  <si>
    <t>tripolii@nyassembly.gov</t>
  </si>
  <si>
    <t>Isabel A Tripoli</t>
  </si>
  <si>
    <t>Isabel A</t>
  </si>
  <si>
    <t>Tripoli</t>
  </si>
  <si>
    <t>944556315</t>
  </si>
  <si>
    <t>Angelica M Capellan</t>
  </si>
  <si>
    <t>Angelica M</t>
  </si>
  <si>
    <t>Capellan</t>
  </si>
  <si>
    <t>Kevin P Carmody</t>
  </si>
  <si>
    <t>Kevin P</t>
  </si>
  <si>
    <t>Carmody</t>
  </si>
  <si>
    <t>Jena L Knight</t>
  </si>
  <si>
    <t>Jena L</t>
  </si>
  <si>
    <t>Knight</t>
  </si>
  <si>
    <t>Dir Of Operations</t>
  </si>
  <si>
    <t>Christiana R Wierschem, Special Asst</t>
  </si>
  <si>
    <t>Joseph R. Lentol, Assemblymember</t>
  </si>
  <si>
    <t>Joseph R. Lentol, Office of Assemblymember, Personal Staff Office, Assembly</t>
  </si>
  <si>
    <t>wierschemc@nyassembly.gov</t>
  </si>
  <si>
    <t>Christiana R Wierschem</t>
  </si>
  <si>
    <t>Christiana R</t>
  </si>
  <si>
    <t>Wierschem</t>
  </si>
  <si>
    <t>944556307</t>
  </si>
  <si>
    <t>Alexis V Ogra, Chief Of Staff</t>
  </si>
  <si>
    <t>Joseph Errigo</t>
  </si>
  <si>
    <t>Joseph Errigo, Office of Assemblymember, Personal Staff Office, Assembly</t>
  </si>
  <si>
    <t>ograa@nyassembly.gov</t>
  </si>
  <si>
    <t>Alexis V Ogra</t>
  </si>
  <si>
    <t>Alexis V</t>
  </si>
  <si>
    <t>Ogra</t>
  </si>
  <si>
    <t>944556304</t>
  </si>
  <si>
    <t>John Mikulin, Office of Assemblymember, Personal Staff Office, Assembly</t>
  </si>
  <si>
    <t>David Charles Gravely</t>
  </si>
  <si>
    <t>David Charles</t>
  </si>
  <si>
    <t>Gravely</t>
  </si>
  <si>
    <t>Elizabeth A Fries</t>
  </si>
  <si>
    <t>Elizabeth A</t>
  </si>
  <si>
    <t>Fries</t>
  </si>
  <si>
    <t>Taylor T Martin, Intern</t>
  </si>
  <si>
    <t>martint@nyassembly.gov</t>
  </si>
  <si>
    <t>Taylor T Martin</t>
  </si>
  <si>
    <t>Taylor T</t>
  </si>
  <si>
    <t>944556294</t>
  </si>
  <si>
    <t>Julia C Danielowski, Office Assistant</t>
  </si>
  <si>
    <t>danielowskij@nyassembly.gov</t>
  </si>
  <si>
    <t>Julia C Danielowski</t>
  </si>
  <si>
    <t>Julia C</t>
  </si>
  <si>
    <t>Danielowski</t>
  </si>
  <si>
    <t>944556293</t>
  </si>
  <si>
    <t>Carter J Benoit, Intern</t>
  </si>
  <si>
    <t>James G. Skoufis, Senator</t>
  </si>
  <si>
    <t>James G. Skoufis, Office of Assemblymember, Personal Staff Office, Senate</t>
  </si>
  <si>
    <t>benoitc@nyassembly.gov</t>
  </si>
  <si>
    <t>Carter J Benoit</t>
  </si>
  <si>
    <t>Carter J</t>
  </si>
  <si>
    <t>Benoit</t>
  </si>
  <si>
    <t>944556289</t>
  </si>
  <si>
    <t>Alicia K Smith</t>
  </si>
  <si>
    <t>Alicia K</t>
  </si>
  <si>
    <t>Smith</t>
  </si>
  <si>
    <t>Sally J Hogan</t>
  </si>
  <si>
    <t>Sally J</t>
  </si>
  <si>
    <t>Hogan</t>
  </si>
  <si>
    <t>Thomas R Grant</t>
  </si>
  <si>
    <t>Thomas R</t>
  </si>
  <si>
    <t>Grant</t>
  </si>
  <si>
    <t>Donald F Demas, Intern</t>
  </si>
  <si>
    <t>demasd@nyassembly.gov</t>
  </si>
  <si>
    <t>Donald F Demas</t>
  </si>
  <si>
    <t>Donald F</t>
  </si>
  <si>
    <t>Demas</t>
  </si>
  <si>
    <t>944556282</t>
  </si>
  <si>
    <t>Michael J Schweinsburg</t>
  </si>
  <si>
    <t>Schweinsburg</t>
  </si>
  <si>
    <t>Proj Coordinator</t>
  </si>
  <si>
    <t>Rebecca E Nieves</t>
  </si>
  <si>
    <t>Rebecca E</t>
  </si>
  <si>
    <t>Nieves</t>
  </si>
  <si>
    <t>Jackson W Fischer-ward</t>
  </si>
  <si>
    <t>Jackson W</t>
  </si>
  <si>
    <t>Fischer-ward</t>
  </si>
  <si>
    <t>Sami Chester</t>
  </si>
  <si>
    <t>Sami</t>
  </si>
  <si>
    <t>Chester</t>
  </si>
  <si>
    <t>Nancy A Di Palma, Intern</t>
  </si>
  <si>
    <t>Harry Bronson, Assemblymember</t>
  </si>
  <si>
    <t>Harry B. Bronson, Office of Assemblymember, Personal Staff Office, Assembly</t>
  </si>
  <si>
    <t>dipalman@nyassembly.gov</t>
  </si>
  <si>
    <t>Nancy A Di Palma</t>
  </si>
  <si>
    <t>Nancy A</t>
  </si>
  <si>
    <t>Di Palma</t>
  </si>
  <si>
    <t>944556268</t>
  </si>
  <si>
    <t>Marlena L Mareno, Intern</t>
  </si>
  <si>
    <t>marenom@nyassembly.gov</t>
  </si>
  <si>
    <t>Marlena L Mareno</t>
  </si>
  <si>
    <t>Marlena L</t>
  </si>
  <si>
    <t>Mareno</t>
  </si>
  <si>
    <t>944556265</t>
  </si>
  <si>
    <t>Lisa M Dobrowolsky, Intern</t>
  </si>
  <si>
    <t>dobrowolskyl@nyassembly.gov</t>
  </si>
  <si>
    <t>Lisa M Dobrowolsky</t>
  </si>
  <si>
    <t>Lisa M</t>
  </si>
  <si>
    <t>Dobrowolsky</t>
  </si>
  <si>
    <t>944556264</t>
  </si>
  <si>
    <t>Kaelan P Purcell, Legis Aide</t>
  </si>
  <si>
    <t>Erik Bohen</t>
  </si>
  <si>
    <t>Erik Bohen, Office of Assemblymember, Personal Staff Office, Assembly</t>
  </si>
  <si>
    <t>purcellk@nyassembly.gov</t>
  </si>
  <si>
    <t>Kaelan P Purcell</t>
  </si>
  <si>
    <t>Kaelan P</t>
  </si>
  <si>
    <t>Purcell</t>
  </si>
  <si>
    <t>944556263</t>
  </si>
  <si>
    <t>Andrea M Maciejewski, Legis Aide</t>
  </si>
  <si>
    <t>maciejewskia@nyassembly.gov</t>
  </si>
  <si>
    <t>Andrea M Maciejewski</t>
  </si>
  <si>
    <t>Andrea M</t>
  </si>
  <si>
    <t>Maciejewski</t>
  </si>
  <si>
    <t>944556261</t>
  </si>
  <si>
    <t>Paul E Fitzpatrick Jr, Legis Aide</t>
  </si>
  <si>
    <t>fitzpatrickjrp@nyassembly.gov</t>
  </si>
  <si>
    <t>Paul E Fitzpatrick Jr</t>
  </si>
  <si>
    <t>Paul E</t>
  </si>
  <si>
    <t>Fitzpatrick Jr</t>
  </si>
  <si>
    <t>944556260</t>
  </si>
  <si>
    <t>Jeffrey M Conrad, Dir Communications</t>
  </si>
  <si>
    <t>conradj@nyassembly.gov</t>
  </si>
  <si>
    <t>Jeffrey M Conrad</t>
  </si>
  <si>
    <t>Jeffrey M</t>
  </si>
  <si>
    <t>Conrad</t>
  </si>
  <si>
    <t>944556257</t>
  </si>
  <si>
    <t>Paulette A Kehinde, D O Manager</t>
  </si>
  <si>
    <t>Earlene Hooper</t>
  </si>
  <si>
    <t>Earlene Hooper, Office of Assemblymember, Personal Staff Office, Assembly</t>
  </si>
  <si>
    <t>kehindep@nyassembly.gov</t>
  </si>
  <si>
    <t>Paulette A Kehinde</t>
  </si>
  <si>
    <t>Paulette A</t>
  </si>
  <si>
    <t>Kehinde</t>
  </si>
  <si>
    <t>944556256</t>
  </si>
  <si>
    <t>Doug Smith, Office of Assemblymember, Personal Staff Office, Assembly</t>
  </si>
  <si>
    <t>Shawn Z Hyms</t>
  </si>
  <si>
    <t>Shawn Z</t>
  </si>
  <si>
    <t>Hyms</t>
  </si>
  <si>
    <t>Kimberly A Taylor</t>
  </si>
  <si>
    <t>Kimberly A</t>
  </si>
  <si>
    <t>Duane Joseph</t>
  </si>
  <si>
    <t>Duane</t>
  </si>
  <si>
    <t>Joseph</t>
  </si>
  <si>
    <t>John Michael Forezzi, Intern</t>
  </si>
  <si>
    <t>David Weprin, Assemblymember</t>
  </si>
  <si>
    <t>David I. Weprin, Office of Assemblymember, Personal Staff Office, Assembly</t>
  </si>
  <si>
    <t>forezzij@nyassembly.gov</t>
  </si>
  <si>
    <t>John Michael Forezzi</t>
  </si>
  <si>
    <t>John Michael</t>
  </si>
  <si>
    <t>Forezzi</t>
  </si>
  <si>
    <t>944556248</t>
  </si>
  <si>
    <t>Jacob A Ente, Community Liaison</t>
  </si>
  <si>
    <t>entej@nyassembly.gov</t>
  </si>
  <si>
    <t>Jacob A Ente</t>
  </si>
  <si>
    <t>Jacob A</t>
  </si>
  <si>
    <t>Ente</t>
  </si>
  <si>
    <t>944556247</t>
  </si>
  <si>
    <t>Daniel O'Donnell, Assemblymember</t>
  </si>
  <si>
    <t>Daniel O'Donnell, Office of Assemblymember, Personal Staff Office, Assembly</t>
  </si>
  <si>
    <t>Angela N Rodriguez</t>
  </si>
  <si>
    <t>Angela N</t>
  </si>
  <si>
    <t>Paul F Gordon, Intern</t>
  </si>
  <si>
    <t>gordonp@nyassembly.gov</t>
  </si>
  <si>
    <t>Paul F Gordon</t>
  </si>
  <si>
    <t>Paul F</t>
  </si>
  <si>
    <t>Gordon</t>
  </si>
  <si>
    <t>944556243</t>
  </si>
  <si>
    <t>Liam P Galligan</t>
  </si>
  <si>
    <t>Liam P</t>
  </si>
  <si>
    <t>Galligan</t>
  </si>
  <si>
    <t>Jevaughn T Williams</t>
  </si>
  <si>
    <t>Jevaughn T</t>
  </si>
  <si>
    <t>Milagros Rivas</t>
  </si>
  <si>
    <t>Milagros</t>
  </si>
  <si>
    <t>Rivas</t>
  </si>
  <si>
    <t>Daniel H Hinton, Legis Aide</t>
  </si>
  <si>
    <t>Christine Pellegrino</t>
  </si>
  <si>
    <t>Christine Pellegrino, Office of Assemblymember, Personal Staff Office, Assembly</t>
  </si>
  <si>
    <t>hintond@nyassembly.gov</t>
  </si>
  <si>
    <t>Daniel H Hinton</t>
  </si>
  <si>
    <t>Daniel H</t>
  </si>
  <si>
    <t>Hinton</t>
  </si>
  <si>
    <t>944556235</t>
  </si>
  <si>
    <t>Christopher R Garofano</t>
  </si>
  <si>
    <t>Christopher R</t>
  </si>
  <si>
    <t>Garofano</t>
  </si>
  <si>
    <t>Robert D. Barra, Community Liaison</t>
  </si>
  <si>
    <t>Brian Curran</t>
  </si>
  <si>
    <t>Brian Curran, Office of Assemblymember, Personal Staff Office, Assembly</t>
  </si>
  <si>
    <t>barrar@nyassembly.gov</t>
  </si>
  <si>
    <t>Robert D. Barra</t>
  </si>
  <si>
    <t>Robert D.</t>
  </si>
  <si>
    <t>Barra</t>
  </si>
  <si>
    <t>944556229</t>
  </si>
  <si>
    <t>Julian F Spector, Chief Of Staff</t>
  </si>
  <si>
    <t>Ari Espinal</t>
  </si>
  <si>
    <t>Ari Espinal, Office of Assemblymember, Personal Staff Office, Assembly</t>
  </si>
  <si>
    <t>spectorj@nyassembly.gov</t>
  </si>
  <si>
    <t>Julian F Spector</t>
  </si>
  <si>
    <t>Julian F</t>
  </si>
  <si>
    <t>Spector</t>
  </si>
  <si>
    <t>944556226</t>
  </si>
  <si>
    <t>Zuleyma I Pena, Constituent Svc Mgr</t>
  </si>
  <si>
    <t>penaz@nyassembly.gov</t>
  </si>
  <si>
    <t>Zuleyma I Pena</t>
  </si>
  <si>
    <t>Zuleyma I</t>
  </si>
  <si>
    <t>Constituent Svc Mgr</t>
  </si>
  <si>
    <t>944556225</t>
  </si>
  <si>
    <t>Leif K Johansen, Legis Aide</t>
  </si>
  <si>
    <t>Aileen Gunther, Assemblymember</t>
  </si>
  <si>
    <t>Aileen Gunther, Office of Assemblymember, Personal Staff Office, Assembly</t>
  </si>
  <si>
    <t>johansenl@nyassembly.gov</t>
  </si>
  <si>
    <t>Leif K Johansen</t>
  </si>
  <si>
    <t>Leif K</t>
  </si>
  <si>
    <t>Johansen</t>
  </si>
  <si>
    <t>944556222</t>
  </si>
  <si>
    <t>Kollin J Hardy, Legis Aide</t>
  </si>
  <si>
    <t>Addie Jenne</t>
  </si>
  <si>
    <t>Addie Jenne, Office of Assemblymember, Personal Staff Office, Assembly</t>
  </si>
  <si>
    <t>hardyk@nyassembly.gov</t>
  </si>
  <si>
    <t>Kollin J Hardy</t>
  </si>
  <si>
    <t>Kollin J</t>
  </si>
  <si>
    <t>Hardy</t>
  </si>
  <si>
    <t>944556219</t>
  </si>
  <si>
    <t>Zeki B Tansel</t>
  </si>
  <si>
    <t>Zeki B</t>
  </si>
  <si>
    <t>Tansel</t>
  </si>
  <si>
    <t>Zachary B Chase, Intern</t>
  </si>
  <si>
    <t>chasez@nyassembly.gov</t>
  </si>
  <si>
    <t>Zachary B Chase</t>
  </si>
  <si>
    <t>Zachary B</t>
  </si>
  <si>
    <t>Chase</t>
  </si>
  <si>
    <t>839637992</t>
  </si>
  <si>
    <t>Yazmerlyn A Duarte Mateo</t>
  </si>
  <si>
    <t>Yazmerlyn A</t>
  </si>
  <si>
    <t>Duarte Mateo</t>
  </si>
  <si>
    <t>Yakaira J Cabral Flores, Intern</t>
  </si>
  <si>
    <t>cabralfloresy@nyassembly.gov</t>
  </si>
  <si>
    <t>Yakaira J Cabral Flores</t>
  </si>
  <si>
    <t>Yakaira J</t>
  </si>
  <si>
    <t>Cabral Flores</t>
  </si>
  <si>
    <t>839637988</t>
  </si>
  <si>
    <t>Willermine Taloute, Intern</t>
  </si>
  <si>
    <t>taloutew@nyassembly.gov</t>
  </si>
  <si>
    <t>Willermine Taloute</t>
  </si>
  <si>
    <t>Willermine</t>
  </si>
  <si>
    <t>Taloute</t>
  </si>
  <si>
    <t>839637986</t>
  </si>
  <si>
    <t>Wafiullah Wahidi, Intern</t>
  </si>
  <si>
    <t>Latrice M. Walker, Assemblymember</t>
  </si>
  <si>
    <t>Latrice M. Walker, Office of Assemblymember, Personal Staff Office, Assembly</t>
  </si>
  <si>
    <t>wahidiw@nyassembly.gov</t>
  </si>
  <si>
    <t>Wafiullah Wahidi</t>
  </si>
  <si>
    <t>Wafiullah</t>
  </si>
  <si>
    <t>Wahidi</t>
  </si>
  <si>
    <t>839637982</t>
  </si>
  <si>
    <t>Steven Otis, Office of Assemblymember, Personal Staff Office, Assembly</t>
  </si>
  <si>
    <t>Verena Arnabal</t>
  </si>
  <si>
    <t>Verena</t>
  </si>
  <si>
    <t>Arnabal</t>
  </si>
  <si>
    <t>Vanessa R Salamy, Legis Asst</t>
  </si>
  <si>
    <t>salamyv@nyassembly.gov</t>
  </si>
  <si>
    <t>Vanessa R Salamy</t>
  </si>
  <si>
    <t>Vanessa R</t>
  </si>
  <si>
    <t>Salamy</t>
  </si>
  <si>
    <t>839637976</t>
  </si>
  <si>
    <t>Tyler M Sutherland, Graduate Scholar</t>
  </si>
  <si>
    <t>sutherlandt@nyassembly.gov</t>
  </si>
  <si>
    <t>Tyler M Sutherland</t>
  </si>
  <si>
    <t>Tyler M</t>
  </si>
  <si>
    <t>Sutherland</t>
  </si>
  <si>
    <t>839637974</t>
  </si>
  <si>
    <t>Michael J. Norris, Assemblymember</t>
  </si>
  <si>
    <t>Michael J. Norris, Office of Assemblymember, Personal Staff Office, Assembly</t>
  </si>
  <si>
    <t>Tyler J Rotundo</t>
  </si>
  <si>
    <t>Rotundo</t>
  </si>
  <si>
    <t>Office Director</t>
  </si>
  <si>
    <t>Tyler J Bushey, Intern</t>
  </si>
  <si>
    <t>busheyt@nyassembly.gov</t>
  </si>
  <si>
    <t>Tyler J Bushey</t>
  </si>
  <si>
    <t>Bushey</t>
  </si>
  <si>
    <t>839637971</t>
  </si>
  <si>
    <t>Timothy D Foley</t>
  </si>
  <si>
    <t>Timothy D</t>
  </si>
  <si>
    <t>Thomas J Conlon, Intern</t>
  </si>
  <si>
    <t>conlont@nyassembly.gov</t>
  </si>
  <si>
    <t>Thomas J Conlon</t>
  </si>
  <si>
    <t>Thomas J</t>
  </si>
  <si>
    <t>Conlon</t>
  </si>
  <si>
    <t>839637965</t>
  </si>
  <si>
    <t>Tekkysh J Joseph, Intern</t>
  </si>
  <si>
    <t>josepht@nyassembly.gov</t>
  </si>
  <si>
    <t>Tekkysh J Joseph</t>
  </si>
  <si>
    <t>Tekkysh J</t>
  </si>
  <si>
    <t>839637963</t>
  </si>
  <si>
    <t>Tavia U Mapp-deterville, Spec Asst-comm Relat</t>
  </si>
  <si>
    <t>mappdetervillet@nyassembly.gov</t>
  </si>
  <si>
    <t>Tavia U Mapp-deterville</t>
  </si>
  <si>
    <t>Tavia U</t>
  </si>
  <si>
    <t>Mapp-deterville</t>
  </si>
  <si>
    <t>839637962</t>
  </si>
  <si>
    <t>Stevens J Martinez</t>
  </si>
  <si>
    <t>Stevens J</t>
  </si>
  <si>
    <t>Steven J Molinari, Graduate Scholar</t>
  </si>
  <si>
    <t>molinaris@nyassembly.gov</t>
  </si>
  <si>
    <t>Steven J Molinari</t>
  </si>
  <si>
    <t>Molinari</t>
  </si>
  <si>
    <t>839637956</t>
  </si>
  <si>
    <t>Research And Program Development (Minority), Central Staff Office, Assembly</t>
  </si>
  <si>
    <t>Stella G Pabis</t>
  </si>
  <si>
    <t>Stella G</t>
  </si>
  <si>
    <t>Pabis</t>
  </si>
  <si>
    <t>Legis Analyst</t>
  </si>
  <si>
    <t>Sofia I Vilar, Intern</t>
  </si>
  <si>
    <t>vilars@nyassembly.gov</t>
  </si>
  <si>
    <t>Sofia I Vilar</t>
  </si>
  <si>
    <t>Sofia I</t>
  </si>
  <si>
    <t>Vilar</t>
  </si>
  <si>
    <t>839637949</t>
  </si>
  <si>
    <t>Shashamone A White, Secy</t>
  </si>
  <si>
    <t>whites@nyassembly.gov</t>
  </si>
  <si>
    <t>Shashamone A White</t>
  </si>
  <si>
    <t>Shashamone A</t>
  </si>
  <si>
    <t>White</t>
  </si>
  <si>
    <t>Secy</t>
  </si>
  <si>
    <t>839637944</t>
  </si>
  <si>
    <t>Sean M Lockhart, Graduate Scholar</t>
  </si>
  <si>
    <t>lockharts@nyassembly.gov</t>
  </si>
  <si>
    <t>Sean M Lockhart</t>
  </si>
  <si>
    <t>Lockhart</t>
  </si>
  <si>
    <t>839637942</t>
  </si>
  <si>
    <t>Nicole Malliotakis, Deputy Minority Whip</t>
  </si>
  <si>
    <t>Nicole Malliotakis, Office of Assemblymember, Personal Staff Office, Assembly</t>
  </si>
  <si>
    <t>Sean E Deighan</t>
  </si>
  <si>
    <t>Sean E</t>
  </si>
  <si>
    <t>Deighan</t>
  </si>
  <si>
    <t>Sarah M Klein</t>
  </si>
  <si>
    <t>Sarah M</t>
  </si>
  <si>
    <t>Klein</t>
  </si>
  <si>
    <t>Member Services (Minority), Central Staff Office, Assembly</t>
  </si>
  <si>
    <t>Sara L Ballou</t>
  </si>
  <si>
    <t>Sara L</t>
  </si>
  <si>
    <t>Ballou</t>
  </si>
  <si>
    <t>Sara J Garcia-ryan, Intern</t>
  </si>
  <si>
    <t>garciaryans@nyassembly.gov</t>
  </si>
  <si>
    <t>Sara J Garcia-ryan</t>
  </si>
  <si>
    <t>Garcia-ryan</t>
  </si>
  <si>
    <t>839637933</t>
  </si>
  <si>
    <t>Ruben D Moya-ginarte, Community Liaison</t>
  </si>
  <si>
    <t>Sean M. Ryan, Assemblymember</t>
  </si>
  <si>
    <t>Sean M. Ryan, Office of Assemblymember, Personal Staff Office, Assembly</t>
  </si>
  <si>
    <t>moyaginarter@nyassembly.gov</t>
  </si>
  <si>
    <t>Ruben D Moya-ginarte</t>
  </si>
  <si>
    <t>Ruben D</t>
  </si>
  <si>
    <t>Moya-ginarte</t>
  </si>
  <si>
    <t>839637932</t>
  </si>
  <si>
    <t>Rebecca A Velez, Intern</t>
  </si>
  <si>
    <t>velezr@nyassembly.gov</t>
  </si>
  <si>
    <t>Rebecca A Velez</t>
  </si>
  <si>
    <t>Rebecca A</t>
  </si>
  <si>
    <t>839637928</t>
  </si>
  <si>
    <t>Rebecca A Grigas, Intern</t>
  </si>
  <si>
    <t>grigasr@nyassembly.gov</t>
  </si>
  <si>
    <t>Rebecca A Grigas</t>
  </si>
  <si>
    <t>Grigas</t>
  </si>
  <si>
    <t>839637927</t>
  </si>
  <si>
    <t>Press Operations, Central Staff Office, Assembly</t>
  </si>
  <si>
    <t>Raven V Brown</t>
  </si>
  <si>
    <t>Raven V</t>
  </si>
  <si>
    <t>Dep Press Secy</t>
  </si>
  <si>
    <t>Peri N Smith, Graduate Scholar</t>
  </si>
  <si>
    <t>smithp@nyassembly.gov</t>
  </si>
  <si>
    <t>Peri N Smith</t>
  </si>
  <si>
    <t>Peri N</t>
  </si>
  <si>
    <t>839637923</t>
  </si>
  <si>
    <t>Penny L Hines</t>
  </si>
  <si>
    <t>Penny L</t>
  </si>
  <si>
    <t>Hines</t>
  </si>
  <si>
    <t>Paul J Jr Parsons, Page</t>
  </si>
  <si>
    <t>parsonsp@nyassembly.gov</t>
  </si>
  <si>
    <t>Paul J Jr Parsons</t>
  </si>
  <si>
    <t>Paul J Jr</t>
  </si>
  <si>
    <t>Parsons</t>
  </si>
  <si>
    <t>Page</t>
  </si>
  <si>
    <t>839637918</t>
  </si>
  <si>
    <t>Patrick R Totaro</t>
  </si>
  <si>
    <t>Patrick R</t>
  </si>
  <si>
    <t>Totaro</t>
  </si>
  <si>
    <t>Nicole K Bulanchuk, Intern</t>
  </si>
  <si>
    <t>bulanchukn@nyassembly.gov</t>
  </si>
  <si>
    <t>Nicole K Bulanchuk</t>
  </si>
  <si>
    <t>Nicole K</t>
  </si>
  <si>
    <t>Bulanchuk</t>
  </si>
  <si>
    <t>839637914</t>
  </si>
  <si>
    <t>Nicholas S Sherman, Intern</t>
  </si>
  <si>
    <t>shermann@nyassembly.gov</t>
  </si>
  <si>
    <t>Nicholas S Sherman</t>
  </si>
  <si>
    <t>Nicholas S</t>
  </si>
  <si>
    <t>Sherman</t>
  </si>
  <si>
    <t>839637913</t>
  </si>
  <si>
    <t>Nicholas J Palazzo, Intern</t>
  </si>
  <si>
    <t>palazzon@nyassembly.gov</t>
  </si>
  <si>
    <t>Nicholas J Palazzo</t>
  </si>
  <si>
    <t>Nicholas J</t>
  </si>
  <si>
    <t>Palazzo</t>
  </si>
  <si>
    <t>839637912</t>
  </si>
  <si>
    <t>Nicholas D Pepe, Intern</t>
  </si>
  <si>
    <t>pepen@nyassembly.gov</t>
  </si>
  <si>
    <t>Nicholas D Pepe</t>
  </si>
  <si>
    <t>Nicholas D</t>
  </si>
  <si>
    <t>Pepe</t>
  </si>
  <si>
    <t>839637911</t>
  </si>
  <si>
    <t>Nasra G Gariballa, Intern</t>
  </si>
  <si>
    <t>gariballan@nyassembly.gov</t>
  </si>
  <si>
    <t>Nasra G Gariballa</t>
  </si>
  <si>
    <t>Nasra G</t>
  </si>
  <si>
    <t>Gariballa</t>
  </si>
  <si>
    <t>839637909</t>
  </si>
  <si>
    <t>Mail And Distribution, Central Staff Office, Assembly</t>
  </si>
  <si>
    <t>Nakim L Foster</t>
  </si>
  <si>
    <t>Nakim L</t>
  </si>
  <si>
    <t>Foster</t>
  </si>
  <si>
    <t>Michelle Rojas, Intern</t>
  </si>
  <si>
    <t>Carmen De La Rosa, Assemblymember</t>
  </si>
  <si>
    <t>Carmen De La Rosa, Office of Assemblymember, Personal Staff Office, Assembly</t>
  </si>
  <si>
    <t>rojasm@nyassembly.gov</t>
  </si>
  <si>
    <t>Michelle Rojas</t>
  </si>
  <si>
    <t>Michelle</t>
  </si>
  <si>
    <t>Rojas</t>
  </si>
  <si>
    <t>839637901</t>
  </si>
  <si>
    <t>Michael T Matteo</t>
  </si>
  <si>
    <t>Michael T</t>
  </si>
  <si>
    <t>Matteo</t>
  </si>
  <si>
    <t>Michael A Saccoman</t>
  </si>
  <si>
    <t>Saccoman</t>
  </si>
  <si>
    <t>Melissa Y Soto, Intern</t>
  </si>
  <si>
    <t>Jose Rivera</t>
  </si>
  <si>
    <t>José Rivera, Office of Assemblymember, Personal Staff Office, Assembly</t>
  </si>
  <si>
    <t>sotom@nyassembly.gov</t>
  </si>
  <si>
    <t>Melissa Y Soto</t>
  </si>
  <si>
    <t>Melissa Y</t>
  </si>
  <si>
    <t>Soto</t>
  </si>
  <si>
    <t>839637896</t>
  </si>
  <si>
    <t>Megan V Hardy, Intern</t>
  </si>
  <si>
    <t>hardym@nyassembly.gov</t>
  </si>
  <si>
    <t>Megan V Hardy</t>
  </si>
  <si>
    <t>Megan V</t>
  </si>
  <si>
    <t>839637895</t>
  </si>
  <si>
    <t>Maya D Paolasso-martinez, Legis Aide</t>
  </si>
  <si>
    <t>Puerto Rican/Hispanic Task Force, Central Staff Office, Assembly</t>
  </si>
  <si>
    <t>paolassomartinezm@nyassembly.gov</t>
  </si>
  <si>
    <t>Maya D Paolasso-martinez</t>
  </si>
  <si>
    <t>Maya D</t>
  </si>
  <si>
    <t>Paolasso-martinez</t>
  </si>
  <si>
    <t>839637892</t>
  </si>
  <si>
    <t>Maximino Iii Rodriguez, Researcher</t>
  </si>
  <si>
    <t>rodriguezm@nyassembly.gov</t>
  </si>
  <si>
    <t>Maximino Iii Rodriguez</t>
  </si>
  <si>
    <t>Maximino Iii</t>
  </si>
  <si>
    <t>839637891</t>
  </si>
  <si>
    <t>Matthew R Towle</t>
  </si>
  <si>
    <t>Matthew R</t>
  </si>
  <si>
    <t>Towle</t>
  </si>
  <si>
    <t>Matthew J Richmond</t>
  </si>
  <si>
    <t>Richmond</t>
  </si>
  <si>
    <t>Analyst</t>
  </si>
  <si>
    <t>Matthew G Minot-scheuermann</t>
  </si>
  <si>
    <t>Matthew G</t>
  </si>
  <si>
    <t>Minot-scheuermann</t>
  </si>
  <si>
    <t>Matthew A Green, Intern</t>
  </si>
  <si>
    <t>Dean Murray</t>
  </si>
  <si>
    <t>Dean Murray, Office of Assemblymember, Personal Staff Office, Assembly</t>
  </si>
  <si>
    <t>greenm@nyassembly.gov</t>
  </si>
  <si>
    <t>Matthew A Green</t>
  </si>
  <si>
    <t>Matthew A</t>
  </si>
  <si>
    <t>839637884</t>
  </si>
  <si>
    <t>Mary Bernadette Tracy, Admin Assistant</t>
  </si>
  <si>
    <t>tracym@nyassembly.gov</t>
  </si>
  <si>
    <t>Mary Bernadette Tracy</t>
  </si>
  <si>
    <t>Mary Bernadette</t>
  </si>
  <si>
    <t>839637876</t>
  </si>
  <si>
    <t>Marchell Hough</t>
  </si>
  <si>
    <t>Marchell</t>
  </si>
  <si>
    <t>Hough</t>
  </si>
  <si>
    <t>Mairead Supple, Intern</t>
  </si>
  <si>
    <t>supplem@nyassembly.gov</t>
  </si>
  <si>
    <t>Mairead Supple</t>
  </si>
  <si>
    <t>Mairead</t>
  </si>
  <si>
    <t>Supple</t>
  </si>
  <si>
    <t>839637872</t>
  </si>
  <si>
    <t>Magali Ramirez</t>
  </si>
  <si>
    <t>Ramirez</t>
  </si>
  <si>
    <t>Lorraine Rivera</t>
  </si>
  <si>
    <t>Lorraine</t>
  </si>
  <si>
    <t>Lonny B Paris</t>
  </si>
  <si>
    <t>parisl@nyassembly.gov</t>
  </si>
  <si>
    <t>Lonny B</t>
  </si>
  <si>
    <t>Paris</t>
  </si>
  <si>
    <t>839637869</t>
  </si>
  <si>
    <t>Lisa F Dinardo, Intern</t>
  </si>
  <si>
    <t>dinardol@nyassembly.gov</t>
  </si>
  <si>
    <t>Lisa F Dinardo</t>
  </si>
  <si>
    <t>Lisa F</t>
  </si>
  <si>
    <t>Dinardo</t>
  </si>
  <si>
    <t>839637867</t>
  </si>
  <si>
    <t>Linzy A Semon, Intern</t>
  </si>
  <si>
    <t>semonl@nyassembly.gov</t>
  </si>
  <si>
    <t>Linzy A Semon</t>
  </si>
  <si>
    <t>Linzy A</t>
  </si>
  <si>
    <t>Semon</t>
  </si>
  <si>
    <t>839637866</t>
  </si>
  <si>
    <t>Lino A Dianetti, Intern</t>
  </si>
  <si>
    <t>dianettil@nyassembly.gov</t>
  </si>
  <si>
    <t>Lino A Dianetti</t>
  </si>
  <si>
    <t>Lino A</t>
  </si>
  <si>
    <t>Dianetti</t>
  </si>
  <si>
    <t>839637864</t>
  </si>
  <si>
    <t>Lindsey R Demaria, Legis Asst</t>
  </si>
  <si>
    <t>demarial@nyassembly.gov</t>
  </si>
  <si>
    <t>Lindsey R Demaria</t>
  </si>
  <si>
    <t>Lindsey R</t>
  </si>
  <si>
    <t>Demaria</t>
  </si>
  <si>
    <t>839637863</t>
  </si>
  <si>
    <t>Lindsey A Barnhart, Admin Asst/office Mgr</t>
  </si>
  <si>
    <t>William D. Magee</t>
  </si>
  <si>
    <t>William D. Magee, Office of Assemblymember, Personal Staff Office, Assembly</t>
  </si>
  <si>
    <t>barnhartl@nyassembly.gov</t>
  </si>
  <si>
    <t>Lindsey A Barnhart</t>
  </si>
  <si>
    <t>Lindsey A</t>
  </si>
  <si>
    <t>Barnhart</t>
  </si>
  <si>
    <t>Admin Asst/office Mgr</t>
  </si>
  <si>
    <t>839637862</t>
  </si>
  <si>
    <t>Lili I Izquierdo, Community Liaison</t>
  </si>
  <si>
    <t>Daniel Rosenthal, Assemblymember</t>
  </si>
  <si>
    <t>Daniel A. Rosenthal, Office of Assemblymember, Personal Staff Office, Assembly</t>
  </si>
  <si>
    <t>izquierdol@nyassembly.gov</t>
  </si>
  <si>
    <t>Lili I Izquierdo</t>
  </si>
  <si>
    <t>Lili I</t>
  </si>
  <si>
    <t>Izquierdo</t>
  </si>
  <si>
    <t>839637861</t>
  </si>
  <si>
    <t>Leonel A Rodriguez Vizcaino, Intern</t>
  </si>
  <si>
    <t>rodriguezvizcainol@nyassembly.gov</t>
  </si>
  <si>
    <t>Leonel A Rodriguez Vizcaino</t>
  </si>
  <si>
    <t>Leonel A</t>
  </si>
  <si>
    <t>Rodriguez Vizcaino</t>
  </si>
  <si>
    <t>839637859</t>
  </si>
  <si>
    <t>Lauren M Ryan</t>
  </si>
  <si>
    <t>Lauren M</t>
  </si>
  <si>
    <t>Print Shop, Central Staff Office, Assembly</t>
  </si>
  <si>
    <t>Kyle J Mohr</t>
  </si>
  <si>
    <t>Kyle J</t>
  </si>
  <si>
    <t>Mohr</t>
  </si>
  <si>
    <t>Bindery Oper Trainee</t>
  </si>
  <si>
    <t>Kleanthis A Plakas, Special Asst</t>
  </si>
  <si>
    <t>Edward Braunstein, Assemblymember</t>
  </si>
  <si>
    <t>Edward C. Braunstein, Office of Assemblymember, Personal Staff Office, Assembly</t>
  </si>
  <si>
    <t>plakask@nyassembly.gov</t>
  </si>
  <si>
    <t>Kleanthis A Plakas</t>
  </si>
  <si>
    <t>Kleanthis A</t>
  </si>
  <si>
    <t>Plakas</t>
  </si>
  <si>
    <t>839637850</t>
  </si>
  <si>
    <t>Kimberlee A Sabshin, Dir Communications</t>
  </si>
  <si>
    <t>sabshink@nyassembly.gov</t>
  </si>
  <si>
    <t>Kimberlee A Sabshin</t>
  </si>
  <si>
    <t>Sabshin</t>
  </si>
  <si>
    <t>839637849</t>
  </si>
  <si>
    <t>Kevin R Duffy</t>
  </si>
  <si>
    <t>Kevin R</t>
  </si>
  <si>
    <t>Duffy</t>
  </si>
  <si>
    <t>Erik Dilan, Vice Chair, Majority Conference</t>
  </si>
  <si>
    <t>Erik Dilan, Office of Assemblymember, Personal Staff Office, Assembly</t>
  </si>
  <si>
    <t>Keenan D Beckstead</t>
  </si>
  <si>
    <t>Keenan D</t>
  </si>
  <si>
    <t>Beckstead</t>
  </si>
  <si>
    <t>Kedrick D Weeden, Intern</t>
  </si>
  <si>
    <t>Joseph M. Giglio, Chairman, Steering Committee</t>
  </si>
  <si>
    <t>Joseph M. Giglio, Office of Assemblymember, Personal Staff Office, Assembly</t>
  </si>
  <si>
    <t>weedenk@nyassembly.gov</t>
  </si>
  <si>
    <t>Kedrick D Weeden</t>
  </si>
  <si>
    <t>Kedrick D</t>
  </si>
  <si>
    <t>Weeden</t>
  </si>
  <si>
    <t>839637842</t>
  </si>
  <si>
    <t>Kathleen M Dalton, Legis Asst</t>
  </si>
  <si>
    <t>daltonk@nyassembly.gov</t>
  </si>
  <si>
    <t>Kathleen M Dalton</t>
  </si>
  <si>
    <t>Dalton</t>
  </si>
  <si>
    <t>839637838</t>
  </si>
  <si>
    <t>Justin J Perkins</t>
  </si>
  <si>
    <t>Justin J</t>
  </si>
  <si>
    <t>Perkins</t>
  </si>
  <si>
    <t>Legis Coord</t>
  </si>
  <si>
    <t>Justin D Leathers, Intern</t>
  </si>
  <si>
    <t>James Gary Pretlow, Assemblymember</t>
  </si>
  <si>
    <t>James Gary Pretlow, Office of Assemblymember, Personal Staff Office, Assembly</t>
  </si>
  <si>
    <t>leathersj@nyassembly.gov</t>
  </si>
  <si>
    <t>Justin D Leathers</t>
  </si>
  <si>
    <t>Justin D</t>
  </si>
  <si>
    <t>Leathers</t>
  </si>
  <si>
    <t>839637834</t>
  </si>
  <si>
    <t>Julian A Soler</t>
  </si>
  <si>
    <t>Julian A</t>
  </si>
  <si>
    <t>Soler</t>
  </si>
  <si>
    <t>Dep Dir Communication</t>
  </si>
  <si>
    <t>Josie A Huba</t>
  </si>
  <si>
    <t>Josie A</t>
  </si>
  <si>
    <t>Huba</t>
  </si>
  <si>
    <t>Joseph H Page, Graduate Scholar</t>
  </si>
  <si>
    <t>pagej@nyassembly.gov</t>
  </si>
  <si>
    <t>Joseph H Page</t>
  </si>
  <si>
    <t>Joseph H</t>
  </si>
  <si>
    <t>839637829</t>
  </si>
  <si>
    <t>Melissa Miller, Office of Assemblymember, Personal Staff Office, Assembly</t>
  </si>
  <si>
    <t>Joseph D Bicocchi</t>
  </si>
  <si>
    <t>Joseph D</t>
  </si>
  <si>
    <t>Bicocchi</t>
  </si>
  <si>
    <t>Jordan C Mayville, Intern</t>
  </si>
  <si>
    <t>Michael G. Miller, Assistant Majority Whip</t>
  </si>
  <si>
    <t>Michael G. Miller, Office of Assemblymember, Personal Staff Office, Assembly</t>
  </si>
  <si>
    <t>mayvillej@nyassembly.gov</t>
  </si>
  <si>
    <t>Jordan C Mayville</t>
  </si>
  <si>
    <t>Jordan C</t>
  </si>
  <si>
    <t>Mayville</t>
  </si>
  <si>
    <t>839637826</t>
  </si>
  <si>
    <t>Jocelyn M Stuto, Intern</t>
  </si>
  <si>
    <t>Joseph Morelle, U.S. Representative</t>
  </si>
  <si>
    <t>Joseph D. Morelle, Office of Assemblymember, Personal Staff Office, Assembly</t>
  </si>
  <si>
    <t>stutoj@nyassembly.gov</t>
  </si>
  <si>
    <t>Jocelyn M Stuto</t>
  </si>
  <si>
    <t>Jocelyn M</t>
  </si>
  <si>
    <t>Stuto</t>
  </si>
  <si>
    <t>839637817</t>
  </si>
  <si>
    <t>Jessica P Barry</t>
  </si>
  <si>
    <t>Jessica P</t>
  </si>
  <si>
    <t>Barry</t>
  </si>
  <si>
    <t>Jessica I Frank, Intern</t>
  </si>
  <si>
    <t>Didi Barrett, Assemblymember</t>
  </si>
  <si>
    <t>Didi D. Barrett, Office of Assemblymember, Personal Staff Office, Assembly</t>
  </si>
  <si>
    <t>frankj@nyassembly.gov</t>
  </si>
  <si>
    <t>Jessica I Frank</t>
  </si>
  <si>
    <t>Jessica I</t>
  </si>
  <si>
    <t>Frank</t>
  </si>
  <si>
    <t>839637815</t>
  </si>
  <si>
    <t>Jessica E Marsico</t>
  </si>
  <si>
    <t>Jessica E</t>
  </si>
  <si>
    <t>Marsico</t>
  </si>
  <si>
    <t>Jeremy Hm Baker, Intern</t>
  </si>
  <si>
    <t>bakerj@nyassembly.gov</t>
  </si>
  <si>
    <t>Jeremy Hm Baker</t>
  </si>
  <si>
    <t>Jeremy Hm</t>
  </si>
  <si>
    <t>Baker</t>
  </si>
  <si>
    <t>839637811</t>
  </si>
  <si>
    <t>Brian Manktelow, Office of Assemblymember, Personal Staff Office, Assembly</t>
  </si>
  <si>
    <t>Jennifer L Drowne</t>
  </si>
  <si>
    <t>Jennifer L</t>
  </si>
  <si>
    <t>Drowne</t>
  </si>
  <si>
    <t>Jenna M Lyle, Intern</t>
  </si>
  <si>
    <t>lylej@nyassembly.gov</t>
  </si>
  <si>
    <t>Jenna M Lyle</t>
  </si>
  <si>
    <t>Lyle</t>
  </si>
  <si>
    <t>839637806</t>
  </si>
  <si>
    <t>Jeffrey E Vick, Intern</t>
  </si>
  <si>
    <t>Barbara Lifton, Assemblymember</t>
  </si>
  <si>
    <t>Barbara Lifton, Office of Assemblymember, Personal Staff Office, Assembly</t>
  </si>
  <si>
    <t>vickj@nyassembly.gov</t>
  </si>
  <si>
    <t>Jeffrey E Vick</t>
  </si>
  <si>
    <t>Jeffrey E</t>
  </si>
  <si>
    <t>Vick</t>
  </si>
  <si>
    <t>839637803</t>
  </si>
  <si>
    <t>Jamar M Eccleston</t>
  </si>
  <si>
    <t>Jamar M</t>
  </si>
  <si>
    <t>Eccleston</t>
  </si>
  <si>
    <t>Jacques E Phelps</t>
  </si>
  <si>
    <t>Jacques E</t>
  </si>
  <si>
    <t>Phelps</t>
  </si>
  <si>
    <t>Isaiah M James-walker, Intern</t>
  </si>
  <si>
    <t>jameswalkeri@nyassembly.gov</t>
  </si>
  <si>
    <t>Isaiah M James-walker</t>
  </si>
  <si>
    <t>Isaiah M</t>
  </si>
  <si>
    <t>James-walker</t>
  </si>
  <si>
    <t>839637797</t>
  </si>
  <si>
    <t>Hannah R Crossman, Intern</t>
  </si>
  <si>
    <t>crossmanh@nyassembly.gov</t>
  </si>
  <si>
    <t>Hannah R Crossman</t>
  </si>
  <si>
    <t>Hannah R</t>
  </si>
  <si>
    <t>Crossman</t>
  </si>
  <si>
    <t>839637793</t>
  </si>
  <si>
    <t>Steven Cymbrowitz, Office of Assemblymember, Personal Staff Office, Assembly</t>
  </si>
  <si>
    <t>Gianna C Romano</t>
  </si>
  <si>
    <t>Gianna C</t>
  </si>
  <si>
    <t>Romano</t>
  </si>
  <si>
    <t>Felicia N Harris</t>
  </si>
  <si>
    <t>Felicia N</t>
  </si>
  <si>
    <t>Fatoumata B Diallo, Intern</t>
  </si>
  <si>
    <t>diallof@nyassembly.gov</t>
  </si>
  <si>
    <t>Fatoumata B Diallo</t>
  </si>
  <si>
    <t>Fatoumata B</t>
  </si>
  <si>
    <t>Diallo</t>
  </si>
  <si>
    <t>839637783</t>
  </si>
  <si>
    <t>Fatoumata B Balde</t>
  </si>
  <si>
    <t>Balde</t>
  </si>
  <si>
    <t>Evette Lopez</t>
  </si>
  <si>
    <t>Evette</t>
  </si>
  <si>
    <t>Lopez</t>
  </si>
  <si>
    <t>D O Administrator</t>
  </si>
  <si>
    <t>Erin L O'keefe, Dep Dir Bud Studies</t>
  </si>
  <si>
    <t>okeefee@nyassembly.gov</t>
  </si>
  <si>
    <t>Erin L O'keefe</t>
  </si>
  <si>
    <t>Erin L</t>
  </si>
  <si>
    <t>O'keefe</t>
  </si>
  <si>
    <t>Dep Dir Bud Studies</t>
  </si>
  <si>
    <t>839637771</t>
  </si>
  <si>
    <t>Erica S French</t>
  </si>
  <si>
    <t>Erica S</t>
  </si>
  <si>
    <t>French</t>
  </si>
  <si>
    <t>Coord</t>
  </si>
  <si>
    <t>Emma E Rooney</t>
  </si>
  <si>
    <t>Emma E</t>
  </si>
  <si>
    <t>Rooney</t>
  </si>
  <si>
    <t>Emily R Matott, Intern</t>
  </si>
  <si>
    <t>matotte@nyassembly.gov</t>
  </si>
  <si>
    <t>Emily R Matott</t>
  </si>
  <si>
    <t>Emily R</t>
  </si>
  <si>
    <t>Matott</t>
  </si>
  <si>
    <t>839637765</t>
  </si>
  <si>
    <t>Emily J Bailey, Intern</t>
  </si>
  <si>
    <t>baileye@nyassembly.gov</t>
  </si>
  <si>
    <t>Emily J Bailey</t>
  </si>
  <si>
    <t>Emily J</t>
  </si>
  <si>
    <t>Bailey</t>
  </si>
  <si>
    <t>839637763</t>
  </si>
  <si>
    <t>Emily C Sischo</t>
  </si>
  <si>
    <t>Emily C</t>
  </si>
  <si>
    <t>Sischo</t>
  </si>
  <si>
    <t>Emile Bazile</t>
  </si>
  <si>
    <t>Emile</t>
  </si>
  <si>
    <t>Bazile</t>
  </si>
  <si>
    <t>Elizabeth G Matthews</t>
  </si>
  <si>
    <t>Elizabeth G</t>
  </si>
  <si>
    <t>Matthews</t>
  </si>
  <si>
    <t>Elizabeth Cruz, Intern</t>
  </si>
  <si>
    <t>cruze@nyassembly.gov</t>
  </si>
  <si>
    <t>Elizabeth Cruz</t>
  </si>
  <si>
    <t>Elizabeth</t>
  </si>
  <si>
    <t>839637759</t>
  </si>
  <si>
    <t>Edwin Jon D Rodriguez, Intern</t>
  </si>
  <si>
    <t>rodrigueze@nyassembly.gov</t>
  </si>
  <si>
    <t>Edwin Jon D Rodriguez</t>
  </si>
  <si>
    <t>Edwin Jon D</t>
  </si>
  <si>
    <t>839637754</t>
  </si>
  <si>
    <t>Dylan M Cepeda</t>
  </si>
  <si>
    <t>Dylan M</t>
  </si>
  <si>
    <t>Cepeda</t>
  </si>
  <si>
    <t>Donovan A Williams, Intern</t>
  </si>
  <si>
    <t>williamsd@nyassembly.gov</t>
  </si>
  <si>
    <t>Donovan A Williams</t>
  </si>
  <si>
    <t>Donovan A</t>
  </si>
  <si>
    <t>839637745</t>
  </si>
  <si>
    <t>Diandra M Ni Bhuachalla, Intern</t>
  </si>
  <si>
    <t>nibhuachallad@nyassembly.gov</t>
  </si>
  <si>
    <t>Diandra M Ni Bhuachalla</t>
  </si>
  <si>
    <t>Diandra M</t>
  </si>
  <si>
    <t>Ni Bhuachalla</t>
  </si>
  <si>
    <t>839637741</t>
  </si>
  <si>
    <t>Devante D Genious, Intern</t>
  </si>
  <si>
    <t>geniousd@nyassembly.gov</t>
  </si>
  <si>
    <t>Devante D Genious</t>
  </si>
  <si>
    <t>Devante D</t>
  </si>
  <si>
    <t>Genious</t>
  </si>
  <si>
    <t>839637739</t>
  </si>
  <si>
    <t>Dennis J O'hara</t>
  </si>
  <si>
    <t>Dennis J</t>
  </si>
  <si>
    <t>O'hara</t>
  </si>
  <si>
    <t>Member Liaison</t>
  </si>
  <si>
    <t>Dennis J Noboa, Community Liaison</t>
  </si>
  <si>
    <t>noboad@nyassembly.gov</t>
  </si>
  <si>
    <t>Dennis J Noboa</t>
  </si>
  <si>
    <t>Noboa</t>
  </si>
  <si>
    <t>839637736</t>
  </si>
  <si>
    <t>Delorie T Williams, Intern</t>
  </si>
  <si>
    <t>Delorie T Williams</t>
  </si>
  <si>
    <t>Delorie T</t>
  </si>
  <si>
    <t>839637735</t>
  </si>
  <si>
    <t>Dawn M Clarity</t>
  </si>
  <si>
    <t>Dawn M</t>
  </si>
  <si>
    <t>Clarity</t>
  </si>
  <si>
    <t>David J Thompson</t>
  </si>
  <si>
    <t>Thompson</t>
  </si>
  <si>
    <t>David C Cilberti, Videographer</t>
  </si>
  <si>
    <t>cilbertid@nyassembly.gov</t>
  </si>
  <si>
    <t>David C Cilberti</t>
  </si>
  <si>
    <t>David C</t>
  </si>
  <si>
    <t>Cilberti</t>
  </si>
  <si>
    <t>839637731</t>
  </si>
  <si>
    <t>Darlene C Bruce</t>
  </si>
  <si>
    <t>Darlene C</t>
  </si>
  <si>
    <t>Bruce</t>
  </si>
  <si>
    <t>Counsel</t>
  </si>
  <si>
    <t>Danielle N Freedman, Dir Constit/supp Svcs</t>
  </si>
  <si>
    <t>freedmand@nyassembly.gov</t>
  </si>
  <si>
    <t>Danielle N Freedman</t>
  </si>
  <si>
    <t>Danielle N</t>
  </si>
  <si>
    <t>Freedman</t>
  </si>
  <si>
    <t>839637728</t>
  </si>
  <si>
    <t>Photography, Central Staff Office, Assembly</t>
  </si>
  <si>
    <t>Danielle L Shanno</t>
  </si>
  <si>
    <t>Danielle L</t>
  </si>
  <si>
    <t>Shanno</t>
  </si>
  <si>
    <t>Daniel K Zielinski, Community Liaison</t>
  </si>
  <si>
    <t>zielinskid@nyassembly.gov</t>
  </si>
  <si>
    <t>Daniel K Zielinski</t>
  </si>
  <si>
    <t>Daniel K</t>
  </si>
  <si>
    <t>Zielinski</t>
  </si>
  <si>
    <t>839637726</t>
  </si>
  <si>
    <t>Daniel J Renwick</t>
  </si>
  <si>
    <t>Daniel J</t>
  </si>
  <si>
    <t>Renwick</t>
  </si>
  <si>
    <t>Claudia Zhu, Intern</t>
  </si>
  <si>
    <t>zhuc@nyassembly.gov</t>
  </si>
  <si>
    <t>Claudia Zhu</t>
  </si>
  <si>
    <t>Claudia</t>
  </si>
  <si>
    <t>Zhu</t>
  </si>
  <si>
    <t>839637721</t>
  </si>
  <si>
    <t>Christopher R Lauzon</t>
  </si>
  <si>
    <t>Lauzon</t>
  </si>
  <si>
    <t>Leg Fisc Analyst-min</t>
  </si>
  <si>
    <t>Christopher F Graf</t>
  </si>
  <si>
    <t>Christopher F</t>
  </si>
  <si>
    <t>Graf</t>
  </si>
  <si>
    <t>Christine J Stoll</t>
  </si>
  <si>
    <t>Christine J</t>
  </si>
  <si>
    <t>Stoll</t>
  </si>
  <si>
    <t>Charlotte A Hatzel, Intern</t>
  </si>
  <si>
    <t>Marc W. Butler</t>
  </si>
  <si>
    <t>Marc W. Butler, Office of Assemblymember, Personal Staff Office, Assembly</t>
  </si>
  <si>
    <t>hatzelc@nyassembly.gov</t>
  </si>
  <si>
    <t>Charlotte A Hatzel</t>
  </si>
  <si>
    <t>Charlotte A</t>
  </si>
  <si>
    <t>Hatzel</t>
  </si>
  <si>
    <t>839637711</t>
  </si>
  <si>
    <t>Charlisa F Goodlet, Graduate Scholar</t>
  </si>
  <si>
    <t>goodletc@nyassembly.gov</t>
  </si>
  <si>
    <t>Charlisa F Goodlet</t>
  </si>
  <si>
    <t>Charlisa F</t>
  </si>
  <si>
    <t>Goodlet</t>
  </si>
  <si>
    <t>839637710</t>
  </si>
  <si>
    <t>Catherine Valderrama, Intern</t>
  </si>
  <si>
    <t>valderramac@nyassembly.gov</t>
  </si>
  <si>
    <t>Catherine Valderrama</t>
  </si>
  <si>
    <t>Catherine</t>
  </si>
  <si>
    <t>Valderrama</t>
  </si>
  <si>
    <t>839637709</t>
  </si>
  <si>
    <t>Carolyn D Jones, Dep Chief Of Staff</t>
  </si>
  <si>
    <t>jonesc@nyassembly.gov</t>
  </si>
  <si>
    <t>Carolyn D Jones</t>
  </si>
  <si>
    <t>Carolyn D</t>
  </si>
  <si>
    <t>Jones</t>
  </si>
  <si>
    <t>839637708</t>
  </si>
  <si>
    <t>Caroline A Conway</t>
  </si>
  <si>
    <t>Caroline A</t>
  </si>
  <si>
    <t>Conway</t>
  </si>
  <si>
    <t>Carmen Torres</t>
  </si>
  <si>
    <t>Carmen</t>
  </si>
  <si>
    <t>Camille C O'brien</t>
  </si>
  <si>
    <t>Camille C</t>
  </si>
  <si>
    <t>O'brien</t>
  </si>
  <si>
    <t>Bryce D Nixon, Admin Assistant</t>
  </si>
  <si>
    <t>nixonb@nyassembly.gov</t>
  </si>
  <si>
    <t>Bryce D Nixon</t>
  </si>
  <si>
    <t>Bryce D</t>
  </si>
  <si>
    <t>Nixon</t>
  </si>
  <si>
    <t>839637696</t>
  </si>
  <si>
    <t>Andrew Garbarino, Assemblymember</t>
  </si>
  <si>
    <t>Andrew Garbarino, Office of Assemblymember, Personal Staff Office, Assembly</t>
  </si>
  <si>
    <t>Brianna P Civitano</t>
  </si>
  <si>
    <t>Brianna P</t>
  </si>
  <si>
    <t>Civitano</t>
  </si>
  <si>
    <t>Brianna C Neblett, Special Asst</t>
  </si>
  <si>
    <t>neblettb@nyassembly.gov</t>
  </si>
  <si>
    <t>Brianna C Neblett</t>
  </si>
  <si>
    <t>Brianna C</t>
  </si>
  <si>
    <t>Neblett</t>
  </si>
  <si>
    <t>839637694</t>
  </si>
  <si>
    <t>Brendan J Bateman, Intern</t>
  </si>
  <si>
    <t>batemanb@nyassembly.gov</t>
  </si>
  <si>
    <t>Brendan J Bateman</t>
  </si>
  <si>
    <t>Bateman</t>
  </si>
  <si>
    <t>839637693</t>
  </si>
  <si>
    <t>Blake Cg Vaisey, Intern</t>
  </si>
  <si>
    <t>vaiseyb@nyassembly.gov</t>
  </si>
  <si>
    <t>Blake Cg Vaisey</t>
  </si>
  <si>
    <t>Blake Cg</t>
  </si>
  <si>
    <t>Vaisey</t>
  </si>
  <si>
    <t>839637683</t>
  </si>
  <si>
    <t>Benny Polatseck, Media Spec</t>
  </si>
  <si>
    <t>Dov Hikind</t>
  </si>
  <si>
    <t>Dov Hikind, Office of Assemblymember, Personal Staff Office, Assembly</t>
  </si>
  <si>
    <t>polatseckb@nyassembly.gov</t>
  </si>
  <si>
    <t>Benny Polatseck</t>
  </si>
  <si>
    <t>Benny</t>
  </si>
  <si>
    <t>Polatseck</t>
  </si>
  <si>
    <t>839637682</t>
  </si>
  <si>
    <t>Ayesha Schmitt, Intern</t>
  </si>
  <si>
    <t>schmitta@nyassembly.gov</t>
  </si>
  <si>
    <t>Ayesha Schmitt</t>
  </si>
  <si>
    <t>Ayesha</t>
  </si>
  <si>
    <t>Schmitt</t>
  </si>
  <si>
    <t>839637681</t>
  </si>
  <si>
    <t>Ashley A Austin, Intern</t>
  </si>
  <si>
    <t>austina@nyassembly.gov</t>
  </si>
  <si>
    <t>Ashley A Austin</t>
  </si>
  <si>
    <t>Ashley A</t>
  </si>
  <si>
    <t>Austin</t>
  </si>
  <si>
    <t>839637675</t>
  </si>
  <si>
    <t>Armando Varela</t>
  </si>
  <si>
    <t>Armando</t>
  </si>
  <si>
    <t>Varela</t>
  </si>
  <si>
    <t>Anthony De La Cruz, Legis Analyst</t>
  </si>
  <si>
    <t>delacruza@nyassembly.gov</t>
  </si>
  <si>
    <t>Anthony De La Cruz</t>
  </si>
  <si>
    <t>Anthony</t>
  </si>
  <si>
    <t>De La Cruz</t>
  </si>
  <si>
    <t>839637673</t>
  </si>
  <si>
    <t>Angela Felden, Community Liaison</t>
  </si>
  <si>
    <t>feldena@nyassembly.gov</t>
  </si>
  <si>
    <t>Angela Felden</t>
  </si>
  <si>
    <t>Angela</t>
  </si>
  <si>
    <t>Felden</t>
  </si>
  <si>
    <t>839637671</t>
  </si>
  <si>
    <t>Andrew H Leibert</t>
  </si>
  <si>
    <t>Andrew H</t>
  </si>
  <si>
    <t>Leibert</t>
  </si>
  <si>
    <t>Amy G Saz, Graduate Scholar</t>
  </si>
  <si>
    <t>Legal Services, Central Staff Office, Assembly</t>
  </si>
  <si>
    <t>saza@nyassembly.gov</t>
  </si>
  <si>
    <t>Amy G Saz</t>
  </si>
  <si>
    <t>Amy G</t>
  </si>
  <si>
    <t>Saz</t>
  </si>
  <si>
    <t>839637666</t>
  </si>
  <si>
    <t>Amnah A Dhailia, Intern</t>
  </si>
  <si>
    <t>dhailiaa@nyassembly.gov</t>
  </si>
  <si>
    <t>Amnah A Dhailia</t>
  </si>
  <si>
    <t>Amnah A</t>
  </si>
  <si>
    <t>Dhailia</t>
  </si>
  <si>
    <t>839637665</t>
  </si>
  <si>
    <t>Thomas J. Abinanti, Office of Assemblymember, Personal Staff Office, Assembly</t>
  </si>
  <si>
    <t>Amber T Aponte</t>
  </si>
  <si>
    <t>Amber T</t>
  </si>
  <si>
    <t>Aponte</t>
  </si>
  <si>
    <t>Alyssa Parisi</t>
  </si>
  <si>
    <t>Alyssa</t>
  </si>
  <si>
    <t>Parisi</t>
  </si>
  <si>
    <t>Alline Alvarez Villa, Admin Aide</t>
  </si>
  <si>
    <t>alvarezvillaa@nyassembly.gov</t>
  </si>
  <si>
    <t>Alline Alvarez Villa</t>
  </si>
  <si>
    <t>Alline</t>
  </si>
  <si>
    <t>Alvarez Villa</t>
  </si>
  <si>
    <t>839637659</t>
  </si>
  <si>
    <t>Allen M Pierre</t>
  </si>
  <si>
    <t>Allen M</t>
  </si>
  <si>
    <t>Pierre</t>
  </si>
  <si>
    <t>Jo Anne Simon, Office of Assemblymember, Personal Staff Office, Assembly</t>
  </si>
  <si>
    <t>Alexis J Sfikas</t>
  </si>
  <si>
    <t>Sfikas</t>
  </si>
  <si>
    <t>Alexandra L Derosa, Graduate Scholar</t>
  </si>
  <si>
    <t>derosaa@nyassembly.gov</t>
  </si>
  <si>
    <t>Alexandra L Derosa</t>
  </si>
  <si>
    <t>Alexandra L</t>
  </si>
  <si>
    <t>Derosa</t>
  </si>
  <si>
    <t>839637652</t>
  </si>
  <si>
    <t>Alexander Jw Bossert, Intern</t>
  </si>
  <si>
    <t>bosserta@nyassembly.gov</t>
  </si>
  <si>
    <t>Alexander Jw Bossert</t>
  </si>
  <si>
    <t>Alexander Jw</t>
  </si>
  <si>
    <t>Bossert</t>
  </si>
  <si>
    <t>839637651</t>
  </si>
  <si>
    <t>Alexa M Rosado, Intern</t>
  </si>
  <si>
    <t>rosadoa@nyassembly.gov</t>
  </si>
  <si>
    <t>Alexa M Rosado</t>
  </si>
  <si>
    <t>Alexa M</t>
  </si>
  <si>
    <t>Rosado</t>
  </si>
  <si>
    <t>839637649</t>
  </si>
  <si>
    <t>Albert Jr Jones</t>
  </si>
  <si>
    <t>Albert Jr</t>
  </si>
  <si>
    <t>Alanna M Wellspeak</t>
  </si>
  <si>
    <t>Alanna M</t>
  </si>
  <si>
    <t>Wellspeak</t>
  </si>
  <si>
    <t>Asst Press Secretary</t>
  </si>
  <si>
    <t>Adrianna Mathew, Legis Asst</t>
  </si>
  <si>
    <t>mathewa@nyassembly.gov</t>
  </si>
  <si>
    <t>Adrianna Mathew</t>
  </si>
  <si>
    <t>Adrianna</t>
  </si>
  <si>
    <t>Mathew</t>
  </si>
  <si>
    <t>839637643</t>
  </si>
  <si>
    <t>Abdullah M Zubair, Intern</t>
  </si>
  <si>
    <t>zubaira@nyassembly.gov</t>
  </si>
  <si>
    <t>Abdullah M Zubair</t>
  </si>
  <si>
    <t>Abdullah M</t>
  </si>
  <si>
    <t>Zubair</t>
  </si>
  <si>
    <t>839637639</t>
  </si>
  <si>
    <t>Julia A Ford</t>
  </si>
  <si>
    <t>Julia A</t>
  </si>
  <si>
    <t>Ford</t>
  </si>
  <si>
    <t>Staff Training Assoc</t>
  </si>
  <si>
    <t>Zebulon J Schmidt</t>
  </si>
  <si>
    <t>Zebulon J</t>
  </si>
  <si>
    <t>Schmidt</t>
  </si>
  <si>
    <t>Zachary B Saccocio</t>
  </si>
  <si>
    <t>Saccocio</t>
  </si>
  <si>
    <t>Leg Budget Anal Min</t>
  </si>
  <si>
    <t>Yolaine M Ridore</t>
  </si>
  <si>
    <t>Yolaine M</t>
  </si>
  <si>
    <t>Ridore</t>
  </si>
  <si>
    <t>Victoria E Vine, Community Liaison</t>
  </si>
  <si>
    <t>vinev@nyassembly.gov</t>
  </si>
  <si>
    <t>Victoria E Vine</t>
  </si>
  <si>
    <t>Victoria E</t>
  </si>
  <si>
    <t>Vine</t>
  </si>
  <si>
    <t>774270665</t>
  </si>
  <si>
    <t>Operations, Central Staff Office, Assembly</t>
  </si>
  <si>
    <t>Tyler M Merrihew</t>
  </si>
  <si>
    <t>Merrihew</t>
  </si>
  <si>
    <t>Stephen L Wilde</t>
  </si>
  <si>
    <t>Stephen L</t>
  </si>
  <si>
    <t>Wilde</t>
  </si>
  <si>
    <t>Process Oper Trainee</t>
  </si>
  <si>
    <t>Stephanie M Gales, Dir Of Scheduling</t>
  </si>
  <si>
    <t>Previously director of scheduling for Assemblymember Pamela Harris. Deactivated April 2018, following her resignation.</t>
  </si>
  <si>
    <t>galess@nyassembly.gov</t>
  </si>
  <si>
    <t>Stephanie M Gales</t>
  </si>
  <si>
    <t>Stephanie M</t>
  </si>
  <si>
    <t>Gales</t>
  </si>
  <si>
    <t>Dir Of Scheduling</t>
  </si>
  <si>
    <t>774270652</t>
  </si>
  <si>
    <t>Shana F Gladden</t>
  </si>
  <si>
    <t>Shana F</t>
  </si>
  <si>
    <t>Gladden</t>
  </si>
  <si>
    <t>Maintenance, Central Staff Office, Assembly</t>
  </si>
  <si>
    <t>Shakriema K Fennicks</t>
  </si>
  <si>
    <t>Shakriema K</t>
  </si>
  <si>
    <t>Fennicks</t>
  </si>
  <si>
    <t>Maint Worker</t>
  </si>
  <si>
    <t>Regional Services, Central Staff Office, Assembly</t>
  </si>
  <si>
    <t>Sean P Morrison</t>
  </si>
  <si>
    <t>Sean P</t>
  </si>
  <si>
    <t>Morrison</t>
  </si>
  <si>
    <t>Samantha W Kung</t>
  </si>
  <si>
    <t>Samantha W</t>
  </si>
  <si>
    <t>Kung</t>
  </si>
  <si>
    <t>Saieed I Khalil</t>
  </si>
  <si>
    <t>Saieed I</t>
  </si>
  <si>
    <t>Khalil</t>
  </si>
  <si>
    <t>Sabrina M Philson-skalski, Chief Of Staff</t>
  </si>
  <si>
    <t>philsonskalskis@nyassembly.gov</t>
  </si>
  <si>
    <t>Sabrina M Philson-skalski</t>
  </si>
  <si>
    <t>Sabrina M</t>
  </si>
  <si>
    <t>Philson-skalski</t>
  </si>
  <si>
    <t>774270638</t>
  </si>
  <si>
    <t>Kieran M. Lalor, Office of Assemblymember, Personal Staff Office, Assembly</t>
  </si>
  <si>
    <t>Rosamaria Marinaro</t>
  </si>
  <si>
    <t>Rosamaria</t>
  </si>
  <si>
    <t>Marinaro</t>
  </si>
  <si>
    <t>Robert B Wilson</t>
  </si>
  <si>
    <t>Robert B Jr</t>
  </si>
  <si>
    <t>Rebecca E Gatto</t>
  </si>
  <si>
    <t>Gatto</t>
  </si>
  <si>
    <t>Rafael A Rojas</t>
  </si>
  <si>
    <t>Rafael A</t>
  </si>
  <si>
    <t>Press Oper Trainee</t>
  </si>
  <si>
    <t>Pavan K Naidu</t>
  </si>
  <si>
    <t>Pavan K</t>
  </si>
  <si>
    <t>Naidu</t>
  </si>
  <si>
    <t>Noelle C Diaz, Counsel</t>
  </si>
  <si>
    <t>Previously Counsel, working for Michael G. Miller, Office of Assemblymember, Personal Staff Office, Assembly, reporting to Michael G. Miller, Chair of House Operations. Set inactive on 2-MAY-2018.</t>
  </si>
  <si>
    <t>diazn@nyassembly.gov</t>
  </si>
  <si>
    <t>Noelle C Diaz</t>
  </si>
  <si>
    <t>Noelle C</t>
  </si>
  <si>
    <t>Diaz</t>
  </si>
  <si>
    <t>774270626</t>
  </si>
  <si>
    <t>Monica L Martinez</t>
  </si>
  <si>
    <t>Monica L</t>
  </si>
  <si>
    <t>Mickayla Mcgee</t>
  </si>
  <si>
    <t>Mickayla</t>
  </si>
  <si>
    <t>Mcgee</t>
  </si>
  <si>
    <t>Assistant Scheduler</t>
  </si>
  <si>
    <t>Michael R Lloyd</t>
  </si>
  <si>
    <t>Michael R</t>
  </si>
  <si>
    <t>Lloyd</t>
  </si>
  <si>
    <t>Melissa A Murray</t>
  </si>
  <si>
    <t>Melissa A</t>
  </si>
  <si>
    <t>Megan B Mcnamara</t>
  </si>
  <si>
    <t>Megan B</t>
  </si>
  <si>
    <t>Mcnamara</t>
  </si>
  <si>
    <t>Marta M Rojas-herreros</t>
  </si>
  <si>
    <t>Marta M</t>
  </si>
  <si>
    <t>Rojas-herreros</t>
  </si>
  <si>
    <t>Mark K Papish</t>
  </si>
  <si>
    <t>Mark K</t>
  </si>
  <si>
    <t>Papish</t>
  </si>
  <si>
    <t>Marjorie R Kline</t>
  </si>
  <si>
    <t>Marjorie R</t>
  </si>
  <si>
    <t>Kline</t>
  </si>
  <si>
    <t>Margaret A Johnson</t>
  </si>
  <si>
    <t>Margaret A</t>
  </si>
  <si>
    <t>Johnson</t>
  </si>
  <si>
    <t>Marcous A Kent</t>
  </si>
  <si>
    <t>Marcous A</t>
  </si>
  <si>
    <t>Kent</t>
  </si>
  <si>
    <t>Maceo H Karriem</t>
  </si>
  <si>
    <t>Maceo H</t>
  </si>
  <si>
    <t>Karriem</t>
  </si>
  <si>
    <t>Luke D Evans, Researcher</t>
  </si>
  <si>
    <t>evansl@nyassembly.gov</t>
  </si>
  <si>
    <t>Luke D Evans</t>
  </si>
  <si>
    <t>Luke D</t>
  </si>
  <si>
    <t>774270599</t>
  </si>
  <si>
    <t>Lena M Faustel, D O Assistant</t>
  </si>
  <si>
    <t>faustell@nyassembly.gov</t>
  </si>
  <si>
    <t>Lena M Faustel</t>
  </si>
  <si>
    <t>Lena M</t>
  </si>
  <si>
    <t>Faustel</t>
  </si>
  <si>
    <t>774270597</t>
  </si>
  <si>
    <t>Intergovernmental Relations, Central Staff Office, Assembly</t>
  </si>
  <si>
    <t>Kim Ramos-rodriguez</t>
  </si>
  <si>
    <t>Kim</t>
  </si>
  <si>
    <t>Ramos-rodriguez</t>
  </si>
  <si>
    <t>Dep Sec Intergov Aff</t>
  </si>
  <si>
    <t>Kerry A Mierzwa</t>
  </si>
  <si>
    <t>Kerry A</t>
  </si>
  <si>
    <t>Mierzwa</t>
  </si>
  <si>
    <t>Vivian E. Cook, Office of Assemblymember, Personal Staff Office, Assembly</t>
  </si>
  <si>
    <t>Kenlyn C Parsons</t>
  </si>
  <si>
    <t>Kenlyn C</t>
  </si>
  <si>
    <t>Ke-myra Mccann, Secy</t>
  </si>
  <si>
    <t>mccannk@nyassembly.gov</t>
  </si>
  <si>
    <t>Ke-myra Mccann</t>
  </si>
  <si>
    <t>Ke-myra</t>
  </si>
  <si>
    <t>Mccann</t>
  </si>
  <si>
    <t>774270590</t>
  </si>
  <si>
    <t>Kayla A Christie</t>
  </si>
  <si>
    <t>Kayla A</t>
  </si>
  <si>
    <t>Christie</t>
  </si>
  <si>
    <t>Kathie-lee P Rickman, Legis Asst</t>
  </si>
  <si>
    <t>rickmank@nyassembly.gov</t>
  </si>
  <si>
    <t>Kathie-lee P Rickman</t>
  </si>
  <si>
    <t>Kathie-lee P</t>
  </si>
  <si>
    <t>Rickman</t>
  </si>
  <si>
    <t>774270586</t>
  </si>
  <si>
    <t>Gary D. Finch, Office of Assemblymember, Personal Staff Office, Assembly</t>
  </si>
  <si>
    <t>Katherine G Luber</t>
  </si>
  <si>
    <t>Katherine G</t>
  </si>
  <si>
    <t>Luber</t>
  </si>
  <si>
    <t>Kankouba Kaba</t>
  </si>
  <si>
    <t>Kankouba</t>
  </si>
  <si>
    <t>Kaba</t>
  </si>
  <si>
    <t>Judith R Rosenberg</t>
  </si>
  <si>
    <t>Judith R</t>
  </si>
  <si>
    <t>Rosenberg</t>
  </si>
  <si>
    <t>Joyce D Brown, Legis Asst</t>
  </si>
  <si>
    <t>brownj@nyassembly.gov</t>
  </si>
  <si>
    <t>Joyce D Brown</t>
  </si>
  <si>
    <t>Joyce D</t>
  </si>
  <si>
    <t>774270580</t>
  </si>
  <si>
    <t>Joshua P Murillo</t>
  </si>
  <si>
    <t>Joshua P</t>
  </si>
  <si>
    <t>Murillo</t>
  </si>
  <si>
    <t>Joshua G Joseph</t>
  </si>
  <si>
    <t>Joshua G</t>
  </si>
  <si>
    <t>Joseph M Leathersich, Legis Asst</t>
  </si>
  <si>
    <t>leathersichj@nyassembly.gov</t>
  </si>
  <si>
    <t>Joseph M Leathersich</t>
  </si>
  <si>
    <t>Joseph M</t>
  </si>
  <si>
    <t>Leathersich</t>
  </si>
  <si>
    <t>774270576</t>
  </si>
  <si>
    <t>Jernel J Lynch</t>
  </si>
  <si>
    <t>Jernel J</t>
  </si>
  <si>
    <t>Telecomm Trainee</t>
  </si>
  <si>
    <t>Jeannie M Shepler</t>
  </si>
  <si>
    <t>Jeannie M</t>
  </si>
  <si>
    <t>Shepler</t>
  </si>
  <si>
    <t>Jason M Kelly</t>
  </si>
  <si>
    <t>Jason M</t>
  </si>
  <si>
    <t>Kelly</t>
  </si>
  <si>
    <t>Comp Operations Anal</t>
  </si>
  <si>
    <t>James R Clapp</t>
  </si>
  <si>
    <t>James R</t>
  </si>
  <si>
    <t>Clapp</t>
  </si>
  <si>
    <t>Haris Bektesevic</t>
  </si>
  <si>
    <t>Haris</t>
  </si>
  <si>
    <t>Bektesevic</t>
  </si>
  <si>
    <t>Gwendolyn L Matson, Writer</t>
  </si>
  <si>
    <t>matsong@nyassembly.gov</t>
  </si>
  <si>
    <t>Gwendolyn L Matson</t>
  </si>
  <si>
    <t>Gwendolyn L</t>
  </si>
  <si>
    <t>Matson</t>
  </si>
  <si>
    <t>774270557</t>
  </si>
  <si>
    <t>Frank A Vanca</t>
  </si>
  <si>
    <t>Frank A</t>
  </si>
  <si>
    <t>Vanca</t>
  </si>
  <si>
    <t>Ellen Jaffee, Assemblymember</t>
  </si>
  <si>
    <t>Ellen C. Jaffee, Office of Assemblymember, Personal Staff Office, Assembly</t>
  </si>
  <si>
    <t>Fayimir C Gedeon</t>
  </si>
  <si>
    <t>Fayimir C</t>
  </si>
  <si>
    <t>Gedeon</t>
  </si>
  <si>
    <t>Inventory Management, Central Staff Office, Assembly</t>
  </si>
  <si>
    <t>Farad R Mohammed</t>
  </si>
  <si>
    <t>Farad R</t>
  </si>
  <si>
    <t>Mohammed</t>
  </si>
  <si>
    <t>Invntory Mgt Splst</t>
  </si>
  <si>
    <t>Eric T Keeler</t>
  </si>
  <si>
    <t>Eric T</t>
  </si>
  <si>
    <t>Keeler</t>
  </si>
  <si>
    <t>Dray H Harriell</t>
  </si>
  <si>
    <t>Dray H</t>
  </si>
  <si>
    <t>Harriell</t>
  </si>
  <si>
    <t>Dieusita Jean</t>
  </si>
  <si>
    <t>Dieusita</t>
  </si>
  <si>
    <t>Jean</t>
  </si>
  <si>
    <t>Denise Vernal</t>
  </si>
  <si>
    <t>Denise</t>
  </si>
  <si>
    <t>Vernal</t>
  </si>
  <si>
    <t>William B. Magnarelli, Office of Assemblymember, Personal Staff Office, Assembly</t>
  </si>
  <si>
    <t>Daniel E Petrick</t>
  </si>
  <si>
    <t>Daniel E</t>
  </si>
  <si>
    <t>Petrick</t>
  </si>
  <si>
    <t>Daniel A Suarez</t>
  </si>
  <si>
    <t>Daniel A</t>
  </si>
  <si>
    <t>Suarez</t>
  </si>
  <si>
    <t>Dir Of Spec Projs</t>
  </si>
  <si>
    <t>Clara R Whalen, Media Spec</t>
  </si>
  <si>
    <t>whalenc@nyassembly.gov</t>
  </si>
  <si>
    <t>Clara R Whalen</t>
  </si>
  <si>
    <t>Clara R</t>
  </si>
  <si>
    <t>Whalen</t>
  </si>
  <si>
    <t>774270534</t>
  </si>
  <si>
    <t>Christopher R Dalton</t>
  </si>
  <si>
    <t>Carolina C Santos</t>
  </si>
  <si>
    <t>Carolina C</t>
  </si>
  <si>
    <t>Santos</t>
  </si>
  <si>
    <t>Carl W Stone, Ofc Automation Trnr</t>
  </si>
  <si>
    <t>stonec@nyassembly.gov</t>
  </si>
  <si>
    <t>Carl W Stone</t>
  </si>
  <si>
    <t>Carl W</t>
  </si>
  <si>
    <t>Stone</t>
  </si>
  <si>
    <t>774270524</t>
  </si>
  <si>
    <t>Bridget F Winter, Community Liaison</t>
  </si>
  <si>
    <t>winterb@nyassembly.gov</t>
  </si>
  <si>
    <t>Bridget F Winter</t>
  </si>
  <si>
    <t>Bridget F</t>
  </si>
  <si>
    <t>Winter</t>
  </si>
  <si>
    <t>774270520</t>
  </si>
  <si>
    <t>Blake A Carter</t>
  </si>
  <si>
    <t>Blake A</t>
  </si>
  <si>
    <t>Berenice M Vixamar</t>
  </si>
  <si>
    <t>Berenice M</t>
  </si>
  <si>
    <t>Vixamar</t>
  </si>
  <si>
    <t>Audrey B Tannen</t>
  </si>
  <si>
    <t>Audrey B</t>
  </si>
  <si>
    <t>Tannen</t>
  </si>
  <si>
    <t>Finance Department, Central Staff Office, Assembly</t>
  </si>
  <si>
    <t>Ashley D Turner</t>
  </si>
  <si>
    <t>Ashley D</t>
  </si>
  <si>
    <t>Accts Pay Input Spec</t>
  </si>
  <si>
    <t>Aron B Endzweig, Scheduler</t>
  </si>
  <si>
    <t>endzweiga@nyassembly.gov</t>
  </si>
  <si>
    <t>Aron B Endzweig</t>
  </si>
  <si>
    <t>Aron B</t>
  </si>
  <si>
    <t>Endzweig</t>
  </si>
  <si>
    <t>774270505</t>
  </si>
  <si>
    <t>Angela E Le Blanc</t>
  </si>
  <si>
    <t>Angela E</t>
  </si>
  <si>
    <t>Le Blanc</t>
  </si>
  <si>
    <t>Andre' M Graham</t>
  </si>
  <si>
    <t>Andre' M</t>
  </si>
  <si>
    <t>Graham</t>
  </si>
  <si>
    <t>Operations Assistant</t>
  </si>
  <si>
    <t>Andalee R Powers</t>
  </si>
  <si>
    <t>Andalee R</t>
  </si>
  <si>
    <t>Amy Abbati</t>
  </si>
  <si>
    <t>Amy</t>
  </si>
  <si>
    <t>Abbati</t>
  </si>
  <si>
    <t>Amaris N Cockfield</t>
  </si>
  <si>
    <t>Amaris N</t>
  </si>
  <si>
    <t>Cockfield</t>
  </si>
  <si>
    <t>Alishia N Goodridge</t>
  </si>
  <si>
    <t>Alishia N</t>
  </si>
  <si>
    <t>Goodridge</t>
  </si>
  <si>
    <t>Alina Y Shen, Community Liaison</t>
  </si>
  <si>
    <t>shena@nyassembly.gov</t>
  </si>
  <si>
    <t>Alina Y Shen</t>
  </si>
  <si>
    <t>Alina Y</t>
  </si>
  <si>
    <t>Shen</t>
  </si>
  <si>
    <t>774270490</t>
  </si>
  <si>
    <t>Aldo Rf Ponterosso, Community Liaison</t>
  </si>
  <si>
    <t>ponterossoa@nyassembly.gov</t>
  </si>
  <si>
    <t>Aldo Rf Ponterosso</t>
  </si>
  <si>
    <t>Aldo Rf</t>
  </si>
  <si>
    <t>Ponterosso</t>
  </si>
  <si>
    <t>774270488</t>
  </si>
  <si>
    <t>Administration, Central Staff Office, Assembly</t>
  </si>
  <si>
    <t>Akiko A Medley</t>
  </si>
  <si>
    <t>Akiko A</t>
  </si>
  <si>
    <t>Medley</t>
  </si>
  <si>
    <t>Internal Cont Officer</t>
  </si>
  <si>
    <t>Aji J Njie</t>
  </si>
  <si>
    <t>Aji J</t>
  </si>
  <si>
    <t>Njie</t>
  </si>
  <si>
    <t>Adam T Di Novo</t>
  </si>
  <si>
    <t>Adam T</t>
  </si>
  <si>
    <t>Di Novo</t>
  </si>
  <si>
    <t>Senior Accountant</t>
  </si>
  <si>
    <t>Abou S Diakhate, Constituent Liaison</t>
  </si>
  <si>
    <t>diakhatea@nyassembly.gov</t>
  </si>
  <si>
    <t>Abou S Diakhate</t>
  </si>
  <si>
    <t>Abou S</t>
  </si>
  <si>
    <t>Diakhate</t>
  </si>
  <si>
    <t>774270482</t>
  </si>
  <si>
    <t>Abigail S Mellon</t>
  </si>
  <si>
    <t>Abigail S</t>
  </si>
  <si>
    <t>Mellon</t>
  </si>
  <si>
    <t>Exec Secy</t>
  </si>
  <si>
    <t>Ryan A Spinner</t>
  </si>
  <si>
    <t>Ryan A</t>
  </si>
  <si>
    <t>Spinner</t>
  </si>
  <si>
    <t>Patricia A. Fahy, Office of Assemblymember, Personal Staff Office, Assembly</t>
  </si>
  <si>
    <t>Alexander R Flood</t>
  </si>
  <si>
    <t>Alexander R</t>
  </si>
  <si>
    <t>Flood</t>
  </si>
  <si>
    <t>Trisha A Izzo</t>
  </si>
  <si>
    <t>Trisha A</t>
  </si>
  <si>
    <t>Izzo</t>
  </si>
  <si>
    <t>Payroll Processor</t>
  </si>
  <si>
    <t>Taylor A Klein</t>
  </si>
  <si>
    <t>Taylor A</t>
  </si>
  <si>
    <t>Sarah R Davis, Constituent Liaison</t>
  </si>
  <si>
    <t>daviss@nyassembly.gov</t>
  </si>
  <si>
    <t>Sarah R Davis</t>
  </si>
  <si>
    <t>Sarah R</t>
  </si>
  <si>
    <t>681265107</t>
  </si>
  <si>
    <t>Robert A Agyemang, Dir Communications</t>
  </si>
  <si>
    <t>agyemangr@nyassembly.gov</t>
  </si>
  <si>
    <t>Robert A Agyemang</t>
  </si>
  <si>
    <t>Robert A</t>
  </si>
  <si>
    <t>Agyemang</t>
  </si>
  <si>
    <t>681265104</t>
  </si>
  <si>
    <t>Rivka L Gross</t>
  </si>
  <si>
    <t>Rivka L</t>
  </si>
  <si>
    <t>Gross</t>
  </si>
  <si>
    <t>Rita S Borst</t>
  </si>
  <si>
    <t>Rita S</t>
  </si>
  <si>
    <t>Borst</t>
  </si>
  <si>
    <t>Priya A Gunaseharan, D O Liaison</t>
  </si>
  <si>
    <t>gunaseharanp@nyassembly.gov</t>
  </si>
  <si>
    <t>Priya A Gunaseharan</t>
  </si>
  <si>
    <t>Priya A</t>
  </si>
  <si>
    <t>Gunaseharan</t>
  </si>
  <si>
    <t>681265094</t>
  </si>
  <si>
    <t>Minah S Whyte</t>
  </si>
  <si>
    <t>Minah S</t>
  </si>
  <si>
    <t>Whyte</t>
  </si>
  <si>
    <t>Michael S Montaruli</t>
  </si>
  <si>
    <t>Montaruli</t>
  </si>
  <si>
    <t>Michael P Kraft</t>
  </si>
  <si>
    <t>Michael P</t>
  </si>
  <si>
    <t>Kraft</t>
  </si>
  <si>
    <t>Michael M Benbow</t>
  </si>
  <si>
    <t>Michael M</t>
  </si>
  <si>
    <t>Benbow</t>
  </si>
  <si>
    <t>Matthew T Tighe</t>
  </si>
  <si>
    <t>Matthew T</t>
  </si>
  <si>
    <t>Tighe</t>
  </si>
  <si>
    <t>Matthew T Henning</t>
  </si>
  <si>
    <t>Henning</t>
  </si>
  <si>
    <t>Matthew Baran</t>
  </si>
  <si>
    <t>Matthew</t>
  </si>
  <si>
    <t>Baran</t>
  </si>
  <si>
    <t>Electronic Tech</t>
  </si>
  <si>
    <t>Linel M Salcedo</t>
  </si>
  <si>
    <t>Linel M</t>
  </si>
  <si>
    <t>Salcedo</t>
  </si>
  <si>
    <t>Lauren A Klose</t>
  </si>
  <si>
    <t>Lauren A</t>
  </si>
  <si>
    <t>Klose</t>
  </si>
  <si>
    <t>Latoya N Hart</t>
  </si>
  <si>
    <t>Latoya N</t>
  </si>
  <si>
    <t>Kiron S Ireland</t>
  </si>
  <si>
    <t>Kiron S</t>
  </si>
  <si>
    <t>Ireland</t>
  </si>
  <si>
    <t>Kimberly P Tobin, Admin Aide</t>
  </si>
  <si>
    <t>Anthony Brindisi, U.S. Representative</t>
  </si>
  <si>
    <t>Anthony Brindisi, Office of U.S. Representative, Personal Staff Office, Assembly</t>
  </si>
  <si>
    <t>tobink@nyassembly.gov</t>
  </si>
  <si>
    <t>Kimberly P Tobin</t>
  </si>
  <si>
    <t>Kimberly P</t>
  </si>
  <si>
    <t>Tobin</t>
  </si>
  <si>
    <t>681265019</t>
  </si>
  <si>
    <t>Katherine V Simmons, Exec Asst</t>
  </si>
  <si>
    <t>simmonsk@nyassembly.gov</t>
  </si>
  <si>
    <t>Katherine V Simmons</t>
  </si>
  <si>
    <t>Katherine V</t>
  </si>
  <si>
    <t>Simmons</t>
  </si>
  <si>
    <t>681265017</t>
  </si>
  <si>
    <t>Julie E Ehrlich</t>
  </si>
  <si>
    <t>Julie E</t>
  </si>
  <si>
    <t>Ehrlich</t>
  </si>
  <si>
    <t>Judith A Mc Grath</t>
  </si>
  <si>
    <t>Judith A</t>
  </si>
  <si>
    <t>Mc Grath</t>
  </si>
  <si>
    <t>Juan N Bravo</t>
  </si>
  <si>
    <t>Juan N</t>
  </si>
  <si>
    <t>Bravo</t>
  </si>
  <si>
    <t>Jacob J Cerretto, Legis Aide</t>
  </si>
  <si>
    <t>Previously Legis Aide, working for Peter A. Lawrence, Office of Assemblymember, Personal Staff Office, Assembly, reporting to Peter A. Lawrence, Assemblymember. Set inactive on 5-FEB-2018.</t>
  </si>
  <si>
    <t>Peter A. Lawrence, Assemblymember</t>
  </si>
  <si>
    <t>Peter A. Lawrence, Office of Assemblymember, Personal Staff Office, Assembly</t>
  </si>
  <si>
    <t>cerrettoj@nyassembly.gov</t>
  </si>
  <si>
    <t>Jacob J Cerretto</t>
  </si>
  <si>
    <t>Jacob J</t>
  </si>
  <si>
    <t>Cerretto</t>
  </si>
  <si>
    <t>681264993</t>
  </si>
  <si>
    <t>Isabel N Pulgarin</t>
  </si>
  <si>
    <t>Isabel N</t>
  </si>
  <si>
    <t>Pulgarin</t>
  </si>
  <si>
    <t>Gaeun Kim</t>
  </si>
  <si>
    <t>Gaeun</t>
  </si>
  <si>
    <t>Fred Thiele Jr., Office of Assemblymember, Personal Staff Office, Assembly</t>
  </si>
  <si>
    <t>Erin M Fleming</t>
  </si>
  <si>
    <t>Erin M</t>
  </si>
  <si>
    <t>Fleming</t>
  </si>
  <si>
    <t>David A Pascarella, Legis Aide</t>
  </si>
  <si>
    <t>Ron Castorina, Jr.</t>
  </si>
  <si>
    <t>Ron Castorina, Jr., Office of Assemblymember, Personal Staff Office, Assembly</t>
  </si>
  <si>
    <t>pascarellad@nyassembly.gov</t>
  </si>
  <si>
    <t>David A Pascarella</t>
  </si>
  <si>
    <t>David A</t>
  </si>
  <si>
    <t>Pascarella</t>
  </si>
  <si>
    <t>681264961</t>
  </si>
  <si>
    <t>Colleen B Ryan</t>
  </si>
  <si>
    <t>Colleen B</t>
  </si>
  <si>
    <t>Christopher M Sambataro, Constituent Liaison</t>
  </si>
  <si>
    <t>sambataroc@nyassembly.gov</t>
  </si>
  <si>
    <t>Christopher M Sambataro</t>
  </si>
  <si>
    <t>Christopher M</t>
  </si>
  <si>
    <t>Sambataro</t>
  </si>
  <si>
    <t>681264953</t>
  </si>
  <si>
    <t>Post Office, Central Staff Office, Assembly</t>
  </si>
  <si>
    <t>Christina M Estella</t>
  </si>
  <si>
    <t>Christina M</t>
  </si>
  <si>
    <t>Estella</t>
  </si>
  <si>
    <t>Charlotte M Moller</t>
  </si>
  <si>
    <t>Charlotte M</t>
  </si>
  <si>
    <t>Moller</t>
  </si>
  <si>
    <t>Carey S London</t>
  </si>
  <si>
    <t>Carey S</t>
  </si>
  <si>
    <t>London</t>
  </si>
  <si>
    <t>Brian P Murphy</t>
  </si>
  <si>
    <t>Brian P</t>
  </si>
  <si>
    <t>Brendan J Cunningham</t>
  </si>
  <si>
    <t>Cunningham</t>
  </si>
  <si>
    <t>Emma K Billings, Community Liaison</t>
  </si>
  <si>
    <t>Previously Community Liaison, working for Mary Beth Walsh, Office of Assemblymember, Personal Staff Office, Assembly, reporting to Mary Beth Walsh, Assemblymember. Set inactive on 5-FEB-2018.</t>
  </si>
  <si>
    <t>billingse@nyassembly.gov</t>
  </si>
  <si>
    <t>Emma K Billings</t>
  </si>
  <si>
    <t>Emma K</t>
  </si>
  <si>
    <t>Billings</t>
  </si>
  <si>
    <t>681264937</t>
  </si>
  <si>
    <t>Christopher B Hanse</t>
  </si>
  <si>
    <t>Christopher B</t>
  </si>
  <si>
    <t>Hanse</t>
  </si>
  <si>
    <t>Peter D Nguyen</t>
  </si>
  <si>
    <t>Peter D</t>
  </si>
  <si>
    <t>Nguyen</t>
  </si>
  <si>
    <t>Rebecca Y Ou, Constituent Svc Mgr</t>
  </si>
  <si>
    <t>our@nyassembly.gov</t>
  </si>
  <si>
    <t>Rebecca Y Ou</t>
  </si>
  <si>
    <t>Rebecca Y</t>
  </si>
  <si>
    <t>Ou</t>
  </si>
  <si>
    <t>626875171</t>
  </si>
  <si>
    <t>Johnson Ya</t>
  </si>
  <si>
    <t>Ya</t>
  </si>
  <si>
    <t>Jacob G Egloff</t>
  </si>
  <si>
    <t>Jacob G</t>
  </si>
  <si>
    <t>Egloff</t>
  </si>
  <si>
    <t>Ann P Sconiers, Legis Aide</t>
  </si>
  <si>
    <t>Previously Legis Aide, working for Alicia Hyndman, Office of Assemblymember, Personal Staff Office, Assembly, reporting to Alicia Hyndman, Assemblymember. Set inactive on 20-SEP-2017.</t>
  </si>
  <si>
    <t>sconiersa@nyassembly.gov</t>
  </si>
  <si>
    <t>Ann P Sconiers</t>
  </si>
  <si>
    <t>Ann P</t>
  </si>
  <si>
    <t>Sconiers</t>
  </si>
  <si>
    <t>626875167</t>
  </si>
  <si>
    <t>Sarah B Petrak, Office Manager</t>
  </si>
  <si>
    <t>Previously Office Manager, working for Ken Blankenbush, Office of Assemblymember, Personal Staff Office, Assembly, reporting to Ken Blankenbush, Assemblymember. Set inactive on 20-SEP-2017.</t>
  </si>
  <si>
    <t>petraks@nyassembly.gov</t>
  </si>
  <si>
    <t>Sarah B Petrak</t>
  </si>
  <si>
    <t>Petrak</t>
  </si>
  <si>
    <t>626875165</t>
  </si>
  <si>
    <t>Samuel R Gioeni</t>
  </si>
  <si>
    <t>Samuel R</t>
  </si>
  <si>
    <t>Gioeni</t>
  </si>
  <si>
    <t>Program Assistant</t>
  </si>
  <si>
    <t>Juanita Nabors, Admin Assistant</t>
  </si>
  <si>
    <t>Previously Admin Assistant, working for Earlene Hooper, Office of Assemblymember, Personal Staff Office, Assembly, reporting to Earlene Hooper, Assemblymember. Set inactive on 20-SEP-2017.</t>
  </si>
  <si>
    <t>naborsj@nyassembly.gov</t>
  </si>
  <si>
    <t>Juanita Nabors</t>
  </si>
  <si>
    <t>Juanita</t>
  </si>
  <si>
    <t>Nabors</t>
  </si>
  <si>
    <t>626875162</t>
  </si>
  <si>
    <t>Zacharie St-hubert, Intern</t>
  </si>
  <si>
    <t>Previously Legis Aide, working for Kimberly Jean-Pierre, Office of Assemblymember, Personal Staff Office, Assembly, reporting to Kimberly Jean-Pierre, Assemblymember. Set inactive on 20-SEP-2017.</t>
  </si>
  <si>
    <t>sthubertz@nyassembly.gov</t>
  </si>
  <si>
    <t>Zacharie St-hubert</t>
  </si>
  <si>
    <t>Zacharie</t>
  </si>
  <si>
    <t>St-hubert</t>
  </si>
  <si>
    <t>626875158</t>
  </si>
  <si>
    <t>Nicholas R Guile</t>
  </si>
  <si>
    <t>Nicholas R</t>
  </si>
  <si>
    <t>Guile</t>
  </si>
  <si>
    <t>Hidekee Salazar</t>
  </si>
  <si>
    <t>Hidekee</t>
  </si>
  <si>
    <t>Salazar</t>
  </si>
  <si>
    <t>Amanda M Smook</t>
  </si>
  <si>
    <t>Amanda M</t>
  </si>
  <si>
    <t>Smook</t>
  </si>
  <si>
    <t>Robert Baez, Community Liaison</t>
  </si>
  <si>
    <t>baezr@nyassembly.gov</t>
  </si>
  <si>
    <t>Robert Baez</t>
  </si>
  <si>
    <t>Robert</t>
  </si>
  <si>
    <t>Baez</t>
  </si>
  <si>
    <t>626453983</t>
  </si>
  <si>
    <t>Cheng Zuo</t>
  </si>
  <si>
    <t>Cheng</t>
  </si>
  <si>
    <t>Zuo</t>
  </si>
  <si>
    <t>Alexander R Kelly, Dir Policy Developmnt</t>
  </si>
  <si>
    <t>Frank Skartados</t>
  </si>
  <si>
    <t>kellya@nyassembly.gov</t>
  </si>
  <si>
    <t>Alexander R Kelly</t>
  </si>
  <si>
    <t>Dir Policy Developmnt</t>
  </si>
  <si>
    <t>626453974</t>
  </si>
  <si>
    <t>Karl A. Brabenec, Office of Assemblymember, Personal Staff Office, Assembly</t>
  </si>
  <si>
    <t>Kathleen M O'connell</t>
  </si>
  <si>
    <t>O'connell</t>
  </si>
  <si>
    <t>D O Director</t>
  </si>
  <si>
    <t>Andres F Aguirre Amaya</t>
  </si>
  <si>
    <t>Andres F</t>
  </si>
  <si>
    <t>Aguirre Amaya</t>
  </si>
  <si>
    <t>Sherri I Williamson</t>
  </si>
  <si>
    <t>Sherri I</t>
  </si>
  <si>
    <t>Williamson</t>
  </si>
  <si>
    <t>Michelle Gewanter</t>
  </si>
  <si>
    <t>Gewanter</t>
  </si>
  <si>
    <t>Aiysha Mayfield</t>
  </si>
  <si>
    <t>Aiysha</t>
  </si>
  <si>
    <t>Mayfield</t>
  </si>
  <si>
    <t>Dennis W Jones</t>
  </si>
  <si>
    <t>Dennis W</t>
  </si>
  <si>
    <t>Elizabeth E Morabito</t>
  </si>
  <si>
    <t>Elizabeth E</t>
  </si>
  <si>
    <t>Morabito</t>
  </si>
  <si>
    <t>Princ Legis Analyst</t>
  </si>
  <si>
    <t>Christine C Fien, Constituent Liaison</t>
  </si>
  <si>
    <t>fienc@nyassembly.gov</t>
  </si>
  <si>
    <t>Christine C Fien</t>
  </si>
  <si>
    <t>Christine C</t>
  </si>
  <si>
    <t>Fien</t>
  </si>
  <si>
    <t>626453956</t>
  </si>
  <si>
    <t>Nicole L Vito, Community Liaison</t>
  </si>
  <si>
    <t>viton@nyassembly.gov</t>
  </si>
  <si>
    <t>Nicole L Vito</t>
  </si>
  <si>
    <t>Nicole L</t>
  </si>
  <si>
    <t>Vito</t>
  </si>
  <si>
    <t>626453955</t>
  </si>
  <si>
    <t>Linda C Suarez</t>
  </si>
  <si>
    <t>Linda C</t>
  </si>
  <si>
    <t>Thomas P Blancero</t>
  </si>
  <si>
    <t>Thomas P</t>
  </si>
  <si>
    <t>Blancero</t>
  </si>
  <si>
    <t>Emily M Loughlin, Dir Communications</t>
  </si>
  <si>
    <t>loughline@nyassembly.gov</t>
  </si>
  <si>
    <t>Emily M Loughlin</t>
  </si>
  <si>
    <t>Emily M</t>
  </si>
  <si>
    <t>Loughlin</t>
  </si>
  <si>
    <t>626453945</t>
  </si>
  <si>
    <t>Hazel Coads, Constituent Liaison</t>
  </si>
  <si>
    <t>coadsh@nyassembly.gov</t>
  </si>
  <si>
    <t>Hazel Coads</t>
  </si>
  <si>
    <t>Hazel</t>
  </si>
  <si>
    <t>Coads</t>
  </si>
  <si>
    <t>626453940</t>
  </si>
  <si>
    <t>Aleksander N Miletic</t>
  </si>
  <si>
    <t>Aleksander N</t>
  </si>
  <si>
    <t>Miletic</t>
  </si>
  <si>
    <t>Sarah T Diaz</t>
  </si>
  <si>
    <t>Sarah T</t>
  </si>
  <si>
    <t>Debra K Levine, Legis Aide</t>
  </si>
  <si>
    <t>Previously Legis Aide, working for Aileen Gunther, Office of Assemblymember, Personal Staff Office, Assembly, reporting to Aileen Gunther, Assemblymember. Set inactive on 5-FEB-2018.</t>
  </si>
  <si>
    <t>levined@nyassembly.gov</t>
  </si>
  <si>
    <t>Debra K Levine</t>
  </si>
  <si>
    <t>Debra K</t>
  </si>
  <si>
    <t>Levine</t>
  </si>
  <si>
    <t>626453934</t>
  </si>
  <si>
    <t>Kirssy E Bautista De Martinez, Scheduler</t>
  </si>
  <si>
    <t>bautistademartinezk@nyassembly.gov</t>
  </si>
  <si>
    <t>Kirssy E Bautista De Martinez</t>
  </si>
  <si>
    <t>Kirssy E</t>
  </si>
  <si>
    <t>Bautista De Martinez</t>
  </si>
  <si>
    <t>626453927</t>
  </si>
  <si>
    <t>Anthony H. Palumbo, Assemblymember</t>
  </si>
  <si>
    <t>Anthony H. Palumbo, Office of Assemblymember, Personal Staff Office, Assembly</t>
  </si>
  <si>
    <t>Aileen R Markowsky</t>
  </si>
  <si>
    <t>Aileen R</t>
  </si>
  <si>
    <t>Markowsky</t>
  </si>
  <si>
    <t>Isabella M Pori, Spec Asst-comm Relat</t>
  </si>
  <si>
    <t>porii@nyassembly.gov</t>
  </si>
  <si>
    <t>Isabella M Pori</t>
  </si>
  <si>
    <t>Isabella M</t>
  </si>
  <si>
    <t>Pori</t>
  </si>
  <si>
    <t>626453923</t>
  </si>
  <si>
    <t>Tracy A Ricci</t>
  </si>
  <si>
    <t>Ricci</t>
  </si>
  <si>
    <t>Paul B Staley, Community Liaison</t>
  </si>
  <si>
    <t>staleyp@nyassembly.gov</t>
  </si>
  <si>
    <t>Paul B Staley</t>
  </si>
  <si>
    <t>Paul B</t>
  </si>
  <si>
    <t>Staley</t>
  </si>
  <si>
    <t>626453916</t>
  </si>
  <si>
    <t>Lermond W Mayes</t>
  </si>
  <si>
    <t>Lermond W</t>
  </si>
  <si>
    <t>Mayes</t>
  </si>
  <si>
    <t>Kathleen M O'hanlon, Communications Coord</t>
  </si>
  <si>
    <t>ohanlonk@nyassembly.gov</t>
  </si>
  <si>
    <t>Kathleen M O'hanlon</t>
  </si>
  <si>
    <t>O'hanlon</t>
  </si>
  <si>
    <t>626453913</t>
  </si>
  <si>
    <t>Victoria R Hinojosa</t>
  </si>
  <si>
    <t>Hinojosa</t>
  </si>
  <si>
    <t>Kerry T Donovan</t>
  </si>
  <si>
    <t>Kerry T</t>
  </si>
  <si>
    <t>Donovan</t>
  </si>
  <si>
    <t>Molly F Ryan</t>
  </si>
  <si>
    <t>Molly F</t>
  </si>
  <si>
    <t>Miguel Ad Nesbitt</t>
  </si>
  <si>
    <t>Miguel Ad</t>
  </si>
  <si>
    <t>Nesbitt</t>
  </si>
  <si>
    <t>Shelby E Larock</t>
  </si>
  <si>
    <t>Shelby E</t>
  </si>
  <si>
    <t>Larock</t>
  </si>
  <si>
    <t>John G Novello</t>
  </si>
  <si>
    <t>John G</t>
  </si>
  <si>
    <t>Novello</t>
  </si>
  <si>
    <t>Debra J Gauthier</t>
  </si>
  <si>
    <t>Debra J</t>
  </si>
  <si>
    <t>Gauthier</t>
  </si>
  <si>
    <t>Angelo Morinello, Office of Assemblymember, Personal Staff Office, Assembly</t>
  </si>
  <si>
    <t>Robert M Ratajczak</t>
  </si>
  <si>
    <t>Robert M Jr</t>
  </si>
  <si>
    <t>Ratajczak</t>
  </si>
  <si>
    <t>Cynthia L Davey</t>
  </si>
  <si>
    <t>Cynthia L</t>
  </si>
  <si>
    <t>Davey</t>
  </si>
  <si>
    <t>Richard L Allman</t>
  </si>
  <si>
    <t>Richard L</t>
  </si>
  <si>
    <t>Allman</t>
  </si>
  <si>
    <t>Harriet Tsirakidis</t>
  </si>
  <si>
    <t>Harriet</t>
  </si>
  <si>
    <t>Tsirakidis</t>
  </si>
  <si>
    <t>Naomi N Hopkins</t>
  </si>
  <si>
    <t>Naomi N</t>
  </si>
  <si>
    <t>Hopkins</t>
  </si>
  <si>
    <t>Shantae J Edwards</t>
  </si>
  <si>
    <t>Shantae J</t>
  </si>
  <si>
    <t>Edwards</t>
  </si>
  <si>
    <t>Communications Assoc</t>
  </si>
  <si>
    <t>Brian Miller, Assemblymember</t>
  </si>
  <si>
    <t>Brian Miller, Office of Assemblymember, Personal Staff Office, Assembly</t>
  </si>
  <si>
    <t>Michael B Waterman</t>
  </si>
  <si>
    <t>Michael B</t>
  </si>
  <si>
    <t>Waterman</t>
  </si>
  <si>
    <t>Karri M Tibbitts</t>
  </si>
  <si>
    <t>Karri M</t>
  </si>
  <si>
    <t>Tibbitts</t>
  </si>
  <si>
    <t>Sr Legis Asst</t>
  </si>
  <si>
    <t>Patrick J Kennedy</t>
  </si>
  <si>
    <t>Patrick J</t>
  </si>
  <si>
    <t>Kennedy</t>
  </si>
  <si>
    <t>Vanessa A Glushefski, Legis Director</t>
  </si>
  <si>
    <t>Previously Legis Director, working for Monica Wallace, Office of Assemblymember, Personal Staff Office, Assembly, reporting to Monica Wallace, Assemblymember. Set inactive on 20-SEP-2017.</t>
  </si>
  <si>
    <t>glushefskiv@nyassembly.gov</t>
  </si>
  <si>
    <t>Vanessa A Glushefski</t>
  </si>
  <si>
    <t>Glushefski</t>
  </si>
  <si>
    <t>626453880</t>
  </si>
  <si>
    <t>Courtney P Ball</t>
  </si>
  <si>
    <t>Courtney P</t>
  </si>
  <si>
    <t>Ball</t>
  </si>
  <si>
    <t>Daniel S Randell</t>
  </si>
  <si>
    <t>Daniel S</t>
  </si>
  <si>
    <t>Irene M Connolly-dougherty</t>
  </si>
  <si>
    <t>Irene M</t>
  </si>
  <si>
    <t>Connolly-dougherty</t>
  </si>
  <si>
    <t>Joseph J Montesano, Community Liaison</t>
  </si>
  <si>
    <t>montesanoj@nyassembly.gov</t>
  </si>
  <si>
    <t>Joseph J Montesano</t>
  </si>
  <si>
    <t>Joseph J</t>
  </si>
  <si>
    <t>Montesano</t>
  </si>
  <si>
    <t>626453874</t>
  </si>
  <si>
    <t>Contracts, Central Staff Office, Assembly</t>
  </si>
  <si>
    <t>Scott D Bauer</t>
  </si>
  <si>
    <t>Scott D</t>
  </si>
  <si>
    <t>Bauer</t>
  </si>
  <si>
    <t>Contract Mgmt Spec</t>
  </si>
  <si>
    <t>Jennifer S Wintermute</t>
  </si>
  <si>
    <t>Jennifer S</t>
  </si>
  <si>
    <t>Wintermute</t>
  </si>
  <si>
    <t>Secretary-min</t>
  </si>
  <si>
    <t>Eric P Reimer, Legis Fiscal Anal</t>
  </si>
  <si>
    <t>reimere@nyassembly.gov</t>
  </si>
  <si>
    <t>Eric P Reimer</t>
  </si>
  <si>
    <t>Eric P</t>
  </si>
  <si>
    <t>Reimer</t>
  </si>
  <si>
    <t>626453870</t>
  </si>
  <si>
    <t>Natasha L Malchak, Legis Budget Analyst</t>
  </si>
  <si>
    <t>malchakn@nyassembly.gov</t>
  </si>
  <si>
    <t>Natasha L Malchak</t>
  </si>
  <si>
    <t>Natasha L</t>
  </si>
  <si>
    <t>Malchak</t>
  </si>
  <si>
    <t>626453869</t>
  </si>
  <si>
    <t>Stephanie K Fay</t>
  </si>
  <si>
    <t>Stephanie K</t>
  </si>
  <si>
    <t>Fay</t>
  </si>
  <si>
    <t>General Legis Clk Min</t>
  </si>
  <si>
    <t>Ciaran P Bruen</t>
  </si>
  <si>
    <t>Ciaran P</t>
  </si>
  <si>
    <t>Bruen</t>
  </si>
  <si>
    <t>Public Policy (Minority), Central Staff Office, Assembly</t>
  </si>
  <si>
    <t>Ryan M Hoose</t>
  </si>
  <si>
    <t>Ryan M</t>
  </si>
  <si>
    <t>Hoose</t>
  </si>
  <si>
    <t>Policy Analyst</t>
  </si>
  <si>
    <t>Arianna G Stupple</t>
  </si>
  <si>
    <t>Arianna G</t>
  </si>
  <si>
    <t>Stupple</t>
  </si>
  <si>
    <t>Thomas R Knapp</t>
  </si>
  <si>
    <t>Knapp</t>
  </si>
  <si>
    <t>Minority Leader's Office, Central Staff Office, Assembly</t>
  </si>
  <si>
    <t>Christina M Bennett</t>
  </si>
  <si>
    <t>Madeline A Skellie</t>
  </si>
  <si>
    <t>Madeline A</t>
  </si>
  <si>
    <t>Skellie</t>
  </si>
  <si>
    <t>Benjamin J Golub, Coord</t>
  </si>
  <si>
    <t>golubb@nyassembly.gov</t>
  </si>
  <si>
    <t>Benjamin J Golub</t>
  </si>
  <si>
    <t>Benjamin J</t>
  </si>
  <si>
    <t>Golub</t>
  </si>
  <si>
    <t>626453852</t>
  </si>
  <si>
    <t>Christian M Barnes</t>
  </si>
  <si>
    <t>Christian M</t>
  </si>
  <si>
    <t>Barnes</t>
  </si>
  <si>
    <t>Matthew M Shore</t>
  </si>
  <si>
    <t>Matthew M</t>
  </si>
  <si>
    <t>Shore</t>
  </si>
  <si>
    <t>Speaker's Correspondence, Central Staff Office, Assembly</t>
  </si>
  <si>
    <t>Sara J Falvo</t>
  </si>
  <si>
    <t>Falvo</t>
  </si>
  <si>
    <t>Kara A Butler</t>
  </si>
  <si>
    <t>Kara A</t>
  </si>
  <si>
    <t>Butler</t>
  </si>
  <si>
    <t>Jeffrey J Sterling</t>
  </si>
  <si>
    <t>Jeffrey J Jr</t>
  </si>
  <si>
    <t>Sterling</t>
  </si>
  <si>
    <t>Counsel To The Majority, Central Staff Office, Assembly</t>
  </si>
  <si>
    <t>Ellen L Rackley</t>
  </si>
  <si>
    <t>Ellen L</t>
  </si>
  <si>
    <t>Rackley</t>
  </si>
  <si>
    <t>David J Mushett</t>
  </si>
  <si>
    <t>Mushett</t>
  </si>
  <si>
    <t>Procurement, Central Staff Office, Assembly</t>
  </si>
  <si>
    <t>Shannon M Diederich</t>
  </si>
  <si>
    <t>Shannon M</t>
  </si>
  <si>
    <t>Diederich</t>
  </si>
  <si>
    <t>Darrell J Winner</t>
  </si>
  <si>
    <t>Darrell J</t>
  </si>
  <si>
    <t>Winner</t>
  </si>
  <si>
    <t>Paul J Labelle</t>
  </si>
  <si>
    <t>Paul J</t>
  </si>
  <si>
    <t>Labelle</t>
  </si>
  <si>
    <t>Martin H Pohl, Videographer</t>
  </si>
  <si>
    <t>Previously Tech/videographer, working for Radio, Tv &amp; Audio-visual, Central Staff Office, Assembly. Set inactive on 20-SEP-2017.</t>
  </si>
  <si>
    <t>pohlm@nyassembly.gov</t>
  </si>
  <si>
    <t>Martin H Pohl</t>
  </si>
  <si>
    <t>Martin H</t>
  </si>
  <si>
    <t>Pohl</t>
  </si>
  <si>
    <t>626453833</t>
  </si>
  <si>
    <t>Sarah M Terrill</t>
  </si>
  <si>
    <t>Terrill</t>
  </si>
  <si>
    <t>Deshawnda D Macklin</t>
  </si>
  <si>
    <t>Deshawnda D</t>
  </si>
  <si>
    <t>Macklin</t>
  </si>
  <si>
    <t>Purch Clerk</t>
  </si>
  <si>
    <t>Camden J Bushen, Communications Coord</t>
  </si>
  <si>
    <t>Previously Constituent Relations Assistant, working for Patricia A. Ritchie, Office of Senator, Personal Staff Office, Senate, reporting to Patricia A. Ritchie, Deputy Majority Leader for Senate/Assembly Relations. Set inactive on 22-JAN-2018.</t>
  </si>
  <si>
    <t>bushenc@nyassembly.gov</t>
  </si>
  <si>
    <t>Camden J Bushen</t>
  </si>
  <si>
    <t>Camden J</t>
  </si>
  <si>
    <t>Bushen</t>
  </si>
  <si>
    <t>625374596</t>
  </si>
  <si>
    <t>Joseph N Garba</t>
  </si>
  <si>
    <t>Joseph N</t>
  </si>
  <si>
    <t>Garba</t>
  </si>
  <si>
    <t>Sec/spkr Intgovtl Aff</t>
  </si>
  <si>
    <t>Douglas F Ports</t>
  </si>
  <si>
    <t>Douglas F Iii</t>
  </si>
  <si>
    <t>Ports</t>
  </si>
  <si>
    <t>Staff Secretary</t>
  </si>
  <si>
    <t>Zantao Zhu, Legis Coord</t>
  </si>
  <si>
    <t>Previously Intern, working for Intern Program, Central Staff Office, Assembly. Set inactive on 20-SEP-2017.</t>
  </si>
  <si>
    <t>zhuz@nyassembly.gov</t>
  </si>
  <si>
    <t>Zantao Zhu</t>
  </si>
  <si>
    <t>Zantao</t>
  </si>
  <si>
    <t>568448236</t>
  </si>
  <si>
    <t>Yveline L Dalmacy, Legis Director</t>
  </si>
  <si>
    <t>Previously legislative director for Assemblymember Pamela Harris. Deactivated April 2018, following her resignation.</t>
  </si>
  <si>
    <t>dalmacyy@nyassembly.gov</t>
  </si>
  <si>
    <t>Yveline L Dalmacy</t>
  </si>
  <si>
    <t>Yveline L</t>
  </si>
  <si>
    <t>Dalmacy</t>
  </si>
  <si>
    <t>568448234</t>
  </si>
  <si>
    <t>Yannis Trittas</t>
  </si>
  <si>
    <t>Yannis</t>
  </si>
  <si>
    <t>Trittas</t>
  </si>
  <si>
    <t>Wilyuly Lopez</t>
  </si>
  <si>
    <t>Wilyuly</t>
  </si>
  <si>
    <t>Wesley J Mounts, Legis Fiscal Anal</t>
  </si>
  <si>
    <t>mountsw@nyassembly.gov</t>
  </si>
  <si>
    <t>Wesley J Mounts</t>
  </si>
  <si>
    <t>Wesley J</t>
  </si>
  <si>
    <t>Mounts</t>
  </si>
  <si>
    <t>568448226</t>
  </si>
  <si>
    <t>Weber Leung</t>
  </si>
  <si>
    <t>Weber</t>
  </si>
  <si>
    <t>Leung</t>
  </si>
  <si>
    <t>Asst To Asst Speaker</t>
  </si>
  <si>
    <t>Waael H Abdallh</t>
  </si>
  <si>
    <t>Waael H</t>
  </si>
  <si>
    <t>Abdallh</t>
  </si>
  <si>
    <t>Victoria K Perry</t>
  </si>
  <si>
    <t>Victoria K</t>
  </si>
  <si>
    <t>Perry</t>
  </si>
  <si>
    <t>Victoria D Brannigan</t>
  </si>
  <si>
    <t>Victoria D</t>
  </si>
  <si>
    <t>Brannigan</t>
  </si>
  <si>
    <t>Sr Graphic Artist</t>
  </si>
  <si>
    <t>Vanessa K Salman</t>
  </si>
  <si>
    <t>Vanessa K</t>
  </si>
  <si>
    <t>Salman</t>
  </si>
  <si>
    <t>Tracy M Madison</t>
  </si>
  <si>
    <t>Tracy M</t>
  </si>
  <si>
    <t>Madison</t>
  </si>
  <si>
    <t>Sr Payroll Processor</t>
  </si>
  <si>
    <t>Tony Cao</t>
  </si>
  <si>
    <t>Tony</t>
  </si>
  <si>
    <t>Cao</t>
  </si>
  <si>
    <t>Tonisha D Marin, Constituent Liaison</t>
  </si>
  <si>
    <t>marint@nyassembly.gov</t>
  </si>
  <si>
    <t>Tonisha D Marin</t>
  </si>
  <si>
    <t>Tonisha D</t>
  </si>
  <si>
    <t>Marin</t>
  </si>
  <si>
    <t>568448194</t>
  </si>
  <si>
    <t>Todd Morse</t>
  </si>
  <si>
    <t>Todd</t>
  </si>
  <si>
    <t>Morse</t>
  </si>
  <si>
    <t>Ting Ting Zhao</t>
  </si>
  <si>
    <t>Ting Ting</t>
  </si>
  <si>
    <t>Zhao</t>
  </si>
  <si>
    <t>Tiffany Yip-Melamed</t>
  </si>
  <si>
    <t>Tiffany</t>
  </si>
  <si>
    <t>Yip-melamed</t>
  </si>
  <si>
    <t>Tiffany N Brooks</t>
  </si>
  <si>
    <t>Tiffany N</t>
  </si>
  <si>
    <t>Brooks</t>
  </si>
  <si>
    <t>Thomas M Neppell</t>
  </si>
  <si>
    <t>Thomas M Iii</t>
  </si>
  <si>
    <t>Neppell</t>
  </si>
  <si>
    <t>Thomas J Mccarthy</t>
  </si>
  <si>
    <t>Thomas A Alston</t>
  </si>
  <si>
    <t>Thomas A</t>
  </si>
  <si>
    <t>Alston</t>
  </si>
  <si>
    <t>Dep Chief Ed/writer</t>
  </si>
  <si>
    <t>Tess I Galarneau</t>
  </si>
  <si>
    <t>Tess I</t>
  </si>
  <si>
    <t>Galarneau</t>
  </si>
  <si>
    <t>Teresa Tai</t>
  </si>
  <si>
    <t>Teresa</t>
  </si>
  <si>
    <t>Tai</t>
  </si>
  <si>
    <t>Teneesha Young</t>
  </si>
  <si>
    <t>Teneesha</t>
  </si>
  <si>
    <t>Tearra A Dame-Rohring, Admin Assistant</t>
  </si>
  <si>
    <t>damerohringt@nyassembly.gov</t>
  </si>
  <si>
    <t>Tearra A Dame-Rohring</t>
  </si>
  <si>
    <t>Dame-rohring</t>
  </si>
  <si>
    <t>568448160</t>
  </si>
  <si>
    <t>Tavia S Blakley</t>
  </si>
  <si>
    <t>Tavia S</t>
  </si>
  <si>
    <t>Blakley</t>
  </si>
  <si>
    <t>Tanique Q Williams</t>
  </si>
  <si>
    <t>Tanique Q</t>
  </si>
  <si>
    <t>Tamara Kotsar</t>
  </si>
  <si>
    <t>Tamara</t>
  </si>
  <si>
    <t>Kotsar</t>
  </si>
  <si>
    <t>Taiquan L Coleman</t>
  </si>
  <si>
    <t>Taiquan L</t>
  </si>
  <si>
    <t>Coleman</t>
  </si>
  <si>
    <t>Taina B Wagnac</t>
  </si>
  <si>
    <t>Taina B</t>
  </si>
  <si>
    <t>Wagnac</t>
  </si>
  <si>
    <t>Tahlil R Mcgough, Legis Budget Analyst</t>
  </si>
  <si>
    <t>mcgought@nyassembly.gov</t>
  </si>
  <si>
    <t>Tahlil R Mcgough</t>
  </si>
  <si>
    <t>Tahlil R</t>
  </si>
  <si>
    <t>Mcgough</t>
  </si>
  <si>
    <t>568448138</t>
  </si>
  <si>
    <t>Suzanne M Edzenga</t>
  </si>
  <si>
    <t>Suzanne M</t>
  </si>
  <si>
    <t>Edzenga</t>
  </si>
  <si>
    <t>Public Information Office, Central Staff Office, Assembly</t>
  </si>
  <si>
    <t>Susan L Lupian</t>
  </si>
  <si>
    <t>Susan L</t>
  </si>
  <si>
    <t>Lupian</t>
  </si>
  <si>
    <t>Clerk</t>
  </si>
  <si>
    <t>Sumeet A Sharma</t>
  </si>
  <si>
    <t>Sumeet A</t>
  </si>
  <si>
    <t>Sharma</t>
  </si>
  <si>
    <t>Subhash D Sukhram</t>
  </si>
  <si>
    <t>Subhash D</t>
  </si>
  <si>
    <t>Sukhram</t>
  </si>
  <si>
    <t>Accts Pay Specialist</t>
  </si>
  <si>
    <t>Steven J Ziganto</t>
  </si>
  <si>
    <t>Ziganto</t>
  </si>
  <si>
    <t>Sr Systms Programmer</t>
  </si>
  <si>
    <t>Steven B Raga</t>
  </si>
  <si>
    <t>Steven B</t>
  </si>
  <si>
    <t>Raga</t>
  </si>
  <si>
    <t>Stephanie C Lord</t>
  </si>
  <si>
    <t>Stephanie C</t>
  </si>
  <si>
    <t>Lord</t>
  </si>
  <si>
    <t>Stephane R Casseus</t>
  </si>
  <si>
    <t>Stephane R</t>
  </si>
  <si>
    <t>Casseus</t>
  </si>
  <si>
    <t>Sherri A Salvione</t>
  </si>
  <si>
    <t>Sherri A</t>
  </si>
  <si>
    <t>Salvione</t>
  </si>
  <si>
    <t>Shantalee Martinez</t>
  </si>
  <si>
    <t>Shantalee</t>
  </si>
  <si>
    <t>Shalyn M Ranellone</t>
  </si>
  <si>
    <t>Shalyn M</t>
  </si>
  <si>
    <t>Ranellone</t>
  </si>
  <si>
    <t>Seth H Urbinder</t>
  </si>
  <si>
    <t>Seth H</t>
  </si>
  <si>
    <t>Urbinder</t>
  </si>
  <si>
    <t>Sean L Russell</t>
  </si>
  <si>
    <t>Sean L</t>
  </si>
  <si>
    <t>Russell</t>
  </si>
  <si>
    <t>Photographer</t>
  </si>
  <si>
    <t>Samantha C Bowie</t>
  </si>
  <si>
    <t>Samantha C</t>
  </si>
  <si>
    <t>Bowie</t>
  </si>
  <si>
    <t>Ryne R Martin, Communications Coord</t>
  </si>
  <si>
    <t>martinr@nyassembly.gov</t>
  </si>
  <si>
    <t>Ryne R Martin</t>
  </si>
  <si>
    <t>Ryne R</t>
  </si>
  <si>
    <t>568448039</t>
  </si>
  <si>
    <t>Roxanne D Rodriguez, Constituent Liaison</t>
  </si>
  <si>
    <t>rodriguezr@nyassembly.gov</t>
  </si>
  <si>
    <t>Roxanne D Rodriguez</t>
  </si>
  <si>
    <t>Roxanne D</t>
  </si>
  <si>
    <t>568448032</t>
  </si>
  <si>
    <t>Robert P Loomis, Committee Asst</t>
  </si>
  <si>
    <t>loomisr@nyassembly.gov</t>
  </si>
  <si>
    <t>Robert P Loomis</t>
  </si>
  <si>
    <t>Robert P</t>
  </si>
  <si>
    <t>Loomis</t>
  </si>
  <si>
    <t>568448029</t>
  </si>
  <si>
    <t>Minority Leader's Office - New York City, Central Staff Office, Assembly</t>
  </si>
  <si>
    <t>Robert L Morgan</t>
  </si>
  <si>
    <t>Robert L</t>
  </si>
  <si>
    <t>Morgan</t>
  </si>
  <si>
    <t>Robert J Bergin</t>
  </si>
  <si>
    <t>Robert J</t>
  </si>
  <si>
    <t>Bergin</t>
  </si>
  <si>
    <t>Riley M Ackley</t>
  </si>
  <si>
    <t>Riley M</t>
  </si>
  <si>
    <t>Ackley</t>
  </si>
  <si>
    <t>Rick J Livan, Chief Of Staff</t>
  </si>
  <si>
    <t>livanr@nyassembly.gov</t>
  </si>
  <si>
    <t>Rick J Livan</t>
  </si>
  <si>
    <t>Rick J</t>
  </si>
  <si>
    <t>Livan</t>
  </si>
  <si>
    <t>568448002</t>
  </si>
  <si>
    <t>Richard J Vernal</t>
  </si>
  <si>
    <t>Richard J</t>
  </si>
  <si>
    <t>Ricardo A Aguirre</t>
  </si>
  <si>
    <t>Ricardo A</t>
  </si>
  <si>
    <t>Aguirre</t>
  </si>
  <si>
    <t>Renee Lewis</t>
  </si>
  <si>
    <t>Renee</t>
  </si>
  <si>
    <t>Rebecca L Castaneda</t>
  </si>
  <si>
    <t>Rebecca L</t>
  </si>
  <si>
    <t>Castaneda</t>
  </si>
  <si>
    <t>Randy S Koniowka, Legis Director</t>
  </si>
  <si>
    <t>koniowkar@nyassembly.gov</t>
  </si>
  <si>
    <t>Randy S Koniowka</t>
  </si>
  <si>
    <t>Randy S</t>
  </si>
  <si>
    <t>Koniowka</t>
  </si>
  <si>
    <t>568447943</t>
  </si>
  <si>
    <t>Peter C Lewicki</t>
  </si>
  <si>
    <t>Peter C</t>
  </si>
  <si>
    <t>Lewicki</t>
  </si>
  <si>
    <t>Peter C Benson</t>
  </si>
  <si>
    <t>Benson</t>
  </si>
  <si>
    <t>Persida Roman</t>
  </si>
  <si>
    <t>Persida</t>
  </si>
  <si>
    <t>Roman</t>
  </si>
  <si>
    <t>Andrew Raia, Office of Assemblymember, Personal Staff Office, Assembly</t>
  </si>
  <si>
    <t>Patrick G Searing</t>
  </si>
  <si>
    <t>Patrick G</t>
  </si>
  <si>
    <t>Searing</t>
  </si>
  <si>
    <t>Pamela Santos</t>
  </si>
  <si>
    <t>Pamela</t>
  </si>
  <si>
    <t>Orlando R Ovalles</t>
  </si>
  <si>
    <t>Orlando R</t>
  </si>
  <si>
    <t>Ovalles</t>
  </si>
  <si>
    <t>Olivia J Miller, Admin Assistant</t>
  </si>
  <si>
    <t>millero@nyassembly.gov</t>
  </si>
  <si>
    <t>Olivia J Miller</t>
  </si>
  <si>
    <t>Olivia J</t>
  </si>
  <si>
    <t>568447844</t>
  </si>
  <si>
    <t>Nores Castro</t>
  </si>
  <si>
    <t>Nores</t>
  </si>
  <si>
    <t>Castro</t>
  </si>
  <si>
    <t>Nina O Orm</t>
  </si>
  <si>
    <t>Nina O</t>
  </si>
  <si>
    <t>Orm</t>
  </si>
  <si>
    <t>Nicole V Parisi</t>
  </si>
  <si>
    <t>Nicole V</t>
  </si>
  <si>
    <t>Nicole V Migliore</t>
  </si>
  <si>
    <t>Migliore</t>
  </si>
  <si>
    <t>Nicole L Einhorn</t>
  </si>
  <si>
    <t>Einhorn</t>
  </si>
  <si>
    <t>Nicholas R Weatherbee, Legis Director</t>
  </si>
  <si>
    <t>weatherbeen@nyassembly.gov</t>
  </si>
  <si>
    <t>Nicholas R Weatherbee</t>
  </si>
  <si>
    <t>Weatherbee</t>
  </si>
  <si>
    <t>568447802</t>
  </si>
  <si>
    <t>Nicholas M Altieri</t>
  </si>
  <si>
    <t>Altieri</t>
  </si>
  <si>
    <t>Nicholas A Reyes, Community Liaison</t>
  </si>
  <si>
    <t>reyesn@nyassembly.gov</t>
  </si>
  <si>
    <t>Nicholas A Reyes</t>
  </si>
  <si>
    <t>Reyes</t>
  </si>
  <si>
    <t>568447790</t>
  </si>
  <si>
    <t>Nelson O Melgar Martinez, Constituent Liaison</t>
  </si>
  <si>
    <t>melgarmartinezn@nyassembly.gov</t>
  </si>
  <si>
    <t>Nelson O Melgar Martinez</t>
  </si>
  <si>
    <t>Nelson O</t>
  </si>
  <si>
    <t>Melgar Martinez</t>
  </si>
  <si>
    <t>568447787</t>
  </si>
  <si>
    <t>Nellie V Torres</t>
  </si>
  <si>
    <t>Nellie V</t>
  </si>
  <si>
    <t>Nava Sivan, Legis Aide</t>
  </si>
  <si>
    <t>sivann@nyassembly.gov</t>
  </si>
  <si>
    <t>Nava Sivan</t>
  </si>
  <si>
    <t>Nava</t>
  </si>
  <si>
    <t>Sivan</t>
  </si>
  <si>
    <t>568447784</t>
  </si>
  <si>
    <t>Nanette M Sardo Travis</t>
  </si>
  <si>
    <t>Nanette M</t>
  </si>
  <si>
    <t>Sardo Travis</t>
  </si>
  <si>
    <t>Speaker Of The Assembly, Central Staff Office, Assembly</t>
  </si>
  <si>
    <t>Mwaka Mauro-Nachilongo</t>
  </si>
  <si>
    <t>Mwaka</t>
  </si>
  <si>
    <t>Mauro-nachilongo</t>
  </si>
  <si>
    <t>Muhammad M Rahman</t>
  </si>
  <si>
    <t>Muhammad M</t>
  </si>
  <si>
    <t>Rahman</t>
  </si>
  <si>
    <t>Michelle T Wilkes</t>
  </si>
  <si>
    <t>Michelle T</t>
  </si>
  <si>
    <t>Wilkes</t>
  </si>
  <si>
    <t>Michayla Q Mcmahon</t>
  </si>
  <si>
    <t>Michayla Q</t>
  </si>
  <si>
    <t>Mcmahon</t>
  </si>
  <si>
    <t>Michael S Barse</t>
  </si>
  <si>
    <t>Barse</t>
  </si>
  <si>
    <t>Michael L Corker</t>
  </si>
  <si>
    <t>Corker</t>
  </si>
  <si>
    <t>Michael J Harris</t>
  </si>
  <si>
    <t>Michael J Iii</t>
  </si>
  <si>
    <t>Michael F Labunski</t>
  </si>
  <si>
    <t>Michael F</t>
  </si>
  <si>
    <t>Labunski</t>
  </si>
  <si>
    <t>Michael E Rostoker</t>
  </si>
  <si>
    <t>Michael E</t>
  </si>
  <si>
    <t>Rostoker</t>
  </si>
  <si>
    <t>Minority Leader's Office - Buffalo, Central Staff Office, Assembly</t>
  </si>
  <si>
    <t>Michael C Renick</t>
  </si>
  <si>
    <t>Michael C</t>
  </si>
  <si>
    <t>Renick</t>
  </si>
  <si>
    <t>Michael A Falvo</t>
  </si>
  <si>
    <t>Meredith A Wittmann</t>
  </si>
  <si>
    <t>Wittmann</t>
  </si>
  <si>
    <t>Meghan V Rose</t>
  </si>
  <si>
    <t>Meghan V</t>
  </si>
  <si>
    <t>Rose</t>
  </si>
  <si>
    <t>Kenneth P. Zebrowski, Office of Assemblymember, Personal Staff Office, Assembly</t>
  </si>
  <si>
    <t>Meghan T Furcick</t>
  </si>
  <si>
    <t>Meghan T</t>
  </si>
  <si>
    <t>Furcick</t>
  </si>
  <si>
    <t>Megan A Bowles</t>
  </si>
  <si>
    <t>Megan A</t>
  </si>
  <si>
    <t>Bowles</t>
  </si>
  <si>
    <t>Matthew S Rosenberg, Communications Coord</t>
  </si>
  <si>
    <t>rosenbergm@nyassembly.gov</t>
  </si>
  <si>
    <t>Matthew S Rosenberg</t>
  </si>
  <si>
    <t>Matthew S</t>
  </si>
  <si>
    <t>568447705</t>
  </si>
  <si>
    <t>Mashama R Burns, Legis Asst</t>
  </si>
  <si>
    <t>Previously Legis Asst, working for Earlene Hooper, Office of Assemblymember, Personal Staff Office, Assembly, reporting to Earlene Hooper, Assemblymember. Set inactive on 20-SEP-2017.</t>
  </si>
  <si>
    <t>burnsm@nyassembly.gov</t>
  </si>
  <si>
    <t>Mashama R Burns</t>
  </si>
  <si>
    <t>Mashama R</t>
  </si>
  <si>
    <t>Burns</t>
  </si>
  <si>
    <t>568447685</t>
  </si>
  <si>
    <t>Mary J Copeland</t>
  </si>
  <si>
    <t>Mary J</t>
  </si>
  <si>
    <t>Copeland</t>
  </si>
  <si>
    <t>Mary Ellen Coon</t>
  </si>
  <si>
    <t>Mary Ellen</t>
  </si>
  <si>
    <t>Shift Supervisor</t>
  </si>
  <si>
    <t>Marietou Konate</t>
  </si>
  <si>
    <t>Marietou</t>
  </si>
  <si>
    <t>Konate</t>
  </si>
  <si>
    <t>Mariella D Rueda, Staff Dir</t>
  </si>
  <si>
    <t>ruedam@nyassembly.gov</t>
  </si>
  <si>
    <t>Mariella D Rueda</t>
  </si>
  <si>
    <t>Mariella D</t>
  </si>
  <si>
    <t>Rueda</t>
  </si>
  <si>
    <t>Staff Dir</t>
  </si>
  <si>
    <t>568447652</t>
  </si>
  <si>
    <t>Marie Lovato</t>
  </si>
  <si>
    <t>Marie</t>
  </si>
  <si>
    <t>Lovato</t>
  </si>
  <si>
    <t>Maria R Novak</t>
  </si>
  <si>
    <t>Maria R</t>
  </si>
  <si>
    <t>Novak</t>
  </si>
  <si>
    <t>Margaret M Silveri</t>
  </si>
  <si>
    <t>Margaret M</t>
  </si>
  <si>
    <t>Silveri</t>
  </si>
  <si>
    <t>Web Coordinator</t>
  </si>
  <si>
    <t>Marcy L Velte</t>
  </si>
  <si>
    <t>Marcy L</t>
  </si>
  <si>
    <t>Velte</t>
  </si>
  <si>
    <t>Ed Writer</t>
  </si>
  <si>
    <t>Madiha L Mughal</t>
  </si>
  <si>
    <t>Madiha L</t>
  </si>
  <si>
    <t>Mughal</t>
  </si>
  <si>
    <t>Lutricia M Graves</t>
  </si>
  <si>
    <t>Lutricia M</t>
  </si>
  <si>
    <t>Graves</t>
  </si>
  <si>
    <t>Louis A Lanzillotta</t>
  </si>
  <si>
    <t>Louis A</t>
  </si>
  <si>
    <t>Lanzillotta</t>
  </si>
  <si>
    <t>Lori L Hansen</t>
  </si>
  <si>
    <t>Lori L</t>
  </si>
  <si>
    <t>Word Processor/secy</t>
  </si>
  <si>
    <t>Loan N Tran</t>
  </si>
  <si>
    <t>Loan N</t>
  </si>
  <si>
    <t>Tran</t>
  </si>
  <si>
    <t>Sr Computer Prog Ana</t>
  </si>
  <si>
    <t>Lisa M Yaeger</t>
  </si>
  <si>
    <t>Yaeger</t>
  </si>
  <si>
    <t>Lisa M Urban</t>
  </si>
  <si>
    <t>Urban</t>
  </si>
  <si>
    <t>Lisa M Sacco</t>
  </si>
  <si>
    <t>Sacco</t>
  </si>
  <si>
    <t>Linda G Sachs</t>
  </si>
  <si>
    <t>Linda G</t>
  </si>
  <si>
    <t>Sachs</t>
  </si>
  <si>
    <t>Letizia Ignizio, Admin Assistant</t>
  </si>
  <si>
    <t>igniziol@nyassembly.gov</t>
  </si>
  <si>
    <t>Letizia Ignizio</t>
  </si>
  <si>
    <t>Letizia</t>
  </si>
  <si>
    <t>Ignizio</t>
  </si>
  <si>
    <t>568447587</t>
  </si>
  <si>
    <t>Leah Moses, Community Liaison</t>
  </si>
  <si>
    <t>Previously community liaison for Assemblymember Pamela Harris. Deactivated April 2018, following her resignation.</t>
  </si>
  <si>
    <t>mosesl@nyassembly.gov</t>
  </si>
  <si>
    <t>Leah Moses</t>
  </si>
  <si>
    <t>Leah</t>
  </si>
  <si>
    <t>Moses</t>
  </si>
  <si>
    <t>568447578</t>
  </si>
  <si>
    <t>Laurence Hong</t>
  </si>
  <si>
    <t>Laurence</t>
  </si>
  <si>
    <t>Hong</t>
  </si>
  <si>
    <t>Laura E Turner</t>
  </si>
  <si>
    <t>Latrice S Marcano</t>
  </si>
  <si>
    <t>Latrice S</t>
  </si>
  <si>
    <t>Marcano</t>
  </si>
  <si>
    <t>Lasheca Rb Lewis</t>
  </si>
  <si>
    <t>Lasheca Rb</t>
  </si>
  <si>
    <t>Lahmar A Louis</t>
  </si>
  <si>
    <t>Lahmar A</t>
  </si>
  <si>
    <t>Louis</t>
  </si>
  <si>
    <t>Kyle H Ishmael</t>
  </si>
  <si>
    <t>Kyle H</t>
  </si>
  <si>
    <t>Ishmael</t>
  </si>
  <si>
    <t>Kira Z Gorman</t>
  </si>
  <si>
    <t>Kira Z</t>
  </si>
  <si>
    <t>Gorman</t>
  </si>
  <si>
    <t>Kimberly A Muller</t>
  </si>
  <si>
    <t>Muller</t>
  </si>
  <si>
    <t>Exec Receptionist</t>
  </si>
  <si>
    <t>Kevin P Moran</t>
  </si>
  <si>
    <t>Moran</t>
  </si>
  <si>
    <t>Kevin M Scorsone, Coord</t>
  </si>
  <si>
    <t>scorsonek@nyassembly.gov</t>
  </si>
  <si>
    <t>Kevin M Scorsone</t>
  </si>
  <si>
    <t>Kevin M</t>
  </si>
  <si>
    <t>Scorsone</t>
  </si>
  <si>
    <t>568447468</t>
  </si>
  <si>
    <t>Andrew Hevesi, Assemblymember</t>
  </si>
  <si>
    <t>Andrew Hevesi, Office of Assemblymember, Personal Staff Office, Assembly</t>
  </si>
  <si>
    <t>Kevin G Wisniewski</t>
  </si>
  <si>
    <t>Kevin G</t>
  </si>
  <si>
    <t>Wisniewski</t>
  </si>
  <si>
    <t>Kettena Cherestal, Admin Assistant</t>
  </si>
  <si>
    <t>cherestalk@nyassembly.gov</t>
  </si>
  <si>
    <t>Kettena Cherestal</t>
  </si>
  <si>
    <t>Kettena</t>
  </si>
  <si>
    <t>Cherestal</t>
  </si>
  <si>
    <t>568447452</t>
  </si>
  <si>
    <t>Kayleigh B Metviner, Legis Aide</t>
  </si>
  <si>
    <t>metvinerk@nyassembly.gov</t>
  </si>
  <si>
    <t>Kayleigh B Metviner</t>
  </si>
  <si>
    <t>Metviner</t>
  </si>
  <si>
    <t>568447421</t>
  </si>
  <si>
    <t>Katherine N Allacco</t>
  </si>
  <si>
    <t>Katherine N</t>
  </si>
  <si>
    <t>Allacco</t>
  </si>
  <si>
    <t>Katherine I Jesaitis</t>
  </si>
  <si>
    <t>Katherine I</t>
  </si>
  <si>
    <t>Jesaitis</t>
  </si>
  <si>
    <t>Graphics, Central Staff Office, Assembly</t>
  </si>
  <si>
    <t>Kate W Ng</t>
  </si>
  <si>
    <t>Kate W</t>
  </si>
  <si>
    <t>Ng</t>
  </si>
  <si>
    <t>Karim M Arab</t>
  </si>
  <si>
    <t>Karim M</t>
  </si>
  <si>
    <t>Arab</t>
  </si>
  <si>
    <t>Kajus Normantas, Legis Aide</t>
  </si>
  <si>
    <t>normantask@nyassembly.gov</t>
  </si>
  <si>
    <t>Kajus Normantas</t>
  </si>
  <si>
    <t>Kajus</t>
  </si>
  <si>
    <t>Normantas</t>
  </si>
  <si>
    <t>568447336</t>
  </si>
  <si>
    <t>Justyn J Turner</t>
  </si>
  <si>
    <t>Justyn J</t>
  </si>
  <si>
    <t>Judith M Cruz</t>
  </si>
  <si>
    <t>Judith M</t>
  </si>
  <si>
    <t>Joshua K Ragland</t>
  </si>
  <si>
    <t>Joshua K</t>
  </si>
  <si>
    <t>Ragland</t>
  </si>
  <si>
    <t>Joshua A Board, Commun Relations Dir</t>
  </si>
  <si>
    <t>boardj@nyassembly.gov</t>
  </si>
  <si>
    <t>Joshua A Board</t>
  </si>
  <si>
    <t>Joshua A</t>
  </si>
  <si>
    <t>Board</t>
  </si>
  <si>
    <t>568447320</t>
  </si>
  <si>
    <t>Joseph T Theall, Special Asst</t>
  </si>
  <si>
    <t>theallj@nyassembly.gov</t>
  </si>
  <si>
    <t>Joseph T Theall</t>
  </si>
  <si>
    <t>Joseph T</t>
  </si>
  <si>
    <t>Theall</t>
  </si>
  <si>
    <t>568447318</t>
  </si>
  <si>
    <t>Joseph J Orlando</t>
  </si>
  <si>
    <t>Orlando</t>
  </si>
  <si>
    <t>Joseph A Romano</t>
  </si>
  <si>
    <t>Jordan D Zyglis</t>
  </si>
  <si>
    <t>Jordan D</t>
  </si>
  <si>
    <t>Zyglis</t>
  </si>
  <si>
    <t>John M Rinaudo</t>
  </si>
  <si>
    <t>John M Jr</t>
  </si>
  <si>
    <t>Rinaudo</t>
  </si>
  <si>
    <t>Joann Randazzo</t>
  </si>
  <si>
    <t>Joann</t>
  </si>
  <si>
    <t>Randazzo</t>
  </si>
  <si>
    <t>Jillian V Cortez, Office Manager</t>
  </si>
  <si>
    <t>cortezj@nyassembly.gov</t>
  </si>
  <si>
    <t>Jillian V Cortez</t>
  </si>
  <si>
    <t>Jillian V</t>
  </si>
  <si>
    <t>Cortez</t>
  </si>
  <si>
    <t>568447272</t>
  </si>
  <si>
    <t>Jill M Stewart</t>
  </si>
  <si>
    <t>Jill M</t>
  </si>
  <si>
    <t>Stewart</t>
  </si>
  <si>
    <t>Jessie L Powell</t>
  </si>
  <si>
    <t>Jessie L</t>
  </si>
  <si>
    <t>Powell</t>
  </si>
  <si>
    <t>Jessica N Schug, Legis Coord</t>
  </si>
  <si>
    <t>schugj@nyassembly.gov</t>
  </si>
  <si>
    <t>Jessica N Schug</t>
  </si>
  <si>
    <t>Schug</t>
  </si>
  <si>
    <t>568447262</t>
  </si>
  <si>
    <t>Jeremy J Espinosa</t>
  </si>
  <si>
    <t>Jeremy J</t>
  </si>
  <si>
    <t>Espinosa</t>
  </si>
  <si>
    <t>Jennifer M Cath, Admin Assistant</t>
  </si>
  <si>
    <t>cathj@nyassembly.gov</t>
  </si>
  <si>
    <t>Jennifer M Cath</t>
  </si>
  <si>
    <t>Cath</t>
  </si>
  <si>
    <t>568447252</t>
  </si>
  <si>
    <t>Jennifer Ls Heffner</t>
  </si>
  <si>
    <t>Jennifer Ls</t>
  </si>
  <si>
    <t>Heffner</t>
  </si>
  <si>
    <t>Asst Secy-prog/policy</t>
  </si>
  <si>
    <t>Jennifer L Brand</t>
  </si>
  <si>
    <t>Brand</t>
  </si>
  <si>
    <t>Dir Of Purchasng</t>
  </si>
  <si>
    <t>Jennifer K Locke</t>
  </si>
  <si>
    <t>Jennifer K</t>
  </si>
  <si>
    <t>Locke</t>
  </si>
  <si>
    <t>Jennifer A Sherman, Legis Asst</t>
  </si>
  <si>
    <t>Previously Legis Asst, working for Tom McKevitt, Office of Assemblymember, Personal Staff Office, Assembly, reporting to Tom McKevitt, Assistant Minority Leader of Pro Tempore. Set inactive on 20-SEP-2017.</t>
  </si>
  <si>
    <t>David McDonough, Chair, Minority Joint Conference Committee</t>
  </si>
  <si>
    <t>David G. Mcdonough, Office of Assemblymember, Personal Staff Office, Assembly</t>
  </si>
  <si>
    <t>shermanj@nyassembly.gov</t>
  </si>
  <si>
    <t>Jennifer A Sherman</t>
  </si>
  <si>
    <t>Jennifer A</t>
  </si>
  <si>
    <t>568447244</t>
  </si>
  <si>
    <t>Jean K Macaffer</t>
  </si>
  <si>
    <t>Jean K</t>
  </si>
  <si>
    <t>Macaffer</t>
  </si>
  <si>
    <t>Legis Counsel</t>
  </si>
  <si>
    <t>Jean A Gallagher</t>
  </si>
  <si>
    <t>Jean A</t>
  </si>
  <si>
    <t>Gallagher</t>
  </si>
  <si>
    <t>Jason D Antonopoulos</t>
  </si>
  <si>
    <t>Jason D</t>
  </si>
  <si>
    <t>Antonopoulos</t>
  </si>
  <si>
    <t>Jasmin C Butler</t>
  </si>
  <si>
    <t>Jasmin C</t>
  </si>
  <si>
    <t>Jamila A Pringle, Chief Of Staff</t>
  </si>
  <si>
    <t>pringlej@nyassembly.gov</t>
  </si>
  <si>
    <t>Jamila A Pringle</t>
  </si>
  <si>
    <t>Jamila A</t>
  </si>
  <si>
    <t>Pringle</t>
  </si>
  <si>
    <t>568447218</t>
  </si>
  <si>
    <t>James W Coughlin, Coord</t>
  </si>
  <si>
    <t>coughlinj@nyassembly.gov</t>
  </si>
  <si>
    <t>James W Coughlin</t>
  </si>
  <si>
    <t>James W</t>
  </si>
  <si>
    <t>Coughlin</t>
  </si>
  <si>
    <t>568447214</t>
  </si>
  <si>
    <t>James F Shahen</t>
  </si>
  <si>
    <t>James F</t>
  </si>
  <si>
    <t>Shahen</t>
  </si>
  <si>
    <t>Dep Dir Auto/data Dev</t>
  </si>
  <si>
    <t>James E Walsh</t>
  </si>
  <si>
    <t>Walsh</t>
  </si>
  <si>
    <t>Admin Counsel</t>
  </si>
  <si>
    <t>James A Nabywaniec</t>
  </si>
  <si>
    <t>James A</t>
  </si>
  <si>
    <t>Nabywaniec</t>
  </si>
  <si>
    <t>Jamella C Montgomery</t>
  </si>
  <si>
    <t>Jamella C</t>
  </si>
  <si>
    <t>Montgomery</t>
  </si>
  <si>
    <t>Jahmal A Yapp</t>
  </si>
  <si>
    <t>Jahmal A</t>
  </si>
  <si>
    <t>Yapp</t>
  </si>
  <si>
    <t>Admin Secy</t>
  </si>
  <si>
    <t>Jaclyn L Kohler</t>
  </si>
  <si>
    <t>Jaclyn L</t>
  </si>
  <si>
    <t>Kohler</t>
  </si>
  <si>
    <t>Izabella Prusaczyk</t>
  </si>
  <si>
    <t>Izabella</t>
  </si>
  <si>
    <t>Prusaczyk</t>
  </si>
  <si>
    <t>Isabella M Underwood</t>
  </si>
  <si>
    <t>Underwood</t>
  </si>
  <si>
    <t>Ian D Girshek</t>
  </si>
  <si>
    <t>Ian D</t>
  </si>
  <si>
    <t>Girshek</t>
  </si>
  <si>
    <t>Honora S Wohl</t>
  </si>
  <si>
    <t>Honora S</t>
  </si>
  <si>
    <t>Wohl</t>
  </si>
  <si>
    <t>Henry Tranes</t>
  </si>
  <si>
    <t>Henry</t>
  </si>
  <si>
    <t>Tranes</t>
  </si>
  <si>
    <t>Henderson L Hutchinson, Spec Asst-comm Relat</t>
  </si>
  <si>
    <t>N. Nick Perry, Assemblymember</t>
  </si>
  <si>
    <t>N. Nick Perry, Office of Assemblymember, Personal Staff Office, Assembly</t>
  </si>
  <si>
    <t>hutchinsonh@nyassembly.gov</t>
  </si>
  <si>
    <t>Henderson L Hutchinson</t>
  </si>
  <si>
    <t>Henderson L</t>
  </si>
  <si>
    <t>Hutchinson</t>
  </si>
  <si>
    <t>568447108</t>
  </si>
  <si>
    <t>Hector O Henriquez</t>
  </si>
  <si>
    <t>Hector O</t>
  </si>
  <si>
    <t>Henriquez</t>
  </si>
  <si>
    <t>Systems Programmer</t>
  </si>
  <si>
    <t>Heather R Moore</t>
  </si>
  <si>
    <t>Heather R</t>
  </si>
  <si>
    <t>Office Mngr-min</t>
  </si>
  <si>
    <t>Harris A Weiss, Legis Asst</t>
  </si>
  <si>
    <t>weissh@nyassembly.gov</t>
  </si>
  <si>
    <t>Harris A Weiss</t>
  </si>
  <si>
    <t>Harris A</t>
  </si>
  <si>
    <t>Weiss</t>
  </si>
  <si>
    <t>568447101</t>
  </si>
  <si>
    <t>Grettel Wong</t>
  </si>
  <si>
    <t>Grettel</t>
  </si>
  <si>
    <t>Wong</t>
  </si>
  <si>
    <t>Gregory S Vayngurt</t>
  </si>
  <si>
    <t>Gregory S</t>
  </si>
  <si>
    <t>Vayngurt</t>
  </si>
  <si>
    <t>Legislative Women's Caucus, Central Staff Office, Assembly</t>
  </si>
  <si>
    <t>Geraldine L Humbert</t>
  </si>
  <si>
    <t>Geraldine L</t>
  </si>
  <si>
    <t>Humbert</t>
  </si>
  <si>
    <t>Asst Dir</t>
  </si>
  <si>
    <t>Frederic B Klein</t>
  </si>
  <si>
    <t>Frederic B</t>
  </si>
  <si>
    <t>Frank Keophetlasy</t>
  </si>
  <si>
    <t>Keophetlasy</t>
  </si>
  <si>
    <t>Forrest T Wynn, Coord Leg &amp;amp; Comm Affs</t>
  </si>
  <si>
    <t>wynnf@nyassembly.gov</t>
  </si>
  <si>
    <t>Forrest T Wynn</t>
  </si>
  <si>
    <t>Forrest T</t>
  </si>
  <si>
    <t>Wynn</t>
  </si>
  <si>
    <t>568447063</t>
  </si>
  <si>
    <t>Forhad Rahman</t>
  </si>
  <si>
    <t>Forhad</t>
  </si>
  <si>
    <t>Elyse B Hennes</t>
  </si>
  <si>
    <t>Elyse B</t>
  </si>
  <si>
    <t>Hennes</t>
  </si>
  <si>
    <t>Elma Borcilo, Legis Advisor</t>
  </si>
  <si>
    <t>borciloe@nyassembly.gov</t>
  </si>
  <si>
    <t>Elma Borcilo</t>
  </si>
  <si>
    <t>Elma</t>
  </si>
  <si>
    <t>Borcilo</t>
  </si>
  <si>
    <t>Legis Advisor</t>
  </si>
  <si>
    <t>568447042</t>
  </si>
  <si>
    <t>Elizabeth O Aritonang</t>
  </si>
  <si>
    <t>Elizabeth O</t>
  </si>
  <si>
    <t>Aritonang</t>
  </si>
  <si>
    <t>Elizabeth Conforme</t>
  </si>
  <si>
    <t>Conforme</t>
  </si>
  <si>
    <t>Elissa Kane</t>
  </si>
  <si>
    <t>Elissa</t>
  </si>
  <si>
    <t>Kane</t>
  </si>
  <si>
    <t>Elisha Wellington-Cleary</t>
  </si>
  <si>
    <t>Elisha</t>
  </si>
  <si>
    <t>Wellington-cleary</t>
  </si>
  <si>
    <t>Recruitment Officer</t>
  </si>
  <si>
    <t>Data Services, Central Staff Office, Assembly</t>
  </si>
  <si>
    <t>Elena M Labunski</t>
  </si>
  <si>
    <t>Elena M</t>
  </si>
  <si>
    <t>Word Processor</t>
  </si>
  <si>
    <t>Edith R Richiez</t>
  </si>
  <si>
    <t>Edith R</t>
  </si>
  <si>
    <t>Richiez</t>
  </si>
  <si>
    <t>Eamon E Weber</t>
  </si>
  <si>
    <t>Eamon E</t>
  </si>
  <si>
    <t>Dylon H Peertamsingh, Legis Aide</t>
  </si>
  <si>
    <t>peertamsinghd@nyassembly.gov</t>
  </si>
  <si>
    <t>Dylon H Peertamsingh</t>
  </si>
  <si>
    <t>Dylon H</t>
  </si>
  <si>
    <t>Peertamsingh</t>
  </si>
  <si>
    <t>568447008</t>
  </si>
  <si>
    <t>Dylan H Tragni</t>
  </si>
  <si>
    <t>Dylan H</t>
  </si>
  <si>
    <t>Tragni</t>
  </si>
  <si>
    <t>Dustin Mineconzo</t>
  </si>
  <si>
    <t>Dustin</t>
  </si>
  <si>
    <t>Mineconzo</t>
  </si>
  <si>
    <t>Clifford Crouch, Office of Assemblymember, Personal Staff Office, Assembly</t>
  </si>
  <si>
    <t>Donald W Petrie</t>
  </si>
  <si>
    <t>Donald W</t>
  </si>
  <si>
    <t>Petrie</t>
  </si>
  <si>
    <t>Dominik D Zadlo, Sr Legis Asst</t>
  </si>
  <si>
    <t>zadlod@nyassembly.gov</t>
  </si>
  <si>
    <t>Dominik D Zadlo</t>
  </si>
  <si>
    <t>Dominik D</t>
  </si>
  <si>
    <t>Zadlo</t>
  </si>
  <si>
    <t>568446992</t>
  </si>
  <si>
    <t>Dionne L Brown, Chief Of Staff</t>
  </si>
  <si>
    <t>Previously Chief of Staff for Assemblymember Pamela Harris. Deactivated April 2018, following her resignation.</t>
  </si>
  <si>
    <t>brownd@nyassembly.gov</t>
  </si>
  <si>
    <t>Dionne L Brown</t>
  </si>
  <si>
    <t>Dionne L</t>
  </si>
  <si>
    <t>568446990</t>
  </si>
  <si>
    <t>Deepa Balkarran</t>
  </si>
  <si>
    <t>Deepa</t>
  </si>
  <si>
    <t>Balkarran</t>
  </si>
  <si>
    <t>Deborah E Tucker</t>
  </si>
  <si>
    <t>Deborah E</t>
  </si>
  <si>
    <t>Tucker</t>
  </si>
  <si>
    <t>Dawn T Gode</t>
  </si>
  <si>
    <t>Dawn T</t>
  </si>
  <si>
    <t>Gode</t>
  </si>
  <si>
    <t>Dawn M Fowler</t>
  </si>
  <si>
    <t>Davon M Harris, Community Liaison</t>
  </si>
  <si>
    <t>Davon M Harris</t>
  </si>
  <si>
    <t>Davon M</t>
  </si>
  <si>
    <t>568446970</t>
  </si>
  <si>
    <t>Darleen A Cammarata</t>
  </si>
  <si>
    <t>Darleen A</t>
  </si>
  <si>
    <t>Cammarata</t>
  </si>
  <si>
    <t>Danielle L Ebert, Office Manager</t>
  </si>
  <si>
    <t>ebertd@nyassembly.gov</t>
  </si>
  <si>
    <t>Danielle L Ebert</t>
  </si>
  <si>
    <t>Ebert</t>
  </si>
  <si>
    <t>568446950</t>
  </si>
  <si>
    <t>Daniel L Campanelli</t>
  </si>
  <si>
    <t>Daniel L</t>
  </si>
  <si>
    <t>Campanelli</t>
  </si>
  <si>
    <t>Daniel J Gordon</t>
  </si>
  <si>
    <t>Daniel D Blech</t>
  </si>
  <si>
    <t>Daniel D</t>
  </si>
  <si>
    <t>Blech</t>
  </si>
  <si>
    <t>Cynthia M Jacobson</t>
  </si>
  <si>
    <t>Cynthia M</t>
  </si>
  <si>
    <t>Jacobson</t>
  </si>
  <si>
    <t>Courtenay Ruddy</t>
  </si>
  <si>
    <t>Courtenay</t>
  </si>
  <si>
    <t>Ruddy</t>
  </si>
  <si>
    <t>Conner P Dunleavy</t>
  </si>
  <si>
    <t>Conner P</t>
  </si>
  <si>
    <t>Dunleavy</t>
  </si>
  <si>
    <t>Christopher T Friend, Legis Budget Analyst</t>
  </si>
  <si>
    <t>friendc@nyassembly.gov</t>
  </si>
  <si>
    <t>Christopher T Friend</t>
  </si>
  <si>
    <t>Christopher T</t>
  </si>
  <si>
    <t>Friend</t>
  </si>
  <si>
    <t>568446917</t>
  </si>
  <si>
    <t>Christopher Greenidge</t>
  </si>
  <si>
    <t>Greenidge</t>
  </si>
  <si>
    <t>Christian A Corrales</t>
  </si>
  <si>
    <t>Christian A</t>
  </si>
  <si>
    <t>Corrales</t>
  </si>
  <si>
    <t>Cherlin B Petit-Frere, Office Assistant</t>
  </si>
  <si>
    <t>petitfrerec@nyassembly.gov</t>
  </si>
  <si>
    <t>Cherlin B Petit-Frere</t>
  </si>
  <si>
    <t>Cherlin B</t>
  </si>
  <si>
    <t>Petit-frere</t>
  </si>
  <si>
    <t>568446880</t>
  </si>
  <si>
    <t>Cherise N Parson</t>
  </si>
  <si>
    <t>Cherise N</t>
  </si>
  <si>
    <t>Parson</t>
  </si>
  <si>
    <t>Catherine H Wehrle, D O Manager</t>
  </si>
  <si>
    <t>wehrlec@nyassembly.gov</t>
  </si>
  <si>
    <t>Catherine H Wehrle</t>
  </si>
  <si>
    <t>Catherine H</t>
  </si>
  <si>
    <t>Wehrle</t>
  </si>
  <si>
    <t>568446864</t>
  </si>
  <si>
    <t>Cassandra M Bagramian, Legis Budget Analyst</t>
  </si>
  <si>
    <t>bagramianc@nyassembly.gov</t>
  </si>
  <si>
    <t>Cassandra M Bagramian</t>
  </si>
  <si>
    <t>Cassandra M</t>
  </si>
  <si>
    <t>Bagramian</t>
  </si>
  <si>
    <t>568446859</t>
  </si>
  <si>
    <t>Journal Operations, Central Staff Office, Assembly</t>
  </si>
  <si>
    <t>Carrie A Sabourin</t>
  </si>
  <si>
    <t>Carrie A</t>
  </si>
  <si>
    <t>Sabourin</t>
  </si>
  <si>
    <t>Asst Resolution Clk</t>
  </si>
  <si>
    <t>Carmela M Isabella</t>
  </si>
  <si>
    <t>Carmela M</t>
  </si>
  <si>
    <t>Isabella</t>
  </si>
  <si>
    <t>Carlos Alonso, Community Liaison</t>
  </si>
  <si>
    <t>Previously community liaison for Assemblymember Shelley Mayer until 2018.</t>
  </si>
  <si>
    <t>alonsoc@nyassembly.gov</t>
  </si>
  <si>
    <t>Carlos Alonso</t>
  </si>
  <si>
    <t>Carlos</t>
  </si>
  <si>
    <t>Alonso</t>
  </si>
  <si>
    <t>568446845</t>
  </si>
  <si>
    <t>Caleb J Sloan, Legis Aide</t>
  </si>
  <si>
    <t>Previously Legis Aide, working for Michael Norris, Office of Assemblymember, Personal Staff Office, Assembly, reporting to Michael Norris, Assemblymember. Set inactive on 20-SEP-2017.</t>
  </si>
  <si>
    <t>sloanc@nyassembly.gov</t>
  </si>
  <si>
    <t>Caleb J Sloan</t>
  </si>
  <si>
    <t>Caleb J</t>
  </si>
  <si>
    <t>Sloan</t>
  </si>
  <si>
    <t>568446835</t>
  </si>
  <si>
    <t>Burgundy-Ra Burke</t>
  </si>
  <si>
    <t>Burgundy-ra</t>
  </si>
  <si>
    <t>Brittany L Stinson</t>
  </si>
  <si>
    <t>Brittany L</t>
  </si>
  <si>
    <t>Stinson</t>
  </si>
  <si>
    <t>Brittany I Wafer</t>
  </si>
  <si>
    <t>Brittany I</t>
  </si>
  <si>
    <t>Wafer</t>
  </si>
  <si>
    <t>Brian J Early, Legis Director</t>
  </si>
  <si>
    <t>earlyb@nyassembly.gov</t>
  </si>
  <si>
    <t>Brian J Early</t>
  </si>
  <si>
    <t>Brian J</t>
  </si>
  <si>
    <t>Early</t>
  </si>
  <si>
    <t>568446818</t>
  </si>
  <si>
    <t>Brian D Hart</t>
  </si>
  <si>
    <t>Brian D</t>
  </si>
  <si>
    <t>Admin Service Liaison</t>
  </si>
  <si>
    <t>Brent G Esq Weitzberg, Chief Of Staff</t>
  </si>
  <si>
    <t>weitzbergb@nyassembly.gov</t>
  </si>
  <si>
    <t>Brent G Esq Weitzberg</t>
  </si>
  <si>
    <t>Brent G Esq</t>
  </si>
  <si>
    <t>Weitzberg</t>
  </si>
  <si>
    <t>568446811</t>
  </si>
  <si>
    <t>Brendan E Fitzpatrick</t>
  </si>
  <si>
    <t>Brendan E</t>
  </si>
  <si>
    <t>Fitzpatrick</t>
  </si>
  <si>
    <t>Bianca Rajpersaud, Dir Communications</t>
  </si>
  <si>
    <t>rajpersaudb@nyassembly.gov</t>
  </si>
  <si>
    <t>Bianca Rajpersaud</t>
  </si>
  <si>
    <t>Bianca</t>
  </si>
  <si>
    <t>Rajpersaud</t>
  </si>
  <si>
    <t>568446799</t>
  </si>
  <si>
    <t>Betsy L Graham</t>
  </si>
  <si>
    <t>Betsy L</t>
  </si>
  <si>
    <t>Dir Public Affairs</t>
  </si>
  <si>
    <t>Benjamin T Decker</t>
  </si>
  <si>
    <t>Benjamin T</t>
  </si>
  <si>
    <t>Barbara J Van Bergen</t>
  </si>
  <si>
    <t>Barbara J</t>
  </si>
  <si>
    <t>Van Bergen</t>
  </si>
  <si>
    <t>Banapsha Rahman</t>
  </si>
  <si>
    <t>Banapsha</t>
  </si>
  <si>
    <t>Augustus I Ipsen</t>
  </si>
  <si>
    <t>Augustus I</t>
  </si>
  <si>
    <t>Ipsen</t>
  </si>
  <si>
    <t>Ariadne B Yoon</t>
  </si>
  <si>
    <t>Ariadne B</t>
  </si>
  <si>
    <t>Yoon</t>
  </si>
  <si>
    <t>Arelys E Martinez</t>
  </si>
  <si>
    <t>Arelys E</t>
  </si>
  <si>
    <t>Ardita Kraja</t>
  </si>
  <si>
    <t>Ardita</t>
  </si>
  <si>
    <t>Kraja</t>
  </si>
  <si>
    <t>Anthony F Macerola</t>
  </si>
  <si>
    <t>Anthony F</t>
  </si>
  <si>
    <t>Macerola</t>
  </si>
  <si>
    <t>Anne R Kadamani</t>
  </si>
  <si>
    <t>Anne R</t>
  </si>
  <si>
    <t>Kadamani</t>
  </si>
  <si>
    <t>Anne K Barnhart</t>
  </si>
  <si>
    <t>Anne K</t>
  </si>
  <si>
    <t>Anne A Richards</t>
  </si>
  <si>
    <t>Anne A</t>
  </si>
  <si>
    <t>Richards</t>
  </si>
  <si>
    <t>Anna Firsova</t>
  </si>
  <si>
    <t>Anna</t>
  </si>
  <si>
    <t>Firsova</t>
  </si>
  <si>
    <t>Angelynne E Van Patten</t>
  </si>
  <si>
    <t>Angelynne E</t>
  </si>
  <si>
    <t>Van Patten</t>
  </si>
  <si>
    <t>Benefits Administratr</t>
  </si>
  <si>
    <t>Angela M Noncarrow</t>
  </si>
  <si>
    <t>Angela M</t>
  </si>
  <si>
    <t>Noncarrow</t>
  </si>
  <si>
    <t>Angela M Mirizzi</t>
  </si>
  <si>
    <t>Mirizzi</t>
  </si>
  <si>
    <t>Andrea B Grenadier</t>
  </si>
  <si>
    <t>Andrea B</t>
  </si>
  <si>
    <t>Grenadier</t>
  </si>
  <si>
    <t>Anais M Vasquez</t>
  </si>
  <si>
    <t>Anais M</t>
  </si>
  <si>
    <t>Vasquez</t>
  </si>
  <si>
    <t>Ana C Rosario Marcial, D O Manager</t>
  </si>
  <si>
    <t>Previously reported to Assemblymember Angelo Santabarbara</t>
  </si>
  <si>
    <t>rosariomarciala@nyassembly.gov</t>
  </si>
  <si>
    <t>Ana C Rosario Marcial</t>
  </si>
  <si>
    <t>Ana C</t>
  </si>
  <si>
    <t>Rosario Marcial</t>
  </si>
  <si>
    <t>568446709</t>
  </si>
  <si>
    <t>Amy E Marchand</t>
  </si>
  <si>
    <t>Marchand</t>
  </si>
  <si>
    <t>Supv Payroll</t>
  </si>
  <si>
    <t>Amanda K Wagner</t>
  </si>
  <si>
    <t>Amanda K</t>
  </si>
  <si>
    <t>Wagner</t>
  </si>
  <si>
    <t>Alyssa B Colton-Heins</t>
  </si>
  <si>
    <t>Alyssa B</t>
  </si>
  <si>
    <t>Colton-heins</t>
  </si>
  <si>
    <t>Spec Projects Manager</t>
  </si>
  <si>
    <t>Alison Cummings</t>
  </si>
  <si>
    <t>Alison</t>
  </si>
  <si>
    <t>Cummings</t>
  </si>
  <si>
    <t>Carl Heastie, Office of Assemblymember, Personal Staff Office, Assembly</t>
  </si>
  <si>
    <t>Alexandrae W Wint</t>
  </si>
  <si>
    <t>Alexandrae W</t>
  </si>
  <si>
    <t>Wint</t>
  </si>
  <si>
    <t>Alexander Lincoln</t>
  </si>
  <si>
    <t>Lincoln</t>
  </si>
  <si>
    <t>Alexa K Arecchi</t>
  </si>
  <si>
    <t>Alexa K</t>
  </si>
  <si>
    <t>Arecchi</t>
  </si>
  <si>
    <t>Alex P Hipolito</t>
  </si>
  <si>
    <t>Alex P</t>
  </si>
  <si>
    <t>Hipolito</t>
  </si>
  <si>
    <t>Aimee L Devane-Forster</t>
  </si>
  <si>
    <t>Aimee L</t>
  </si>
  <si>
    <t>Devane-forster</t>
  </si>
  <si>
    <t>Aaron K Ambrose</t>
  </si>
  <si>
    <t>Aaron K</t>
  </si>
  <si>
    <t>Ambrose</t>
  </si>
  <si>
    <t>Adam D Muro</t>
  </si>
  <si>
    <t>Adam D</t>
  </si>
  <si>
    <t>Muro</t>
  </si>
  <si>
    <t>Sr Media Coord</t>
  </si>
  <si>
    <t>Stacie J Dina</t>
  </si>
  <si>
    <t>Stacie J</t>
  </si>
  <si>
    <t>Dina</t>
  </si>
  <si>
    <t>Odis Guerrero</t>
  </si>
  <si>
    <t>Odis</t>
  </si>
  <si>
    <t>Michael C Finnegan</t>
  </si>
  <si>
    <t>Finnegan</t>
  </si>
  <si>
    <t>Policy Counsel</t>
  </si>
  <si>
    <t>Marie R Curley</t>
  </si>
  <si>
    <t>Marie R</t>
  </si>
  <si>
    <t>Curley</t>
  </si>
  <si>
    <t>Nayemai-isis McIntosh Green</t>
  </si>
  <si>
    <t>Nayemai-isis</t>
  </si>
  <si>
    <t>Mc Intosh Green</t>
  </si>
  <si>
    <t>Nicole M Finn, Legal Assistant</t>
  </si>
  <si>
    <t>Previously Legislative Assistant, working for James L Seward, Office of Senator, Personal Staff Office, Senate, reporting to James L Seward, Chairman, Senate Majority Conference. Set inactive on 19-SEP-2017.</t>
  </si>
  <si>
    <t>finnn@nyassembly.gov</t>
  </si>
  <si>
    <t>Nicole M Finn</t>
  </si>
  <si>
    <t>Finn</t>
  </si>
  <si>
    <t>567678584</t>
  </si>
  <si>
    <t>Thara Duclosel</t>
  </si>
  <si>
    <t>Thara</t>
  </si>
  <si>
    <t>Duclosel</t>
  </si>
  <si>
    <t>Ramon V Rodriguez</t>
  </si>
  <si>
    <t>Ramon V</t>
  </si>
  <si>
    <t>Heriberto Gonzalez</t>
  </si>
  <si>
    <t>Heriberto</t>
  </si>
  <si>
    <t>Chief of Staff</t>
  </si>
  <si>
    <t>Lauren Schuster</t>
  </si>
  <si>
    <t>Lauren</t>
  </si>
  <si>
    <t>Schuster</t>
  </si>
  <si>
    <t>Administration And Personnel (Minority), Central Staff Office, Assembly</t>
  </si>
  <si>
    <t>Laura M Dudley</t>
  </si>
  <si>
    <t>Dudley</t>
  </si>
  <si>
    <t>Dir Admin &amp; Pers</t>
  </si>
  <si>
    <t>Dalia S Quintero</t>
  </si>
  <si>
    <t>Dalia S</t>
  </si>
  <si>
    <t>Senior Translator</t>
  </si>
  <si>
    <t>Christine M Morse-Sicko, Dep Dir Research Svcs</t>
  </si>
  <si>
    <t>morsesickoc@nyassembly.gov</t>
  </si>
  <si>
    <t>518 455-4231</t>
  </si>
  <si>
    <t>Christine M Morse-Sicko</t>
  </si>
  <si>
    <t>Christine M</t>
  </si>
  <si>
    <t>Morse-sicko</t>
  </si>
  <si>
    <t>Dep Dir Research Svcs</t>
  </si>
  <si>
    <t>476548175</t>
  </si>
  <si>
    <t>518 455-4704</t>
  </si>
  <si>
    <t>Wesley D Nishiyama</t>
  </si>
  <si>
    <t>Wesley D</t>
  </si>
  <si>
    <t>Nishiyama</t>
  </si>
  <si>
    <t>Assistant Professor</t>
  </si>
  <si>
    <t>315 452-1115</t>
  </si>
  <si>
    <t>David J Hewitt</t>
  </si>
  <si>
    <t>Hewitt</t>
  </si>
  <si>
    <t>Dana M Marascia</t>
  </si>
  <si>
    <t>Dana M</t>
  </si>
  <si>
    <t>Marascia</t>
  </si>
  <si>
    <t>Dir Editorial Svc</t>
  </si>
  <si>
    <t>Sharon M Ahl</t>
  </si>
  <si>
    <t>Sharon M</t>
  </si>
  <si>
    <t>Ahl</t>
  </si>
  <si>
    <t>Supv T&amp;a/d.o. Accts</t>
  </si>
  <si>
    <t>Becky S Zaloga</t>
  </si>
  <si>
    <t>Becky S</t>
  </si>
  <si>
    <t>Sr Videographer</t>
  </si>
  <si>
    <t>Donna M Wilde</t>
  </si>
  <si>
    <t>Donna M</t>
  </si>
  <si>
    <t>Brice H Peyre</t>
  </si>
  <si>
    <t>Brice H</t>
  </si>
  <si>
    <t>Peyre</t>
  </si>
  <si>
    <t>518 455-4557</t>
  </si>
  <si>
    <t>Ilyse M Wolberg</t>
  </si>
  <si>
    <t>Ilyse M</t>
  </si>
  <si>
    <t>Wolberg</t>
  </si>
  <si>
    <t>Carolyn G Riley</t>
  </si>
  <si>
    <t>Carolyn G</t>
  </si>
  <si>
    <t>Riley</t>
  </si>
  <si>
    <t>Data Assistant</t>
  </si>
  <si>
    <t>Nicole S Wason</t>
  </si>
  <si>
    <t>Nicole S</t>
  </si>
  <si>
    <t>Wason</t>
  </si>
  <si>
    <t>Audio Visual Aide</t>
  </si>
  <si>
    <t>Monica J Miller</t>
  </si>
  <si>
    <t>Monica J</t>
  </si>
  <si>
    <t>Sr Legis Assoc</t>
  </si>
  <si>
    <t>Ihrar Muhammadi</t>
  </si>
  <si>
    <t>Ihrar</t>
  </si>
  <si>
    <t>Muhammadi</t>
  </si>
  <si>
    <t>Leisha H Harrison-Vinci</t>
  </si>
  <si>
    <t>Leisha H</t>
  </si>
  <si>
    <t>Harrison-vinci</t>
  </si>
  <si>
    <t>Dir Of Data Services</t>
  </si>
  <si>
    <t>Malaika A Barrett</t>
  </si>
  <si>
    <t>Malaika A</t>
  </si>
  <si>
    <t>Barrett</t>
  </si>
  <si>
    <t>Judith Ethier</t>
  </si>
  <si>
    <t>Judith</t>
  </si>
  <si>
    <t>Ethier</t>
  </si>
  <si>
    <t>Print Operator</t>
  </si>
  <si>
    <t>Laurie A St. Onge-Merges</t>
  </si>
  <si>
    <t>Laurie A</t>
  </si>
  <si>
    <t>St. Onge-merges</t>
  </si>
  <si>
    <t>Audio Visual Asst</t>
  </si>
  <si>
    <t>Document Room, Central Staff Office, Assembly</t>
  </si>
  <si>
    <t>Lee O Williams</t>
  </si>
  <si>
    <t>Lee O</t>
  </si>
  <si>
    <t>Document Clerk</t>
  </si>
  <si>
    <t>Mark Johns, Office of Assemblymember, Personal Staff Office, Assembly</t>
  </si>
  <si>
    <t>Stacie A Watters</t>
  </si>
  <si>
    <t>Stacie A</t>
  </si>
  <si>
    <t>Watters</t>
  </si>
  <si>
    <t>Regina M Eastman</t>
  </si>
  <si>
    <t>Regina M</t>
  </si>
  <si>
    <t>Eastman</t>
  </si>
  <si>
    <t>Sr Mail Specialist</t>
  </si>
  <si>
    <t>Sandra L Stevens</t>
  </si>
  <si>
    <t>Sandra L</t>
  </si>
  <si>
    <t>Stevens</t>
  </si>
  <si>
    <t>1st Deputy Suprdnt</t>
  </si>
  <si>
    <t>Pamela A Stuart</t>
  </si>
  <si>
    <t>Pamela A</t>
  </si>
  <si>
    <t>Stuart</t>
  </si>
  <si>
    <t>Brian S Peck</t>
  </si>
  <si>
    <t>Brian S</t>
  </si>
  <si>
    <t>Peck</t>
  </si>
  <si>
    <t>Nicole M Campagnano</t>
  </si>
  <si>
    <t>Campagnano</t>
  </si>
  <si>
    <t>Electronic Media Coor</t>
  </si>
  <si>
    <t>Brian J Paeglow</t>
  </si>
  <si>
    <t>Paeglow</t>
  </si>
  <si>
    <t>Timothy P Mc Hugh</t>
  </si>
  <si>
    <t>Timothy P</t>
  </si>
  <si>
    <t>Mc Hugh</t>
  </si>
  <si>
    <t>Lisa A Calarco</t>
  </si>
  <si>
    <t>Lisa A</t>
  </si>
  <si>
    <t>Calarco</t>
  </si>
  <si>
    <t>Dep Dir Data Services</t>
  </si>
  <si>
    <t>Christina M Philo</t>
  </si>
  <si>
    <t>Philo</t>
  </si>
  <si>
    <t>Michele J Mccarthy</t>
  </si>
  <si>
    <t>Michele J</t>
  </si>
  <si>
    <t>Joanne G Sold</t>
  </si>
  <si>
    <t>Joanne G</t>
  </si>
  <si>
    <t>Sold</t>
  </si>
  <si>
    <t>Aida G Maldonado-Torres</t>
  </si>
  <si>
    <t>Aida G</t>
  </si>
  <si>
    <t>Maldonado-torres</t>
  </si>
  <si>
    <t>Translator</t>
  </si>
  <si>
    <t>Alyssa S Jacobs</t>
  </si>
  <si>
    <t>Alyssa S</t>
  </si>
  <si>
    <t>Jacobs</t>
  </si>
  <si>
    <t>518 455-3888</t>
  </si>
  <si>
    <t>Maria Dowd-Resler</t>
  </si>
  <si>
    <t>Dowd-resler</t>
  </si>
  <si>
    <t>Telecom Analyst</t>
  </si>
  <si>
    <t>Annalyse R Komoroske</t>
  </si>
  <si>
    <t>Annalyse R</t>
  </si>
  <si>
    <t>Komoroske</t>
  </si>
  <si>
    <t>Yisroel E Weiss, Community Liaison</t>
  </si>
  <si>
    <t>weissy@nyassembly.gov</t>
  </si>
  <si>
    <t>718 853-9616</t>
  </si>
  <si>
    <t>Yisroel E Weiss</t>
  </si>
  <si>
    <t>Yisroel E</t>
  </si>
  <si>
    <t>476547923</t>
  </si>
  <si>
    <t>Kerri A Biche</t>
  </si>
  <si>
    <t>Kerri A</t>
  </si>
  <si>
    <t>Biche</t>
  </si>
  <si>
    <t>Press Secy To The Spk</t>
  </si>
  <si>
    <t>Michael O Gaffney</t>
  </si>
  <si>
    <t>Michael O</t>
  </si>
  <si>
    <t>Gaffney</t>
  </si>
  <si>
    <t>Director</t>
  </si>
  <si>
    <t>Laura Koennecke</t>
  </si>
  <si>
    <t>Laura</t>
  </si>
  <si>
    <t>Koennecke</t>
  </si>
  <si>
    <t>Dep Dir Editorial Svc</t>
  </si>
  <si>
    <t>Scott D Provost</t>
  </si>
  <si>
    <t>Provost</t>
  </si>
  <si>
    <t>Inventory Manager</t>
  </si>
  <si>
    <t>Jason R Klau</t>
  </si>
  <si>
    <t>Jason R</t>
  </si>
  <si>
    <t>Klau</t>
  </si>
  <si>
    <t>Clifford L Meth, Dep Chief Of Staff</t>
  </si>
  <si>
    <t>Formerly worked for Dov Hikind, Office of Assemblymember, Assembly Personal Staff Office.
Previously Director Of Communications, working for Simcha Felder, Office of Senator, Personal Staff Office, Senate, reporting to Simcha Felder, Senator. Set inactive on12-JUN-2017.</t>
  </si>
  <si>
    <t>methc@nyassembly.gov</t>
  </si>
  <si>
    <t>Clifford L Meth</t>
  </si>
  <si>
    <t>Clifford L</t>
  </si>
  <si>
    <t>Meth</t>
  </si>
  <si>
    <t>476547895</t>
  </si>
  <si>
    <t>David G Cole</t>
  </si>
  <si>
    <t>David G</t>
  </si>
  <si>
    <t>Cole</t>
  </si>
  <si>
    <t>Dennis P O'Toole</t>
  </si>
  <si>
    <t>Dennis P</t>
  </si>
  <si>
    <t>O'toole</t>
  </si>
  <si>
    <t>Inventory Record Spec</t>
  </si>
  <si>
    <t>Amber L Fulmer</t>
  </si>
  <si>
    <t>Amber L</t>
  </si>
  <si>
    <t>Fulmer</t>
  </si>
  <si>
    <t>Dep Dir For Processin</t>
  </si>
  <si>
    <t>Marc A Bohley</t>
  </si>
  <si>
    <t>Marc A</t>
  </si>
  <si>
    <t>Bohley</t>
  </si>
  <si>
    <t>Brian T Williams</t>
  </si>
  <si>
    <t>Brian T</t>
  </si>
  <si>
    <t>Sr Analyst</t>
  </si>
  <si>
    <t>Marc B Kronenberg, Chief Of Staff</t>
  </si>
  <si>
    <t>kronenbergm@nyassembly.gov</t>
  </si>
  <si>
    <t>Marc B Kronenberg</t>
  </si>
  <si>
    <t>Marc B</t>
  </si>
  <si>
    <t>Kronenberg</t>
  </si>
  <si>
    <t>476547878</t>
  </si>
  <si>
    <t>Index Clerk, Central Staff Office, Assembly</t>
  </si>
  <si>
    <t>williamsa@nyassembly.gov</t>
  </si>
  <si>
    <t>Amy D Williams</t>
  </si>
  <si>
    <t>Amy D</t>
  </si>
  <si>
    <t>Sr Asst Index Clk</t>
  </si>
  <si>
    <t>Lance D Clarke, Counsel</t>
  </si>
  <si>
    <t>clarkel@nyassembly.gov</t>
  </si>
  <si>
    <t>516 489-6610</t>
  </si>
  <si>
    <t>Lance D Clarke</t>
  </si>
  <si>
    <t>Lance D</t>
  </si>
  <si>
    <t>Clarke</t>
  </si>
  <si>
    <t>476547866</t>
  </si>
  <si>
    <t>Heather S Clawson</t>
  </si>
  <si>
    <t>Heather S</t>
  </si>
  <si>
    <t>Clawson</t>
  </si>
  <si>
    <t>Dir Research Services</t>
  </si>
  <si>
    <t>Fletcher J Whyland</t>
  </si>
  <si>
    <t>Fletcher J</t>
  </si>
  <si>
    <t>Whyland</t>
  </si>
  <si>
    <t>Princ Analyst</t>
  </si>
  <si>
    <t>Denise M Whitman</t>
  </si>
  <si>
    <t>Denise M</t>
  </si>
  <si>
    <t>Whitman</t>
  </si>
  <si>
    <t>Info Processing Spec</t>
  </si>
  <si>
    <t>518 455-4928</t>
  </si>
  <si>
    <t>Giovanni Warren</t>
  </si>
  <si>
    <t>Giovanni</t>
  </si>
  <si>
    <t>Warren</t>
  </si>
  <si>
    <t>Sandra A Portnoy</t>
  </si>
  <si>
    <t>Sandra A</t>
  </si>
  <si>
    <t>Portnoy</t>
  </si>
  <si>
    <t>David A Toohey</t>
  </si>
  <si>
    <t>Toohey</t>
  </si>
  <si>
    <t>Dep Dir Index Opers</t>
  </si>
  <si>
    <t>Richard J Mooney</t>
  </si>
  <si>
    <t>Mooney</t>
  </si>
  <si>
    <t>Audio Visual Director</t>
  </si>
  <si>
    <t>Maria S Volpe-Mcdermott</t>
  </si>
  <si>
    <t>Maria S</t>
  </si>
  <si>
    <t>Volpe-mcdermott</t>
  </si>
  <si>
    <t>Michael J. Fitzpatrick, Office of Assemblymember, Personal Staff Office, Assembly</t>
  </si>
  <si>
    <t>Kathleen A Albrecht</t>
  </si>
  <si>
    <t>Kathleen A</t>
  </si>
  <si>
    <t>Albrecht</t>
  </si>
  <si>
    <t>J. Michael Merges</t>
  </si>
  <si>
    <t>J. Michael</t>
  </si>
  <si>
    <t>Merges</t>
  </si>
  <si>
    <t>Dir Radio/tv &amp; Av Svc</t>
  </si>
  <si>
    <t>William A. Barclay, Office of Assemblymember, Personal Staff Office, Assembly</t>
  </si>
  <si>
    <t>Virginia E Kujan</t>
  </si>
  <si>
    <t>Virginia E</t>
  </si>
  <si>
    <t>Kujan</t>
  </si>
  <si>
    <t>Evangelina Medellin</t>
  </si>
  <si>
    <t>Evangelina</t>
  </si>
  <si>
    <t>Medellin</t>
  </si>
  <si>
    <t>Nicole M Van Auken</t>
  </si>
  <si>
    <t>Van Auken</t>
  </si>
  <si>
    <t>Denise B Mallery, Exec Asst</t>
  </si>
  <si>
    <t>malleryd@nyassembly.gov</t>
  </si>
  <si>
    <t>Denise B Mallery</t>
  </si>
  <si>
    <t>Denise B</t>
  </si>
  <si>
    <t>Mallery</t>
  </si>
  <si>
    <t>476547802</t>
  </si>
  <si>
    <t>Jennifer L Cook</t>
  </si>
  <si>
    <t>Dallas K Trombley</t>
  </si>
  <si>
    <t>Dallas K</t>
  </si>
  <si>
    <t>Trombley</t>
  </si>
  <si>
    <t>212 807-7900</t>
  </si>
  <si>
    <t>Nancy S Alexander</t>
  </si>
  <si>
    <t>Nancy S</t>
  </si>
  <si>
    <t>Steven C Majewski</t>
  </si>
  <si>
    <t>Steven C</t>
  </si>
  <si>
    <t>Majewski</t>
  </si>
  <si>
    <t>Elizabeth M Koenig</t>
  </si>
  <si>
    <t>Koenig</t>
  </si>
  <si>
    <t>Paul C Tearno</t>
  </si>
  <si>
    <t>Paul C</t>
  </si>
  <si>
    <t>Tearno</t>
  </si>
  <si>
    <t>Dir Indx Opr/indx Clk</t>
  </si>
  <si>
    <t>Aaron K Suggs</t>
  </si>
  <si>
    <t>Suggs</t>
  </si>
  <si>
    <t>Brian J Kanalley</t>
  </si>
  <si>
    <t>Kanalley</t>
  </si>
  <si>
    <t>Tech/videographer</t>
  </si>
  <si>
    <t>Robert M Stern</t>
  </si>
  <si>
    <t>Robert M</t>
  </si>
  <si>
    <t>Stern</t>
  </si>
  <si>
    <t>Amy B Galarneau</t>
  </si>
  <si>
    <t>Amy B</t>
  </si>
  <si>
    <t>Teia N Smith</t>
  </si>
  <si>
    <t>Teia N</t>
  </si>
  <si>
    <t>Brian T Dalton</t>
  </si>
  <si>
    <t>Charles L Braddock</t>
  </si>
  <si>
    <t>Charles L</t>
  </si>
  <si>
    <t>Braddock</t>
  </si>
  <si>
    <t>Zachary M Andi</t>
  </si>
  <si>
    <t>Zachary M</t>
  </si>
  <si>
    <t>Andi</t>
  </si>
  <si>
    <t>Dov Cohen</t>
  </si>
  <si>
    <t>Dov</t>
  </si>
  <si>
    <t>Catherine A Berman</t>
  </si>
  <si>
    <t>Catherine A</t>
  </si>
  <si>
    <t>Berman</t>
  </si>
  <si>
    <t>Stuart Brenker</t>
  </si>
  <si>
    <t>Brenker</t>
  </si>
  <si>
    <t>Lynette P Liverani</t>
  </si>
  <si>
    <t>Lynette P</t>
  </si>
  <si>
    <t>Liverani</t>
  </si>
  <si>
    <t>Onelis Ramirez, Community Liaison</t>
  </si>
  <si>
    <t>ramirezo@nyassembly.gov</t>
  </si>
  <si>
    <t>718 893-0202</t>
  </si>
  <si>
    <t>Onelis Ramirez</t>
  </si>
  <si>
    <t>Onelis</t>
  </si>
  <si>
    <t>476547688</t>
  </si>
  <si>
    <t>Sana F Bady</t>
  </si>
  <si>
    <t>Sana F</t>
  </si>
  <si>
    <t>Bady</t>
  </si>
  <si>
    <t>Dep Dir Of Editing</t>
  </si>
  <si>
    <t>Feige Blachorsky</t>
  </si>
  <si>
    <t>Feige</t>
  </si>
  <si>
    <t>Blachorsky</t>
  </si>
  <si>
    <t>Nicholas E Thony</t>
  </si>
  <si>
    <t>Nicholas E</t>
  </si>
  <si>
    <t>Thony</t>
  </si>
  <si>
    <t>April M Wilson</t>
  </si>
  <si>
    <t>April M</t>
  </si>
  <si>
    <t>Sr Coord</t>
  </si>
  <si>
    <t>Mark E Zink, Constituent Liaison</t>
  </si>
  <si>
    <t>zinkm@nyassembly.gov</t>
  </si>
  <si>
    <t>718 442-9932</t>
  </si>
  <si>
    <t>Mark E Zink</t>
  </si>
  <si>
    <t>Mark E</t>
  </si>
  <si>
    <t>Zink</t>
  </si>
  <si>
    <t>476547666</t>
  </si>
  <si>
    <t>Allison A Mosley</t>
  </si>
  <si>
    <t>Allison A</t>
  </si>
  <si>
    <t>Mosley</t>
  </si>
  <si>
    <t>Ricky D Gordon</t>
  </si>
  <si>
    <t>Ricky D</t>
  </si>
  <si>
    <t>Alexander J Rodriguez</t>
  </si>
  <si>
    <t>Alexander J</t>
  </si>
  <si>
    <t>Willie A Sanchez</t>
  </si>
  <si>
    <t>Willie A</t>
  </si>
  <si>
    <t>Jeffrey M Wice</t>
  </si>
  <si>
    <t>Wice</t>
  </si>
  <si>
    <t>Spec Counsel</t>
  </si>
  <si>
    <t>518 455-4313</t>
  </si>
  <si>
    <t>Daniel F Salvin</t>
  </si>
  <si>
    <t>Daniel F</t>
  </si>
  <si>
    <t>Salvin</t>
  </si>
  <si>
    <t>Cara A Buonincontri</t>
  </si>
  <si>
    <t>Cara A</t>
  </si>
  <si>
    <t>Buonincontri</t>
  </si>
  <si>
    <t>John E Battaglino</t>
  </si>
  <si>
    <t>John E</t>
  </si>
  <si>
    <t>Battaglino</t>
  </si>
  <si>
    <t>Rec Supv/warehous Mgr</t>
  </si>
  <si>
    <t>Marty I Rosenbaum</t>
  </si>
  <si>
    <t>Marty I</t>
  </si>
  <si>
    <t>Rosenbaum</t>
  </si>
  <si>
    <t>Sr Team Counsel</t>
  </si>
  <si>
    <t>Stephen M Zimmerman</t>
  </si>
  <si>
    <t>Stephen M</t>
  </si>
  <si>
    <t>Zimmerman</t>
  </si>
  <si>
    <t>Mgr Systms Progrmng</t>
  </si>
  <si>
    <t>Richard T Haddard</t>
  </si>
  <si>
    <t>Richard T</t>
  </si>
  <si>
    <t>Haddard</t>
  </si>
  <si>
    <t>Chief Engineer</t>
  </si>
  <si>
    <t>Kathleen G Deleo</t>
  </si>
  <si>
    <t>Kathleen G</t>
  </si>
  <si>
    <t>Deleo</t>
  </si>
  <si>
    <t>Kathleen E Quackenbush, Admin Assistant</t>
  </si>
  <si>
    <t>Previously Exec Secy, working for Program And Counsel Staff, Central Staff Office, Assembly. Set inactive on 6-APR-2017.
Previously Admin Assistant, working for Counsel To The Majority, Central Staff Office, Assembly. Set inactive on20-SEP-2017.</t>
  </si>
  <si>
    <t>quackenbushk@nyassembly.gov</t>
  </si>
  <si>
    <t>Kathleen E Quackenbush</t>
  </si>
  <si>
    <t>Quackenbush</t>
  </si>
  <si>
    <t>476547555</t>
  </si>
  <si>
    <t>Brady F Palladino</t>
  </si>
  <si>
    <t>Brady F</t>
  </si>
  <si>
    <t>Palladino</t>
  </si>
  <si>
    <t>Kathryn F Curren</t>
  </si>
  <si>
    <t>Kathryn F</t>
  </si>
  <si>
    <t>Curren</t>
  </si>
  <si>
    <t>Yolande Page</t>
  </si>
  <si>
    <t>Yolande</t>
  </si>
  <si>
    <t>Sr Counsel/dir S.f.r.</t>
  </si>
  <si>
    <t>David J Bulnes</t>
  </si>
  <si>
    <t>Bulnes</t>
  </si>
  <si>
    <t>Asst Dir Chmbr Brdcst</t>
  </si>
  <si>
    <t>Denice A Hall</t>
  </si>
  <si>
    <t>Denice A</t>
  </si>
  <si>
    <t>Dustin P Budge</t>
  </si>
  <si>
    <t>Dustin P</t>
  </si>
  <si>
    <t>Budge</t>
  </si>
  <si>
    <t>Engineer</t>
  </si>
  <si>
    <t>Steven K Gold, Chief Of Staff</t>
  </si>
  <si>
    <t>golds@nyassembly.gov</t>
  </si>
  <si>
    <t>845 562-0888</t>
  </si>
  <si>
    <t>Steven K Gold</t>
  </si>
  <si>
    <t>Steven K</t>
  </si>
  <si>
    <t>Gold</t>
  </si>
  <si>
    <t>476547511</t>
  </si>
  <si>
    <t>Mary J Fergusson</t>
  </si>
  <si>
    <t>Fergusson</t>
  </si>
  <si>
    <t>Exec Administrator</t>
  </si>
  <si>
    <t>Harold D Bryant</t>
  </si>
  <si>
    <t>Harold D Jr</t>
  </si>
  <si>
    <t>Bryant</t>
  </si>
  <si>
    <t>Janice E Nieves</t>
  </si>
  <si>
    <t>Janice E</t>
  </si>
  <si>
    <t>Laurie A Gialanella</t>
  </si>
  <si>
    <t>Gialanella</t>
  </si>
  <si>
    <t>Kathleen W Mccarty</t>
  </si>
  <si>
    <t>Kathleen W</t>
  </si>
  <si>
    <t>Mccarty</t>
  </si>
  <si>
    <t>Dir Intern Prog</t>
  </si>
  <si>
    <t>Mauricio S Pazmino, Chief Of Staff</t>
  </si>
  <si>
    <t>Previously District Director, working for Daniel L Squadron, Office of Senator, Personal Staff Office, Senate, reporting to Daniel L Squadron, Assistant Minority Whip. Set inactive on 12-JUN-2017.</t>
  </si>
  <si>
    <t>pazminom@nyassembly.gov</t>
  </si>
  <si>
    <t>Mauricio S Pazmino</t>
  </si>
  <si>
    <t>Mauricio S</t>
  </si>
  <si>
    <t>Pazmino</t>
  </si>
  <si>
    <t>476547476</t>
  </si>
  <si>
    <t>P'nina R Gluck</t>
  </si>
  <si>
    <t>P'nina R</t>
  </si>
  <si>
    <t>Gluck</t>
  </si>
  <si>
    <t>Anthony M Cristello</t>
  </si>
  <si>
    <t>Anthony M</t>
  </si>
  <si>
    <t>Damita Mcgill</t>
  </si>
  <si>
    <t>Damita</t>
  </si>
  <si>
    <t>Mcgill</t>
  </si>
  <si>
    <t>Karen Broughton</t>
  </si>
  <si>
    <t>Karen</t>
  </si>
  <si>
    <t>Broughton</t>
  </si>
  <si>
    <t>Lynn B Koester</t>
  </si>
  <si>
    <t>Lynn B</t>
  </si>
  <si>
    <t>Koester</t>
  </si>
  <si>
    <t>Communications And Information Services, Central Staff Office, Assembly</t>
  </si>
  <si>
    <t>John J Knight</t>
  </si>
  <si>
    <t>John J</t>
  </si>
  <si>
    <t>Mark J Boyd</t>
  </si>
  <si>
    <t>Mark J</t>
  </si>
  <si>
    <t>Boyd</t>
  </si>
  <si>
    <t>Omar S Mcgill</t>
  </si>
  <si>
    <t>Omar S</t>
  </si>
  <si>
    <t>Asst Index Clk</t>
  </si>
  <si>
    <t>Paul G Nickson</t>
  </si>
  <si>
    <t>Paul G</t>
  </si>
  <si>
    <t>Nickson</t>
  </si>
  <si>
    <t>Meagan A Molina</t>
  </si>
  <si>
    <t>Meagan A</t>
  </si>
  <si>
    <t>Molina</t>
  </si>
  <si>
    <t>Richard J Lenihan, Asst Sgt Arms</t>
  </si>
  <si>
    <t>Previously Asst Sgt Arms, working for Sergeant-at-arms, Central Staff Office, Assembly. Set inactive on 20-SEP-2017.</t>
  </si>
  <si>
    <t>lenihanr@nyassembly.gov</t>
  </si>
  <si>
    <t>Richard J Lenihan</t>
  </si>
  <si>
    <t>Lenihan</t>
  </si>
  <si>
    <t>Asst Sgt Arms</t>
  </si>
  <si>
    <t>476547413</t>
  </si>
  <si>
    <t>Marilla W Li</t>
  </si>
  <si>
    <t>Marilla W</t>
  </si>
  <si>
    <t>Li</t>
  </si>
  <si>
    <t>Dorothy A Crimmins, Constituent Svc Mgr</t>
  </si>
  <si>
    <t>crimminsd@nyassembly.gov</t>
  </si>
  <si>
    <t>Dorothy A Crimmins</t>
  </si>
  <si>
    <t>Dorothy A</t>
  </si>
  <si>
    <t>Crimmins</t>
  </si>
  <si>
    <t>476547405</t>
  </si>
  <si>
    <t>718 648-4700</t>
  </si>
  <si>
    <t>Yehuda J Schupper</t>
  </si>
  <si>
    <t>Yehuda J</t>
  </si>
  <si>
    <t>Schupper</t>
  </si>
  <si>
    <t>Monica Buck</t>
  </si>
  <si>
    <t>Monica</t>
  </si>
  <si>
    <t>Buck</t>
  </si>
  <si>
    <t>Wayne P Jackson</t>
  </si>
  <si>
    <t>Wayne P</t>
  </si>
  <si>
    <t>Sgt-at-arms</t>
  </si>
  <si>
    <t>Reuben N Zimmerman</t>
  </si>
  <si>
    <t>Reuben N</t>
  </si>
  <si>
    <t>Christopher M Bauer, Chief Of Staff</t>
  </si>
  <si>
    <t>bauerc@nyassembly.gov</t>
  </si>
  <si>
    <t>Christopher M Bauer</t>
  </si>
  <si>
    <t>476547392</t>
  </si>
  <si>
    <t>Richard P Murphy</t>
  </si>
  <si>
    <t>Richard P</t>
  </si>
  <si>
    <t>Princ Program Manager</t>
  </si>
  <si>
    <t>Gilbert F Ethier, Asst Sgt Arms</t>
  </si>
  <si>
    <t>ethierg@nyassembly.gov</t>
  </si>
  <si>
    <t>Gilbert F Ethier</t>
  </si>
  <si>
    <t>Gilbert F</t>
  </si>
  <si>
    <t>476547385</t>
  </si>
  <si>
    <t>Christopher F Wise</t>
  </si>
  <si>
    <t>Wise</t>
  </si>
  <si>
    <t>Telecom Assistant</t>
  </si>
  <si>
    <t>John A Couch</t>
  </si>
  <si>
    <t>Couch</t>
  </si>
  <si>
    <t>Irina Webster</t>
  </si>
  <si>
    <t>Irina</t>
  </si>
  <si>
    <t>Webster</t>
  </si>
  <si>
    <t>Database Admnr/systms</t>
  </si>
  <si>
    <t>John T Albarelli</t>
  </si>
  <si>
    <t>John T Jr</t>
  </si>
  <si>
    <t>Albarelli</t>
  </si>
  <si>
    <t>Sr System Analyst</t>
  </si>
  <si>
    <t>Michelle M Milot</t>
  </si>
  <si>
    <t>Michelle M</t>
  </si>
  <si>
    <t>Milot</t>
  </si>
  <si>
    <t>Ronald S Waskiewicz</t>
  </si>
  <si>
    <t>Ronald S</t>
  </si>
  <si>
    <t>Waskiewicz</t>
  </si>
  <si>
    <t>Dir Cntrlzd Data Proc</t>
  </si>
  <si>
    <t>Margot A Rose</t>
  </si>
  <si>
    <t>Margot A</t>
  </si>
  <si>
    <t>Accts Payable Manager</t>
  </si>
  <si>
    <t>Mari E Vosburgh</t>
  </si>
  <si>
    <t>Mari E</t>
  </si>
  <si>
    <t>Vosburgh</t>
  </si>
  <si>
    <t>Mgr Aplcatns Prgrmg</t>
  </si>
  <si>
    <t>Bryon A Varin</t>
  </si>
  <si>
    <t>Bryon A</t>
  </si>
  <si>
    <t>Varin</t>
  </si>
  <si>
    <t>Proj Mgr</t>
  </si>
  <si>
    <t>Dorothy J Macvean, Office Mngr-min</t>
  </si>
  <si>
    <t>macveand@nyassembly.gov</t>
  </si>
  <si>
    <t>518 762-6486</t>
  </si>
  <si>
    <t>Dorothy J Macvean</t>
  </si>
  <si>
    <t>Dorothy J</t>
  </si>
  <si>
    <t>Macvean</t>
  </si>
  <si>
    <t>476547326</t>
  </si>
  <si>
    <t>Robert Smullen, Office of Assemblymember, Personal Staff Office, Assembly</t>
  </si>
  <si>
    <t>315 866-1632</t>
  </si>
  <si>
    <t>Deborah A Dempsey Scialdo</t>
  </si>
  <si>
    <t>Deborah A</t>
  </si>
  <si>
    <t>Dempsey Scialdo</t>
  </si>
  <si>
    <t>Carmen L Swans</t>
  </si>
  <si>
    <t>Carmen L</t>
  </si>
  <si>
    <t>Swans</t>
  </si>
  <si>
    <t>Annmarie Reardon, Community Liaison</t>
  </si>
  <si>
    <t>reardona@nyassembly.gov</t>
  </si>
  <si>
    <t>516 561-8216</t>
  </si>
  <si>
    <t>Annmarie Reardon</t>
  </si>
  <si>
    <t>Annmarie</t>
  </si>
  <si>
    <t>Reardon</t>
  </si>
  <si>
    <t>476547295</t>
  </si>
  <si>
    <t>Jasmine Thimothe, Legis Asst</t>
  </si>
  <si>
    <t>thimothej@nyassembly.gov</t>
  </si>
  <si>
    <t>Jasmine Thimothe</t>
  </si>
  <si>
    <t>Jasmine</t>
  </si>
  <si>
    <t>Thimothe</t>
  </si>
  <si>
    <t>476547270</t>
  </si>
  <si>
    <t>Official Reporter, Central Staff Office, Assembly</t>
  </si>
  <si>
    <t>Marina B Pugliese</t>
  </si>
  <si>
    <t>Marina B</t>
  </si>
  <si>
    <t>Pugliese</t>
  </si>
  <si>
    <t>Official Reporter</t>
  </si>
  <si>
    <t>Nancy E Rissacher</t>
  </si>
  <si>
    <t>Nancy E</t>
  </si>
  <si>
    <t>Rissacher</t>
  </si>
  <si>
    <t>Antoinette M Nowak</t>
  </si>
  <si>
    <t>Antoinette M</t>
  </si>
  <si>
    <t>Nowak</t>
  </si>
  <si>
    <t>Transcriber</t>
  </si>
  <si>
    <t>Victoria Nekrasova Salyamov</t>
  </si>
  <si>
    <t>Nekrasova Salyamov</t>
  </si>
  <si>
    <t>Martina M Gallagher</t>
  </si>
  <si>
    <t>Martina M</t>
  </si>
  <si>
    <t>Dep Official Reporter</t>
  </si>
  <si>
    <t>Joshua M Benton</t>
  </si>
  <si>
    <t>Joshua M</t>
  </si>
  <si>
    <t>Benton</t>
  </si>
  <si>
    <t>Amy E Donnelly</t>
  </si>
  <si>
    <t>Donnelly</t>
  </si>
  <si>
    <t>Heidi M Hartley</t>
  </si>
  <si>
    <t>Heidi M</t>
  </si>
  <si>
    <t>Hartley</t>
  </si>
  <si>
    <t>John P Wellspeak</t>
  </si>
  <si>
    <t>John P</t>
  </si>
  <si>
    <t>Dir Of Administration</t>
  </si>
  <si>
    <t>Margaret A Van Epps</t>
  </si>
  <si>
    <t>Van Epps</t>
  </si>
  <si>
    <t>T &amp; A Input Operator</t>
  </si>
  <si>
    <t>Lauren Keating</t>
  </si>
  <si>
    <t>Keating</t>
  </si>
  <si>
    <t>Dir Regional Services</t>
  </si>
  <si>
    <t>Valerie J Smith-Butler</t>
  </si>
  <si>
    <t>Valerie J</t>
  </si>
  <si>
    <t>Smith-butler</t>
  </si>
  <si>
    <t>Supv Personnel</t>
  </si>
  <si>
    <t>Ruby L Kaplan</t>
  </si>
  <si>
    <t>Ruby L</t>
  </si>
  <si>
    <t>Kaplan</t>
  </si>
  <si>
    <t>Supplies Unit, Central Staff Office, Assembly</t>
  </si>
  <si>
    <t>Deval J Sanders</t>
  </si>
  <si>
    <t>Deval J</t>
  </si>
  <si>
    <t>Supply Clk</t>
  </si>
  <si>
    <t>Angela D Ledford</t>
  </si>
  <si>
    <t>Angela D</t>
  </si>
  <si>
    <t>Ledford</t>
  </si>
  <si>
    <t>Prof-in-res</t>
  </si>
  <si>
    <t>Tamara M Sigond</t>
  </si>
  <si>
    <t>Tamara M</t>
  </si>
  <si>
    <t>Sigond</t>
  </si>
  <si>
    <t>Supv -  T&amp;a</t>
  </si>
  <si>
    <t>Cory L Tylenda, Legis Asst</t>
  </si>
  <si>
    <t>Bob Oaks</t>
  </si>
  <si>
    <t>Bob Oaks, Office of Assemblymember, Personal Staff Office, Assembly</t>
  </si>
  <si>
    <t>tylendac@nyassembly.gov</t>
  </si>
  <si>
    <t>315 946-5166</t>
  </si>
  <si>
    <t>Cory L Tylenda</t>
  </si>
  <si>
    <t>Cory L</t>
  </si>
  <si>
    <t>Tylenda</t>
  </si>
  <si>
    <t>476547188</t>
  </si>
  <si>
    <t>Molly A Mcdonald</t>
  </si>
  <si>
    <t>Molly A</t>
  </si>
  <si>
    <t>Mark D Dudka</t>
  </si>
  <si>
    <t>Mark D</t>
  </si>
  <si>
    <t>Dudka</t>
  </si>
  <si>
    <t>Maria A Patelos</t>
  </si>
  <si>
    <t>Maria A</t>
  </si>
  <si>
    <t>Patelos</t>
  </si>
  <si>
    <t>Steven R Mccutcheon</t>
  </si>
  <si>
    <t>Steven R</t>
  </si>
  <si>
    <t>Mccutcheon</t>
  </si>
  <si>
    <t>Dylan P Doody</t>
  </si>
  <si>
    <t>Dylan P</t>
  </si>
  <si>
    <t>Doody</t>
  </si>
  <si>
    <t>Valeria D White</t>
  </si>
  <si>
    <t>Valeria D</t>
  </si>
  <si>
    <t>Sarah J Beaver</t>
  </si>
  <si>
    <t>Sarah J</t>
  </si>
  <si>
    <t>Beaver</t>
  </si>
  <si>
    <t>Roberta R Trudeau</t>
  </si>
  <si>
    <t>Roberta R</t>
  </si>
  <si>
    <t>Trudeau</t>
  </si>
  <si>
    <t>Leah K Cherry</t>
  </si>
  <si>
    <t>Leah K</t>
  </si>
  <si>
    <t>Cherry</t>
  </si>
  <si>
    <t>Melvin A Faulkner</t>
  </si>
  <si>
    <t>Melvin A</t>
  </si>
  <si>
    <t>Faulkner</t>
  </si>
  <si>
    <t>Justin J Tibbitts, Ofc Automation Trnr</t>
  </si>
  <si>
    <t>tibbittsj@nyassembly.gov</t>
  </si>
  <si>
    <t>518 455-4357</t>
  </si>
  <si>
    <t>Justin J Tibbitts</t>
  </si>
  <si>
    <t>476547151</t>
  </si>
  <si>
    <t>Joanne B Martin</t>
  </si>
  <si>
    <t>Joanne B</t>
  </si>
  <si>
    <t>Roman Swyst</t>
  </si>
  <si>
    <t>Swyst</t>
  </si>
  <si>
    <t>Jennifer L Marrero</t>
  </si>
  <si>
    <t>Marrero</t>
  </si>
  <si>
    <t>Shawn A Charniga, Legis Asst</t>
  </si>
  <si>
    <t>Previously served as Staff Writer for Assemblymember Herman Farrell Jr. until Sept. 2017.</t>
  </si>
  <si>
    <t>charnigas@nyassembly.gov</t>
  </si>
  <si>
    <t>Shawn A Charniga</t>
  </si>
  <si>
    <t>Shawn A</t>
  </si>
  <si>
    <t>Charniga</t>
  </si>
  <si>
    <t>476547132</t>
  </si>
  <si>
    <t>Darci M Lindgren</t>
  </si>
  <si>
    <t>Darci M</t>
  </si>
  <si>
    <t>Lindgren</t>
  </si>
  <si>
    <t>Randall W Strijek</t>
  </si>
  <si>
    <t>Randall W</t>
  </si>
  <si>
    <t>Strijek</t>
  </si>
  <si>
    <t>Manager Of Pc Systems</t>
  </si>
  <si>
    <t>Cheryl A Myers, Committee Clerk</t>
  </si>
  <si>
    <t>Previously Committee Clerk, working for Daniel O'Donnell, Office of Assemblymember, Personal Staff Office, Assembly, reporting to Daniel O'Donnell, Assemblymember. Set inactive on 20-SEP-2017.</t>
  </si>
  <si>
    <t>myersc@nyassembly.gov</t>
  </si>
  <si>
    <t>Cheryl A Myers</t>
  </si>
  <si>
    <t>Cheryl A</t>
  </si>
  <si>
    <t>Myers</t>
  </si>
  <si>
    <t>476547120</t>
  </si>
  <si>
    <t>Paul Kuteesa</t>
  </si>
  <si>
    <t>Paul</t>
  </si>
  <si>
    <t>Kuteesa</t>
  </si>
  <si>
    <t>Coord Benefit Servics</t>
  </si>
  <si>
    <t>Beth R Stengrevics</t>
  </si>
  <si>
    <t>Beth R</t>
  </si>
  <si>
    <t>Stengrevics</t>
  </si>
  <si>
    <t>Tech Svcs Specialist</t>
  </si>
  <si>
    <t>Kathleen M Joyce</t>
  </si>
  <si>
    <t>Joyce</t>
  </si>
  <si>
    <t>Dir Human Resources</t>
  </si>
  <si>
    <t>Kathleen M Owens</t>
  </si>
  <si>
    <t>Owens</t>
  </si>
  <si>
    <t>Budget Director</t>
  </si>
  <si>
    <t>Zing Zing Shishak</t>
  </si>
  <si>
    <t>Zing Zing</t>
  </si>
  <si>
    <t>Shishak</t>
  </si>
  <si>
    <t>Marcia Hill</t>
  </si>
  <si>
    <t>Marcia</t>
  </si>
  <si>
    <t>Hill</t>
  </si>
  <si>
    <t>Sofiya Lumelski</t>
  </si>
  <si>
    <t>Sofiya</t>
  </si>
  <si>
    <t>Lumelski</t>
  </si>
  <si>
    <t>Jennifer Harris</t>
  </si>
  <si>
    <t>Dep Dir Human Resourc</t>
  </si>
  <si>
    <t>Andrea K Lopez</t>
  </si>
  <si>
    <t>Andrea K</t>
  </si>
  <si>
    <t>Paula A Guidetti</t>
  </si>
  <si>
    <t>Paula A</t>
  </si>
  <si>
    <t>Guidetti</t>
  </si>
  <si>
    <t>Sarawat A Sarah</t>
  </si>
  <si>
    <t>Sarawat A</t>
  </si>
  <si>
    <t>Edward J Harris</t>
  </si>
  <si>
    <t>Edward J Iii</t>
  </si>
  <si>
    <t>Larisa Magali</t>
  </si>
  <si>
    <t>Larisa</t>
  </si>
  <si>
    <t>Stewart D Feiner</t>
  </si>
  <si>
    <t>Stewart D</t>
  </si>
  <si>
    <t>Feiner</t>
  </si>
  <si>
    <t>Asst Events Coord</t>
  </si>
  <si>
    <t>Clarke O Goyer</t>
  </si>
  <si>
    <t>Clarke O Jr</t>
  </si>
  <si>
    <t>Goyer</t>
  </si>
  <si>
    <t>Michael J Dolan</t>
  </si>
  <si>
    <t>Dolan</t>
  </si>
  <si>
    <t>Karen A Giroux</t>
  </si>
  <si>
    <t>Karen A</t>
  </si>
  <si>
    <t>Giroux</t>
  </si>
  <si>
    <t>Dep Coord Benefit Svc</t>
  </si>
  <si>
    <t>Clarence V Fallen</t>
  </si>
  <si>
    <t>Clarence V</t>
  </si>
  <si>
    <t>Fallen</t>
  </si>
  <si>
    <t>Peter Abbate Jr., Office of Assemblymember, Personal Staff Office, Assembly</t>
  </si>
  <si>
    <t>Kelly I Steier</t>
  </si>
  <si>
    <t>Kelly I</t>
  </si>
  <si>
    <t>Steier</t>
  </si>
  <si>
    <t>Tara E Butler-Sahai, Dir Communications</t>
  </si>
  <si>
    <t>butlersahait@nyassembly.gov</t>
  </si>
  <si>
    <t>516 676-0050</t>
  </si>
  <si>
    <t>Tara E Butler-Sahai</t>
  </si>
  <si>
    <t>Tara E</t>
  </si>
  <si>
    <t>Butler-sahai</t>
  </si>
  <si>
    <t>476546980</t>
  </si>
  <si>
    <t>Victoria J Mazzola</t>
  </si>
  <si>
    <t>Victoria J</t>
  </si>
  <si>
    <t>Mazzola</t>
  </si>
  <si>
    <t>Richard W Sutcheck</t>
  </si>
  <si>
    <t>Richard W</t>
  </si>
  <si>
    <t>Sutcheck</t>
  </si>
  <si>
    <t>Deona L Walker</t>
  </si>
  <si>
    <t>Deona L</t>
  </si>
  <si>
    <t>Financial Analyst</t>
  </si>
  <si>
    <t>Siderita M Bombaj</t>
  </si>
  <si>
    <t>Siderita M</t>
  </si>
  <si>
    <t>Bombaj</t>
  </si>
  <si>
    <t>Dep Dir Conference Sv</t>
  </si>
  <si>
    <t>Jessica R Tibbitts</t>
  </si>
  <si>
    <t>Jessica R</t>
  </si>
  <si>
    <t>Katie M Bender</t>
  </si>
  <si>
    <t>Katie M</t>
  </si>
  <si>
    <t>Bender</t>
  </si>
  <si>
    <t>Dep Dir Com/info Svce</t>
  </si>
  <si>
    <t>Joseph E Coleman</t>
  </si>
  <si>
    <t>Joseph E</t>
  </si>
  <si>
    <t>Michael R. Benedetto, Office of Assemblymember, Personal Staff Office, Assembly</t>
  </si>
  <si>
    <t>Leon S Tulton</t>
  </si>
  <si>
    <t>Leon S</t>
  </si>
  <si>
    <t>Tulton</t>
  </si>
  <si>
    <t>Joan M Marcy</t>
  </si>
  <si>
    <t>Joan M</t>
  </si>
  <si>
    <t>Marcy</t>
  </si>
  <si>
    <t>Andrew B Arthur</t>
  </si>
  <si>
    <t>Andrew B</t>
  </si>
  <si>
    <t>Arthur</t>
  </si>
  <si>
    <t>Randy T Jensen</t>
  </si>
  <si>
    <t>Randy T</t>
  </si>
  <si>
    <t>Jensen</t>
  </si>
  <si>
    <t>Sylvia N Reyes</t>
  </si>
  <si>
    <t>Sylvia N</t>
  </si>
  <si>
    <t>Judith M Schaub</t>
  </si>
  <si>
    <t>Schaub</t>
  </si>
  <si>
    <t>Tatjana Purcell</t>
  </si>
  <si>
    <t>Tatjana</t>
  </si>
  <si>
    <t>Sr Telecom Analyst</t>
  </si>
  <si>
    <t>Jennine P Kubik, Exec Asst</t>
  </si>
  <si>
    <t>kubikj@nyassembly.gov</t>
  </si>
  <si>
    <t>631 727-0204</t>
  </si>
  <si>
    <t>Jennine P Kubik</t>
  </si>
  <si>
    <t>Jennine P</t>
  </si>
  <si>
    <t>Kubik</t>
  </si>
  <si>
    <t>476546879</t>
  </si>
  <si>
    <t>Keith R Perry</t>
  </si>
  <si>
    <t>Keith R</t>
  </si>
  <si>
    <t>Telecom Manager</t>
  </si>
  <si>
    <t>Adrienne M Knoll</t>
  </si>
  <si>
    <t>Adrienne M</t>
  </si>
  <si>
    <t>Knoll</t>
  </si>
  <si>
    <t>Dan Stec, Office of Assemblymember, Personal Staff Office, Assembly</t>
  </si>
  <si>
    <t>Leesa K Stiller</t>
  </si>
  <si>
    <t>Leesa K</t>
  </si>
  <si>
    <t>Stiller</t>
  </si>
  <si>
    <t>Matthew K Nhan</t>
  </si>
  <si>
    <t>Matthew K</t>
  </si>
  <si>
    <t>Nhan</t>
  </si>
  <si>
    <t>Lisa L Derrick</t>
  </si>
  <si>
    <t>Lisa L</t>
  </si>
  <si>
    <t>Derrick</t>
  </si>
  <si>
    <t>Amanda K Kernozek</t>
  </si>
  <si>
    <t>Kernozek</t>
  </si>
  <si>
    <t>I Wen Chu</t>
  </si>
  <si>
    <t>I Wen</t>
  </si>
  <si>
    <t>Chu</t>
  </si>
  <si>
    <t>Ida Mcquair</t>
  </si>
  <si>
    <t>Ida</t>
  </si>
  <si>
    <t>Mcquair</t>
  </si>
  <si>
    <t>Joshua L Pennel, Chief Of Staff</t>
  </si>
  <si>
    <t>pennelj@nyassembly.gov</t>
  </si>
  <si>
    <t>716 885-9630</t>
  </si>
  <si>
    <t>Joshua L Pennel</t>
  </si>
  <si>
    <t>Joshua L</t>
  </si>
  <si>
    <t>Pennel</t>
  </si>
  <si>
    <t>476546789</t>
  </si>
  <si>
    <t>Rebecca L Reville</t>
  </si>
  <si>
    <t>Reville</t>
  </si>
  <si>
    <t>Jennifer R Dunning</t>
  </si>
  <si>
    <t>Jennifer R</t>
  </si>
  <si>
    <t>Dunning</t>
  </si>
  <si>
    <t>Gerald K Farnham</t>
  </si>
  <si>
    <t>Gerald K</t>
  </si>
  <si>
    <t>Farnham</t>
  </si>
  <si>
    <t>John A Stemen, Dir Communications</t>
  </si>
  <si>
    <t>stemenj@nyassembly.gov</t>
  </si>
  <si>
    <t>315 732-1055</t>
  </si>
  <si>
    <t>John A Stemen</t>
  </si>
  <si>
    <t>Stemen</t>
  </si>
  <si>
    <t>476546774</t>
  </si>
  <si>
    <t>Michael J Sellers</t>
  </si>
  <si>
    <t>Sellers</t>
  </si>
  <si>
    <t>Dir Of Retrieval Svc</t>
  </si>
  <si>
    <t>Douglas L Santon</t>
  </si>
  <si>
    <t>Douglas L</t>
  </si>
  <si>
    <t>Santon</t>
  </si>
  <si>
    <t>Editorial Webmaster</t>
  </si>
  <si>
    <t>Ann Horowitz</t>
  </si>
  <si>
    <t>Ann</t>
  </si>
  <si>
    <t>Horowitz</t>
  </si>
  <si>
    <t>Francesco C Sainato</t>
  </si>
  <si>
    <t>Francesco C</t>
  </si>
  <si>
    <t>Sainato</t>
  </si>
  <si>
    <t>Michael P Palmesano, Community Liaison</t>
  </si>
  <si>
    <t>palmesanom@nyassembly.gov</t>
  </si>
  <si>
    <t>585 346-0020</t>
  </si>
  <si>
    <t>Michael P Palmesano</t>
  </si>
  <si>
    <t>Palmesano</t>
  </si>
  <si>
    <t>476546717</t>
  </si>
  <si>
    <t>Linda A Robins</t>
  </si>
  <si>
    <t>Linda A</t>
  </si>
  <si>
    <t>Robins</t>
  </si>
  <si>
    <t>Elaine Fiorio</t>
  </si>
  <si>
    <t>Elaine</t>
  </si>
  <si>
    <t>Fiorio</t>
  </si>
  <si>
    <t>James P Riley</t>
  </si>
  <si>
    <t>Librarian-retrieval</t>
  </si>
  <si>
    <t>John A Collazzi</t>
  </si>
  <si>
    <t>Collazzi</t>
  </si>
  <si>
    <t>John J Mirabile</t>
  </si>
  <si>
    <t>Mirabile</t>
  </si>
  <si>
    <t>Mgr Comptr Opratns</t>
  </si>
  <si>
    <t>Jordan A Lesser</t>
  </si>
  <si>
    <t>Lesser</t>
  </si>
  <si>
    <t>William G Oak</t>
  </si>
  <si>
    <t>William G</t>
  </si>
  <si>
    <t>Oak</t>
  </si>
  <si>
    <t>Dir Of Finance</t>
  </si>
  <si>
    <t>Hong Mei</t>
  </si>
  <si>
    <t>Mei</t>
  </si>
  <si>
    <t>Matthew J Covucci</t>
  </si>
  <si>
    <t>Covucci</t>
  </si>
  <si>
    <t>Amanda E Seres, Dep Chief Of Staff</t>
  </si>
  <si>
    <t>seresa@nyassembly.gov</t>
  </si>
  <si>
    <t>518 584-5493</t>
  </si>
  <si>
    <t>Amanda E Seres</t>
  </si>
  <si>
    <t>Amanda E</t>
  </si>
  <si>
    <t>Seres</t>
  </si>
  <si>
    <t>476546667</t>
  </si>
  <si>
    <t>Sandra L Miller-Pangman</t>
  </si>
  <si>
    <t>Miller-pangman</t>
  </si>
  <si>
    <t>Mark A Mclean</t>
  </si>
  <si>
    <t>Mclean</t>
  </si>
  <si>
    <t>Mgr Leg Applicatns</t>
  </si>
  <si>
    <t>Nancy A Johnston</t>
  </si>
  <si>
    <t>Johnston</t>
  </si>
  <si>
    <t>Thomas G Mccaffrey, Supv Pc Systems</t>
  </si>
  <si>
    <t>mccaffreyt@nyassembly.gov</t>
  </si>
  <si>
    <t>518 455-3650</t>
  </si>
  <si>
    <t>Thomas G Mccaffrey</t>
  </si>
  <si>
    <t>Thomas G</t>
  </si>
  <si>
    <t>Mccaffrey</t>
  </si>
  <si>
    <t>Supv Pc Systems</t>
  </si>
  <si>
    <t>476546649</t>
  </si>
  <si>
    <t>Dyan F Lorenzo</t>
  </si>
  <si>
    <t>Dyan F</t>
  </si>
  <si>
    <t>Lorenzo</t>
  </si>
  <si>
    <t>Ivan L Nedds</t>
  </si>
  <si>
    <t>Ivan L</t>
  </si>
  <si>
    <t>Nedds</t>
  </si>
  <si>
    <t>Catherine A Draper</t>
  </si>
  <si>
    <t>Draper</t>
  </si>
  <si>
    <t>Karl J Simmeth</t>
  </si>
  <si>
    <t>Karl J Jr</t>
  </si>
  <si>
    <t>Simmeth</t>
  </si>
  <si>
    <t>Izam M Izzadeen</t>
  </si>
  <si>
    <t>Izam M</t>
  </si>
  <si>
    <t>Izzadeen</t>
  </si>
  <si>
    <t>Edward O Johnson, Financial Analyst</t>
  </si>
  <si>
    <t>johnsone@nyassembly.gov</t>
  </si>
  <si>
    <t>518 455-4074</t>
  </si>
  <si>
    <t>Edward O Johnson</t>
  </si>
  <si>
    <t>Edward O</t>
  </si>
  <si>
    <t>476546619</t>
  </si>
  <si>
    <t>Jan E Hunziker</t>
  </si>
  <si>
    <t>Jan E</t>
  </si>
  <si>
    <t>Hunziker</t>
  </si>
  <si>
    <t>Asst Mgr Acts Payable</t>
  </si>
  <si>
    <t>Legislative Task Force On Reapportionment - Assembly, Central Staff Office, Assembly</t>
  </si>
  <si>
    <t>Karen B Blatt</t>
  </si>
  <si>
    <t>Karen B</t>
  </si>
  <si>
    <t>Blatt</t>
  </si>
  <si>
    <t>Co-exec Director</t>
  </si>
  <si>
    <t>Sarah F Bormann, Dir Constit/supp Svcs</t>
  </si>
  <si>
    <t>bormanns@nyassembly.gov</t>
  </si>
  <si>
    <t>Sarah F Bormann</t>
  </si>
  <si>
    <t>Sarah F</t>
  </si>
  <si>
    <t>Bormann</t>
  </si>
  <si>
    <t>476546589</t>
  </si>
  <si>
    <t>Legislative Task Force On Reapportionment - Joint Operations, Central Staff Office, Assembly</t>
  </si>
  <si>
    <t>Donna M Zinno-Baybusky</t>
  </si>
  <si>
    <t>Zinno-baybusky</t>
  </si>
  <si>
    <t>Anne-Marie G Weiss</t>
  </si>
  <si>
    <t>Anne-marie G</t>
  </si>
  <si>
    <t>Eric D Wienckowski</t>
  </si>
  <si>
    <t>Eric D</t>
  </si>
  <si>
    <t>Wienckowski</t>
  </si>
  <si>
    <t>Sr Cartographer</t>
  </si>
  <si>
    <t>Erin K Baker Langworthy</t>
  </si>
  <si>
    <t>Erin K</t>
  </si>
  <si>
    <t>Baker Langworthy</t>
  </si>
  <si>
    <t>Stephen M. Hawley, Office of Assemblymember, Personal Staff Office, Assembly</t>
  </si>
  <si>
    <t>Carol A Garavelli</t>
  </si>
  <si>
    <t>Carol A</t>
  </si>
  <si>
    <t>Garavelli</t>
  </si>
  <si>
    <t>Donald M Marilla</t>
  </si>
  <si>
    <t>Donald M Jr</t>
  </si>
  <si>
    <t>Marilla</t>
  </si>
  <si>
    <t>Chief Info Officer</t>
  </si>
  <si>
    <t>Jayleen E Carney</t>
  </si>
  <si>
    <t>Jayleen E</t>
  </si>
  <si>
    <t>Carney</t>
  </si>
  <si>
    <t>Rebecca B Mansir</t>
  </si>
  <si>
    <t>Rebecca B</t>
  </si>
  <si>
    <t>Mansir</t>
  </si>
  <si>
    <t>Michael R Mann</t>
  </si>
  <si>
    <t>Mann</t>
  </si>
  <si>
    <t>Media Supervisor</t>
  </si>
  <si>
    <t>Janice M Kenneally</t>
  </si>
  <si>
    <t>Janice M</t>
  </si>
  <si>
    <t>Kenneally</t>
  </si>
  <si>
    <t>Mgr Oa Trng &amp; Sup</t>
  </si>
  <si>
    <t>Julia Mallalieu</t>
  </si>
  <si>
    <t>Julia</t>
  </si>
  <si>
    <t>Mallalieu</t>
  </si>
  <si>
    <t>Dep Secy For Prog/pol</t>
  </si>
  <si>
    <t>Christopher J Whalen</t>
  </si>
  <si>
    <t>Christopher J</t>
  </si>
  <si>
    <t>Alyssa G Mccoy</t>
  </si>
  <si>
    <t>Alyssa G</t>
  </si>
  <si>
    <t>Mccoy</t>
  </si>
  <si>
    <t>Ryan M Kelly</t>
  </si>
  <si>
    <t>Gloria J Poff</t>
  </si>
  <si>
    <t>Gloria J</t>
  </si>
  <si>
    <t>Poff</t>
  </si>
  <si>
    <t>Shaniqua Lyles</t>
  </si>
  <si>
    <t>Shaniqua</t>
  </si>
  <si>
    <t>Lyles</t>
  </si>
  <si>
    <t>Asst Dir Of Procesing</t>
  </si>
  <si>
    <t>Jamie-Ann Keith</t>
  </si>
  <si>
    <t>Jamie-ann</t>
  </si>
  <si>
    <t>Keith</t>
  </si>
  <si>
    <t>Mgr Web Development</t>
  </si>
  <si>
    <t>Mark A Halwick</t>
  </si>
  <si>
    <t>Mark A Jr</t>
  </si>
  <si>
    <t>Halwick</t>
  </si>
  <si>
    <t>Amy J Maggs, Assoc Counsel</t>
  </si>
  <si>
    <t>maggsa@nyassembly.gov</t>
  </si>
  <si>
    <t>Amy J Maggs</t>
  </si>
  <si>
    <t>Amy J</t>
  </si>
  <si>
    <t>Maggs</t>
  </si>
  <si>
    <t>476546504</t>
  </si>
  <si>
    <t>Elizabeth M Hughes</t>
  </si>
  <si>
    <t>Hughes</t>
  </si>
  <si>
    <t>Ashley A Luz</t>
  </si>
  <si>
    <t>Luz</t>
  </si>
  <si>
    <t>Marisa E Vallve</t>
  </si>
  <si>
    <t>Marisa E</t>
  </si>
  <si>
    <t>Vallve</t>
  </si>
  <si>
    <t>Sr Gis Research Anal</t>
  </si>
  <si>
    <t>Scott J Smith</t>
  </si>
  <si>
    <t>Scott J</t>
  </si>
  <si>
    <t>Teri A Kleinmann</t>
  </si>
  <si>
    <t>Teri A</t>
  </si>
  <si>
    <t>Kleinmann</t>
  </si>
  <si>
    <t>Bruce B Ruiz</t>
  </si>
  <si>
    <t>Bruce B</t>
  </si>
  <si>
    <t>Ruiz</t>
  </si>
  <si>
    <t>Gis Manager</t>
  </si>
  <si>
    <t>Anthony J Kergaravat</t>
  </si>
  <si>
    <t>Anthony J</t>
  </si>
  <si>
    <t>Kergaravat</t>
  </si>
  <si>
    <t>Joseph Ortiz</t>
  </si>
  <si>
    <t>Kenneth R Norman</t>
  </si>
  <si>
    <t>Kenneth R</t>
  </si>
  <si>
    <t>Norman</t>
  </si>
  <si>
    <t>Systems Administrator</t>
  </si>
  <si>
    <t>Joshua E Adams</t>
  </si>
  <si>
    <t>Joshua E</t>
  </si>
  <si>
    <t>Nathaniel J Jenkins</t>
  </si>
  <si>
    <t>Nathaniel J</t>
  </si>
  <si>
    <t>Jenkins</t>
  </si>
  <si>
    <t>Janylyn C Merkur</t>
  </si>
  <si>
    <t>Janylyn C</t>
  </si>
  <si>
    <t>Merkur</t>
  </si>
  <si>
    <t>Kathryn A Gorka</t>
  </si>
  <si>
    <t>Kathryn A</t>
  </si>
  <si>
    <t>Gorka</t>
  </si>
  <si>
    <t>Sas Programmer</t>
  </si>
  <si>
    <t>Debra P Jenkins</t>
  </si>
  <si>
    <t>Debra P</t>
  </si>
  <si>
    <t>Carolyn A Wildman</t>
  </si>
  <si>
    <t>Carolyn A</t>
  </si>
  <si>
    <t>Wildman</t>
  </si>
  <si>
    <t>Kendall J Jacobsen</t>
  </si>
  <si>
    <t>Kendall J</t>
  </si>
  <si>
    <t>Jacobsen</t>
  </si>
  <si>
    <t>Isaac Fefer</t>
  </si>
  <si>
    <t>Isaac</t>
  </si>
  <si>
    <t>Fefer</t>
  </si>
  <si>
    <t>Sr Demographer</t>
  </si>
  <si>
    <t>Andy Goodell, Office of Assemblymember, Personal Staff Office, Assembly</t>
  </si>
  <si>
    <t>Michele H Krege</t>
  </si>
  <si>
    <t>Michele H</t>
  </si>
  <si>
    <t>Krege</t>
  </si>
  <si>
    <t>Gwendolyn L Hayles</t>
  </si>
  <si>
    <t>Hayles</t>
  </si>
  <si>
    <t>David A Young</t>
  </si>
  <si>
    <t>Dep Dir Minority</t>
  </si>
  <si>
    <t>Peter S Hoffman</t>
  </si>
  <si>
    <t>Peter S</t>
  </si>
  <si>
    <t>Hoffman</t>
  </si>
  <si>
    <t>Christine H Slocum</t>
  </si>
  <si>
    <t>Christine H</t>
  </si>
  <si>
    <t>Slocum</t>
  </si>
  <si>
    <t>Marea N Wright</t>
  </si>
  <si>
    <t>Marea N</t>
  </si>
  <si>
    <t>Wright</t>
  </si>
  <si>
    <t>Meagan E Girgenti</t>
  </si>
  <si>
    <t>Meagan E</t>
  </si>
  <si>
    <t>Girgenti</t>
  </si>
  <si>
    <t>Accts Payable Auditor</t>
  </si>
  <si>
    <t>Kimberly T Hill</t>
  </si>
  <si>
    <t>Kimberly T</t>
  </si>
  <si>
    <t>Dir Tf People W Disab</t>
  </si>
  <si>
    <t>Sandra L Palma</t>
  </si>
  <si>
    <t>Palma</t>
  </si>
  <si>
    <t>Jessica D Hill</t>
  </si>
  <si>
    <t>Jessica D</t>
  </si>
  <si>
    <t>Dir Staff Services</t>
  </si>
  <si>
    <t>Darleen V Taylor, Admin Assistant</t>
  </si>
  <si>
    <t>Previously Admin Assistant, working for Joseph Giglio, Office of Assemblymember, Personal Staff Office, Assembly, reporting to Joseph Giglio, Assemblymember. Set inactive on 20-SEP-2017.</t>
  </si>
  <si>
    <t>taylord@nyassembly.gov</t>
  </si>
  <si>
    <t>Darleen V Taylor</t>
  </si>
  <si>
    <t>Darleen V</t>
  </si>
  <si>
    <t>476546335</t>
  </si>
  <si>
    <t>Christopher Friend, Office of Assemblymember, Personal Staff Office, Assembly</t>
  </si>
  <si>
    <t>Deborah J Howard</t>
  </si>
  <si>
    <t>Deborah J</t>
  </si>
  <si>
    <t>Aubree D Heydrick</t>
  </si>
  <si>
    <t>Aubree D</t>
  </si>
  <si>
    <t>Heydrick</t>
  </si>
  <si>
    <t>Chrysanthe T Cholakis</t>
  </si>
  <si>
    <t>Chrysanthe T</t>
  </si>
  <si>
    <t>Cholakis</t>
  </si>
  <si>
    <t>Michael R Hernandez</t>
  </si>
  <si>
    <t>Hernandez</t>
  </si>
  <si>
    <t>Mary L Heffernan</t>
  </si>
  <si>
    <t>Mary L</t>
  </si>
  <si>
    <t>Heffernan</t>
  </si>
  <si>
    <t>Logan C Hardy</t>
  </si>
  <si>
    <t>Logan C</t>
  </si>
  <si>
    <t>Edwin G Cadiz</t>
  </si>
  <si>
    <t>Edwin G</t>
  </si>
  <si>
    <t>Cadiz</t>
  </si>
  <si>
    <t>William K Harrington</t>
  </si>
  <si>
    <t>William K</t>
  </si>
  <si>
    <t>Harrington</t>
  </si>
  <si>
    <t>Dianna M Goodwin, Assoc Counsel</t>
  </si>
  <si>
    <t>goodwind@nyassembly.gov</t>
  </si>
  <si>
    <t>Dianna M Goodwin</t>
  </si>
  <si>
    <t>Dianna M</t>
  </si>
  <si>
    <t>Goodwin</t>
  </si>
  <si>
    <t>476546271</t>
  </si>
  <si>
    <t>Patrick A Golden</t>
  </si>
  <si>
    <t>Patrick A</t>
  </si>
  <si>
    <t>Golden</t>
  </si>
  <si>
    <t>Eugene L Guidetti</t>
  </si>
  <si>
    <t>Eugene L</t>
  </si>
  <si>
    <t>Nicholas J Gritmon</t>
  </si>
  <si>
    <t>Gritmon</t>
  </si>
  <si>
    <t>Christine A Brooks</t>
  </si>
  <si>
    <t>Christine A</t>
  </si>
  <si>
    <t>Justin J Bartlett</t>
  </si>
  <si>
    <t>Bartlett</t>
  </si>
  <si>
    <t>Dep Dir Regional Svcs</t>
  </si>
  <si>
    <t>Kristen L Geoghegan</t>
  </si>
  <si>
    <t>Kristen L</t>
  </si>
  <si>
    <t>Geoghegan</t>
  </si>
  <si>
    <t>Tatiana B Boba</t>
  </si>
  <si>
    <t>Tatiana B</t>
  </si>
  <si>
    <t>Boba</t>
  </si>
  <si>
    <t>Scott R Andi</t>
  </si>
  <si>
    <t>Scott R</t>
  </si>
  <si>
    <t>Info Research-retriev</t>
  </si>
  <si>
    <t>Philip A. Palmesano, Office of Assemblymember, Personal Staff Office, Assembly</t>
  </si>
  <si>
    <t>Sperry J Navone</t>
  </si>
  <si>
    <t>Sperry J</t>
  </si>
  <si>
    <t>Navone</t>
  </si>
  <si>
    <t>Morgan E Weinberg</t>
  </si>
  <si>
    <t>Morgan E</t>
  </si>
  <si>
    <t>Weinberg</t>
  </si>
  <si>
    <t>Dir Comm &amp; Info Svces</t>
  </si>
  <si>
    <t>Sandra G Stewart</t>
  </si>
  <si>
    <t>Sandra G</t>
  </si>
  <si>
    <t>Sr Economist</t>
  </si>
  <si>
    <t>518 455-4026</t>
  </si>
  <si>
    <t>Matthew G Steigman</t>
  </si>
  <si>
    <t>Steigman</t>
  </si>
  <si>
    <t>Eric M Radezky</t>
  </si>
  <si>
    <t>Eric M</t>
  </si>
  <si>
    <t>Radezky</t>
  </si>
  <si>
    <t>Catherine E Peake</t>
  </si>
  <si>
    <t>Catherine E</t>
  </si>
  <si>
    <t>Peake</t>
  </si>
  <si>
    <t>David J Aglialoro</t>
  </si>
  <si>
    <t>Aglialoro</t>
  </si>
  <si>
    <t>Aura Olavarria, Community Liaison</t>
  </si>
  <si>
    <t>Previously served as councilmanic aide to Councilmember Rosie Mendez, set inactive January 2018</t>
  </si>
  <si>
    <t>olavarriaa@nyassembly.gov</t>
  </si>
  <si>
    <t>Aura Olavarria</t>
  </si>
  <si>
    <t>Aura M</t>
  </si>
  <si>
    <t>Olavarria</t>
  </si>
  <si>
    <t>476546119</t>
  </si>
  <si>
    <t>Kathleen M Lyons</t>
  </si>
  <si>
    <t>Lyons</t>
  </si>
  <si>
    <t>Neyda I Martinez-Franco</t>
  </si>
  <si>
    <t>Neyda I</t>
  </si>
  <si>
    <t>Martinez-franco</t>
  </si>
  <si>
    <t>Mary K Seery</t>
  </si>
  <si>
    <t>Mary K</t>
  </si>
  <si>
    <t>Seery</t>
  </si>
  <si>
    <t>Kimberly A Bonomo</t>
  </si>
  <si>
    <t>Bonomo</t>
  </si>
  <si>
    <t>Payroll Manager</t>
  </si>
  <si>
    <t>Eric J Green</t>
  </si>
  <si>
    <t>Eric J</t>
  </si>
  <si>
    <t>Arnold Brown</t>
  </si>
  <si>
    <t>Arnold</t>
  </si>
  <si>
    <t>Tinika L Gause</t>
  </si>
  <si>
    <t>Tinika L</t>
  </si>
  <si>
    <t>Gause</t>
  </si>
  <si>
    <t>Matthew O Garretson</t>
  </si>
  <si>
    <t>Matthew O</t>
  </si>
  <si>
    <t>Garretson</t>
  </si>
  <si>
    <t>Gail L Agata</t>
  </si>
  <si>
    <t>Gail L</t>
  </si>
  <si>
    <t>Agata</t>
  </si>
  <si>
    <t>Princ Financi Analyst</t>
  </si>
  <si>
    <t>Timothy C Franda</t>
  </si>
  <si>
    <t>Timothy C</t>
  </si>
  <si>
    <t>Franda</t>
  </si>
  <si>
    <t>Sandra Young</t>
  </si>
  <si>
    <t>Sandra</t>
  </si>
  <si>
    <t>Jessica L Edmonds</t>
  </si>
  <si>
    <t>Jessica L</t>
  </si>
  <si>
    <t>Edmonds</t>
  </si>
  <si>
    <t>Sean M Delehanty</t>
  </si>
  <si>
    <t>Delehanty</t>
  </si>
  <si>
    <t>Lindsay D Eggleston, Admin Assistant</t>
  </si>
  <si>
    <t>Previously Admin Assistant, working for Kenneth D. Blankenbush, Office of Assemblymember, Personal Staff Office, Assembly, reporting to Kenneth D. Blankenbush, Assemblymember. Set inactive on 5-FEB-2018.</t>
  </si>
  <si>
    <t>egglestonl@nyassembly.gov</t>
  </si>
  <si>
    <t>Lindsay D Eggleston</t>
  </si>
  <si>
    <t>Lindsay D</t>
  </si>
  <si>
    <t>Eggleston</t>
  </si>
  <si>
    <t>476545993</t>
  </si>
  <si>
    <t>Brenna C Igoe</t>
  </si>
  <si>
    <t>Brenna C</t>
  </si>
  <si>
    <t>Igoe</t>
  </si>
  <si>
    <t>Karen I Newton</t>
  </si>
  <si>
    <t>Karen I</t>
  </si>
  <si>
    <t>Newton</t>
  </si>
  <si>
    <t>Carmen J Barber</t>
  </si>
  <si>
    <t>Carmen J</t>
  </si>
  <si>
    <t>Barber</t>
  </si>
  <si>
    <t>Andrew C Hayles</t>
  </si>
  <si>
    <t>Andrew C</t>
  </si>
  <si>
    <t>Messenger</t>
  </si>
  <si>
    <t>Douglas H Defriest</t>
  </si>
  <si>
    <t>Douglas H</t>
  </si>
  <si>
    <t>Defriest</t>
  </si>
  <si>
    <t>David L Cohen</t>
  </si>
  <si>
    <t>David L</t>
  </si>
  <si>
    <t>Jannie V Daggs</t>
  </si>
  <si>
    <t>Jannie V</t>
  </si>
  <si>
    <t>Daggs</t>
  </si>
  <si>
    <t>Ashley M Ryle</t>
  </si>
  <si>
    <t>Ashley M</t>
  </si>
  <si>
    <t>Ryle</t>
  </si>
  <si>
    <t>Courtney M Ferrissey</t>
  </si>
  <si>
    <t>Courtney M</t>
  </si>
  <si>
    <t>Ferrissey</t>
  </si>
  <si>
    <t>Susan J Coletto</t>
  </si>
  <si>
    <t>Susan J</t>
  </si>
  <si>
    <t>Coletto</t>
  </si>
  <si>
    <t>Karen M Ryan</t>
  </si>
  <si>
    <t>Karen M</t>
  </si>
  <si>
    <t>Whitney A Griffin</t>
  </si>
  <si>
    <t>Whitney A</t>
  </si>
  <si>
    <t>Griffin</t>
  </si>
  <si>
    <t>Linda N Fogal</t>
  </si>
  <si>
    <t>Linda N</t>
  </si>
  <si>
    <t>Fogal</t>
  </si>
  <si>
    <t>Gavin M Grey</t>
  </si>
  <si>
    <t>Gavin M</t>
  </si>
  <si>
    <t>Grey</t>
  </si>
  <si>
    <t>Anthony Rodolakis, Dir Tax/econ Studies</t>
  </si>
  <si>
    <t>rodolakisa@nyassembly.gov</t>
  </si>
  <si>
    <t>518 455-4051</t>
  </si>
  <si>
    <t>Anthony Rodolakis</t>
  </si>
  <si>
    <t>Rodolakis</t>
  </si>
  <si>
    <t>Dir Tax/econ Studies</t>
  </si>
  <si>
    <t>476545857</t>
  </si>
  <si>
    <t>Savitri P Naraidu</t>
  </si>
  <si>
    <t>Savitri P</t>
  </si>
  <si>
    <t>Naraidu</t>
  </si>
  <si>
    <t>Michael J Dubiac</t>
  </si>
  <si>
    <t>Dubiac</t>
  </si>
  <si>
    <t>Lesley A Tillotson</t>
  </si>
  <si>
    <t>Lesley A</t>
  </si>
  <si>
    <t>Tillotson</t>
  </si>
  <si>
    <t>Joshua P Risler</t>
  </si>
  <si>
    <t>Risler</t>
  </si>
  <si>
    <t>Assoc Dep Dir Minorit</t>
  </si>
  <si>
    <t>Christopher C Cianciulli</t>
  </si>
  <si>
    <t>Christopher C</t>
  </si>
  <si>
    <t>Cianciulli</t>
  </si>
  <si>
    <t>Kathryn M Stark, Admin Assistant</t>
  </si>
  <si>
    <t>starkk@nyassembly.gov</t>
  </si>
  <si>
    <t>Kathryn M Stark</t>
  </si>
  <si>
    <t>Stark</t>
  </si>
  <si>
    <t>476545810</t>
  </si>
  <si>
    <t>Joseph C Murtagh</t>
  </si>
  <si>
    <t>Joseph C</t>
  </si>
  <si>
    <t>Murtagh</t>
  </si>
  <si>
    <t>Luis A Santana</t>
  </si>
  <si>
    <t>Luis A</t>
  </si>
  <si>
    <t>Santana</t>
  </si>
  <si>
    <t>Asst Supv</t>
  </si>
  <si>
    <t>Christopher Dalmata</t>
  </si>
  <si>
    <t>Dalmata</t>
  </si>
  <si>
    <t>Manager-chamber Ops</t>
  </si>
  <si>
    <t>Ellen F Cullen</t>
  </si>
  <si>
    <t>Ellen F</t>
  </si>
  <si>
    <t>Cullen</t>
  </si>
  <si>
    <t>Bruno F Romano, Community Liaison</t>
  </si>
  <si>
    <t>romanob@nyassembly.gov</t>
  </si>
  <si>
    <t>Bruno F Romano</t>
  </si>
  <si>
    <t>Bruno F</t>
  </si>
  <si>
    <t>476545794</t>
  </si>
  <si>
    <t>Frank A Rios</t>
  </si>
  <si>
    <t>Rios</t>
  </si>
  <si>
    <t>Tammy L Resnick</t>
  </si>
  <si>
    <t>Tammy L</t>
  </si>
  <si>
    <t>Resnick</t>
  </si>
  <si>
    <t>Timothy F Patnode</t>
  </si>
  <si>
    <t>Timothy F</t>
  </si>
  <si>
    <t>Patnode</t>
  </si>
  <si>
    <t>Karen Ortiz</t>
  </si>
  <si>
    <t>Anita L Wilson</t>
  </si>
  <si>
    <t>Anita L</t>
  </si>
  <si>
    <t>Howard R Vargas</t>
  </si>
  <si>
    <t>Howard R</t>
  </si>
  <si>
    <t>Vargas</t>
  </si>
  <si>
    <t>Exec Counsel To Spkr</t>
  </si>
  <si>
    <t>Paul T Upton</t>
  </si>
  <si>
    <t>Paul T</t>
  </si>
  <si>
    <t>Upton</t>
  </si>
  <si>
    <t>Yaryl E Gonzalez</t>
  </si>
  <si>
    <t>Yaryl E</t>
  </si>
  <si>
    <t>Janet E Edwards</t>
  </si>
  <si>
    <t>Janet E</t>
  </si>
  <si>
    <t>Iris D Figueras</t>
  </si>
  <si>
    <t>Iris D</t>
  </si>
  <si>
    <t>Figueras</t>
  </si>
  <si>
    <t>Maneechit Pattanapanchai</t>
  </si>
  <si>
    <t>Maneechit</t>
  </si>
  <si>
    <t>Pattanapanchai</t>
  </si>
  <si>
    <t>Princ Economist</t>
  </si>
  <si>
    <t>Catherine M Emilian</t>
  </si>
  <si>
    <t>Catherine M</t>
  </si>
  <si>
    <t>Emilian</t>
  </si>
  <si>
    <t>Judith A Aldrich, Coord Leg &amp; Comm Affs</t>
  </si>
  <si>
    <t>aldrichj@nyassembly.gov</t>
  </si>
  <si>
    <t>315 386-2037</t>
  </si>
  <si>
    <t>Judith A Aldrich</t>
  </si>
  <si>
    <t>Aldrich</t>
  </si>
  <si>
    <t>476545626</t>
  </si>
  <si>
    <t>Therese M Wegler</t>
  </si>
  <si>
    <t>Therese M</t>
  </si>
  <si>
    <t>Wegler</t>
  </si>
  <si>
    <t>Mark A Luciano</t>
  </si>
  <si>
    <t>Luciano</t>
  </si>
  <si>
    <t>Rachel E Steingart</t>
  </si>
  <si>
    <t>Rachel E</t>
  </si>
  <si>
    <t>Steingart</t>
  </si>
  <si>
    <t>Mary E Sullivan Szarek</t>
  </si>
  <si>
    <t>Mary E</t>
  </si>
  <si>
    <t>Sullivan Szarek</t>
  </si>
  <si>
    <t>Patrice D Mago</t>
  </si>
  <si>
    <t>Patrice D</t>
  </si>
  <si>
    <t>Mago</t>
  </si>
  <si>
    <t>Jesse J Crescent</t>
  </si>
  <si>
    <t>Jesse J</t>
  </si>
  <si>
    <t>Crescent</t>
  </si>
  <si>
    <t>Lynette J Hameister</t>
  </si>
  <si>
    <t>Lynette J</t>
  </si>
  <si>
    <t>Hameister</t>
  </si>
  <si>
    <t>Marcus A Salgado</t>
  </si>
  <si>
    <t>Marcus A</t>
  </si>
  <si>
    <t>Exec Asst To The Spk</t>
  </si>
  <si>
    <t>James L Corsey</t>
  </si>
  <si>
    <t>James L</t>
  </si>
  <si>
    <t>Corsey</t>
  </si>
  <si>
    <t>Steven Corley</t>
  </si>
  <si>
    <t>Corley</t>
  </si>
  <si>
    <t>Lauriston J Chattoo</t>
  </si>
  <si>
    <t>Lauriston J</t>
  </si>
  <si>
    <t>Chattoo</t>
  </si>
  <si>
    <t>Nancy M Moccia</t>
  </si>
  <si>
    <t>Nancy M</t>
  </si>
  <si>
    <t>Moccia</t>
  </si>
  <si>
    <t>Elizabeth M Cope</t>
  </si>
  <si>
    <t>Cope</t>
  </si>
  <si>
    <t>Wendy L Olivo</t>
  </si>
  <si>
    <t>Wendy L</t>
  </si>
  <si>
    <t>Olivo</t>
  </si>
  <si>
    <t>Danielle A Losowski</t>
  </si>
  <si>
    <t>Losowski</t>
  </si>
  <si>
    <t>Paula D Cherry</t>
  </si>
  <si>
    <t>Paula D</t>
  </si>
  <si>
    <t>Supervisor</t>
  </si>
  <si>
    <t>Sean C O'Keefe</t>
  </si>
  <si>
    <t>Sean C</t>
  </si>
  <si>
    <t>Dir Fiscal Studies</t>
  </si>
  <si>
    <t>Jevonni L Brooks</t>
  </si>
  <si>
    <t>Jevonni L</t>
  </si>
  <si>
    <t>Barbara L Jaffe</t>
  </si>
  <si>
    <t>Barbara L</t>
  </si>
  <si>
    <t>Jaffe</t>
  </si>
  <si>
    <t>Audra K Youngs, Purchasing Deputy</t>
  </si>
  <si>
    <t>youngsa@nyassembly.gov</t>
  </si>
  <si>
    <t>518 455-5594</t>
  </si>
  <si>
    <t>Audra K Youngs</t>
  </si>
  <si>
    <t>Youngs</t>
  </si>
  <si>
    <t>476545509</t>
  </si>
  <si>
    <t>Lauren E O'Hare</t>
  </si>
  <si>
    <t>Lauren E</t>
  </si>
  <si>
    <t>O'hare</t>
  </si>
  <si>
    <t>1st Dp Dr/dr Fisc Stu</t>
  </si>
  <si>
    <t>William C Rogers</t>
  </si>
  <si>
    <t>William C</t>
  </si>
  <si>
    <t>Rogers</t>
  </si>
  <si>
    <t>David T Gordon</t>
  </si>
  <si>
    <t>David T</t>
  </si>
  <si>
    <t>Rose A Gabriel-Leandre</t>
  </si>
  <si>
    <t>Rose A</t>
  </si>
  <si>
    <t>Gabriel-leandre</t>
  </si>
  <si>
    <t>Angilena L Mauro</t>
  </si>
  <si>
    <t>Angilena L</t>
  </si>
  <si>
    <t>Mauro</t>
  </si>
  <si>
    <t>Sharon L Grobe</t>
  </si>
  <si>
    <t>Sharon L</t>
  </si>
  <si>
    <t>Grobe</t>
  </si>
  <si>
    <t>Barbara J Neal</t>
  </si>
  <si>
    <t>Neal</t>
  </si>
  <si>
    <t>Sr Word Process</t>
  </si>
  <si>
    <t>Misty S Ferguson, Leg Fisc Analyst-min</t>
  </si>
  <si>
    <t>fergusonm@nyassembly.gov</t>
  </si>
  <si>
    <t>Misty S Ferguson</t>
  </si>
  <si>
    <t>Misty S</t>
  </si>
  <si>
    <t>Ferguson</t>
  </si>
  <si>
    <t>476545481</t>
  </si>
  <si>
    <t>Vincent C Argenziano</t>
  </si>
  <si>
    <t>Vincent C</t>
  </si>
  <si>
    <t>Argenziano</t>
  </si>
  <si>
    <t>Kaitlyn E Carr</t>
  </si>
  <si>
    <t>Carr</t>
  </si>
  <si>
    <t>Training Asst</t>
  </si>
  <si>
    <t>Dervisa Mujanovic</t>
  </si>
  <si>
    <t>Dervisa</t>
  </si>
  <si>
    <t>Mujanovic</t>
  </si>
  <si>
    <t>Daniel D Goodrich</t>
  </si>
  <si>
    <t>Goodrich</t>
  </si>
  <si>
    <t>Jacqueline Ramos, D O Manager</t>
  </si>
  <si>
    <t>ramosj@nyassembly.gov</t>
  </si>
  <si>
    <t>Jacqueline Ramos</t>
  </si>
  <si>
    <t>Jacqueline</t>
  </si>
  <si>
    <t>Ramos</t>
  </si>
  <si>
    <t>476545471</t>
  </si>
  <si>
    <t>Colleen M Milian</t>
  </si>
  <si>
    <t>Colleen M</t>
  </si>
  <si>
    <t>Milian</t>
  </si>
  <si>
    <t>Roy Moskowitz, Press Secretary</t>
  </si>
  <si>
    <t>moskowitzr@nyassembly.gov</t>
  </si>
  <si>
    <t>Roy Moskowitz</t>
  </si>
  <si>
    <t>Roy</t>
  </si>
  <si>
    <t>Moskowitz</t>
  </si>
  <si>
    <t>476545462</t>
  </si>
  <si>
    <t>John R Mertz</t>
  </si>
  <si>
    <t>John R</t>
  </si>
  <si>
    <t>Mertz</t>
  </si>
  <si>
    <t>Counsel To Minority</t>
  </si>
  <si>
    <t>Audrey E Mchugh</t>
  </si>
  <si>
    <t>Audrey E</t>
  </si>
  <si>
    <t>Mchugh</t>
  </si>
  <si>
    <t>Admin Officer</t>
  </si>
  <si>
    <t>Thomas M Gatto</t>
  </si>
  <si>
    <t>Thomas M</t>
  </si>
  <si>
    <t>Amanda R Wallwin</t>
  </si>
  <si>
    <t>Amanda R</t>
  </si>
  <si>
    <t>Wallwin</t>
  </si>
  <si>
    <t>Dalton D Robinson</t>
  </si>
  <si>
    <t>Dalton D</t>
  </si>
  <si>
    <t>Patrice J Kuzniak</t>
  </si>
  <si>
    <t>Patrice J</t>
  </si>
  <si>
    <t>Kuzniak</t>
  </si>
  <si>
    <t>Demographer</t>
  </si>
  <si>
    <t>Joyce Elie</t>
  </si>
  <si>
    <t>Elie</t>
  </si>
  <si>
    <t>Vivienne I Bent</t>
  </si>
  <si>
    <t>Vivienne I</t>
  </si>
  <si>
    <t>Bent</t>
  </si>
  <si>
    <t>Mark J Aversa</t>
  </si>
  <si>
    <t>Aversa</t>
  </si>
  <si>
    <t>Kimberly A Laurie</t>
  </si>
  <si>
    <t>Laurie</t>
  </si>
  <si>
    <t>Sebastian R Auger</t>
  </si>
  <si>
    <t>Sebastian R</t>
  </si>
  <si>
    <t>Auger</t>
  </si>
  <si>
    <t>Jeffery D Askew</t>
  </si>
  <si>
    <t>Jeffery D</t>
  </si>
  <si>
    <t>Askew</t>
  </si>
  <si>
    <t>Sr Field Engineer</t>
  </si>
  <si>
    <t>Elaine M Amyot</t>
  </si>
  <si>
    <t>Elaine M</t>
  </si>
  <si>
    <t>Amyot</t>
  </si>
  <si>
    <t>Sharon E White</t>
  </si>
  <si>
    <t>Sharon E</t>
  </si>
  <si>
    <t>Sylvia E Ancrum, Constituent Liaison</t>
  </si>
  <si>
    <t>ancrums@nyassembly.gov</t>
  </si>
  <si>
    <t>Sylvia E Ancrum</t>
  </si>
  <si>
    <t>Sylvia E</t>
  </si>
  <si>
    <t>Ancrum</t>
  </si>
  <si>
    <t>476545370</t>
  </si>
  <si>
    <t>Alan R Dennis</t>
  </si>
  <si>
    <t>Alan R</t>
  </si>
  <si>
    <t>Dennis</t>
  </si>
  <si>
    <t>Christine H Kowalski</t>
  </si>
  <si>
    <t>Kowalski</t>
  </si>
  <si>
    <t>Sr Leg Budget Anal</t>
  </si>
  <si>
    <t>Eileen S Banker</t>
  </si>
  <si>
    <t>Eileen S</t>
  </si>
  <si>
    <t>Banker</t>
  </si>
  <si>
    <t>Viola E Plummer</t>
  </si>
  <si>
    <t>Viola E</t>
  </si>
  <si>
    <t>Plummer</t>
  </si>
  <si>
    <t>Patricia J Kincaid</t>
  </si>
  <si>
    <t>Patricia J</t>
  </si>
  <si>
    <t>Kincaid</t>
  </si>
  <si>
    <t>Inbong Kang</t>
  </si>
  <si>
    <t>Inbong</t>
  </si>
  <si>
    <t>Kang</t>
  </si>
  <si>
    <t>Chief Economist</t>
  </si>
  <si>
    <t>Nancy Tong</t>
  </si>
  <si>
    <t>Nancy</t>
  </si>
  <si>
    <t>Tong</t>
  </si>
  <si>
    <t>Victoria A Breen, Sr Purch Clk</t>
  </si>
  <si>
    <t>breenv@nyassembly.gov</t>
  </si>
  <si>
    <t>518 455-5198</t>
  </si>
  <si>
    <t>Victoria A Breen</t>
  </si>
  <si>
    <t>Victoria A</t>
  </si>
  <si>
    <t>Breen</t>
  </si>
  <si>
    <t>Sr Purch Clk</t>
  </si>
  <si>
    <t>476545328</t>
  </si>
  <si>
    <t>Mary A Upton</t>
  </si>
  <si>
    <t>Mary A</t>
  </si>
  <si>
    <t>Sr Systems Operator</t>
  </si>
  <si>
    <t>Eric A Unright</t>
  </si>
  <si>
    <t>Eric A</t>
  </si>
  <si>
    <t>Unright</t>
  </si>
  <si>
    <t>Bindery Supervisor</t>
  </si>
  <si>
    <t>Carl J Tubbs</t>
  </si>
  <si>
    <t>Carl J</t>
  </si>
  <si>
    <t>Tubbs</t>
  </si>
  <si>
    <t>Daniel B Charbonneau, Special Asst</t>
  </si>
  <si>
    <t>Previously Legislative Director, working for Ruben Diaz, Office of Senator, Personal Staff Office, Senate, reporting to Ruben Diaz, Senator. Set inactive on 19-SEP-2017.</t>
  </si>
  <si>
    <t>charbonneaud@nyassembly.gov</t>
  </si>
  <si>
    <t>Daniel B Charbonneau</t>
  </si>
  <si>
    <t>Daniel B</t>
  </si>
  <si>
    <t>Charbonneau</t>
  </si>
  <si>
    <t>476545286</t>
  </si>
  <si>
    <t>Ian E Thornton</t>
  </si>
  <si>
    <t>Ian E</t>
  </si>
  <si>
    <t>Thornton</t>
  </si>
  <si>
    <t>Sr Press Operator</t>
  </si>
  <si>
    <t>George W Simmons</t>
  </si>
  <si>
    <t>George W</t>
  </si>
  <si>
    <t>Dir Of Photography</t>
  </si>
  <si>
    <t>Winifred M Brand</t>
  </si>
  <si>
    <t>Winifred M</t>
  </si>
  <si>
    <t>Thomas W Hodgkins</t>
  </si>
  <si>
    <t>Thomas W</t>
  </si>
  <si>
    <t>Hodgkins</t>
  </si>
  <si>
    <t>Dep Dir Tax Studies</t>
  </si>
  <si>
    <t>Isamar Rodriguez</t>
  </si>
  <si>
    <t>Isamar</t>
  </si>
  <si>
    <t>Alvin R Peters</t>
  </si>
  <si>
    <t>Alvin R</t>
  </si>
  <si>
    <t>Dep Dir Photography</t>
  </si>
  <si>
    <t>Petrita Hernandez-Rojas</t>
  </si>
  <si>
    <t>Petrita</t>
  </si>
  <si>
    <t>Hernandez-rojas</t>
  </si>
  <si>
    <t>William E Krogh</t>
  </si>
  <si>
    <t>William E</t>
  </si>
  <si>
    <t>Krogh</t>
  </si>
  <si>
    <t>Lab Technician</t>
  </si>
  <si>
    <t>Michele J Sbuttoni</t>
  </si>
  <si>
    <t>Sbuttoni</t>
  </si>
  <si>
    <t>Ashley B Gavel</t>
  </si>
  <si>
    <t>Ashley B</t>
  </si>
  <si>
    <t>Gavel</t>
  </si>
  <si>
    <t>Sr Photographer</t>
  </si>
  <si>
    <t>Kathleen O'Keefe</t>
  </si>
  <si>
    <t>Legis Counsel - Spk</t>
  </si>
  <si>
    <t>Rosemary Lategano, Exec Asst</t>
  </si>
  <si>
    <t>Executive Assistant for Assemblymember Margaret Markey
Previously Legis Aide, working for Steven Cymbrowitz, Office of Assemblymember, Personal Staff Office, Assembly, reporting to Steven Cymbrowitz, Assemblymember. Set inactive on20-SEP-2017.</t>
  </si>
  <si>
    <t>lateganor@nyassembly.gov</t>
  </si>
  <si>
    <t>Rosemary Lategano</t>
  </si>
  <si>
    <t>Rosemary</t>
  </si>
  <si>
    <t>Lategano</t>
  </si>
  <si>
    <t>476545238</t>
  </si>
  <si>
    <t>Jeanine E Vargas, Legis Director</t>
  </si>
  <si>
    <t>Previously Legis Aide, working for Phil Ramos, Office of Assemblymember, Personal Staff Office, Assembly, reporting to Phil Ramos, Assemblymember. Set inactive on 20-SEP-2017.</t>
  </si>
  <si>
    <t>vargasj@nyassembly.gov</t>
  </si>
  <si>
    <t>Jeanine E Vargas</t>
  </si>
  <si>
    <t>Jeanine E</t>
  </si>
  <si>
    <t>476545210</t>
  </si>
  <si>
    <t>Philippe-Edner Apostol-Marius</t>
  </si>
  <si>
    <t>Philippe-edner</t>
  </si>
  <si>
    <t>Apostol-marius</t>
  </si>
  <si>
    <t>Stephanie L Herrick</t>
  </si>
  <si>
    <t>Stephanie L</t>
  </si>
  <si>
    <t>Herrick</t>
  </si>
  <si>
    <t>Legis Dir - Minority</t>
  </si>
  <si>
    <t>Lisa M Lombardo</t>
  </si>
  <si>
    <t>Lombardo</t>
  </si>
  <si>
    <t>Renee O Mills</t>
  </si>
  <si>
    <t>Renee O</t>
  </si>
  <si>
    <t>Mills</t>
  </si>
  <si>
    <t>Matthew T Henderson</t>
  </si>
  <si>
    <t>Henderson</t>
  </si>
  <si>
    <t>Christopher Santos</t>
  </si>
  <si>
    <t>John N Korres</t>
  </si>
  <si>
    <t>John N</t>
  </si>
  <si>
    <t>Korres</t>
  </si>
  <si>
    <t>Minoru Hata</t>
  </si>
  <si>
    <t>Minoru</t>
  </si>
  <si>
    <t>Hata</t>
  </si>
  <si>
    <t>Tax Counsel</t>
  </si>
  <si>
    <t>Thomas J Rousselle</t>
  </si>
  <si>
    <t>Rousselle</t>
  </si>
  <si>
    <t>Bindery Operator</t>
  </si>
  <si>
    <t>Terri S Hart</t>
  </si>
  <si>
    <t>Terri S</t>
  </si>
  <si>
    <t>Ursula M Wesolinska</t>
  </si>
  <si>
    <t>Ursula M</t>
  </si>
  <si>
    <t>Wesolinska</t>
  </si>
  <si>
    <t>Betty L Harper, Receptionist</t>
  </si>
  <si>
    <t>harperb@nyassembly.gov</t>
  </si>
  <si>
    <t>Betty L Harper</t>
  </si>
  <si>
    <t>Betty L</t>
  </si>
  <si>
    <t>Harper</t>
  </si>
  <si>
    <t>Receptionist</t>
  </si>
  <si>
    <t>476545147</t>
  </si>
  <si>
    <t>Rosa M Pezzuto</t>
  </si>
  <si>
    <t>Rosa M</t>
  </si>
  <si>
    <t>Pezzuto</t>
  </si>
  <si>
    <t>518 455-5621</t>
  </si>
  <si>
    <t>Robert V Outlar</t>
  </si>
  <si>
    <t>Robert V</t>
  </si>
  <si>
    <t>Outlar</t>
  </si>
  <si>
    <t>Press Operator</t>
  </si>
  <si>
    <t>Emilia Mijatovic</t>
  </si>
  <si>
    <t>Emilia</t>
  </si>
  <si>
    <t>Mijatovic</t>
  </si>
  <si>
    <t>Manuel Ortiz</t>
  </si>
  <si>
    <t>Manuel</t>
  </si>
  <si>
    <t>Journey Person</t>
  </si>
  <si>
    <t>Selena K Hajiani</t>
  </si>
  <si>
    <t>Selena K</t>
  </si>
  <si>
    <t>Hajiani</t>
  </si>
  <si>
    <t>Jayne L Lavigna-Jesmain</t>
  </si>
  <si>
    <t>Jayne L</t>
  </si>
  <si>
    <t>Lavigna-jesmain</t>
  </si>
  <si>
    <t>Matthew D Golden</t>
  </si>
  <si>
    <t>Marcy D Feinman</t>
  </si>
  <si>
    <t>Marcy D</t>
  </si>
  <si>
    <t>Feinman</t>
  </si>
  <si>
    <t>Edward V Golden</t>
  </si>
  <si>
    <t>Edward V</t>
  </si>
  <si>
    <t>Dep Dir Budg Stud-min</t>
  </si>
  <si>
    <t>Edward G Baker</t>
  </si>
  <si>
    <t>Edward G Ii</t>
  </si>
  <si>
    <t>Kaitesi N Rama-munroe</t>
  </si>
  <si>
    <t>Kaitesi N</t>
  </si>
  <si>
    <t>Rama-munroe</t>
  </si>
  <si>
    <t>David M Fischer</t>
  </si>
  <si>
    <t>David M</t>
  </si>
  <si>
    <t>Fischer</t>
  </si>
  <si>
    <t>Jonathan A Gatt</t>
  </si>
  <si>
    <t>Jonathan A</t>
  </si>
  <si>
    <t>Gatt</t>
  </si>
  <si>
    <t>Joann Van Slyke</t>
  </si>
  <si>
    <t>Van Slyke</t>
  </si>
  <si>
    <t>Kereama N Gorousingh</t>
  </si>
  <si>
    <t>Kereama N</t>
  </si>
  <si>
    <t>Gorousingh</t>
  </si>
  <si>
    <t>Francis X Shea</t>
  </si>
  <si>
    <t>Francis X</t>
  </si>
  <si>
    <t>Shea</t>
  </si>
  <si>
    <t>Lissa E Mathieu</t>
  </si>
  <si>
    <t>Lissa E</t>
  </si>
  <si>
    <t>Mathieu</t>
  </si>
  <si>
    <t>Rosa D Hernandez</t>
  </si>
  <si>
    <t>Rosa D</t>
  </si>
  <si>
    <t>Clinton L Freeman</t>
  </si>
  <si>
    <t>Clinton L Jr</t>
  </si>
  <si>
    <t>Freeman</t>
  </si>
  <si>
    <t>Paula Melendez</t>
  </si>
  <si>
    <t>Paula</t>
  </si>
  <si>
    <t>Melendez</t>
  </si>
  <si>
    <t>Victor E Franco</t>
  </si>
  <si>
    <t>Victor E Jr</t>
  </si>
  <si>
    <t>Franco</t>
  </si>
  <si>
    <t>Princ Dep Dir Bud Stu</t>
  </si>
  <si>
    <t>Virginia E Farrell</t>
  </si>
  <si>
    <t>Farrell</t>
  </si>
  <si>
    <t>Denise A Mcredmond</t>
  </si>
  <si>
    <t>Denise A</t>
  </si>
  <si>
    <t>Mcredmond</t>
  </si>
  <si>
    <t>Catherine M Fahey</t>
  </si>
  <si>
    <t>Fahey</t>
  </si>
  <si>
    <t>Dawn A Reddy-Dugan</t>
  </si>
  <si>
    <t>Dawn A</t>
  </si>
  <si>
    <t>Reddy-dugan</t>
  </si>
  <si>
    <t>Sr Legislativ Analyst</t>
  </si>
  <si>
    <t>Bernadette A Flynn</t>
  </si>
  <si>
    <t>Bernadette A</t>
  </si>
  <si>
    <t>Flynn</t>
  </si>
  <si>
    <t>Princ Legis Bud Ana-m</t>
  </si>
  <si>
    <t>Joseph A Yanis</t>
  </si>
  <si>
    <t>Yanis</t>
  </si>
  <si>
    <t>Gigi R Davis-Elliott</t>
  </si>
  <si>
    <t>Gigi R</t>
  </si>
  <si>
    <t>Davis-elliott</t>
  </si>
  <si>
    <t>Philip A Fields</t>
  </si>
  <si>
    <t>Philip A</t>
  </si>
  <si>
    <t>Fields</t>
  </si>
  <si>
    <t>Dir Of Budget Studies</t>
  </si>
  <si>
    <t>Robert J Mc Omber</t>
  </si>
  <si>
    <t>Mc Omber</t>
  </si>
  <si>
    <t>Brad J Fahsel</t>
  </si>
  <si>
    <t>Brad J</t>
  </si>
  <si>
    <t>Fahsel</t>
  </si>
  <si>
    <t>Sr Research Assoc</t>
  </si>
  <si>
    <t>David J Marro</t>
  </si>
  <si>
    <t>Marro</t>
  </si>
  <si>
    <t>Richard J Lawrence</t>
  </si>
  <si>
    <t>Lawrence</t>
  </si>
  <si>
    <t>Process Administrator</t>
  </si>
  <si>
    <t>Rebecca P Dower</t>
  </si>
  <si>
    <t>Rebecca P</t>
  </si>
  <si>
    <t>Dower</t>
  </si>
  <si>
    <t>Dir Min Staff</t>
  </si>
  <si>
    <t>Frederick W Konig</t>
  </si>
  <si>
    <t>Frederick W Iii</t>
  </si>
  <si>
    <t>Konig</t>
  </si>
  <si>
    <t>Dep Dir Print Ops</t>
  </si>
  <si>
    <t>Debra R Devine</t>
  </si>
  <si>
    <t>Debra R</t>
  </si>
  <si>
    <t>Devine</t>
  </si>
  <si>
    <t>Legis Coord/comm Clk</t>
  </si>
  <si>
    <t>George A Hydorn</t>
  </si>
  <si>
    <t>George A Iii</t>
  </si>
  <si>
    <t>Hydorn</t>
  </si>
  <si>
    <t>Copy Center Supv</t>
  </si>
  <si>
    <t>Tina M Walters</t>
  </si>
  <si>
    <t>Tina M</t>
  </si>
  <si>
    <t>Walters</t>
  </si>
  <si>
    <t>Roslyn D Stinney-Gayle</t>
  </si>
  <si>
    <t>Roslyn D</t>
  </si>
  <si>
    <t>Stinney-gayle</t>
  </si>
  <si>
    <t>Alicia D Searles</t>
  </si>
  <si>
    <t>Alicia D</t>
  </si>
  <si>
    <t>Searles</t>
  </si>
  <si>
    <t>Craig M Swiecki</t>
  </si>
  <si>
    <t>Craig M</t>
  </si>
  <si>
    <t>Swiecki</t>
  </si>
  <si>
    <t>Barbara A Roberts</t>
  </si>
  <si>
    <t>Barbara A</t>
  </si>
  <si>
    <t>Roberts</t>
  </si>
  <si>
    <t>Amy A Metcalfe</t>
  </si>
  <si>
    <t>Amy A</t>
  </si>
  <si>
    <t>Metcalfe</t>
  </si>
  <si>
    <t>Dep Counsel To Maj</t>
  </si>
  <si>
    <t>Eddie I Karim</t>
  </si>
  <si>
    <t>Eddie I</t>
  </si>
  <si>
    <t>Karim</t>
  </si>
  <si>
    <t>Jasmin A Clavasquin</t>
  </si>
  <si>
    <t>Jasmin A</t>
  </si>
  <si>
    <t>Clavasquin</t>
  </si>
  <si>
    <t>Kimberly B Giordano</t>
  </si>
  <si>
    <t>Kimberly B</t>
  </si>
  <si>
    <t>Giordano</t>
  </si>
  <si>
    <t>Rebecca M Southard-kreiger</t>
  </si>
  <si>
    <t>Rebecca M</t>
  </si>
  <si>
    <t>Southard-kreiger</t>
  </si>
  <si>
    <t>Richard A Stein, Chief Of Staff</t>
  </si>
  <si>
    <t>Previously Dir Communications, working for David E. Buchwald, Office of Assemblymember, Personal Staff Office, Assembly, reporting to David Buchwald, Assemblymember. Set inactive on 6-APR-2017.</t>
  </si>
  <si>
    <t>steinr@nyassembly.gov</t>
  </si>
  <si>
    <t>Richard A Stein</t>
  </si>
  <si>
    <t>Richard A</t>
  </si>
  <si>
    <t>Stein</t>
  </si>
  <si>
    <t>476544885</t>
  </si>
  <si>
    <t>Edward C Bresnan</t>
  </si>
  <si>
    <t>Edward C</t>
  </si>
  <si>
    <t>Bresnan</t>
  </si>
  <si>
    <t>Jennifer A Fields-tawil</t>
  </si>
  <si>
    <t>Fields-tawil</t>
  </si>
  <si>
    <t>Thomas R Hoffay, Legis Aide</t>
  </si>
  <si>
    <t>hoffayt@nyassembly.gov</t>
  </si>
  <si>
    <t>845 338-9610</t>
  </si>
  <si>
    <t>Thomas R Hoffay</t>
  </si>
  <si>
    <t>Hoffay</t>
  </si>
  <si>
    <t>476544869</t>
  </si>
  <si>
    <t>Adama Barry</t>
  </si>
  <si>
    <t>Adama</t>
  </si>
  <si>
    <t>Marcia A Coleman</t>
  </si>
  <si>
    <t>Marcia A</t>
  </si>
  <si>
    <t>Tara Snow</t>
  </si>
  <si>
    <t>Tara</t>
  </si>
  <si>
    <t>Snow</t>
  </si>
  <si>
    <t>Jude M Chiera</t>
  </si>
  <si>
    <t>Jude M</t>
  </si>
  <si>
    <t>Chiera</t>
  </si>
  <si>
    <t>Vanessa N Turner</t>
  </si>
  <si>
    <t>Vanessa N</t>
  </si>
  <si>
    <t>Pamela M Burger</t>
  </si>
  <si>
    <t>Pamela M</t>
  </si>
  <si>
    <t>Burger</t>
  </si>
  <si>
    <t>Brian K Hodges</t>
  </si>
  <si>
    <t>Brian K</t>
  </si>
  <si>
    <t>Hodges</t>
  </si>
  <si>
    <t>Brian E Bartlett</t>
  </si>
  <si>
    <t>Brian E</t>
  </si>
  <si>
    <t>Econ Dev Special-min</t>
  </si>
  <si>
    <t>Jasen J Herrick</t>
  </si>
  <si>
    <t>Jasen J</t>
  </si>
  <si>
    <t>Seth M Sahr</t>
  </si>
  <si>
    <t>Seth M</t>
  </si>
  <si>
    <t>Sahr</t>
  </si>
  <si>
    <t>Carolyn S Kearns</t>
  </si>
  <si>
    <t>Carolyn S</t>
  </si>
  <si>
    <t>Kearns</t>
  </si>
  <si>
    <t>Joan A Ragone, Exec Asst</t>
  </si>
  <si>
    <t>Previously Exec Asst, working for Michael DenDekker, Office of Assemblymember, Personal Staff Office, Assembly, reporting to Michael DenDekker, Assemblymember. Set inactive on 20-SEP-2017.</t>
  </si>
  <si>
    <t>ragonej@nyassembly.gov</t>
  </si>
  <si>
    <t>Joan A Ragone</t>
  </si>
  <si>
    <t>Joan A</t>
  </si>
  <si>
    <t>Ragone</t>
  </si>
  <si>
    <t>476544761</t>
  </si>
  <si>
    <t>Mark T Baillargeon</t>
  </si>
  <si>
    <t>Mark T</t>
  </si>
  <si>
    <t>Baillargeon</t>
  </si>
  <si>
    <t>Brian R Haak</t>
  </si>
  <si>
    <t>Brian R</t>
  </si>
  <si>
    <t>Haak</t>
  </si>
  <si>
    <t>Assoc Counsel/parliam</t>
  </si>
  <si>
    <t>Hugo Godinez</t>
  </si>
  <si>
    <t>Hugo</t>
  </si>
  <si>
    <t>Godinez</t>
  </si>
  <si>
    <t>Asst Supv-binding</t>
  </si>
  <si>
    <t>Kevin J Fairbairn</t>
  </si>
  <si>
    <t>Kevin J</t>
  </si>
  <si>
    <t>Fairbairn</t>
  </si>
  <si>
    <t>Sr Bindery Operator</t>
  </si>
  <si>
    <t>Joanne E Barker</t>
  </si>
  <si>
    <t>Joanne E</t>
  </si>
  <si>
    <t>Barker</t>
  </si>
  <si>
    <t>Counsel To Majority</t>
  </si>
  <si>
    <t>Maureen Allen</t>
  </si>
  <si>
    <t>Colleen M Doyle, Bindery Operator</t>
  </si>
  <si>
    <t>doylec@nyassembly.gov</t>
  </si>
  <si>
    <t>Colleen M Doyle</t>
  </si>
  <si>
    <t>Doyle</t>
  </si>
  <si>
    <t>476544737</t>
  </si>
  <si>
    <t>Theresa S Weir</t>
  </si>
  <si>
    <t>Theresa S</t>
  </si>
  <si>
    <t>Weir</t>
  </si>
  <si>
    <t>Data System Assoc</t>
  </si>
  <si>
    <t>James W Dowen</t>
  </si>
  <si>
    <t>Dowen</t>
  </si>
  <si>
    <t>Iliana Almanzar</t>
  </si>
  <si>
    <t>Iliana</t>
  </si>
  <si>
    <t>Almanzar</t>
  </si>
  <si>
    <t>Loan N Ton</t>
  </si>
  <si>
    <t>Ton</t>
  </si>
  <si>
    <t>Desk Operation Assoc</t>
  </si>
  <si>
    <t>Casey R Lajszky</t>
  </si>
  <si>
    <t>Casey R</t>
  </si>
  <si>
    <t>Lajszky</t>
  </si>
  <si>
    <t>Yen S Chou</t>
  </si>
  <si>
    <t>Yen S</t>
  </si>
  <si>
    <t>Chou</t>
  </si>
  <si>
    <t>Dawn N Scott</t>
  </si>
  <si>
    <t>Dawn N</t>
  </si>
  <si>
    <t>Lisa R Oitzinger</t>
  </si>
  <si>
    <t>Lisa R</t>
  </si>
  <si>
    <t>Oitzinger</t>
  </si>
  <si>
    <t>Phillip G. Steck, Office of Assemblymember, Personal Staff Office, Assembly</t>
  </si>
  <si>
    <t>Eli T Mcnett</t>
  </si>
  <si>
    <t>Eli T</t>
  </si>
  <si>
    <t>Mcnett</t>
  </si>
  <si>
    <t>Alison C Mclean</t>
  </si>
  <si>
    <t>Alison C</t>
  </si>
  <si>
    <t>Stephen B Liss</t>
  </si>
  <si>
    <t>Stephen B</t>
  </si>
  <si>
    <t>Liss</t>
  </si>
  <si>
    <t>Christina C Coppola</t>
  </si>
  <si>
    <t>Christina C</t>
  </si>
  <si>
    <t>Coppola</t>
  </si>
  <si>
    <t>Yianna I Munoz-Justo</t>
  </si>
  <si>
    <t>Yianna I</t>
  </si>
  <si>
    <t>Munoz-justo</t>
  </si>
  <si>
    <t>Dioris A Valerio</t>
  </si>
  <si>
    <t>Dioris A</t>
  </si>
  <si>
    <t>Valerio</t>
  </si>
  <si>
    <t>Stanley De La Cruz</t>
  </si>
  <si>
    <t>Stanley</t>
  </si>
  <si>
    <t>Kevin C Riley</t>
  </si>
  <si>
    <t>Manuel Caughman</t>
  </si>
  <si>
    <t>Caughman</t>
  </si>
  <si>
    <t>Maria T Hoffman</t>
  </si>
  <si>
    <t>Maria T</t>
  </si>
  <si>
    <t>Simone A Jones</t>
  </si>
  <si>
    <t>Simone A</t>
  </si>
  <si>
    <t>Lilli Pioche</t>
  </si>
  <si>
    <t>Lilli</t>
  </si>
  <si>
    <t>Pioche</t>
  </si>
  <si>
    <t>Erica G Overton</t>
  </si>
  <si>
    <t>Erica G</t>
  </si>
  <si>
    <t>Overton</t>
  </si>
  <si>
    <t>Kenneth J Ronk</t>
  </si>
  <si>
    <t>Kenneth J Jr</t>
  </si>
  <si>
    <t>Ronk</t>
  </si>
  <si>
    <t>Dir Downstate Reg Svc</t>
  </si>
  <si>
    <t>Diana M Hernandez</t>
  </si>
  <si>
    <t>Diana M</t>
  </si>
  <si>
    <t>Gabriel J Hernandez</t>
  </si>
  <si>
    <t>Gabriel J</t>
  </si>
  <si>
    <t>Dep Dir District Off</t>
  </si>
  <si>
    <t>Diana L Abdella</t>
  </si>
  <si>
    <t>Diana L</t>
  </si>
  <si>
    <t>Abdella</t>
  </si>
  <si>
    <t>France C Blanco-Bardia</t>
  </si>
  <si>
    <t>France C</t>
  </si>
  <si>
    <t>Blanco-bardia</t>
  </si>
  <si>
    <t>Mischa B Sogut</t>
  </si>
  <si>
    <t>Mischa B</t>
  </si>
  <si>
    <t>Sogut</t>
  </si>
  <si>
    <t>Jeffery C Zeplowitz, Regional Coord</t>
  </si>
  <si>
    <t>zeplowitzj@nyassembly.gov</t>
  </si>
  <si>
    <t>716 852-6384</t>
  </si>
  <si>
    <t>Jeffery C Zeplowitz</t>
  </si>
  <si>
    <t>Jeffery C</t>
  </si>
  <si>
    <t>Zeplowitz</t>
  </si>
  <si>
    <t>476544565</t>
  </si>
  <si>
    <t>Tracey Gatling</t>
  </si>
  <si>
    <t>Tracey</t>
  </si>
  <si>
    <t>Gatling</t>
  </si>
  <si>
    <t>Jennifer L Skoog-Harvey</t>
  </si>
  <si>
    <t>Skoog-harvey</t>
  </si>
  <si>
    <t>Wendi B Paster</t>
  </si>
  <si>
    <t>Wendi B</t>
  </si>
  <si>
    <t>Paster</t>
  </si>
  <si>
    <t>Louise Emanuel</t>
  </si>
  <si>
    <t>Louise</t>
  </si>
  <si>
    <t>Emanuel</t>
  </si>
  <si>
    <t>Cheryl L Redick</t>
  </si>
  <si>
    <t>Cheryl L</t>
  </si>
  <si>
    <t>Redick</t>
  </si>
  <si>
    <t>Kathleen B Rogers</t>
  </si>
  <si>
    <t>Kathleen B</t>
  </si>
  <si>
    <t>First Deputy Clerk</t>
  </si>
  <si>
    <t>Maria N Guzman</t>
  </si>
  <si>
    <t>Maria N</t>
  </si>
  <si>
    <t>reyesj@nyassembly.gov</t>
  </si>
  <si>
    <t>Jackelynn L Reyes</t>
  </si>
  <si>
    <t>Jackelynn L</t>
  </si>
  <si>
    <t>Brent M Di Novo</t>
  </si>
  <si>
    <t>Brent M</t>
  </si>
  <si>
    <t>Dir Of Print Operatns</t>
  </si>
  <si>
    <t>Emma L Leigh</t>
  </si>
  <si>
    <t>Emma L</t>
  </si>
  <si>
    <t>Leigh</t>
  </si>
  <si>
    <t>Committee Clerk Coord</t>
  </si>
  <si>
    <t>Richard A Demassio</t>
  </si>
  <si>
    <t>Richard A Jr</t>
  </si>
  <si>
    <t>Demassio</t>
  </si>
  <si>
    <t>Prod Manager</t>
  </si>
  <si>
    <t>Aretha M Jones</t>
  </si>
  <si>
    <t>Aretha M</t>
  </si>
  <si>
    <t>Resolution Unit Coord</t>
  </si>
  <si>
    <t>Kevin A Deguire</t>
  </si>
  <si>
    <t>Kevin A</t>
  </si>
  <si>
    <t>Deguire</t>
  </si>
  <si>
    <t>Dep Dir Bindery</t>
  </si>
  <si>
    <t>Richard J Corrado</t>
  </si>
  <si>
    <t>Corrado</t>
  </si>
  <si>
    <t>Robert C Forman</t>
  </si>
  <si>
    <t>Robert C</t>
  </si>
  <si>
    <t>Forman</t>
  </si>
  <si>
    <t>Journal Cmb Sys Assoc</t>
  </si>
  <si>
    <t>Martin A Algaze, Spec Asst-comm Relat</t>
  </si>
  <si>
    <t>algazem@nyassembly.gov</t>
  </si>
  <si>
    <t>Martin A Algaze</t>
  </si>
  <si>
    <t>Martin A</t>
  </si>
  <si>
    <t>Algaze</t>
  </si>
  <si>
    <t>476544507</t>
  </si>
  <si>
    <t>Terri A Faulkner</t>
  </si>
  <si>
    <t>Terri A</t>
  </si>
  <si>
    <t>Raymond T Conley</t>
  </si>
  <si>
    <t>Raymond T</t>
  </si>
  <si>
    <t>Conley</t>
  </si>
  <si>
    <t>Rebecca M Rasmussen</t>
  </si>
  <si>
    <t>Rasmussen</t>
  </si>
  <si>
    <t>Lemon J Burton</t>
  </si>
  <si>
    <t>Lemon J</t>
  </si>
  <si>
    <t>Burton</t>
  </si>
  <si>
    <t>Andrea M Thurber</t>
  </si>
  <si>
    <t>Thurber</t>
  </si>
  <si>
    <t>Asst To The Director</t>
  </si>
  <si>
    <t>Scott T Jordan</t>
  </si>
  <si>
    <t>Scott T Jr</t>
  </si>
  <si>
    <t>Dir Upstate Reg Svc-m</t>
  </si>
  <si>
    <t>Tyler E Swartz</t>
  </si>
  <si>
    <t>Tyler E</t>
  </si>
  <si>
    <t>Swartz</t>
  </si>
  <si>
    <t>Palmo A Bologna</t>
  </si>
  <si>
    <t>Palmo A</t>
  </si>
  <si>
    <t>Bologna</t>
  </si>
  <si>
    <t>James B Teese</t>
  </si>
  <si>
    <t>James B</t>
  </si>
  <si>
    <t>Teese</t>
  </si>
  <si>
    <t>Victoria M Johnson</t>
  </si>
  <si>
    <t>Victoria M</t>
  </si>
  <si>
    <t>Princ Coordinator</t>
  </si>
  <si>
    <t>Marilyn Alston</t>
  </si>
  <si>
    <t>Marilyn</t>
  </si>
  <si>
    <t>Shirley C Tranholm</t>
  </si>
  <si>
    <t>Shirley C</t>
  </si>
  <si>
    <t>Tranholm</t>
  </si>
  <si>
    <t>Rosalie J Hanson</t>
  </si>
  <si>
    <t>Rosalie J</t>
  </si>
  <si>
    <t>Hanson</t>
  </si>
  <si>
    <t>Claude Nelson</t>
  </si>
  <si>
    <t>Claude</t>
  </si>
  <si>
    <t>Nelson</t>
  </si>
  <si>
    <t>Frank M Grucci</t>
  </si>
  <si>
    <t>Frank M</t>
  </si>
  <si>
    <t>Grucci</t>
  </si>
  <si>
    <t>Dep Dir</t>
  </si>
  <si>
    <t>Allan L Richards</t>
  </si>
  <si>
    <t>Allan L</t>
  </si>
  <si>
    <t>Maruf M Alam</t>
  </si>
  <si>
    <t>Maruf M</t>
  </si>
  <si>
    <t>Alam</t>
  </si>
  <si>
    <t>585 467-0410</t>
  </si>
  <si>
    <t>James A Nasso</t>
  </si>
  <si>
    <t>Nasso</t>
  </si>
  <si>
    <t>Richard A Mckoy</t>
  </si>
  <si>
    <t>Mckoy</t>
  </si>
  <si>
    <t>Valentina A Salamatova</t>
  </si>
  <si>
    <t>Valentina A</t>
  </si>
  <si>
    <t>Salamatova</t>
  </si>
  <si>
    <t>Blair H Davis</t>
  </si>
  <si>
    <t>Blair H</t>
  </si>
  <si>
    <t>Journal Cmb Sys Mgr</t>
  </si>
  <si>
    <t>Norman R Jones</t>
  </si>
  <si>
    <t>Norman R</t>
  </si>
  <si>
    <t>Juan Carlos Polanco</t>
  </si>
  <si>
    <t>Juan Carlos</t>
  </si>
  <si>
    <t>Mary-Anne E Dandles</t>
  </si>
  <si>
    <t>Mary-anne E</t>
  </si>
  <si>
    <t>Dandles</t>
  </si>
  <si>
    <t>Clerk Of Assembly</t>
  </si>
  <si>
    <t>Tonya A Curry</t>
  </si>
  <si>
    <t>Tonya A</t>
  </si>
  <si>
    <t>Curry</t>
  </si>
  <si>
    <t>Adrienne L Johnson</t>
  </si>
  <si>
    <t>Adrienne L</t>
  </si>
  <si>
    <t>Laura A Martino, Office Director</t>
  </si>
  <si>
    <t>martinol@nyassembly.gov</t>
  </si>
  <si>
    <t>315 361-4125</t>
  </si>
  <si>
    <t>Laura A Martino</t>
  </si>
  <si>
    <t>Martino</t>
  </si>
  <si>
    <t>476544393</t>
  </si>
  <si>
    <t>Barry Zeplowitz</t>
  </si>
  <si>
    <t>Carrie E Baldwin</t>
  </si>
  <si>
    <t>Carrie E</t>
  </si>
  <si>
    <t>Baldwin</t>
  </si>
  <si>
    <t>Dep Journal Clk</t>
  </si>
  <si>
    <t>Theodore J Kopczynski</t>
  </si>
  <si>
    <t>Theodore J Jr.</t>
  </si>
  <si>
    <t>Kopczynski</t>
  </si>
  <si>
    <t>Heidi A Verhagen</t>
  </si>
  <si>
    <t>Heidi A</t>
  </si>
  <si>
    <t>Verhagen</t>
  </si>
  <si>
    <t>Exec Asst-min</t>
  </si>
  <si>
    <t>212 674-5153</t>
  </si>
  <si>
    <t>Maryam A Abdul-Aleem</t>
  </si>
  <si>
    <t>Maryam A</t>
  </si>
  <si>
    <t>Abdul-aleem</t>
  </si>
  <si>
    <t>Drew L Davis, Legis Coord</t>
  </si>
  <si>
    <t>davisd@nyassembly.gov</t>
  </si>
  <si>
    <t>Drew L Davis</t>
  </si>
  <si>
    <t>Drew L</t>
  </si>
  <si>
    <t>476544371</t>
  </si>
  <si>
    <t>Jerry C Price</t>
  </si>
  <si>
    <t>Jerry C Jr</t>
  </si>
  <si>
    <t>Price</t>
  </si>
  <si>
    <t>Mgr Support Svcs-min</t>
  </si>
  <si>
    <t>Antonia M Brown</t>
  </si>
  <si>
    <t>Antonia M</t>
  </si>
  <si>
    <t>John W Mclennan</t>
  </si>
  <si>
    <t>John W</t>
  </si>
  <si>
    <t>Mclennan</t>
  </si>
  <si>
    <t>Systems Prog Analyst</t>
  </si>
  <si>
    <t>Darren S Mcgeary</t>
  </si>
  <si>
    <t>Darren S</t>
  </si>
  <si>
    <t>Mcgeary</t>
  </si>
  <si>
    <t>Dir Of Planning - Min</t>
  </si>
  <si>
    <t>Jeffrey L Harrington</t>
  </si>
  <si>
    <t>Jeffrey L</t>
  </si>
  <si>
    <t>Dir Off Auto/data Dev</t>
  </si>
  <si>
    <t>Leonid Markh</t>
  </si>
  <si>
    <t>Leonid</t>
  </si>
  <si>
    <t>Markh</t>
  </si>
  <si>
    <t>Christopher P Slater</t>
  </si>
  <si>
    <t>Christopher P</t>
  </si>
  <si>
    <t>Slater</t>
  </si>
  <si>
    <t>Dir Issue Devlpmt</t>
  </si>
  <si>
    <t>Vladimir Grjonko</t>
  </si>
  <si>
    <t>Vladimir</t>
  </si>
  <si>
    <t>Grjonko</t>
  </si>
  <si>
    <t>Jason M Kehoe</t>
  </si>
  <si>
    <t>Kehoe</t>
  </si>
  <si>
    <t>Sr Dir Min Pd/lg Pol</t>
  </si>
  <si>
    <t>Irina Fidler</t>
  </si>
  <si>
    <t>Fidler</t>
  </si>
  <si>
    <t>Lena Dethomasis</t>
  </si>
  <si>
    <t>Lena</t>
  </si>
  <si>
    <t>Dethomasis</t>
  </si>
  <si>
    <t>Jason R Bristol</t>
  </si>
  <si>
    <t>Bristol</t>
  </si>
  <si>
    <t>Daniel J Sabbatino</t>
  </si>
  <si>
    <t>Sabbatino</t>
  </si>
  <si>
    <t>Marsha L Booth</t>
  </si>
  <si>
    <t>Marsha L</t>
  </si>
  <si>
    <t>Booth</t>
  </si>
  <si>
    <t>Stephanie R Owens</t>
  </si>
  <si>
    <t>Stephanie R</t>
  </si>
  <si>
    <t>Public Affairs Coord</t>
  </si>
  <si>
    <t>Videsh A Persaud</t>
  </si>
  <si>
    <t>Videsh A</t>
  </si>
  <si>
    <t>Persaud</t>
  </si>
  <si>
    <t>Michael P Mcguire</t>
  </si>
  <si>
    <t>Mcguire</t>
  </si>
  <si>
    <t>Jeremy J Barber</t>
  </si>
  <si>
    <t>Karen Z Cherry</t>
  </si>
  <si>
    <t>Karen Z</t>
  </si>
  <si>
    <t>Kevin R Weinman</t>
  </si>
  <si>
    <t>Weinman</t>
  </si>
  <si>
    <t>Michael T Vickerson</t>
  </si>
  <si>
    <t>Vickerson</t>
  </si>
  <si>
    <t>Jenifer J Pratico</t>
  </si>
  <si>
    <t>Jenifer J</t>
  </si>
  <si>
    <t>Pratico</t>
  </si>
  <si>
    <t>Staff Trng Svcs Mgr</t>
  </si>
  <si>
    <t>Sharon M Crawford-Elliott</t>
  </si>
  <si>
    <t>Crawford-elliott</t>
  </si>
  <si>
    <t>Andres Y Vargas</t>
  </si>
  <si>
    <t>Andres Y</t>
  </si>
  <si>
    <t>Joyce D Corker Nanci</t>
  </si>
  <si>
    <t>Corker Nanci</t>
  </si>
  <si>
    <t>Lettisha Y Teasley</t>
  </si>
  <si>
    <t>Lettisha Y</t>
  </si>
  <si>
    <t>Teasley</t>
  </si>
  <si>
    <t>Mayda Recio</t>
  </si>
  <si>
    <t>Mayda</t>
  </si>
  <si>
    <t>Recio</t>
  </si>
  <si>
    <t>Theodoros Kasapis</t>
  </si>
  <si>
    <t>Theodoros</t>
  </si>
  <si>
    <t>Kasapis</t>
  </si>
  <si>
    <t>Arthur D Stewart</t>
  </si>
  <si>
    <t>Arthur D</t>
  </si>
  <si>
    <t>Sr Mail &amp; Dist Clrk</t>
  </si>
  <si>
    <t>Ivelisse Arroyo, Dir Constit/supp Svcs</t>
  </si>
  <si>
    <t>arroyoi@nyassembly.gov</t>
  </si>
  <si>
    <t>718 933-6909</t>
  </si>
  <si>
    <t>Ivelisse Arroyo</t>
  </si>
  <si>
    <t>Ivelisse</t>
  </si>
  <si>
    <t>Arroyo</t>
  </si>
  <si>
    <t>476544210</t>
  </si>
  <si>
    <t>Jessica R Maldonado-Dejesus</t>
  </si>
  <si>
    <t>Maldonado-dejesus</t>
  </si>
  <si>
    <t>Jovanie L Reyes, Mail Clk</t>
  </si>
  <si>
    <t>518 455-5283</t>
  </si>
  <si>
    <t>Jovanie L Reyes</t>
  </si>
  <si>
    <t>Jovanie L</t>
  </si>
  <si>
    <t>476544202</t>
  </si>
  <si>
    <t>Cleva M Davis</t>
  </si>
  <si>
    <t>Cleva M</t>
  </si>
  <si>
    <t>Susan Chulengarian-Tirotta</t>
  </si>
  <si>
    <t>Susan</t>
  </si>
  <si>
    <t>Chulengarian-tirotta</t>
  </si>
  <si>
    <t>Chris Garrison</t>
  </si>
  <si>
    <t>Chris</t>
  </si>
  <si>
    <t>Garrison</t>
  </si>
  <si>
    <t>William J Barlow</t>
  </si>
  <si>
    <t>William J Jr</t>
  </si>
  <si>
    <t>Barlow</t>
  </si>
  <si>
    <t>Evelyn D Ebron-Davis</t>
  </si>
  <si>
    <t>Evelyn D</t>
  </si>
  <si>
    <t>Ebron-davis</t>
  </si>
  <si>
    <t>Edmund V Wick</t>
  </si>
  <si>
    <t>Edmund V</t>
  </si>
  <si>
    <t>Wick</t>
  </si>
  <si>
    <t>Dir Min Counsel Staff</t>
  </si>
  <si>
    <t>Michael C Andi</t>
  </si>
  <si>
    <t>Supv Po</t>
  </si>
  <si>
    <t>Melissa A Ullrich</t>
  </si>
  <si>
    <t>Ullrich</t>
  </si>
  <si>
    <t>Benjamin S Traudt</t>
  </si>
  <si>
    <t>Benjamin S</t>
  </si>
  <si>
    <t>Traudt</t>
  </si>
  <si>
    <t>Logan J Smith</t>
  </si>
  <si>
    <t>Logan J</t>
  </si>
  <si>
    <t>Sr Policy Counsel-min</t>
  </si>
  <si>
    <t>Barbara M Nolan-Murphy, Legis Asst</t>
  </si>
  <si>
    <t>Worked as legis assistant for former Assemblymember Joseph Saladino
Previously Legis Asst, working for Intergovernmental Relations - Long Island (Minority), Central Staff Office, Assembly. Set inactive on20-SEP-2017.</t>
  </si>
  <si>
    <t>nolanmurphyb@nyassembly.gov</t>
  </si>
  <si>
    <t>Barbara M Nolan-Murphy</t>
  </si>
  <si>
    <t>Barbara M</t>
  </si>
  <si>
    <t>Nolan Murphy</t>
  </si>
  <si>
    <t>476544136</t>
  </si>
  <si>
    <t>Maria C Bolanos</t>
  </si>
  <si>
    <t>Maria C</t>
  </si>
  <si>
    <t>Bolanos</t>
  </si>
  <si>
    <t>Kathleen E Conroy</t>
  </si>
  <si>
    <t>Kristin D Mccann, Chief Of Staff</t>
  </si>
  <si>
    <t>Kristin D Mccann</t>
  </si>
  <si>
    <t>Kristin D</t>
  </si>
  <si>
    <t>476544131</t>
  </si>
  <si>
    <t>Sarah A Shearer</t>
  </si>
  <si>
    <t>Sarah A</t>
  </si>
  <si>
    <t>Shearer</t>
  </si>
  <si>
    <t>Sr Assoc Counsel</t>
  </si>
  <si>
    <t>Sean T Hart, Dep Chief Of Staff</t>
  </si>
  <si>
    <t>harts@nyassembly.gov</t>
  </si>
  <si>
    <t>Sean T Hart</t>
  </si>
  <si>
    <t>Sean T</t>
  </si>
  <si>
    <t>476544121</t>
  </si>
  <si>
    <t>Nickola A Moody, Secy</t>
  </si>
  <si>
    <t>Previously Secy, working for Dov Hikind, Office of Assemblymember, Personal Staff Office, Assembly, reporting to Dov Hikind, Assemblymember. Set inactive on 6-APR-2017.
Previously Secy, working for Dov Hikind, Office of Assemblymember, Personal Staff Office, Assembly, reporting to Dov Hikind, Assemblymember. Set inactive on20-SEP-2017.</t>
  </si>
  <si>
    <t>moodyn@nyassembly.gov</t>
  </si>
  <si>
    <t>Nickola A Moody</t>
  </si>
  <si>
    <t>Nickola A</t>
  </si>
  <si>
    <t>Moody</t>
  </si>
  <si>
    <t>476544115</t>
  </si>
  <si>
    <t>William I Schwartz</t>
  </si>
  <si>
    <t>William I</t>
  </si>
  <si>
    <t>Schwartz</t>
  </si>
  <si>
    <t>Mirsie Pengu</t>
  </si>
  <si>
    <t>Mirsie</t>
  </si>
  <si>
    <t>Pengu</t>
  </si>
  <si>
    <t>Debra A Sanders</t>
  </si>
  <si>
    <t>Debra A</t>
  </si>
  <si>
    <t>Randi A Martos</t>
  </si>
  <si>
    <t>Randi A</t>
  </si>
  <si>
    <t>Martos</t>
  </si>
  <si>
    <t>Kirby Parham</t>
  </si>
  <si>
    <t>Kirby</t>
  </si>
  <si>
    <t>Parham</t>
  </si>
  <si>
    <t>Teresa Colon</t>
  </si>
  <si>
    <t>Colon</t>
  </si>
  <si>
    <t>Thomas P O'Sullivan</t>
  </si>
  <si>
    <t>O'sullivan</t>
  </si>
  <si>
    <t>Stephen A Napier</t>
  </si>
  <si>
    <t>Stephen A</t>
  </si>
  <si>
    <t>Napier</t>
  </si>
  <si>
    <t>Supt Bldgs</t>
  </si>
  <si>
    <t>Karen A Romagnano</t>
  </si>
  <si>
    <t>Romagnano</t>
  </si>
  <si>
    <t>Rodney M Murray</t>
  </si>
  <si>
    <t>Rodney M</t>
  </si>
  <si>
    <t>Blake G Washington</t>
  </si>
  <si>
    <t>Blake G</t>
  </si>
  <si>
    <t>Washington</t>
  </si>
  <si>
    <t>Secy To Committee</t>
  </si>
  <si>
    <t>Ann M Riccitelli</t>
  </si>
  <si>
    <t>Riccitelli</t>
  </si>
  <si>
    <t>Christina L Zola</t>
  </si>
  <si>
    <t>Christina L</t>
  </si>
  <si>
    <t>Zola</t>
  </si>
  <si>
    <t>Dep Jrnl Clk/counsel</t>
  </si>
  <si>
    <t>Judith P Van Amburgh</t>
  </si>
  <si>
    <t>Judith P</t>
  </si>
  <si>
    <t>Van Amburgh</t>
  </si>
  <si>
    <t>Michelle S Pellegri</t>
  </si>
  <si>
    <t>Michelle S</t>
  </si>
  <si>
    <t>Pellegri</t>
  </si>
  <si>
    <t>Judith K Morgan-Harris</t>
  </si>
  <si>
    <t>Judith K</t>
  </si>
  <si>
    <t>Morgan-harris</t>
  </si>
  <si>
    <t>Tahirih Z Anthony</t>
  </si>
  <si>
    <t>Tahirih Z</t>
  </si>
  <si>
    <t>Kelly L O'Donovan</t>
  </si>
  <si>
    <t>Kelly L</t>
  </si>
  <si>
    <t>O'donovan</t>
  </si>
  <si>
    <t>Barbara A Hanna</t>
  </si>
  <si>
    <t>Hanna</t>
  </si>
  <si>
    <t>Jenelle M Monroe</t>
  </si>
  <si>
    <t>Jenelle M</t>
  </si>
  <si>
    <t>Monroe</t>
  </si>
  <si>
    <t>Deborah S Miller</t>
  </si>
  <si>
    <t>Deborah S</t>
  </si>
  <si>
    <t>Dir Of Legislativ Svc</t>
  </si>
  <si>
    <t>Margaret M Ranalli</t>
  </si>
  <si>
    <t>Ranalli</t>
  </si>
  <si>
    <t>Rebecca M Graham</t>
  </si>
  <si>
    <t>Octavia E Maxwell</t>
  </si>
  <si>
    <t>Octavia E</t>
  </si>
  <si>
    <t>Maxwell</t>
  </si>
  <si>
    <t>Terry M Wilbur</t>
  </si>
  <si>
    <t>Terry M</t>
  </si>
  <si>
    <t>Wilbur</t>
  </si>
  <si>
    <t>Harpreet S Toor</t>
  </si>
  <si>
    <t>Harpreet S</t>
  </si>
  <si>
    <t>Toor</t>
  </si>
  <si>
    <t>Brittney F Jerred</t>
  </si>
  <si>
    <t>Brittney F</t>
  </si>
  <si>
    <t>Jerred</t>
  </si>
  <si>
    <t>Jacob S Sherretts</t>
  </si>
  <si>
    <t>Jacob S</t>
  </si>
  <si>
    <t>Sherretts</t>
  </si>
  <si>
    <t>Marcia J Chandler, Chief Of Staff</t>
  </si>
  <si>
    <t>chandlerm@nyassembly.gov</t>
  </si>
  <si>
    <t>518 455-5862</t>
  </si>
  <si>
    <t>Marcia J Chandler</t>
  </si>
  <si>
    <t>Marcia J</t>
  </si>
  <si>
    <t>Chandler</t>
  </si>
  <si>
    <t>476544015</t>
  </si>
  <si>
    <t>Janna M Loyola</t>
  </si>
  <si>
    <t>Janna M</t>
  </si>
  <si>
    <t>Loyola</t>
  </si>
  <si>
    <t>Trisha A Turner</t>
  </si>
  <si>
    <t>Regional Office Dir</t>
  </si>
  <si>
    <t>Anthony J Lemma</t>
  </si>
  <si>
    <t>Lemma</t>
  </si>
  <si>
    <t>Jacqualine M Bruce</t>
  </si>
  <si>
    <t>Jacqualine M</t>
  </si>
  <si>
    <t>Deborah A Girgenti</t>
  </si>
  <si>
    <t>Carey A Mcneff</t>
  </si>
  <si>
    <t>Carey A</t>
  </si>
  <si>
    <t>Mcneff</t>
  </si>
  <si>
    <t>Frances L Fanning, Admin Assistant</t>
  </si>
  <si>
    <t>Previously Admin Assistant, working for Joseph Morelle, Office of Assemblymember, Personal Staff Office, Assembly, reporting to Joseph Morelle, Assemblymember. Set inactive on 20-SEP-2017.</t>
  </si>
  <si>
    <t>fanningf@nyassembly.gov</t>
  </si>
  <si>
    <t>Frances L Fanning</t>
  </si>
  <si>
    <t>Frances L</t>
  </si>
  <si>
    <t>Fanning</t>
  </si>
  <si>
    <t>476543958</t>
  </si>
  <si>
    <t>Kelli A Mazzariello</t>
  </si>
  <si>
    <t>Kelli A</t>
  </si>
  <si>
    <t>Mazzariello</t>
  </si>
  <si>
    <t>Souriporn Bouasay</t>
  </si>
  <si>
    <t>Souriporn</t>
  </si>
  <si>
    <t>Bouasay</t>
  </si>
  <si>
    <t>Beth A Maselli</t>
  </si>
  <si>
    <t>Beth A</t>
  </si>
  <si>
    <t>Maselli</t>
  </si>
  <si>
    <t>Princ Legis Assistant</t>
  </si>
  <si>
    <t>Arleigh Campbell-Roselene</t>
  </si>
  <si>
    <t>Arleigh</t>
  </si>
  <si>
    <t>Campbell-roselene</t>
  </si>
  <si>
    <t>Kyle T Brace</t>
  </si>
  <si>
    <t>Kyle T</t>
  </si>
  <si>
    <t>Brace</t>
  </si>
  <si>
    <t>Douglas L Goldman</t>
  </si>
  <si>
    <t>Goldman</t>
  </si>
  <si>
    <t>Adam M Fusco</t>
  </si>
  <si>
    <t>Adam M</t>
  </si>
  <si>
    <t>Fusco</t>
  </si>
  <si>
    <t>Robert J Sheuchenko, Special Asst</t>
  </si>
  <si>
    <t>sheuchenkor@nyassembly.gov</t>
  </si>
  <si>
    <t>Robert J Sheuchenko</t>
  </si>
  <si>
    <t>Sheuchenko</t>
  </si>
  <si>
    <t>476543926</t>
  </si>
  <si>
    <t>Tyrone Benton</t>
  </si>
  <si>
    <t>Tyrone</t>
  </si>
  <si>
    <t>Martin J Maloney</t>
  </si>
  <si>
    <t>Martin J</t>
  </si>
  <si>
    <t>Maloney</t>
  </si>
  <si>
    <t>Darlene E Mullally, Legis Director</t>
  </si>
  <si>
    <t>Previously Legis Director, working for William Magee, Office of Assemblymember, Personal Staff Office, Assembly, reporting to William Magee, Assemblymember. Set inactive on 20-SEP-2017.</t>
  </si>
  <si>
    <t>mullallyd@nyassembly.gov</t>
  </si>
  <si>
    <t>Darlene E Mullally</t>
  </si>
  <si>
    <t>Darlene E</t>
  </si>
  <si>
    <t>Mullally</t>
  </si>
  <si>
    <t>476543914</t>
  </si>
  <si>
    <t>Lisa M Samarija</t>
  </si>
  <si>
    <t>Samarija</t>
  </si>
  <si>
    <t>Rolland F Lewis</t>
  </si>
  <si>
    <t>Rolland F</t>
  </si>
  <si>
    <t>Nathan J Kerstein</t>
  </si>
  <si>
    <t>Nathan J</t>
  </si>
  <si>
    <t>Kerstein</t>
  </si>
  <si>
    <t>Bruce J Couture</t>
  </si>
  <si>
    <t>Bruce J</t>
  </si>
  <si>
    <t>Couture</t>
  </si>
  <si>
    <t>Andre Fm Hauser</t>
  </si>
  <si>
    <t>Andre Fm Jr</t>
  </si>
  <si>
    <t>Hauser</t>
  </si>
  <si>
    <t>Karen A De Chalus</t>
  </si>
  <si>
    <t>De Chalus</t>
  </si>
  <si>
    <t>Darian C Harris</t>
  </si>
  <si>
    <t>Darian C</t>
  </si>
  <si>
    <t>Brian M Coyne</t>
  </si>
  <si>
    <t>Brian M</t>
  </si>
  <si>
    <t>Coyne</t>
  </si>
  <si>
    <t>Dir Of Legislativ Ops</t>
  </si>
  <si>
    <t>Corey V Cookingham</t>
  </si>
  <si>
    <t>Corey V</t>
  </si>
  <si>
    <t>Cookingham</t>
  </si>
  <si>
    <t>Renee E Canestrari</t>
  </si>
  <si>
    <t>Renee E</t>
  </si>
  <si>
    <t>Canestrari</t>
  </si>
  <si>
    <t>Floor Assistant</t>
  </si>
  <si>
    <t>Scott A Cioffi</t>
  </si>
  <si>
    <t>Scott A</t>
  </si>
  <si>
    <t>Cioffi</t>
  </si>
  <si>
    <t>Lynn M Whimple</t>
  </si>
  <si>
    <t>Lynn M</t>
  </si>
  <si>
    <t>Whimple</t>
  </si>
  <si>
    <t>518 455-5190</t>
  </si>
  <si>
    <t>Agron Pysqyli</t>
  </si>
  <si>
    <t>Agron</t>
  </si>
  <si>
    <t>Pysqyli</t>
  </si>
  <si>
    <t>Shane P Mchugh</t>
  </si>
  <si>
    <t>Shane P</t>
  </si>
  <si>
    <t>Nancy K Martin, Admin Assistant</t>
  </si>
  <si>
    <t>martinn@nyassembly.gov</t>
  </si>
  <si>
    <t>Nancy K Martin</t>
  </si>
  <si>
    <t>Nancy K</t>
  </si>
  <si>
    <t>476543858</t>
  </si>
  <si>
    <t>Cheskel Klein, Community Liaison</t>
  </si>
  <si>
    <t>kleinc@nyassembly.gov</t>
  </si>
  <si>
    <t>Cheskel Klein</t>
  </si>
  <si>
    <t>Cheskel</t>
  </si>
  <si>
    <t>476543855</t>
  </si>
  <si>
    <t>Linda S Cockett, Office Manager</t>
  </si>
  <si>
    <t>cockettl@nyassembly.gov</t>
  </si>
  <si>
    <t>Linda S Cockett</t>
  </si>
  <si>
    <t>Linda S</t>
  </si>
  <si>
    <t>Cockett</t>
  </si>
  <si>
    <t>476543850</t>
  </si>
  <si>
    <t>Correspondence Services (Minority), Central Staff Office, Assembly</t>
  </si>
  <si>
    <t>Amy L Damin</t>
  </si>
  <si>
    <t>Amy L</t>
  </si>
  <si>
    <t>Damin</t>
  </si>
  <si>
    <t>Corres Coordinator</t>
  </si>
  <si>
    <t>Louise R Hoffman Broach</t>
  </si>
  <si>
    <t>Louise R</t>
  </si>
  <si>
    <t>Hoffman Broach</t>
  </si>
  <si>
    <t>Corey D Bailey</t>
  </si>
  <si>
    <t>Corey D</t>
  </si>
  <si>
    <t>Dir Comm Resources</t>
  </si>
  <si>
    <t>David Renz</t>
  </si>
  <si>
    <t>David</t>
  </si>
  <si>
    <t>Renz</t>
  </si>
  <si>
    <t>Myra L Brown</t>
  </si>
  <si>
    <t>Myra L</t>
  </si>
  <si>
    <t>Minority Leader Staff, Central Staff Office, Assembly</t>
  </si>
  <si>
    <t>Judith A Skype</t>
  </si>
  <si>
    <t>Skype</t>
  </si>
  <si>
    <t>Thomas J Kraus</t>
  </si>
  <si>
    <t>Kraus</t>
  </si>
  <si>
    <t>Daniel M Cairns</t>
  </si>
  <si>
    <t>Daniel M</t>
  </si>
  <si>
    <t>Cairns</t>
  </si>
  <si>
    <t>Dir Regional Svcs-min</t>
  </si>
  <si>
    <t>Connie S Groves, Committee Clerk</t>
  </si>
  <si>
    <t>grovesc@nyassembly.gov</t>
  </si>
  <si>
    <t>518 455-4807</t>
  </si>
  <si>
    <t>Connie S Groves</t>
  </si>
  <si>
    <t>Connie S</t>
  </si>
  <si>
    <t>Groves</t>
  </si>
  <si>
    <t>476543808</t>
  </si>
  <si>
    <t>Elizabeth R Anderson</t>
  </si>
  <si>
    <t>Elizabeth R</t>
  </si>
  <si>
    <t>Anderson</t>
  </si>
  <si>
    <t>Kim M Digeorge, Princ Secretary</t>
  </si>
  <si>
    <t>digeorgek@nyassembly.gov</t>
  </si>
  <si>
    <t>Kim M Digeorge</t>
  </si>
  <si>
    <t>Kim M</t>
  </si>
  <si>
    <t>Digeorge</t>
  </si>
  <si>
    <t>Princ Secretary</t>
  </si>
  <si>
    <t>476543795</t>
  </si>
  <si>
    <t>Thaddeus C Rutherford</t>
  </si>
  <si>
    <t>Thaddeus C</t>
  </si>
  <si>
    <t>Rutherford</t>
  </si>
  <si>
    <t>Sarah M Sanchala, Chief Of Staff</t>
  </si>
  <si>
    <t>sanchalas@nyassembly.gov</t>
  </si>
  <si>
    <t>Sarah M Sanchala</t>
  </si>
  <si>
    <t>Sanchala</t>
  </si>
  <si>
    <t>476543786</t>
  </si>
  <si>
    <t>Marcella M Sgroi</t>
  </si>
  <si>
    <t>Marcella M</t>
  </si>
  <si>
    <t>Sgroi</t>
  </si>
  <si>
    <t>Dawn M Rizzo</t>
  </si>
  <si>
    <t>Rizzo</t>
  </si>
  <si>
    <t>Louise E Mahon</t>
  </si>
  <si>
    <t>Louise E</t>
  </si>
  <si>
    <t>Mahon</t>
  </si>
  <si>
    <t>Richard M Bryant</t>
  </si>
  <si>
    <t>Richard M</t>
  </si>
  <si>
    <t>Kelly L Kline</t>
  </si>
  <si>
    <t>Mildred R Erdheim</t>
  </si>
  <si>
    <t>Mildred R</t>
  </si>
  <si>
    <t>Erdheim</t>
  </si>
  <si>
    <t>Benjamin A Barber</t>
  </si>
  <si>
    <t>Benjamin A</t>
  </si>
  <si>
    <t>Jessica J Easton</t>
  </si>
  <si>
    <t>Jessica J</t>
  </si>
  <si>
    <t>Easton</t>
  </si>
  <si>
    <t>Dep Dir Operations</t>
  </si>
  <si>
    <t>Tyrone Banks</t>
  </si>
  <si>
    <t>Timothy M Dingman</t>
  </si>
  <si>
    <t>Timothy M</t>
  </si>
  <si>
    <t>Dingman</t>
  </si>
  <si>
    <t>Prin Operations Coord</t>
  </si>
  <si>
    <t>Quadim D Terrell</t>
  </si>
  <si>
    <t>Quadim D</t>
  </si>
  <si>
    <t>Terrell</t>
  </si>
  <si>
    <t>Marianne D Crary</t>
  </si>
  <si>
    <t>Marianne D</t>
  </si>
  <si>
    <t>Crary</t>
  </si>
  <si>
    <t>James J Devine, Dir Of Operations</t>
  </si>
  <si>
    <t>devinej@nyassembly.gov</t>
  </si>
  <si>
    <t>James J Devine</t>
  </si>
  <si>
    <t>James J</t>
  </si>
  <si>
    <t>476543741</t>
  </si>
  <si>
    <t>Andrell Perry</t>
  </si>
  <si>
    <t>Andrell</t>
  </si>
  <si>
    <t>Asst Supv Mail &amp; Dist</t>
  </si>
  <si>
    <t>James E Cancer</t>
  </si>
  <si>
    <t>Cancer</t>
  </si>
  <si>
    <t>Victoria C Kelly</t>
  </si>
  <si>
    <t>Victoria C</t>
  </si>
  <si>
    <t>Mark G Lundberg</t>
  </si>
  <si>
    <t>Mark G</t>
  </si>
  <si>
    <t>Lundberg</t>
  </si>
  <si>
    <t>Christine A Eppelmann</t>
  </si>
  <si>
    <t>Eppelmann</t>
  </si>
  <si>
    <t>Gideon J Lamb</t>
  </si>
  <si>
    <t>Gideon J</t>
  </si>
  <si>
    <t>Lamb</t>
  </si>
  <si>
    <t>Joseph P Brady</t>
  </si>
  <si>
    <t>Joseph P</t>
  </si>
  <si>
    <t>Brady</t>
  </si>
  <si>
    <t>Lisamarie Bono</t>
  </si>
  <si>
    <t>Lisamarie</t>
  </si>
  <si>
    <t>Bono</t>
  </si>
  <si>
    <t>Caitlin A Calogero, Chief Of Staff</t>
  </si>
  <si>
    <t>calogeroc@nyassembly.gov</t>
  </si>
  <si>
    <t>Caitlin A Calogero</t>
  </si>
  <si>
    <t>Caitlin A</t>
  </si>
  <si>
    <t>Calogero</t>
  </si>
  <si>
    <t>476543692</t>
  </si>
  <si>
    <t>Kim M Halayko</t>
  </si>
  <si>
    <t>Halayko</t>
  </si>
  <si>
    <t>Kathleen M Whynot, Chief Of Staff</t>
  </si>
  <si>
    <t>whynotk@nyassembly.gov</t>
  </si>
  <si>
    <t>518 455-4851</t>
  </si>
  <si>
    <t>Kathleen M Whynot</t>
  </si>
  <si>
    <t>Whynot</t>
  </si>
  <si>
    <t>476543682</t>
  </si>
  <si>
    <t>Danielle N Fortunato</t>
  </si>
  <si>
    <t>Fortunato</t>
  </si>
  <si>
    <t>Geoffrey J Flynn</t>
  </si>
  <si>
    <t>Geoffrey J</t>
  </si>
  <si>
    <t>Erica N Elie Prass</t>
  </si>
  <si>
    <t>Erica N</t>
  </si>
  <si>
    <t>Elie Prass</t>
  </si>
  <si>
    <t>Michael J Daly</t>
  </si>
  <si>
    <t>Daly</t>
  </si>
  <si>
    <t>Information Retrieval (Minority), Central Staff Office, Assembly</t>
  </si>
  <si>
    <t>Caroline M Waters</t>
  </si>
  <si>
    <t>Caroline M</t>
  </si>
  <si>
    <t>Waters</t>
  </si>
  <si>
    <t>Info Specialist</t>
  </si>
  <si>
    <t>Charles Leduc</t>
  </si>
  <si>
    <t>Charles</t>
  </si>
  <si>
    <t>Leduc</t>
  </si>
  <si>
    <t>Charles N Anderson</t>
  </si>
  <si>
    <t>Charles N</t>
  </si>
  <si>
    <t>Robert C Wappman</t>
  </si>
  <si>
    <t>Wappman</t>
  </si>
  <si>
    <t>Sr Info Analyst</t>
  </si>
  <si>
    <t>Derek T Neal</t>
  </si>
  <si>
    <t>Derek T</t>
  </si>
  <si>
    <t>Jean M Len</t>
  </si>
  <si>
    <t>Jean M</t>
  </si>
  <si>
    <t>Len</t>
  </si>
  <si>
    <t>Mary M Brown</t>
  </si>
  <si>
    <t>Mary M</t>
  </si>
  <si>
    <t>Timothy J Dunn</t>
  </si>
  <si>
    <t>Timothy J</t>
  </si>
  <si>
    <t>Dir Info Retrieval</t>
  </si>
  <si>
    <t>Stephanie M Amann</t>
  </si>
  <si>
    <t>Amann</t>
  </si>
  <si>
    <t>Russell L Crowe</t>
  </si>
  <si>
    <t>Russell L</t>
  </si>
  <si>
    <t>Crowe</t>
  </si>
  <si>
    <t>Radio &amp; Tv (Minority), Central Staff Office, Assembly</t>
  </si>
  <si>
    <t>Matthew H Visscher</t>
  </si>
  <si>
    <t>Matthew H</t>
  </si>
  <si>
    <t>Visscher</t>
  </si>
  <si>
    <t>Reporter/producer</t>
  </si>
  <si>
    <t>Gary W Lynch</t>
  </si>
  <si>
    <t>Gary W</t>
  </si>
  <si>
    <t>Mail &amp; Distributn Clk</t>
  </si>
  <si>
    <t>Production Services, Central Staff Office, Assembly</t>
  </si>
  <si>
    <t>Sharon M Salvo</t>
  </si>
  <si>
    <t>Salvo</t>
  </si>
  <si>
    <t>Sr Admin Asst</t>
  </si>
  <si>
    <t>Janet E Penksa, Prof-in-res</t>
  </si>
  <si>
    <t>Previously Prof-in-res, working for Intern Program, Central Staff Office, Assembly. Set inactive on 20-SEP-2017.</t>
  </si>
  <si>
    <t>penksaj@nyassembly.gov</t>
  </si>
  <si>
    <t>Janet E Penksa</t>
  </si>
  <si>
    <t>Penksa</t>
  </si>
  <si>
    <t>476543567</t>
  </si>
  <si>
    <t>Thomas S Gonzalez</t>
  </si>
  <si>
    <t>Thomas S</t>
  </si>
  <si>
    <t>Frank J Valenti</t>
  </si>
  <si>
    <t>Frank J</t>
  </si>
  <si>
    <t>Valenti</t>
  </si>
  <si>
    <t>Robin L Marilla</t>
  </si>
  <si>
    <t>Robin L</t>
  </si>
  <si>
    <t>Records Access Offr</t>
  </si>
  <si>
    <t>John C Barber</t>
  </si>
  <si>
    <t>John C</t>
  </si>
  <si>
    <t>Supv Mail Room</t>
  </si>
  <si>
    <t>Michael R Frezon</t>
  </si>
  <si>
    <t>Frezon</t>
  </si>
  <si>
    <t>Director Of Radio/tv</t>
  </si>
  <si>
    <t>Theresa J Klein-Franke</t>
  </si>
  <si>
    <t>Theresa J</t>
  </si>
  <si>
    <t>Klein-franke</t>
  </si>
  <si>
    <t>Records Access Asst</t>
  </si>
  <si>
    <t>Edmund D Flint</t>
  </si>
  <si>
    <t>Edmund D</t>
  </si>
  <si>
    <t>Gregory W Finley</t>
  </si>
  <si>
    <t>Gregory W</t>
  </si>
  <si>
    <t>Finley</t>
  </si>
  <si>
    <t>Devra L Nusbaum, Special Asst</t>
  </si>
  <si>
    <t>Previously Special Asst, working for Catherine Nolan, Office of Assemblymember, Personal Staff Office, Assembly, reporting to Catherine Nolan, Assemblymember. Set inactive on 20-SEP-2017.</t>
  </si>
  <si>
    <t>nusbaumd@nyassembly.gov</t>
  </si>
  <si>
    <t>Devra L Nusbaum</t>
  </si>
  <si>
    <t>Devra L</t>
  </si>
  <si>
    <t>Nusbaum</t>
  </si>
  <si>
    <t>476543529</t>
  </si>
  <si>
    <t>Patricia A Gibson</t>
  </si>
  <si>
    <t>Patricia A</t>
  </si>
  <si>
    <t>Gibson</t>
  </si>
  <si>
    <t>Dir Procurement</t>
  </si>
  <si>
    <t>Member Support Services, Central Staff Office, Assembly</t>
  </si>
  <si>
    <t>Shawn K Fancher</t>
  </si>
  <si>
    <t>Shawn K</t>
  </si>
  <si>
    <t>Fancher</t>
  </si>
  <si>
    <t>Anne Krzyzanowski</t>
  </si>
  <si>
    <t>Anne</t>
  </si>
  <si>
    <t>Krzyzanowski</t>
  </si>
  <si>
    <t>Eric J Wierzbicki</t>
  </si>
  <si>
    <t>Wierzbicki</t>
  </si>
  <si>
    <t>Sr Process Operator</t>
  </si>
  <si>
    <t>Ruth Cortes</t>
  </si>
  <si>
    <t>Ruth</t>
  </si>
  <si>
    <t>Cortes</t>
  </si>
  <si>
    <t>Thomas W Coleman</t>
  </si>
  <si>
    <t>Thomas W Jr.</t>
  </si>
  <si>
    <t>Media Asst</t>
  </si>
  <si>
    <t>Julie A Corker</t>
  </si>
  <si>
    <t>Julie A</t>
  </si>
  <si>
    <t>Ira R Greenberg</t>
  </si>
  <si>
    <t>Ira R</t>
  </si>
  <si>
    <t>Greenberg</t>
  </si>
  <si>
    <t>Reginald D Chalmers</t>
  </si>
  <si>
    <t>Reginald D</t>
  </si>
  <si>
    <t>Chalmers</t>
  </si>
  <si>
    <t>Diane R Ballek</t>
  </si>
  <si>
    <t>Diane R</t>
  </si>
  <si>
    <t>Ballek</t>
  </si>
  <si>
    <t>Patricia A Spector</t>
  </si>
  <si>
    <t>Alexia M Makrigiannis</t>
  </si>
  <si>
    <t>Alexia M</t>
  </si>
  <si>
    <t>Makrigiannis</t>
  </si>
  <si>
    <t>Laurie E Wheelock, Legis Director</t>
  </si>
  <si>
    <t>wheelockl@nyassembly.gov</t>
  </si>
  <si>
    <t>518 455-5377</t>
  </si>
  <si>
    <t>Laurie E Wheelock</t>
  </si>
  <si>
    <t>Laurie E</t>
  </si>
  <si>
    <t>Wheelock</t>
  </si>
  <si>
    <t>476543491</t>
  </si>
  <si>
    <t>Sarah G Kraham</t>
  </si>
  <si>
    <t>Sarah G</t>
  </si>
  <si>
    <t>Kraham</t>
  </si>
  <si>
    <t>T&amp;a/do Acct Mgr (Min)</t>
  </si>
  <si>
    <t>Richard G Kelly</t>
  </si>
  <si>
    <t>Richard G Jr.</t>
  </si>
  <si>
    <t>Printing Supv</t>
  </si>
  <si>
    <t>Maureen P Cooley</t>
  </si>
  <si>
    <t>Maureen P</t>
  </si>
  <si>
    <t>Cooley</t>
  </si>
  <si>
    <t>Diane M Bramer</t>
  </si>
  <si>
    <t>Diane M</t>
  </si>
  <si>
    <t>Bramer</t>
  </si>
  <si>
    <t>Dir Production Svcs</t>
  </si>
  <si>
    <t>Mary Lynn Patricelli</t>
  </si>
  <si>
    <t>Mary Lynn</t>
  </si>
  <si>
    <t>Patricelli</t>
  </si>
  <si>
    <t>Michelle S Stewart</t>
  </si>
  <si>
    <t>Laurie S Ammerman</t>
  </si>
  <si>
    <t>Laurie S</t>
  </si>
  <si>
    <t>Ammerman</t>
  </si>
  <si>
    <t>Sr Ed Writer</t>
  </si>
  <si>
    <t>Isamari Puello</t>
  </si>
  <si>
    <t>Isamari</t>
  </si>
  <si>
    <t>Puello</t>
  </si>
  <si>
    <t>Spec Asst - Spk</t>
  </si>
  <si>
    <t>Nicholas A Wilock</t>
  </si>
  <si>
    <t>Wilock</t>
  </si>
  <si>
    <t>Dir Conf Press Op-min</t>
  </si>
  <si>
    <t>Barbara J Shipman</t>
  </si>
  <si>
    <t>Shipman</t>
  </si>
  <si>
    <t>Supv Supplies</t>
  </si>
  <si>
    <t>Sandra E Cruz Rosas</t>
  </si>
  <si>
    <t>Sandra E</t>
  </si>
  <si>
    <t>Cruz Rosas</t>
  </si>
  <si>
    <t>Bernadette D Vandeinse-Perez</t>
  </si>
  <si>
    <t>Bernadette D</t>
  </si>
  <si>
    <t>Vandeinse-perez</t>
  </si>
  <si>
    <t>Samantha N Torrey</t>
  </si>
  <si>
    <t>Samantha N</t>
  </si>
  <si>
    <t>Torrey</t>
  </si>
  <si>
    <t>Richard C Hoffmeister</t>
  </si>
  <si>
    <t>Richard C</t>
  </si>
  <si>
    <t>Hoffmeister</t>
  </si>
  <si>
    <t>Contracts Manager</t>
  </si>
  <si>
    <t>Victoria H Guisinger</t>
  </si>
  <si>
    <t>Victoria H</t>
  </si>
  <si>
    <t>Guisinger</t>
  </si>
  <si>
    <t>Lillian Vargas</t>
  </si>
  <si>
    <t>Lillian</t>
  </si>
  <si>
    <t>Santino R Thomas</t>
  </si>
  <si>
    <t>Santino R</t>
  </si>
  <si>
    <t>James M Whiting</t>
  </si>
  <si>
    <t>James M</t>
  </si>
  <si>
    <t>Whiting</t>
  </si>
  <si>
    <t>Vincent R Felder</t>
  </si>
  <si>
    <t>Vincent R</t>
  </si>
  <si>
    <t>Felder</t>
  </si>
  <si>
    <t>James A Uzzo</t>
  </si>
  <si>
    <t>Uzzo</t>
  </si>
  <si>
    <t>Graphic Director</t>
  </si>
  <si>
    <t>Gertrude M Karris, Constituent Liaison</t>
  </si>
  <si>
    <t>karrisg@nyassembly.gov</t>
  </si>
  <si>
    <t>315 786-0284</t>
  </si>
  <si>
    <t>Gertrude M Karris</t>
  </si>
  <si>
    <t>Gertrude M</t>
  </si>
  <si>
    <t>Karris</t>
  </si>
  <si>
    <t>476543383</t>
  </si>
  <si>
    <t>Christopher M Whitson, Public Affairs Coord</t>
  </si>
  <si>
    <t>whitsonc@nyassembly.gov</t>
  </si>
  <si>
    <t>Christopher M Whitson</t>
  </si>
  <si>
    <t>Whitson</t>
  </si>
  <si>
    <t>476543382</t>
  </si>
  <si>
    <t>Sean S Ewart</t>
  </si>
  <si>
    <t>Sean S</t>
  </si>
  <si>
    <t>Ewart</t>
  </si>
  <si>
    <t>Maryann Hannay</t>
  </si>
  <si>
    <t>Maryann</t>
  </si>
  <si>
    <t>Hannay</t>
  </si>
  <si>
    <t>Prod Coordinator</t>
  </si>
  <si>
    <t>Allison L Scott</t>
  </si>
  <si>
    <t>Allison L</t>
  </si>
  <si>
    <t>Heather E Warren</t>
  </si>
  <si>
    <t>Heather E</t>
  </si>
  <si>
    <t>Albert F Edmonds</t>
  </si>
  <si>
    <t>Albert F</t>
  </si>
  <si>
    <t>John F Travis</t>
  </si>
  <si>
    <t>John F</t>
  </si>
  <si>
    <t>Travis</t>
  </si>
  <si>
    <t>Robert L Ragaini</t>
  </si>
  <si>
    <t>Ragaini</t>
  </si>
  <si>
    <t>Eric R Duncan</t>
  </si>
  <si>
    <t>Eric R</t>
  </si>
  <si>
    <t>Duncan</t>
  </si>
  <si>
    <t>Michael J Whyland</t>
  </si>
  <si>
    <t>Mark Pasquariello</t>
  </si>
  <si>
    <t>Mark</t>
  </si>
  <si>
    <t>Pasquariello</t>
  </si>
  <si>
    <t>Dir Of Bulk Procesing</t>
  </si>
  <si>
    <t>Joshua S Nagy</t>
  </si>
  <si>
    <t>Joshua S</t>
  </si>
  <si>
    <t>Nagy</t>
  </si>
  <si>
    <t>Najay F Roache, Dep Press Secy</t>
  </si>
  <si>
    <t>roachen@nyassembly.gov</t>
  </si>
  <si>
    <t>Najay F Roache</t>
  </si>
  <si>
    <t>Najay F</t>
  </si>
  <si>
    <t>Roache</t>
  </si>
  <si>
    <t>476543338</t>
  </si>
  <si>
    <t>Michael M Mulraney</t>
  </si>
  <si>
    <t>Mulraney</t>
  </si>
  <si>
    <t>Matthew J Milligan</t>
  </si>
  <si>
    <t>Milligan</t>
  </si>
  <si>
    <t>Art Director-minority</t>
  </si>
  <si>
    <t>William J La Clair</t>
  </si>
  <si>
    <t>La Clair</t>
  </si>
  <si>
    <t>Dep Dir Bulk Mail</t>
  </si>
  <si>
    <t>Michael J Miller</t>
  </si>
  <si>
    <t>Bruce R Mcdonough</t>
  </si>
  <si>
    <t>Bruce R</t>
  </si>
  <si>
    <t>Mcdonough</t>
  </si>
  <si>
    <t>Photography Svcs Mgr</t>
  </si>
  <si>
    <t>Susannah A Pasquantonio</t>
  </si>
  <si>
    <t>Susannah A</t>
  </si>
  <si>
    <t>Pasquantonio</t>
  </si>
  <si>
    <t>Timothy P Lantz</t>
  </si>
  <si>
    <t>Lantz</t>
  </si>
  <si>
    <t>Vanessa R Komarnicki</t>
  </si>
  <si>
    <t>Komarnicki</t>
  </si>
  <si>
    <t>Daniel J Lafave</t>
  </si>
  <si>
    <t>Lafave</t>
  </si>
  <si>
    <t>Kenneth L Berlinski</t>
  </si>
  <si>
    <t>Kenneth L</t>
  </si>
  <si>
    <t>Berlinski</t>
  </si>
  <si>
    <t>Miriam D Tabb</t>
  </si>
  <si>
    <t>Miriam D</t>
  </si>
  <si>
    <t>Tabb</t>
  </si>
  <si>
    <t>Carmel M Wilson</t>
  </si>
  <si>
    <t>Carmel M</t>
  </si>
  <si>
    <t>Michael J Falk</t>
  </si>
  <si>
    <t>Falk</t>
  </si>
  <si>
    <t>James D Gilkey</t>
  </si>
  <si>
    <t>James D</t>
  </si>
  <si>
    <t>Gilkey</t>
  </si>
  <si>
    <t>Daniel R Ryan</t>
  </si>
  <si>
    <t>Daniel R</t>
  </si>
  <si>
    <t>Jason Cruz</t>
  </si>
  <si>
    <t>Jason</t>
  </si>
  <si>
    <t>Timi T Thomas</t>
  </si>
  <si>
    <t>Timi T</t>
  </si>
  <si>
    <t>Francis J Hogan</t>
  </si>
  <si>
    <t>Francis J</t>
  </si>
  <si>
    <t>Lewis J Foster</t>
  </si>
  <si>
    <t>Lewis J</t>
  </si>
  <si>
    <t>William F Bub</t>
  </si>
  <si>
    <t>William F</t>
  </si>
  <si>
    <t>Bub</t>
  </si>
  <si>
    <t>Process Operator</t>
  </si>
  <si>
    <t>Bruce A Beauchamp</t>
  </si>
  <si>
    <t>Bruce A</t>
  </si>
  <si>
    <t>Beauchamp</t>
  </si>
  <si>
    <t>Matthew J Dill</t>
  </si>
  <si>
    <t>Dill</t>
  </si>
  <si>
    <t>Dir Member Svcs Min</t>
  </si>
  <si>
    <t>Sandra Galvez</t>
  </si>
  <si>
    <t>Galvez</t>
  </si>
  <si>
    <t>Communications (Minority), Central Staff Office, Assembly</t>
  </si>
  <si>
    <t>Michael J Fraser</t>
  </si>
  <si>
    <t>Fraser</t>
  </si>
  <si>
    <t>Legal Services General (Minority), Central Staff Office, Assembly</t>
  </si>
  <si>
    <t>Kevin J Engel</t>
  </si>
  <si>
    <t>Engel</t>
  </si>
  <si>
    <t>Chief Cnsl To Min Ldr</t>
  </si>
  <si>
    <t>Louise E White</t>
  </si>
  <si>
    <t>Sr Comp Ops Analyst</t>
  </si>
  <si>
    <t>Tamar S Volans</t>
  </si>
  <si>
    <t>Tamar S</t>
  </si>
  <si>
    <t>Volans</t>
  </si>
  <si>
    <t>Judithann C Rosetti</t>
  </si>
  <si>
    <t>Judithann C</t>
  </si>
  <si>
    <t>Rosetti</t>
  </si>
  <si>
    <t>Norene W Parola</t>
  </si>
  <si>
    <t>Norene W</t>
  </si>
  <si>
    <t>Parola</t>
  </si>
  <si>
    <t>Alexander E Roithmayr</t>
  </si>
  <si>
    <t>Alexander E</t>
  </si>
  <si>
    <t>Roithmayr</t>
  </si>
  <si>
    <t>Vanessa R Adams</t>
  </si>
  <si>
    <t>Administrative Coord</t>
  </si>
  <si>
    <t>Yoloxochitl Vidal-Guzman</t>
  </si>
  <si>
    <t>Yoloxochitl</t>
  </si>
  <si>
    <t>Vidal-guzman</t>
  </si>
  <si>
    <t>Scott A Esty</t>
  </si>
  <si>
    <t>Esty</t>
  </si>
  <si>
    <t>Aicha Bamba</t>
  </si>
  <si>
    <t>Aicha A</t>
  </si>
  <si>
    <t>Bamba</t>
  </si>
  <si>
    <t>Brittany L Tucker</t>
  </si>
  <si>
    <t>Dir For Editing</t>
  </si>
  <si>
    <t>Kathleen Fazio</t>
  </si>
  <si>
    <t>Fazio</t>
  </si>
  <si>
    <t>Elizabeth A Sweeney</t>
  </si>
  <si>
    <t>Sweeney</t>
  </si>
  <si>
    <t>Lindsey C Facteau</t>
  </si>
  <si>
    <t>Lindsey C</t>
  </si>
  <si>
    <t>Facteau</t>
  </si>
  <si>
    <t>Alan F Seymour</t>
  </si>
  <si>
    <t>Alan F</t>
  </si>
  <si>
    <t>Seymour</t>
  </si>
  <si>
    <t>Ashley M Drake</t>
  </si>
  <si>
    <t>Drake</t>
  </si>
  <si>
    <t>Publ Hear/conf Coord</t>
  </si>
  <si>
    <t>Tammy L Pepin</t>
  </si>
  <si>
    <t>Pepin</t>
  </si>
  <si>
    <t>Ryan M Zygmunt</t>
  </si>
  <si>
    <t>Zygmunt</t>
  </si>
  <si>
    <t>Lauren M Denison</t>
  </si>
  <si>
    <t>Denison</t>
  </si>
  <si>
    <t>Aaron N Baker</t>
  </si>
  <si>
    <t>Aaron N</t>
  </si>
  <si>
    <t>Erin E Cunningham, Princ Analyst</t>
  </si>
  <si>
    <t>cunninghame@nyassembly.gov</t>
  </si>
  <si>
    <t>Erin E Cunningham</t>
  </si>
  <si>
    <t>Erin E</t>
  </si>
  <si>
    <t>476542551</t>
  </si>
  <si>
    <t>Sarah K Conklin</t>
  </si>
  <si>
    <t>Sarah K</t>
  </si>
  <si>
    <t>Lou Ann Ciccone</t>
  </si>
  <si>
    <t>Lou Ann</t>
  </si>
  <si>
    <t>Ciccone</t>
  </si>
  <si>
    <t>Sec To Sp For Pr/plcy</t>
  </si>
  <si>
    <t>Michael J Schenk</t>
  </si>
  <si>
    <t>Schenk</t>
  </si>
  <si>
    <t>Sara A Holly</t>
  </si>
  <si>
    <t>Sara A</t>
  </si>
  <si>
    <t>Holly</t>
  </si>
  <si>
    <t>Lainie A Altman</t>
  </si>
  <si>
    <t>Lainie A</t>
  </si>
  <si>
    <t>Altman</t>
  </si>
  <si>
    <t>Patrick G Cameron</t>
  </si>
  <si>
    <t>Cameron</t>
  </si>
  <si>
    <t>Cynthia L Ceniviva</t>
  </si>
  <si>
    <t>Ceniviva</t>
  </si>
  <si>
    <t>Joann D Butler</t>
  </si>
  <si>
    <t>Joann D</t>
  </si>
  <si>
    <t>Deborah A Capezzuti</t>
  </si>
  <si>
    <t>Capezzuti</t>
  </si>
  <si>
    <t>Yolanda J Bostic Williams</t>
  </si>
  <si>
    <t>Yolanda J</t>
  </si>
  <si>
    <t>Bostic Williams</t>
  </si>
  <si>
    <t>Jennifer L Best</t>
  </si>
  <si>
    <t>Best</t>
  </si>
  <si>
    <t>Alice M Baumgartner</t>
  </si>
  <si>
    <t>Alice M</t>
  </si>
  <si>
    <t>Baumgartner</t>
  </si>
  <si>
    <t>Margaret D Bauer</t>
  </si>
  <si>
    <t>Margaret D</t>
  </si>
  <si>
    <t>Julie A Barney</t>
  </si>
  <si>
    <t>Barney</t>
  </si>
  <si>
    <t>Jeannine A Barcher</t>
  </si>
  <si>
    <t>Jeannine A</t>
  </si>
  <si>
    <t>Barcher</t>
  </si>
  <si>
    <t>Jonathan A Bailey</t>
  </si>
  <si>
    <t>Alice M Bagley</t>
  </si>
  <si>
    <t>Matthew R Aumand</t>
  </si>
  <si>
    <t>Aumand</t>
  </si>
  <si>
    <t>Jarett C Gandolfo</t>
  </si>
  <si>
    <t>Jarett C</t>
  </si>
  <si>
    <t>Gandolfo</t>
  </si>
  <si>
    <t>Christine M Gierlinger</t>
  </si>
  <si>
    <t>Gierlinger</t>
  </si>
  <si>
    <t>Meg S Antz</t>
  </si>
  <si>
    <t>Meg S</t>
  </si>
  <si>
    <t>Antz</t>
  </si>
  <si>
    <t>Richard B Ancowitz</t>
  </si>
  <si>
    <t>Richard B</t>
  </si>
  <si>
    <t>Ancowitz</t>
  </si>
  <si>
    <t>Counsel To Chairman</t>
  </si>
  <si>
    <t>Christine A Albarelli</t>
  </si>
  <si>
    <t>Brenda Pestillo</t>
  </si>
  <si>
    <t>Pestillo</t>
  </si>
  <si>
    <t>Courtney L Jones</t>
  </si>
  <si>
    <t>Courtney L</t>
  </si>
  <si>
    <t>Correspondence Asst</t>
  </si>
  <si>
    <t>Kevin D Hogan</t>
  </si>
  <si>
    <t>Kevin D</t>
  </si>
  <si>
    <t>Dir Speaker's Corres</t>
  </si>
  <si>
    <t>Mary E Hines</t>
  </si>
  <si>
    <t>Leslie P Chaplin</t>
  </si>
  <si>
    <t>Leslie P</t>
  </si>
  <si>
    <t>Chaplin</t>
  </si>
  <si>
    <t>Adrian S Williams, Coord</t>
  </si>
  <si>
    <t>Adrian S Williams</t>
  </si>
  <si>
    <t>Adrian S</t>
  </si>
  <si>
    <t>476542163</t>
  </si>
  <si>
    <t>Michael Y Torres, Asst Coord</t>
  </si>
  <si>
    <t>torresm@nyassembly.gov</t>
  </si>
  <si>
    <t>Michael Y Torres</t>
  </si>
  <si>
    <t>Michael Y</t>
  </si>
  <si>
    <t>476542150</t>
  </si>
  <si>
    <t>Elisabeth T Rankin</t>
  </si>
  <si>
    <t>Elisabeth T</t>
  </si>
  <si>
    <t>Rankin</t>
  </si>
  <si>
    <t>Rhay Guillen</t>
  </si>
  <si>
    <t>Rhay</t>
  </si>
  <si>
    <t>Guillen</t>
  </si>
  <si>
    <t>Luisa F Gonzalez</t>
  </si>
  <si>
    <t>Luisa F</t>
  </si>
  <si>
    <t>vlookup after create</t>
  </si>
  <si>
    <t>vlookup podio</t>
  </si>
  <si>
    <t>Reports to without middle</t>
  </si>
  <si>
    <t>vlookup reports to</t>
  </si>
  <si>
    <t>vlookup works for</t>
  </si>
  <si>
    <t>Column3</t>
  </si>
  <si>
    <t>UNIT</t>
  </si>
  <si>
    <t>UNIT NAME</t>
  </si>
  <si>
    <t>NAME</t>
  </si>
  <si>
    <t>JOB TITLE</t>
  </si>
  <si>
    <t>PUBLIC INFO ADDR</t>
  </si>
  <si>
    <t>Column1</t>
  </si>
  <si>
    <t>Joseph P. Destefano</t>
  </si>
  <si>
    <t>Joseph Destefano, Office of Assemblymember, Personal Staff Office, Assembly</t>
  </si>
  <si>
    <t>N42</t>
  </si>
  <si>
    <t xml:space="preserve">DESTEFANO, JOSEPH P.                                                            </t>
  </si>
  <si>
    <t xml:space="preserve">HINES, PENNY L                                              </t>
  </si>
  <si>
    <t>CHIEF OF STAFF</t>
  </si>
  <si>
    <t xml:space="preserve">1735A NORTH OCEAN AVE., MEDFORD                        </t>
  </si>
  <si>
    <t xml:space="preserve">TOWLE, MATTHEW R                                            </t>
  </si>
  <si>
    <t>LEGIS AIDE</t>
  </si>
  <si>
    <t xml:space="preserve">PRATT, DARA C                                               </t>
  </si>
  <si>
    <t xml:space="preserve">CAPITOL, ALBANY                                        </t>
  </si>
  <si>
    <t>Colin J. Schmitt</t>
  </si>
  <si>
    <t>P03</t>
  </si>
  <si>
    <t xml:space="preserve">SCHMITT, COLIN J.                                                               </t>
  </si>
  <si>
    <t xml:space="preserve">HAAS, JOSEPH A                                              </t>
  </si>
  <si>
    <t>CONSTITUENT LIAISON</t>
  </si>
  <si>
    <t xml:space="preserve">11 MAIN STREET, CHESTER                                </t>
  </si>
  <si>
    <t xml:space="preserve">KNIGHT, JENA L                                              </t>
  </si>
  <si>
    <t>DIR OF OPERATIONS</t>
  </si>
  <si>
    <t xml:space="preserve">KUNZWEILER, JANE S                                          </t>
  </si>
  <si>
    <t>DIR CONSTIT/SUPP SVCS</t>
  </si>
  <si>
    <t>Brian D. Manktelow</t>
  </si>
  <si>
    <t>N71</t>
  </si>
  <si>
    <t xml:space="preserve">MANKTELOW, BRIAN D.                                                             </t>
  </si>
  <si>
    <t xml:space="preserve">BROWN, MYRA L                                               </t>
  </si>
  <si>
    <t>D O MANAGER</t>
  </si>
  <si>
    <t xml:space="preserve">10 LEACH ROAD, LYONS                                   </t>
  </si>
  <si>
    <t xml:space="preserve">HOFFMAN BROACH, LOUISE R                                    </t>
  </si>
  <si>
    <t>COMMUNICATIONS COORD</t>
  </si>
  <si>
    <t xml:space="preserve">DROWNE, JENNIFER L                                          </t>
  </si>
  <si>
    <t>LEGIS DIRECTOR</t>
  </si>
  <si>
    <t>John J. Salka</t>
  </si>
  <si>
    <t>N76</t>
  </si>
  <si>
    <t xml:space="preserve">SALKA, JOHN J.                                                                  </t>
  </si>
  <si>
    <t xml:space="preserve">NEWTON, KAREN I                                             </t>
  </si>
  <si>
    <t xml:space="preserve">214 FARRIER AVE., ONEIDA                               </t>
  </si>
  <si>
    <t xml:space="preserve">BURDICK, ELIZA C                                            </t>
  </si>
  <si>
    <t>Mark C. Walczyk</t>
  </si>
  <si>
    <t>N20</t>
  </si>
  <si>
    <t xml:space="preserve">WALCZYK, MARK C.                                                                </t>
  </si>
  <si>
    <t xml:space="preserve">SCHENK, MICHAEL J                                           </t>
  </si>
  <si>
    <t xml:space="preserve">317 WASHINGTON ST, DULLES SOB, WATERTOWN               </t>
  </si>
  <si>
    <t xml:space="preserve">GEORGE, MEREDITH A                                          </t>
  </si>
  <si>
    <t xml:space="preserve">WELLS, HEATHER N                                            </t>
  </si>
  <si>
    <t>Robert J. Smullen</t>
  </si>
  <si>
    <t>P04</t>
  </si>
  <si>
    <t xml:space="preserve">SMULLEN, ROBERT J.                                                              </t>
  </si>
  <si>
    <t xml:space="preserve">DEMPSEY SCIALDO, DEBORAH A                                  </t>
  </si>
  <si>
    <t xml:space="preserve">235 N. PROSPECT STREET, HERKIMER                       </t>
  </si>
  <si>
    <t>Michael J. Lipetri</t>
  </si>
  <si>
    <t>Michael Lipetri, Office of Assemblymember, Personal Staff Office, Assembly</t>
  </si>
  <si>
    <t>N82</t>
  </si>
  <si>
    <t xml:space="preserve">LIPETRI, MICHAEL J.                                                             </t>
  </si>
  <si>
    <t xml:space="preserve">JANNIS, MICHAEL L                                           </t>
  </si>
  <si>
    <t xml:space="preserve">512 PARK BLVD, MASSAPEQUA PARK                         </t>
  </si>
  <si>
    <t xml:space="preserve">FALK, MICHAEL J                                             </t>
  </si>
  <si>
    <t xml:space="preserve">ALTMAN, LAINIE A                                            </t>
  </si>
  <si>
    <t>Michael W. Jr. Reilly</t>
  </si>
  <si>
    <t>Michael Reilly</t>
  </si>
  <si>
    <t>N74</t>
  </si>
  <si>
    <t xml:space="preserve">REILLY, MICHAEL W. JR.                                                          </t>
  </si>
  <si>
    <t xml:space="preserve">GENNARI, VICTORIA                                           </t>
  </si>
  <si>
    <t xml:space="preserve">7001 AMBOY RD, STE 202E, STATEN ISLAND                 </t>
  </si>
  <si>
    <t xml:space="preserve">GIUNTA, PETER R                                             </t>
  </si>
  <si>
    <t xml:space="preserve">PARDO, MICHAEL J                                            </t>
  </si>
  <si>
    <t xml:space="preserve">MORREALE, LAURA M                                           </t>
  </si>
  <si>
    <t>Victor M. Pichardo</t>
  </si>
  <si>
    <t>A07</t>
  </si>
  <si>
    <t xml:space="preserve">PICHARDO, VICTOR M.                                                             </t>
  </si>
  <si>
    <t xml:space="preserve">SUERO, RAMON A                                              </t>
  </si>
  <si>
    <t>COMMUNITY LIAISON</t>
  </si>
  <si>
    <t xml:space="preserve">2175 JEROME AVE, STE C, BRONX                          </t>
  </si>
  <si>
    <t xml:space="preserve">PETERS, NICHOLAS G                                          </t>
  </si>
  <si>
    <t xml:space="preserve">SALAZAR, HIDEKEE                                            </t>
  </si>
  <si>
    <t xml:space="preserve">MEDELLIN, EVANGELINA                                        </t>
  </si>
  <si>
    <t xml:space="preserve">CRUZ, DESTINY D                                             </t>
  </si>
  <si>
    <t>SPEC PROJ COORD</t>
  </si>
  <si>
    <t>Peter A. Lawrence</t>
  </si>
  <si>
    <t>N65</t>
  </si>
  <si>
    <t xml:space="preserve">LAWRENCE, PETER A.                                                              </t>
  </si>
  <si>
    <t xml:space="preserve">JENSEN, RANDY T                                             </t>
  </si>
  <si>
    <t>D O ASSISTANT</t>
  </si>
  <si>
    <t xml:space="preserve">2496 WEST RIDGE RD, ROCHESTER                          </t>
  </si>
  <si>
    <t xml:space="preserve">BAKER, AARON N                                              </t>
  </si>
  <si>
    <t>Daniel J. O'donnell</t>
  </si>
  <si>
    <t>B12</t>
  </si>
  <si>
    <t xml:space="preserve">O'DONNELL, DANIEL J.                                                            </t>
  </si>
  <si>
    <t xml:space="preserve">TRITTAS, YANNIS                                             </t>
  </si>
  <si>
    <t>EXEC DIRECTOR</t>
  </si>
  <si>
    <t xml:space="preserve">245 W 104TH ST., NYC                                   </t>
  </si>
  <si>
    <t xml:space="preserve">MIGLIORE, NICOLE V                                          </t>
  </si>
  <si>
    <t xml:space="preserve">SALCEDO, LINEL M                                            </t>
  </si>
  <si>
    <t xml:space="preserve">GALLIGAN, LIAM P                                            </t>
  </si>
  <si>
    <t xml:space="preserve">HOROWITZ, ANN                                               </t>
  </si>
  <si>
    <t>LEGIS ASST</t>
  </si>
  <si>
    <t xml:space="preserve">RODRIGUEZ, ANGELA N                                         </t>
  </si>
  <si>
    <t>Erik M. Dilan</t>
  </si>
  <si>
    <t>B74</t>
  </si>
  <si>
    <t xml:space="preserve">DILAN, ERIK M.                                                                  </t>
  </si>
  <si>
    <t xml:space="preserve">LOPEZ, WILYULY                                              </t>
  </si>
  <si>
    <t xml:space="preserve">366 CORNELIA ST, BROOKLYN                              </t>
  </si>
  <si>
    <t xml:space="preserve">PERSAUD, VIDESH A                                           </t>
  </si>
  <si>
    <t xml:space="preserve">BECKSTEAD, KEENAN D                                         </t>
  </si>
  <si>
    <t>LEGIS LIAISON</t>
  </si>
  <si>
    <t xml:space="preserve">CHERRY, KAREN Z                                             </t>
  </si>
  <si>
    <t xml:space="preserve">REYES, JACKELYNN L                                          </t>
  </si>
  <si>
    <t>CONSTITUENT SVC MGR</t>
  </si>
  <si>
    <t>Michael A. Montesano</t>
  </si>
  <si>
    <t>N14</t>
  </si>
  <si>
    <t xml:space="preserve">MONTESANO, MICHAEL A.                                                           </t>
  </si>
  <si>
    <t xml:space="preserve">MARTINEZ, STEVENS J                                         </t>
  </si>
  <si>
    <t xml:space="preserve">111 W OLD COUNTRY RD, STE 202, HICKSVILLE              </t>
  </si>
  <si>
    <t xml:space="preserve">TARANTINO, PETER J                                          </t>
  </si>
  <si>
    <t xml:space="preserve">MOCCIA, NANCY M                                             </t>
  </si>
  <si>
    <t xml:space="preserve">MCQUAIR, IDA                                                </t>
  </si>
  <si>
    <t xml:space="preserve">LOSOWSKI, DANIELLE A                                        </t>
  </si>
  <si>
    <t xml:space="preserve">SMOOK, AMANDA M                                             </t>
  </si>
  <si>
    <t>Michael J. Fitzpatrick</t>
  </si>
  <si>
    <t>P89</t>
  </si>
  <si>
    <t xml:space="preserve">FITZPATRICK, MICHAEL J.                                                         </t>
  </si>
  <si>
    <t xml:space="preserve">RANALLI, MARGARET M                                         </t>
  </si>
  <si>
    <t xml:space="preserve">ALBRECHT, KATHLEEN A                                        </t>
  </si>
  <si>
    <t xml:space="preserve">50 ROUTE 111, SUITE 202, SMITHTOWN                     </t>
  </si>
  <si>
    <t>Andrew Garbarino</t>
  </si>
  <si>
    <t>N53</t>
  </si>
  <si>
    <t xml:space="preserve">GARBARINO, ANDREW R.                                                            </t>
  </si>
  <si>
    <t xml:space="preserve">GANDOLFO, JARETT C                                          </t>
  </si>
  <si>
    <t xml:space="preserve">859 MONTAUK HIGHWAY, BAYPORT                           </t>
  </si>
  <si>
    <t xml:space="preserve">CAMMARATA, DARLEEN A                                        </t>
  </si>
  <si>
    <t>D O ADMINISTRATOR</t>
  </si>
  <si>
    <t xml:space="preserve">CIVITANO, BRIANNA P                                         </t>
  </si>
  <si>
    <t>Nicole Malliotakis</t>
  </si>
  <si>
    <t>N21</t>
  </si>
  <si>
    <t xml:space="preserve">MALLIOTAKIS, NICOLE                                                             </t>
  </si>
  <si>
    <t xml:space="preserve">DEIGHAN, SEAN E                                             </t>
  </si>
  <si>
    <t>DIR COMMUNITY AFFAIRS</t>
  </si>
  <si>
    <t xml:space="preserve">11 MAPLEWOOD PLACE, STATEN ISLAND                      </t>
  </si>
  <si>
    <t xml:space="preserve">RINAUDO, JOHN M JR                                          </t>
  </si>
  <si>
    <t xml:space="preserve">CLARITY, DAWN M                                             </t>
  </si>
  <si>
    <t xml:space="preserve">BUONINCONTRI, CARA A                                        </t>
  </si>
  <si>
    <t xml:space="preserve">MIRIZZI, ANGELA M                                           </t>
  </si>
  <si>
    <t>Jeffrion L. Aubry</t>
  </si>
  <si>
    <t>B77</t>
  </si>
  <si>
    <t xml:space="preserve">AUBRY, JEFFRION L.                                                              </t>
  </si>
  <si>
    <t xml:space="preserve">GATLING, TRACEY                                             </t>
  </si>
  <si>
    <t xml:space="preserve">98-09 NORTHERN BLVD., QUEENS                           </t>
  </si>
  <si>
    <t xml:space="preserve">ALSTON, MARILYN                                             </t>
  </si>
  <si>
    <t>OFFICE ASSISTANT</t>
  </si>
  <si>
    <t xml:space="preserve">HOUGH, MARCHELL                                             </t>
  </si>
  <si>
    <t>RECEP/SECY</t>
  </si>
  <si>
    <t xml:space="preserve">EMANUEL, LOUISE                                             </t>
  </si>
  <si>
    <t xml:space="preserve">PIOCHE, LILLI                                               </t>
  </si>
  <si>
    <t>ADMIN ASSISTANT</t>
  </si>
  <si>
    <t xml:space="preserve">SEIVRIGHT, GARFIELD                                         </t>
  </si>
  <si>
    <t xml:space="preserve">BALDE, FATOUMATA B                                          </t>
  </si>
  <si>
    <t xml:space="preserve">HERNANDEZ, DIANA M                                          </t>
  </si>
  <si>
    <t>Thomas J. Abinanti</t>
  </si>
  <si>
    <t>B25</t>
  </si>
  <si>
    <t xml:space="preserve">ABINANTI, THOMAS J.                                                             </t>
  </si>
  <si>
    <t xml:space="preserve">CONROY, KATHLEEN E                                          </t>
  </si>
  <si>
    <t xml:space="preserve">SOLD, JOANNE G                                              </t>
  </si>
  <si>
    <t xml:space="preserve">303 SOUTH BROADWAY SUITE 229, TARRYTOWN                </t>
  </si>
  <si>
    <t xml:space="preserve">GRENADIER, ANDREA B                                         </t>
  </si>
  <si>
    <t>DIR COMMUNICATIONS</t>
  </si>
  <si>
    <t xml:space="preserve">APONTE, AMBER T                                             </t>
  </si>
  <si>
    <t>EXEC ASST</t>
  </si>
  <si>
    <t xml:space="preserve">JACOBS, ALYSSA S                                            </t>
  </si>
  <si>
    <t>Carmen E. Arroyo</t>
  </si>
  <si>
    <t>B99</t>
  </si>
  <si>
    <t xml:space="preserve">ARROYO, CARMEN E.                                                               </t>
  </si>
  <si>
    <t xml:space="preserve">DE LA CRUZ, STANLEY                                         </t>
  </si>
  <si>
    <t>SPECIAL ASST</t>
  </si>
  <si>
    <t xml:space="preserve">384 E. 149TH ST. STE. 301, BRONX                       </t>
  </si>
  <si>
    <t xml:space="preserve">HERNANDEZ-ROJAS, PETRITA                                    </t>
  </si>
  <si>
    <t xml:space="preserve">MARTINEZ-FRANCO, NEYDA I                                    </t>
  </si>
  <si>
    <t xml:space="preserve">MEDINA, JANINNE A                                           </t>
  </si>
  <si>
    <t xml:space="preserve">RODRIGUEZ, ISAMAR                                           </t>
  </si>
  <si>
    <t xml:space="preserve">GREEN, ERIC J                                               </t>
  </si>
  <si>
    <t xml:space="preserve">BROWN, ARNOLD                                               </t>
  </si>
  <si>
    <t>Barbara S. Lifton</t>
  </si>
  <si>
    <t>B04</t>
  </si>
  <si>
    <t xml:space="preserve">LIFTON, BARBARA S.                                                              </t>
  </si>
  <si>
    <t xml:space="preserve">JOHNSON, MARGARET A                                         </t>
  </si>
  <si>
    <t xml:space="preserve">106 E. COURT ST., ITHACA                               </t>
  </si>
  <si>
    <t xml:space="preserve">TILLOTSON, LESLEY A                                         </t>
  </si>
  <si>
    <t xml:space="preserve">MURTAGH, JOSEPH C                                           </t>
  </si>
  <si>
    <t xml:space="preserve">LESSER, JORDAN A                                            </t>
  </si>
  <si>
    <t>LEGIS COUNSEL</t>
  </si>
  <si>
    <t xml:space="preserve">EMILIAN, CATHERINE M                                        </t>
  </si>
  <si>
    <t>William A. Barclay</t>
  </si>
  <si>
    <t>P87</t>
  </si>
  <si>
    <t xml:space="preserve">BARCLAY, WILLIAM A.                                                             </t>
  </si>
  <si>
    <t xml:space="preserve">KUJAN, VIRGINIA E                                           </t>
  </si>
  <si>
    <t xml:space="preserve">WILBUR, TERRY M                                             </t>
  </si>
  <si>
    <t xml:space="preserve">200 NORTH SECOND STREET, FULTON                        </t>
  </si>
  <si>
    <t xml:space="preserve">COOK, JENNIFER L                                            </t>
  </si>
  <si>
    <t xml:space="preserve">JERRED, BRITTNEY F                                          </t>
  </si>
  <si>
    <t>MEDIA SPEC</t>
  </si>
  <si>
    <t>Anthony H. Palumbo</t>
  </si>
  <si>
    <t>N61</t>
  </si>
  <si>
    <t xml:space="preserve">PALUMBO, ANTHONY H.                                                             </t>
  </si>
  <si>
    <t xml:space="preserve">NEPPELL, THOMAS M III                                       </t>
  </si>
  <si>
    <t xml:space="preserve">30 W. MAIN ST., STE. 103, RIVERHEAD                    </t>
  </si>
  <si>
    <t xml:space="preserve">NONCARROW, ANGELA M                                         </t>
  </si>
  <si>
    <t xml:space="preserve">MARKOWSKY, AILEEN R                                         </t>
  </si>
  <si>
    <t>Peter J. Jr. Abbate</t>
  </si>
  <si>
    <t>Peter Abbate Jr.</t>
  </si>
  <si>
    <t>B50</t>
  </si>
  <si>
    <t xml:space="preserve">ABBATE, PETER J. JR.                                                            </t>
  </si>
  <si>
    <t xml:space="preserve">MAZZOLA, VICTORIA J                                         </t>
  </si>
  <si>
    <t xml:space="preserve">6605 FORT HAMILTON PKWY, 1ST FL, BROOKLYN              </t>
  </si>
  <si>
    <t xml:space="preserve">KELLY, VICTORIA C                                           </t>
  </si>
  <si>
    <t xml:space="preserve">BONO, LISAMARIE                                             </t>
  </si>
  <si>
    <t xml:space="preserve">SAMARIJA, LISA M                                            </t>
  </si>
  <si>
    <t xml:space="preserve">STEIER, KELLY I                                             </t>
  </si>
  <si>
    <t xml:space="preserve">BRADY, JOSEPH P                                             </t>
  </si>
  <si>
    <t xml:space="preserve">CHU, I WEN                                                  </t>
  </si>
  <si>
    <t xml:space="preserve">EPPELMANN, CHRISTINE A                                      </t>
  </si>
  <si>
    <t>Ronald T. Kim</t>
  </si>
  <si>
    <t>B91</t>
  </si>
  <si>
    <t xml:space="preserve">KIM, RONALD T.                                                                  </t>
  </si>
  <si>
    <t xml:space="preserve">CAO, TONY                                                   </t>
  </si>
  <si>
    <t xml:space="preserve">136-20 38TH AVE. UNIT 10A, FLUSHING                    </t>
  </si>
  <si>
    <t xml:space="preserve">TAI, TERESA                                                 </t>
  </si>
  <si>
    <t xml:space="preserve">SAFIRSTEIN, RACHAEL K                                       </t>
  </si>
  <si>
    <t xml:space="preserve">KIM, GAEUN                                                  </t>
  </si>
  <si>
    <t>COMMUN RELATIONS DIR</t>
  </si>
  <si>
    <t xml:space="preserve">YOUNG, ELLEN                                                </t>
  </si>
  <si>
    <t>SR ADVISOR</t>
  </si>
  <si>
    <t xml:space="preserve">ZUO, CHENG                                                  </t>
  </si>
  <si>
    <t>Angelo Santabarbara</t>
  </si>
  <si>
    <t>A11</t>
  </si>
  <si>
    <t xml:space="preserve">SANTABARBARA, ANGELO L.                                                         </t>
  </si>
  <si>
    <t xml:space="preserve">SCHMIDT, ZEBULON J                                          </t>
  </si>
  <si>
    <t xml:space="preserve">433 STATE ST, FIRST FLOOR, SCHENECTADY                 </t>
  </si>
  <si>
    <t xml:space="preserve">PARISI, NICOLE V                                            </t>
  </si>
  <si>
    <t xml:space="preserve">DEMITRASZEK, NICHOLAS A                                     </t>
  </si>
  <si>
    <t xml:space="preserve">MULYCA, MADYSON P                                           </t>
  </si>
  <si>
    <t>ASST OFC ADMIN/SEC</t>
  </si>
  <si>
    <t xml:space="preserve">D'ERRICO, GRACE E                                           </t>
  </si>
  <si>
    <t>COMMUNICATIONS ASST</t>
  </si>
  <si>
    <t xml:space="preserve">TUSANG, DERRICK J                                           </t>
  </si>
  <si>
    <t>D O LIAISON</t>
  </si>
  <si>
    <t xml:space="preserve">BENAQUISTO, ANNA C                                          </t>
  </si>
  <si>
    <t>OFFICE ADMINISTRATOR</t>
  </si>
  <si>
    <t>Phillip G. Steck</t>
  </si>
  <si>
    <t>A34</t>
  </si>
  <si>
    <t xml:space="preserve">STECK, PHILLIP G.                                                               </t>
  </si>
  <si>
    <t xml:space="preserve">RUTHERFORD, THADDEUS C                                      </t>
  </si>
  <si>
    <t xml:space="preserve">BROWN, MARY M                                               </t>
  </si>
  <si>
    <t xml:space="preserve">MCNETT, ELI T                                               </t>
  </si>
  <si>
    <t>D O DIRECTOR</t>
  </si>
  <si>
    <t xml:space="preserve">1609 UNION STREET, SCHENECTADY                         </t>
  </si>
  <si>
    <t xml:space="preserve">MCLEAN, ALISON C                                            </t>
  </si>
  <si>
    <t>Kieran M. Lalor</t>
  </si>
  <si>
    <t>N54</t>
  </si>
  <si>
    <t xml:space="preserve">LALOR, KIERAN M.                                                                </t>
  </si>
  <si>
    <t xml:space="preserve">MARINARO, ROSAMARIA                                         </t>
  </si>
  <si>
    <t xml:space="preserve">N. HOPEWELL PLAZA STE 1, 1075 RT 82, HOPEWELL JUNCTION </t>
  </si>
  <si>
    <t xml:space="preserve">GORMAN, KIRA Z                                              </t>
  </si>
  <si>
    <t xml:space="preserve">POWERS, ANDALEE R                                           </t>
  </si>
  <si>
    <t>Karl A. Brabenec</t>
  </si>
  <si>
    <t>N67</t>
  </si>
  <si>
    <t xml:space="preserve">BRABENEC, KARL A.                                                               </t>
  </si>
  <si>
    <t xml:space="preserve">EDZENGA, SUZANNE M                                          </t>
  </si>
  <si>
    <t>DEP CHIEF OF STAFF</t>
  </si>
  <si>
    <t xml:space="preserve">28 N. MAIN ST., STE. 2, FLORIDA                        </t>
  </si>
  <si>
    <t xml:space="preserve">ZYGMUNT, RYAN M                                             </t>
  </si>
  <si>
    <t xml:space="preserve">DOLAN, MICHAEL J                                            </t>
  </si>
  <si>
    <t xml:space="preserve">O'CONNELL, KATHLEEN M                                       </t>
  </si>
  <si>
    <t xml:space="preserve">COLEMAN, JOSEPH E                                           </t>
  </si>
  <si>
    <t>Ellen C. Jaffee</t>
  </si>
  <si>
    <t>A68</t>
  </si>
  <si>
    <t xml:space="preserve">JAFFEE, ELLEN C.                                                                </t>
  </si>
  <si>
    <t xml:space="preserve">GABRIEL-LEANDRE, ROSE A                                     </t>
  </si>
  <si>
    <t xml:space="preserve">ONE BLUE HILL PLAZA, PEARL RIVER                       </t>
  </si>
  <si>
    <t xml:space="preserve">BORST, RITA S                                               </t>
  </si>
  <si>
    <t xml:space="preserve">MCCARTHY, MICHELE J                                         </t>
  </si>
  <si>
    <t xml:space="preserve">GEDEON, FAYIMIR C                                           </t>
  </si>
  <si>
    <t xml:space="preserve">PHILO, CHRISTINA M                                          </t>
  </si>
  <si>
    <t>Nily D. Rozic</t>
  </si>
  <si>
    <t>B52</t>
  </si>
  <si>
    <t xml:space="preserve">ROZIC, NILY D.                                                                  </t>
  </si>
  <si>
    <t xml:space="preserve">MOLINA, MEAGAN A                                            </t>
  </si>
  <si>
    <t xml:space="preserve">159-16 UNION TPKE, STORE #6, FLUSHING                  </t>
  </si>
  <si>
    <t xml:space="preserve">LI, MARILLA W                                               </t>
  </si>
  <si>
    <t xml:space="preserve">ROSENBERG, JUDITH R                                         </t>
  </si>
  <si>
    <t>LEGIS COORD</t>
  </si>
  <si>
    <t xml:space="preserve">PULGARIN, ISABEL N                                          </t>
  </si>
  <si>
    <t xml:space="preserve">LAM, BRIAN H                                                </t>
  </si>
  <si>
    <t xml:space="preserve">159-16 UNION TURNPIKE SUITE 210, FLUSHING              </t>
  </si>
  <si>
    <t>Michaelle C. Solages</t>
  </si>
  <si>
    <t>A09</t>
  </si>
  <si>
    <t xml:space="preserve">SOLAGES, MICHAELLE C.                                                           </t>
  </si>
  <si>
    <t xml:space="preserve">CASSEUS, STEPHANE R                                         </t>
  </si>
  <si>
    <t xml:space="preserve">1690 CENTRAL COURT, VALLEY STREAM                      </t>
  </si>
  <si>
    <t xml:space="preserve">JOSEPH, JOSHUA G                                            </t>
  </si>
  <si>
    <t xml:space="preserve">GUZMAN, CELENE A                                            </t>
  </si>
  <si>
    <t xml:space="preserve">VARELA, ARMANDO                                             </t>
  </si>
  <si>
    <t>Al Stirpe</t>
  </si>
  <si>
    <t>B26</t>
  </si>
  <si>
    <t xml:space="preserve">STIRPE, ALBERT A. JR.                                                           </t>
  </si>
  <si>
    <t xml:space="preserve">SCOTT, TAMI S                                               </t>
  </si>
  <si>
    <t xml:space="preserve">7293 BUCKLEY RD, 2ND FLOOR, NORTH SYRACUSE             </t>
  </si>
  <si>
    <t xml:space="preserve">PERKINS, JUSTIN J                                           </t>
  </si>
  <si>
    <t xml:space="preserve">HEWITT, DAVID J                                             </t>
  </si>
  <si>
    <t xml:space="preserve">RUDDY, COURTENAY                                            </t>
  </si>
  <si>
    <t>Daniel G. Stec</t>
  </si>
  <si>
    <t>Dan Stec</t>
  </si>
  <si>
    <t>N59</t>
  </si>
  <si>
    <t xml:space="preserve">STEC, DANIEL G.                                                                 </t>
  </si>
  <si>
    <t xml:space="preserve">STILLER, LEESA K                                            </t>
  </si>
  <si>
    <t xml:space="preserve">140 GLEN ST., GLENS FALLS                              </t>
  </si>
  <si>
    <t xml:space="preserve">CAPEZZUTI, DEBORAH A                                        </t>
  </si>
  <si>
    <t>John T. Iii Mcdonald</t>
  </si>
  <si>
    <t>John Mcdonald III</t>
  </si>
  <si>
    <t>John Mcdonald III, Office of Assemblymember, Personal Staff Office, Assembly</t>
  </si>
  <si>
    <t>B54</t>
  </si>
  <si>
    <t xml:space="preserve">MCDONALD, JOHN T. III                                                           </t>
  </si>
  <si>
    <t xml:space="preserve">GALARNEAU, TESS I                                           </t>
  </si>
  <si>
    <t xml:space="preserve">RANELLONE, SHALYN M                                         </t>
  </si>
  <si>
    <t xml:space="preserve">SACCOMAN, MICHAEL A                                         </t>
  </si>
  <si>
    <t>Maritza Davila</t>
  </si>
  <si>
    <t>A94</t>
  </si>
  <si>
    <t xml:space="preserve">DAVILA, MARITZA                                                                 </t>
  </si>
  <si>
    <t xml:space="preserve">MELENDEZ, PAULA                                             </t>
  </si>
  <si>
    <t xml:space="preserve">249 WILSON AVENUE, BROOKLYN                            </t>
  </si>
  <si>
    <t xml:space="preserve">SALAZAR TAPIA, MARISOL                                      </t>
  </si>
  <si>
    <t xml:space="preserve">YANIS, JOSEPH A                                             </t>
  </si>
  <si>
    <t xml:space="preserve">LOPEZ, EVETTE                                               </t>
  </si>
  <si>
    <t xml:space="preserve">AGUIRRE AMAYA, ANDRES F                                     </t>
  </si>
  <si>
    <t>Crystal D. Peoples-stokes</t>
  </si>
  <si>
    <t>Crystal Peoples-stokes, Office of Assemblymember, Personal Staff Office, Assembly</t>
  </si>
  <si>
    <t>B14</t>
  </si>
  <si>
    <t xml:space="preserve">PEOPLES-STOKES, CRYSTAL D.                                                      </t>
  </si>
  <si>
    <t xml:space="preserve">NICKSON, PAUL G                                             </t>
  </si>
  <si>
    <t xml:space="preserve">DAVIS, NI'JAE J                                             </t>
  </si>
  <si>
    <t xml:space="preserve">425 MICHIGAN AVE, SUITE 107, BUFFALO                   </t>
  </si>
  <si>
    <t xml:space="preserve">BOYD, MARK J                                                </t>
  </si>
  <si>
    <t xml:space="preserve">YAEGER, LISA M                                              </t>
  </si>
  <si>
    <t>COUNSEL</t>
  </si>
  <si>
    <t xml:space="preserve">MARSICO, JESSICA E                                          </t>
  </si>
  <si>
    <t>COMMITTEE CLERK</t>
  </si>
  <si>
    <t xml:space="preserve">TUCKER, DEBORAH E                                           </t>
  </si>
  <si>
    <t xml:space="preserve">SWANS, CARMEN L                                             </t>
  </si>
  <si>
    <t>Robin L. Schimminger</t>
  </si>
  <si>
    <t>A71</t>
  </si>
  <si>
    <t xml:space="preserve">SCHIMMINGER, ROBIN L.                                                           </t>
  </si>
  <si>
    <t xml:space="preserve">KOMARNICKI, VANESSA R                                       </t>
  </si>
  <si>
    <t xml:space="preserve">WEGLER, THERESE M                                           </t>
  </si>
  <si>
    <t xml:space="preserve">3514 DELAWARE AVE., KENMORE                            </t>
  </si>
  <si>
    <t xml:space="preserve">SPECTOR, PATRICIA A                                         </t>
  </si>
  <si>
    <t xml:space="preserve">MAGO, PATRICE D                                             </t>
  </si>
  <si>
    <t>OFFICE MANAGER</t>
  </si>
  <si>
    <t xml:space="preserve">SULLIVAN SZAREK, MARY E                                     </t>
  </si>
  <si>
    <t>ADMIN AIDE</t>
  </si>
  <si>
    <t xml:space="preserve">HAMEISTER, LYNETTE J                                        </t>
  </si>
  <si>
    <t xml:space="preserve">TIPPETT, KIMBERLEE A                                        </t>
  </si>
  <si>
    <t xml:space="preserve">BERLINSKI, KENNETH L                                        </t>
  </si>
  <si>
    <t>James Gary Pretlow</t>
  </si>
  <si>
    <t>B94</t>
  </si>
  <si>
    <t xml:space="preserve">PRETLOW, JAMES GARY                                                             </t>
  </si>
  <si>
    <t xml:space="preserve">WILLIAMSON, SHERRI I                                        </t>
  </si>
  <si>
    <t xml:space="preserve">6 GRAMATAN AVE, SUITE 201, MOUNT VERNON                </t>
  </si>
  <si>
    <t xml:space="preserve">GOROUSINGH, KEREAMA N                                       </t>
  </si>
  <si>
    <t xml:space="preserve">RAMA-MUNROE, KAITESI N                                      </t>
  </si>
  <si>
    <t>LEGIS ANALYST</t>
  </si>
  <si>
    <t xml:space="preserve">EDWARDS, JANET E                                            </t>
  </si>
  <si>
    <t>Amy Paulin</t>
  </si>
  <si>
    <t>B01</t>
  </si>
  <si>
    <t xml:space="preserve">PAULIN, AMY R.                                                                  </t>
  </si>
  <si>
    <t xml:space="preserve">FOLEY, TIMOTHY D                                            </t>
  </si>
  <si>
    <t xml:space="preserve">700 WHITE PLAINS ROAD, STE. 252, SCARSDALE             </t>
  </si>
  <si>
    <t xml:space="preserve">JOHNSTON, NANCY A                                           </t>
  </si>
  <si>
    <t xml:space="preserve">GEWANTER, MICHELLE                                          </t>
  </si>
  <si>
    <t xml:space="preserve">EVANS, LEANNE F                                             </t>
  </si>
  <si>
    <t xml:space="preserve">MISHKIN, KATHRYN E                                          </t>
  </si>
  <si>
    <t xml:space="preserve">DRAPER, CATHERINE A                                         </t>
  </si>
  <si>
    <t xml:space="preserve">JAFFE, BARBARA L                                            </t>
  </si>
  <si>
    <t xml:space="preserve">VASQUEZ, ANAIS M                                            </t>
  </si>
  <si>
    <t>Philip A. Palmesano</t>
  </si>
  <si>
    <t>N34</t>
  </si>
  <si>
    <t xml:space="preserve">PALMESANO, PHILIP A.                                                            </t>
  </si>
  <si>
    <t xml:space="preserve">PEPIN, TAMMY L                                              </t>
  </si>
  <si>
    <t xml:space="preserve">105 E. STEUBEN STREET, BATH                            </t>
  </si>
  <si>
    <t xml:space="preserve">NAVONE, SPERRY J                                            </t>
  </si>
  <si>
    <t xml:space="preserve">105 E STEUBEN ST, BATH                                 </t>
  </si>
  <si>
    <t>Edward P. Ra</t>
  </si>
  <si>
    <t>N19</t>
  </si>
  <si>
    <t xml:space="preserve">RA, EDWARD P.                                                                   </t>
  </si>
  <si>
    <t xml:space="preserve">KLEIN, TAYLOR A                                             </t>
  </si>
  <si>
    <t xml:space="preserve">825 EAST GATE BLVD, SUITE 207, GARDEN CITY             </t>
  </si>
  <si>
    <t xml:space="preserve">HANSEN, STEVEN T                                            </t>
  </si>
  <si>
    <t xml:space="preserve">NARAIDU, SAVITRI P                                          </t>
  </si>
  <si>
    <t>SECY</t>
  </si>
  <si>
    <t xml:space="preserve">BUCK, MONICA                                                </t>
  </si>
  <si>
    <t xml:space="preserve">DUNLEAVY, CONNER P                                          </t>
  </si>
  <si>
    <t xml:space="preserve">CIANCIULLI, CHRISTOPHER C                                   </t>
  </si>
  <si>
    <t>Christopher S. Friend</t>
  </si>
  <si>
    <t>N36</t>
  </si>
  <si>
    <t xml:space="preserve">FRIEND, CHRISTOPHER S.                                                          </t>
  </si>
  <si>
    <t xml:space="preserve">ESTY, SCOTT A                                               </t>
  </si>
  <si>
    <t xml:space="preserve">1250 SCHWEIZER ROAD, HORSEHEADS                        </t>
  </si>
  <si>
    <t xml:space="preserve">HOWARD, DEBORAH J                                           </t>
  </si>
  <si>
    <t xml:space="preserve">103 CORPORATE DR, PUBLIC SAFETY BLD, OWEGO             </t>
  </si>
  <si>
    <t xml:space="preserve">BROOKS, CHRISTINE A                                         </t>
  </si>
  <si>
    <t>Andrew Raia</t>
  </si>
  <si>
    <t>P91</t>
  </si>
  <si>
    <t xml:space="preserve">RAIA, ANDREW P.                                                                 </t>
  </si>
  <si>
    <t xml:space="preserve">SEARING, PATRICK G                                          </t>
  </si>
  <si>
    <t xml:space="preserve">75 WOODBINE AVE., 2ND FLOOR, NORTHPORT                 </t>
  </si>
  <si>
    <t xml:space="preserve">VAN AMBURGH, JUDITH P                                       </t>
  </si>
  <si>
    <t xml:space="preserve">HANNA, BARBARA A                                            </t>
  </si>
  <si>
    <t>Robert J. Rodriguez</t>
  </si>
  <si>
    <t>A29</t>
  </si>
  <si>
    <t xml:space="preserve">RODRIGUEZ, ROBERT J.                                                            </t>
  </si>
  <si>
    <t xml:space="preserve">QUINTERO, SOL-MARIE                                         </t>
  </si>
  <si>
    <t>COORD LEG &amp; COMM AFFS</t>
  </si>
  <si>
    <t xml:space="preserve">55 EAST 115TH STREET, NEW YORK                         </t>
  </si>
  <si>
    <t xml:space="preserve">HORN, NICOLE R                                              </t>
  </si>
  <si>
    <t xml:space="preserve">GONZALEZ, MARGARITA                                         </t>
  </si>
  <si>
    <t xml:space="preserve">CRUZ, JASON                                                 </t>
  </si>
  <si>
    <t xml:space="preserve">HERNANDEZ, GABRIEL J                                        </t>
  </si>
  <si>
    <t>DEP DIR DISTRICT OFF</t>
  </si>
  <si>
    <t xml:space="preserve">BLANCO-BARDIA, FRANCE C                                     </t>
  </si>
  <si>
    <t xml:space="preserve">SANDERS, DAWN R                                             </t>
  </si>
  <si>
    <t>OPERATIONS MANAGER</t>
  </si>
  <si>
    <t xml:space="preserve">LEWIS, DAVID J                                              </t>
  </si>
  <si>
    <t xml:space="preserve">KADAMANI, ANNE R                                            </t>
  </si>
  <si>
    <t>Linda B. Rosenthal</t>
  </si>
  <si>
    <t>B32</t>
  </si>
  <si>
    <t xml:space="preserve">ROSENTHAL, LINDA B.                                                             </t>
  </si>
  <si>
    <t xml:space="preserve">GUILE, NICHOLAS R                                           </t>
  </si>
  <si>
    <t xml:space="preserve">SCHUSTER, LAUREN                                            </t>
  </si>
  <si>
    <t xml:space="preserve">230 W. 72ND ST. SUITE 2F, NEW YORK                     </t>
  </si>
  <si>
    <t xml:space="preserve">OVERTON, ERICA G                                            </t>
  </si>
  <si>
    <t xml:space="preserve">LETTERII, CAITLYN I                                         </t>
  </si>
  <si>
    <t xml:space="preserve">IPSEN, AUGUSTUS I                                           </t>
  </si>
  <si>
    <t>Philip R. Ramos</t>
  </si>
  <si>
    <t>B35</t>
  </si>
  <si>
    <t xml:space="preserve">RAMOS, PHILIP R.                                                                </t>
  </si>
  <si>
    <t xml:space="preserve">RIVERA, LORRAINE                                            </t>
  </si>
  <si>
    <t xml:space="preserve">1010 SUFFOLK AVENUE, BRENTWOOD                         </t>
  </si>
  <si>
    <t xml:space="preserve">UNNO, JUSTIN T                                              </t>
  </si>
  <si>
    <t xml:space="preserve">SOLER, JULIAN A                                             </t>
  </si>
  <si>
    <t>DEP DIR COMMUNICATION</t>
  </si>
  <si>
    <t xml:space="preserve">LUCANA HUAMAN, JENYFFER F                                   </t>
  </si>
  <si>
    <t xml:space="preserve">RICHIEZ, EDITH R                                            </t>
  </si>
  <si>
    <t xml:space="preserve">DOODY, DYLAN P                                              </t>
  </si>
  <si>
    <t>N. Nick Perry</t>
  </si>
  <si>
    <t>B93</t>
  </si>
  <si>
    <t xml:space="preserve">PERRY, N. NICK                                                                  </t>
  </si>
  <si>
    <t xml:space="preserve">BENT, VIVIENNE I                                            </t>
  </si>
  <si>
    <t xml:space="preserve">903 UTICA AVENUE 1ST FLOOR, BROOKLYN                   </t>
  </si>
  <si>
    <t xml:space="preserve">MATHIEU, LISSA E                                            </t>
  </si>
  <si>
    <t xml:space="preserve">ELIE, JOYCE                                                 </t>
  </si>
  <si>
    <t xml:space="preserve">SHEA, FRANCIS X                                             </t>
  </si>
  <si>
    <t xml:space="preserve">SCOTT, DAWN N                                               </t>
  </si>
  <si>
    <t xml:space="preserve">ROBINSON, DALTON D                                          </t>
  </si>
  <si>
    <t xml:space="preserve">CORRALES, CHRISTIAN A                                       </t>
  </si>
  <si>
    <t>Felix Ortiz</t>
  </si>
  <si>
    <t>Félix Ortiz</t>
  </si>
  <si>
    <t>A24</t>
  </si>
  <si>
    <t xml:space="preserve">ORTIZ, FELIX                                                                    </t>
  </si>
  <si>
    <t xml:space="preserve">LEUNG, WEBER                                                </t>
  </si>
  <si>
    <t>ASST TO ASST SPEAKER</t>
  </si>
  <si>
    <t xml:space="preserve">5004 4TH AVENUE, GROUND FLOOR, BROOKLYN                </t>
  </si>
  <si>
    <t xml:space="preserve">WINKLER, SHERRON A                                          </t>
  </si>
  <si>
    <t xml:space="preserve">WANG, REBECCA                                               </t>
  </si>
  <si>
    <t xml:space="preserve">ROMAN, PERSIDA                                              </t>
  </si>
  <si>
    <t xml:space="preserve">ALAM, MARUF M                                               </t>
  </si>
  <si>
    <t>OFFICE DIRECTOR</t>
  </si>
  <si>
    <t xml:space="preserve">BROUGHTON, KAREN                                            </t>
  </si>
  <si>
    <t xml:space="preserve">SWYER, KALLIE A                                             </t>
  </si>
  <si>
    <t xml:space="preserve">EHRLICH, JULIE E                                            </t>
  </si>
  <si>
    <t xml:space="preserve">WICE, JEFFREY M                                             </t>
  </si>
  <si>
    <t>SPEC COUNSEL</t>
  </si>
  <si>
    <t xml:space="preserve">ROONEY, EMMA E                                              </t>
  </si>
  <si>
    <t xml:space="preserve">HENNES, ELYSE B                                             </t>
  </si>
  <si>
    <t>RESEARCH ASSISTANT</t>
  </si>
  <si>
    <t xml:space="preserve">O'BRIEN, CAMILLE C                                          </t>
  </si>
  <si>
    <t xml:space="preserve">CRISTELLO, ANTHONY M                                        </t>
  </si>
  <si>
    <t>Catherine T. Nolan</t>
  </si>
  <si>
    <t>B46</t>
  </si>
  <si>
    <t xml:space="preserve">NOLAN, CATHERINE T.                                                             </t>
  </si>
  <si>
    <t xml:space="preserve">JAMISON, KATHLEEN M                                         </t>
  </si>
  <si>
    <t xml:space="preserve">MURRAY, JAKE R                                              </t>
  </si>
  <si>
    <t xml:space="preserve">47-40 21ST ST., ROOM 810, 8TH FL, LONG ISLAND CITY     </t>
  </si>
  <si>
    <t xml:space="preserve">GREENBERG, IRA R                                            </t>
  </si>
  <si>
    <t>LEGIS ADVISOR</t>
  </si>
  <si>
    <t xml:space="preserve">COPE, ELIZABETH M                                           </t>
  </si>
  <si>
    <t xml:space="preserve">CADIZ, EDWIN G                                              </t>
  </si>
  <si>
    <t xml:space="preserve">BALLEK, DIANE R                                             </t>
  </si>
  <si>
    <t>SPEC ASST-COMM RELAT</t>
  </si>
  <si>
    <t xml:space="preserve">RENZ, DAVID                                                 </t>
  </si>
  <si>
    <t xml:space="preserve">AGLIALORO, DAVID J                                          </t>
  </si>
  <si>
    <t xml:space="preserve">STINSON, BRITTANY L                                         </t>
  </si>
  <si>
    <t xml:space="preserve">WEISS, ANNE-MARIE G                                         </t>
  </si>
  <si>
    <t xml:space="preserve">CUMMINGS, ALISON                                            </t>
  </si>
  <si>
    <t xml:space="preserve">MAYFIELD, AIYSHA                                            </t>
  </si>
  <si>
    <t>Michael G. Dendekker</t>
  </si>
  <si>
    <t>A36</t>
  </si>
  <si>
    <t xml:space="preserve">DENDEKKER, MICHAEL G.                                                           </t>
  </si>
  <si>
    <t xml:space="preserve">SNOW, TARA                                                  </t>
  </si>
  <si>
    <t xml:space="preserve">75-35 31ST AVE, SUITE 206-B, EAST ELMHURST             </t>
  </si>
  <si>
    <t xml:space="preserve">SAHR, SETH M                                                </t>
  </si>
  <si>
    <t xml:space="preserve">ALLEN, MAUREEN                                              </t>
  </si>
  <si>
    <t xml:space="preserve">BOLANOS, MARIA C                                            </t>
  </si>
  <si>
    <t xml:space="preserve">HADJICONSTANTINOU, GEORGE E                                 </t>
  </si>
  <si>
    <t xml:space="preserve">VARGAS, ANDRES Y                                            </t>
  </si>
  <si>
    <t xml:space="preserve">MCCOY, ALYSSA G                                             </t>
  </si>
  <si>
    <t>SCHEDULER</t>
  </si>
  <si>
    <t>Vivian E. Cook</t>
  </si>
  <si>
    <t>B68</t>
  </si>
  <si>
    <t xml:space="preserve">COOK, VIVIAN E.                                                                 </t>
  </si>
  <si>
    <t xml:space="preserve">CRAWFORD-ELLIOTT, SHARON M                                  </t>
  </si>
  <si>
    <t xml:space="preserve">142-15 ROCKAWAY BLVD., SOUTH OZONE PARK                </t>
  </si>
  <si>
    <t xml:space="preserve">CHALMERS, REGINALD D                                        </t>
  </si>
  <si>
    <t xml:space="preserve">CORKER, MICHAEL L                                           </t>
  </si>
  <si>
    <t xml:space="preserve">PARSONS, KENLYN C                                           </t>
  </si>
  <si>
    <t xml:space="preserve">CORKER, JULIE A                                             </t>
  </si>
  <si>
    <t xml:space="preserve">CORKER NANCI, JOYCE D                                       </t>
  </si>
  <si>
    <t xml:space="preserve">JONES, DENNIS W                                             </t>
  </si>
  <si>
    <t>Harry B. Bronson</t>
  </si>
  <si>
    <t>B75</t>
  </si>
  <si>
    <t xml:space="preserve">BRONSON, HARRY B.                                                               </t>
  </si>
  <si>
    <t xml:space="preserve">SKOOG-HARVEY, JENNIFER L                                    </t>
  </si>
  <si>
    <t xml:space="preserve">840 UNIVERSITY AVENUE, GROUND FL., ROCHESTER           </t>
  </si>
  <si>
    <t xml:space="preserve">MORABITO, ELIZABETH E                                       </t>
  </si>
  <si>
    <t>PRINC LEGIS ANALYST</t>
  </si>
  <si>
    <t xml:space="preserve">RICHARDS, ALLAN L                                           </t>
  </si>
  <si>
    <t xml:space="preserve">HIPOLITO, ALEX P                                            </t>
  </si>
  <si>
    <t>Edward C. Braunstein</t>
  </si>
  <si>
    <t>A47</t>
  </si>
  <si>
    <t xml:space="preserve">BRAUNSTEIN, EDWARD C.                                                           </t>
  </si>
  <si>
    <t xml:space="preserve">URBINDER, SETH H                                            </t>
  </si>
  <si>
    <t xml:space="preserve">38-39 BELL BOULEVARD, BAYSIDE                          </t>
  </si>
  <si>
    <t xml:space="preserve">ANTONOPOULOS, JASON D                                       </t>
  </si>
  <si>
    <t xml:space="preserve">FISCHER, DAVID M                                            </t>
  </si>
  <si>
    <t xml:space="preserve">YOON, ARIADNE B                                             </t>
  </si>
  <si>
    <t>Gary D. Finch</t>
  </si>
  <si>
    <t>P79</t>
  </si>
  <si>
    <t xml:space="preserve">FINCH, GARY D.                                                                  </t>
  </si>
  <si>
    <t xml:space="preserve">CAMERON, PATRICK G                                          </t>
  </si>
  <si>
    <t xml:space="preserve">69 SOUTH STREET, AUBURN                                </t>
  </si>
  <si>
    <t xml:space="preserve">FERGUSSON, MARY J                                           </t>
  </si>
  <si>
    <t>EXEC ADMINISTRATOR</t>
  </si>
  <si>
    <t xml:space="preserve">LUBER, KATHERINE G                                          </t>
  </si>
  <si>
    <t xml:space="preserve">HALL, DENICE A                                              </t>
  </si>
  <si>
    <t>Jeffrey E. Dinowitz</t>
  </si>
  <si>
    <t>A02</t>
  </si>
  <si>
    <t xml:space="preserve">DINOWITZ, JEFFREY E.                                                            </t>
  </si>
  <si>
    <t xml:space="preserve">SCHWARTZ, WILLIAM I                                         </t>
  </si>
  <si>
    <t xml:space="preserve">THOMAS, VICTORIA R                                          </t>
  </si>
  <si>
    <t xml:space="preserve">3107 KINGSBRIDGE AVE., BRONX                           </t>
  </si>
  <si>
    <t xml:space="preserve">COLON, TERESA                                               </t>
  </si>
  <si>
    <t xml:space="preserve">MARTOS, RANDI A                                             </t>
  </si>
  <si>
    <t xml:space="preserve">LEWICKI, PETER C                                            </t>
  </si>
  <si>
    <t xml:space="preserve">SBUTTONI, MICHELE J                                         </t>
  </si>
  <si>
    <t xml:space="preserve">NEDDS, IVAN L                                               </t>
  </si>
  <si>
    <t xml:space="preserve">KLEIN, FREDERIC B                                           </t>
  </si>
  <si>
    <t>COMMUNICATIONS ASSOC</t>
  </si>
  <si>
    <t xml:space="preserve">FITZPATRICK, BRENDAN E                                      </t>
  </si>
  <si>
    <t>José Rivera</t>
  </si>
  <si>
    <t>B34</t>
  </si>
  <si>
    <t xml:space="preserve">RIVERA, JOSE                                                                    </t>
  </si>
  <si>
    <t xml:space="preserve">GALVEZ, SANDRA                                              </t>
  </si>
  <si>
    <t xml:space="preserve">ONE FORDHAM PLAZA SUITE 1008, BRONX                    </t>
  </si>
  <si>
    <t xml:space="preserve">HERNANDEZ, ROSA D                                           </t>
  </si>
  <si>
    <t xml:space="preserve">SUAREZ, LINDA C                                             </t>
  </si>
  <si>
    <t xml:space="preserve">CLAVASQUIN, JASMIN A                                        </t>
  </si>
  <si>
    <t xml:space="preserve">HARRIELL, DRAY H                                            </t>
  </si>
  <si>
    <t>Clifford W. Crouch</t>
  </si>
  <si>
    <t>P66</t>
  </si>
  <si>
    <t xml:space="preserve">CROUCH, CLIFFORD W.                                                             </t>
  </si>
  <si>
    <t xml:space="preserve">BOUASAY, SOURIPORN                                          </t>
  </si>
  <si>
    <t xml:space="preserve">GIALANELLA, LAURIE A                                        </t>
  </si>
  <si>
    <t xml:space="preserve">1 KATTELVILLE ROAD, STE. 1, BINGHAMTON                 </t>
  </si>
  <si>
    <t xml:space="preserve">PETRIE, DONALD W                                            </t>
  </si>
  <si>
    <t>Michael J. Cusick</t>
  </si>
  <si>
    <t>A64</t>
  </si>
  <si>
    <t xml:space="preserve">CUSICK, MICHAEL J.                                                              </t>
  </si>
  <si>
    <t xml:space="preserve">ARGENZIANO, VINCENT C                                       </t>
  </si>
  <si>
    <t xml:space="preserve">1911 RICHMOND AVENUE, STATEN ISLAND                    </t>
  </si>
  <si>
    <t xml:space="preserve">BLANCERO, THOMAS P                                          </t>
  </si>
  <si>
    <t xml:space="preserve">BRENKER, STUART                                             </t>
  </si>
  <si>
    <t xml:space="preserve">GROBE, SHARON L                                             </t>
  </si>
  <si>
    <t xml:space="preserve">EWART, SEAN S                                               </t>
  </si>
  <si>
    <t xml:space="preserve">HENNING, MATTHEW T                                          </t>
  </si>
  <si>
    <t>Steven Englebright</t>
  </si>
  <si>
    <t>B79</t>
  </si>
  <si>
    <t xml:space="preserve">ENGLEBRIGHT, STEVEN                                                             </t>
  </si>
  <si>
    <t xml:space="preserve">LISS, STEPHEN B                                             </t>
  </si>
  <si>
    <t xml:space="preserve">RISSACHER, NANCY E                                          </t>
  </si>
  <si>
    <t xml:space="preserve">HOFFMAN, MARIA T                                            </t>
  </si>
  <si>
    <t xml:space="preserve">149 MAIN ST., EAST SETAUKET                            </t>
  </si>
  <si>
    <t xml:space="preserve">OITZINGER, LISA R                                           </t>
  </si>
  <si>
    <t xml:space="preserve">FOWLER, JESSICA N                                           </t>
  </si>
  <si>
    <t xml:space="preserve">ALBERTI, JENNA M                                            </t>
  </si>
  <si>
    <t>Kevin A. Cahill</t>
  </si>
  <si>
    <t>B82</t>
  </si>
  <si>
    <t xml:space="preserve">CAHILL, KEVIN A.                                                                </t>
  </si>
  <si>
    <t xml:space="preserve">PERRY, VICTORIA K                                           </t>
  </si>
  <si>
    <t>ADMIN ASST/OFFICE MGR</t>
  </si>
  <si>
    <t xml:space="preserve">GOV. CLINTON BLDG. #G-4 1 ALBANY AV, KINGSTON          </t>
  </si>
  <si>
    <t xml:space="preserve">MC GRATH, JUDITH A                                          </t>
  </si>
  <si>
    <t xml:space="preserve">DONALDSON, IAN P                                            </t>
  </si>
  <si>
    <t xml:space="preserve">MADDEN, GABRIELLA D                                         </t>
  </si>
  <si>
    <t xml:space="preserve">BARBER, CARMEN J                                            </t>
  </si>
  <si>
    <t>William Colton</t>
  </si>
  <si>
    <t>A55</t>
  </si>
  <si>
    <t xml:space="preserve">COLTON, WILLIAM                                                                 </t>
  </si>
  <si>
    <t xml:space="preserve">YIP, SHIRLEY                                                </t>
  </si>
  <si>
    <t xml:space="preserve">155 KINGS HIGHWAY, BROOKLYN                            </t>
  </si>
  <si>
    <t xml:space="preserve">SARAH, SARAWAT A                                            </t>
  </si>
  <si>
    <t xml:space="preserve">MAGALI, NINO                                                </t>
  </si>
  <si>
    <t xml:space="preserve">TONG, NANCY                                                 </t>
  </si>
  <si>
    <t xml:space="preserve">MAGALI, LARISA                                              </t>
  </si>
  <si>
    <t xml:space="preserve">ACEVEDO, JUANA L                                            </t>
  </si>
  <si>
    <t xml:space="preserve">RANDAZZO, JOANN                                             </t>
  </si>
  <si>
    <t xml:space="preserve">BALKARRAN, DEEPA                                            </t>
  </si>
  <si>
    <t xml:space="preserve">MUI, ANNIE                                                  </t>
  </si>
  <si>
    <t xml:space="preserve">FIRSOVA, ANNA                                               </t>
  </si>
  <si>
    <t>Steven Cymbrowitz</t>
  </si>
  <si>
    <t>A16</t>
  </si>
  <si>
    <t xml:space="preserve">CYMBROWITZ, STEVEN                                                              </t>
  </si>
  <si>
    <t xml:space="preserve">GRJONKO, VLADIMIR                                           </t>
  </si>
  <si>
    <t xml:space="preserve">1800 SHEEPSHEAD BAY ROAD, BROOKLYN                     </t>
  </si>
  <si>
    <t xml:space="preserve">KOTSAR, TAMARA                                              </t>
  </si>
  <si>
    <t xml:space="preserve">SUTCHECK, RICHARD W                                         </t>
  </si>
  <si>
    <t xml:space="preserve">MARKH, LEONID                                               </t>
  </si>
  <si>
    <t xml:space="preserve">DETHOMASIS, LENA                                            </t>
  </si>
  <si>
    <t xml:space="preserve">FIDLER, IRINA                                               </t>
  </si>
  <si>
    <t xml:space="preserve">ROMANO, GIANNA C                                            </t>
  </si>
  <si>
    <t xml:space="preserve">GODE, DAWN T                                                </t>
  </si>
  <si>
    <t xml:space="preserve">KRAJA, ARDITA                                               </t>
  </si>
  <si>
    <t xml:space="preserve">KNOLL, ADRIENNE M                                           </t>
  </si>
  <si>
    <t>Rodneyse Bichotte</t>
  </si>
  <si>
    <t>B06</t>
  </si>
  <si>
    <t xml:space="preserve">BICHOTTE, RODNEYSE                                                              </t>
  </si>
  <si>
    <t xml:space="preserve">DUCLOSEL, THARA                                             </t>
  </si>
  <si>
    <t xml:space="preserve">1312 FLATBUSH AVE., GROUND FLOOR, BROOKLYN             </t>
  </si>
  <si>
    <t xml:space="preserve">DERRICK, LISA L                                             </t>
  </si>
  <si>
    <t xml:space="preserve">DUMORNE, DAVID W                                            </t>
  </si>
  <si>
    <t>LEGIS ASSOC</t>
  </si>
  <si>
    <t xml:space="preserve">PIERRE, ALLEN M                                             </t>
  </si>
  <si>
    <t>Rebecca A. Seawright</t>
  </si>
  <si>
    <t>A83</t>
  </si>
  <si>
    <t xml:space="preserve">SEAWRIGHT, REBECCA A.                                                           </t>
  </si>
  <si>
    <t xml:space="preserve">GRAHAM, REBECCA M                                           </t>
  </si>
  <si>
    <t xml:space="preserve">1485 YORK AVE., NEW YORK                               </t>
  </si>
  <si>
    <t xml:space="preserve">ROBBINS, JACK M                                             </t>
  </si>
  <si>
    <t xml:space="preserve">FERRISSEY, COURTNEY M                                       </t>
  </si>
  <si>
    <t xml:space="preserve">TANNEN, AUDREY B                                            </t>
  </si>
  <si>
    <t>Kimberly Jean-pierre</t>
  </si>
  <si>
    <t>Kimberly Jean-pierre, Office of Assemblymember, Personal Staff Office, Assembly</t>
  </si>
  <si>
    <t>B76</t>
  </si>
  <si>
    <t xml:space="preserve">JEAN-PIERRE, KIMBERLY                                                           </t>
  </si>
  <si>
    <t xml:space="preserve">GONZALEZ, YARYL E                                           </t>
  </si>
  <si>
    <t xml:space="preserve">640 W. MONTAUK HWY, LINDENHURST                        </t>
  </si>
  <si>
    <t xml:space="preserve">LEWIS, LASHECA RB                                           </t>
  </si>
  <si>
    <t xml:space="preserve">SUTTON, ELIZABETH M                                         </t>
  </si>
  <si>
    <t xml:space="preserve">CUNNINGHAM, BRENDAN J                                       </t>
  </si>
  <si>
    <t>Caroline C. Woerner</t>
  </si>
  <si>
    <t>B03</t>
  </si>
  <si>
    <t xml:space="preserve">WOERNER, CAROLINE C.                                                            </t>
  </si>
  <si>
    <t xml:space="preserve">LUCIANO, MARK A                                             </t>
  </si>
  <si>
    <t xml:space="preserve">112 SPRING STREET, SARATOGA SPRINGS                    </t>
  </si>
  <si>
    <t xml:space="preserve">ESPINOSA, JEREMY J                                          </t>
  </si>
  <si>
    <t xml:space="preserve">COHEN, EMMA T                                               </t>
  </si>
  <si>
    <t xml:space="preserve">GAROFANO, CHRISTOPHER R                                     </t>
  </si>
  <si>
    <t>Andy Goodell</t>
  </si>
  <si>
    <t>N40</t>
  </si>
  <si>
    <t xml:space="preserve">GOODELL, ANDREW                                                                 </t>
  </si>
  <si>
    <t xml:space="preserve">KREGE, MICHELE H                                            </t>
  </si>
  <si>
    <t xml:space="preserve">RANKIN, ELISABETH T                                         </t>
  </si>
  <si>
    <t xml:space="preserve">2 EAST SECOND ST, SUITE 320, JAMESTOWN                 </t>
  </si>
  <si>
    <t>Sandra R. Galef</t>
  </si>
  <si>
    <t>Sandy Galef</t>
  </si>
  <si>
    <t>B84</t>
  </si>
  <si>
    <t xml:space="preserve">GALEF, SANDRA R.                                                                </t>
  </si>
  <si>
    <t xml:space="preserve">SOUTHARD-KREIGER, REBECCA M                                 </t>
  </si>
  <si>
    <t xml:space="preserve">JOHL, MADELINE C                                            </t>
  </si>
  <si>
    <t xml:space="preserve">2 CHURCH ST., OSSINING                                 </t>
  </si>
  <si>
    <t xml:space="preserve">RYAN, LAUREN M                                              </t>
  </si>
  <si>
    <t xml:space="preserve">FIELDS-TAWIL, JENNIFER A                                    </t>
  </si>
  <si>
    <t xml:space="preserve">LEIBERT, ANDREW H                                           </t>
  </si>
  <si>
    <t>Stephen M. Hawley</t>
  </si>
  <si>
    <t>N03</t>
  </si>
  <si>
    <t xml:space="preserve">HAWLEY, STEPHEN M.                                                              </t>
  </si>
  <si>
    <t xml:space="preserve">WHITE, SHARON E                                             </t>
  </si>
  <si>
    <t xml:space="preserve">121 NORTH MAIN STREET, ALBION                          </t>
  </si>
  <si>
    <t xml:space="preserve">CARNEY, JAYLEEN E                                           </t>
  </si>
  <si>
    <t xml:space="preserve">BANKER, EILEEN S                                            </t>
  </si>
  <si>
    <t xml:space="preserve">GARAVELLI, CAROL A                                          </t>
  </si>
  <si>
    <t xml:space="preserve">DENNIS, ALAN R                                              </t>
  </si>
  <si>
    <t>David F. Gantt</t>
  </si>
  <si>
    <t>B23</t>
  </si>
  <si>
    <t xml:space="preserve">GANTT, DAVID F.                                                                 </t>
  </si>
  <si>
    <t xml:space="preserve">FELDER, VINCENT R                                           </t>
  </si>
  <si>
    <t xml:space="preserve">107 LIBERTY POLE WAY, ROCHESTER                        </t>
  </si>
  <si>
    <t xml:space="preserve">WILSON, ROBERT B JR                                         </t>
  </si>
  <si>
    <t xml:space="preserve">THONY, NICHOLAS E                                           </t>
  </si>
  <si>
    <t xml:space="preserve">WILLIAMS, JADA R                                            </t>
  </si>
  <si>
    <t xml:space="preserve">KEOPHETLASY, FRANK                                          </t>
  </si>
  <si>
    <t xml:space="preserve">MOSLEY, ALLISON A                                           </t>
  </si>
  <si>
    <t xml:space="preserve">JONES, ALBERT JR                                            </t>
  </si>
  <si>
    <t>Andrew Hevesi</t>
  </si>
  <si>
    <t>A27</t>
  </si>
  <si>
    <t xml:space="preserve">HEVESI, ANDREW D.                                                               </t>
  </si>
  <si>
    <t xml:space="preserve">RASMUSSEN, REBECCA M                                        </t>
  </si>
  <si>
    <t xml:space="preserve">WISNIEWSKI, KEVIN G                                         </t>
  </si>
  <si>
    <t xml:space="preserve">70-50 AUSTIN ST., SUITE 118, FOREST HILLS              </t>
  </si>
  <si>
    <t xml:space="preserve">KEARNS, CAROLYN S                                           </t>
  </si>
  <si>
    <t xml:space="preserve">ARECCHI, ALEXA K                                            </t>
  </si>
  <si>
    <t>Mark Johns</t>
  </si>
  <si>
    <t>N31</t>
  </si>
  <si>
    <t xml:space="preserve">JOHNS, MARK                                                                     </t>
  </si>
  <si>
    <t xml:space="preserve">WATTERS, STACIE A                                           </t>
  </si>
  <si>
    <t xml:space="preserve">DELEHANTY, SEAN M                                           </t>
  </si>
  <si>
    <t xml:space="preserve">268 FAIRPORT VILLAGE LANDING, FAIRPORT                 </t>
  </si>
  <si>
    <t xml:space="preserve">STUART, PAMELA A                                            </t>
  </si>
  <si>
    <t>Brian M. Kolb</t>
  </si>
  <si>
    <t>Brian M Kolb</t>
  </si>
  <si>
    <t>P80</t>
  </si>
  <si>
    <t xml:space="preserve">KOLB, BRIAN M.                                                                  </t>
  </si>
  <si>
    <t xml:space="preserve">LEGRETT, TEARRA A                                           </t>
  </si>
  <si>
    <t xml:space="preserve">70 ELIZABETH BLACKWELL ST., GENEVA                     </t>
  </si>
  <si>
    <t xml:space="preserve">BRUCE, JACQUALINE M                                         </t>
  </si>
  <si>
    <t>Carl E. Heastie</t>
  </si>
  <si>
    <t>A32</t>
  </si>
  <si>
    <t xml:space="preserve">HEASTIE, CARL E.                                                                </t>
  </si>
  <si>
    <t xml:space="preserve">CRUZ ROSAS, SANDRA E                                        </t>
  </si>
  <si>
    <t xml:space="preserve">1446 E GUN HILL RD, BRONX                              </t>
  </si>
  <si>
    <t xml:space="preserve">STEWART, MICHELLE S                                         </t>
  </si>
  <si>
    <t xml:space="preserve">RILEY, KEVIN C                                              </t>
  </si>
  <si>
    <t xml:space="preserve">WINT, ALEXANDRAE W                                          </t>
  </si>
  <si>
    <t>Richard N. Gottfried</t>
  </si>
  <si>
    <t>A28</t>
  </si>
  <si>
    <t xml:space="preserve">GOTTFRIED, RICHARD N.                                                           </t>
  </si>
  <si>
    <t xml:space="preserve">PASTER, WENDI B                                             </t>
  </si>
  <si>
    <t xml:space="preserve">250 BROADWAY SUITE 2232, NEW YORK                      </t>
  </si>
  <si>
    <t xml:space="preserve">SALVIONE, SHERRI A                                          </t>
  </si>
  <si>
    <t xml:space="preserve">MONDSHEIN, RORY P                                           </t>
  </si>
  <si>
    <t xml:space="preserve">214-224 WEST 29TH ST., STE. 1002, NEW YORK             </t>
  </si>
  <si>
    <t xml:space="preserve">APOSTOL-MARIUS, PHILIPPE-EDNER                              </t>
  </si>
  <si>
    <t xml:space="preserve">ALEXANDER, NANCY S                                          </t>
  </si>
  <si>
    <t xml:space="preserve">MILLER, MONICA J                                            </t>
  </si>
  <si>
    <t>SR LEGIS ASSOC</t>
  </si>
  <si>
    <t xml:space="preserve">SOGUT, MISCHA B                                             </t>
  </si>
  <si>
    <t xml:space="preserve">TIGHE, MATTHEW T                                            </t>
  </si>
  <si>
    <t xml:space="preserve">ABUELO, MATTHEW E                                           </t>
  </si>
  <si>
    <t xml:space="preserve">GUZMAN, MARIA N                                             </t>
  </si>
  <si>
    <t xml:space="preserve">ZALOGA, KAYLEIGH B                                          </t>
  </si>
  <si>
    <t xml:space="preserve">CURREN, KATHRYN F                                           </t>
  </si>
  <si>
    <t xml:space="preserve">COPPOLA, CHRISTINA C                                        </t>
  </si>
  <si>
    <t xml:space="preserve">PEYRE, BRICE H                                              </t>
  </si>
  <si>
    <t xml:space="preserve">MILETIC, ALEKSANDER N                                       </t>
  </si>
  <si>
    <t>Charles D. Lavine</t>
  </si>
  <si>
    <t>A17</t>
  </si>
  <si>
    <t xml:space="preserve">LAVINE, CHARLES D.                                                              </t>
  </si>
  <si>
    <t xml:space="preserve">KOPCZYNSKI, THEODORE J JR.                                  </t>
  </si>
  <si>
    <t xml:space="preserve">1 SCHOOL STREET, SUITE 303-B, GLEN COVE                </t>
  </si>
  <si>
    <t xml:space="preserve">ROSTOKER, MICHAEL E                                         </t>
  </si>
  <si>
    <t xml:space="preserve">ORTIZ, JOVANNI J                                            </t>
  </si>
  <si>
    <t xml:space="preserve">GOERKE, JARED L                                             </t>
  </si>
  <si>
    <t xml:space="preserve">LOYOLA, JANNA M                                             </t>
  </si>
  <si>
    <t xml:space="preserve">LINDGREN, DARCI M                                           </t>
  </si>
  <si>
    <t xml:space="preserve">BROWN, ANTONIA M                                            </t>
  </si>
  <si>
    <t>Deborah J. Glick</t>
  </si>
  <si>
    <t>B69</t>
  </si>
  <si>
    <t xml:space="preserve">GLICK, DEBORAH J.                                                               </t>
  </si>
  <si>
    <t xml:space="preserve">FARRELL, VIRGINIA E                                         </t>
  </si>
  <si>
    <t xml:space="preserve">JACKSON, TRACY A                                            </t>
  </si>
  <si>
    <t xml:space="preserve">853 BROADWAY, STE 2007, NEW YORK                       </t>
  </si>
  <si>
    <t xml:space="preserve">DIAZ, SARAH T                                               </t>
  </si>
  <si>
    <t xml:space="preserve">ABDUL-ALEEM, MARYAM A                                       </t>
  </si>
  <si>
    <t xml:space="preserve">MAHON, LOUISE E                                             </t>
  </si>
  <si>
    <t xml:space="preserve">ANDERSON, CHARLES N                                         </t>
  </si>
  <si>
    <t xml:space="preserve">LEDUC, CHARLES                                              </t>
  </si>
  <si>
    <t>Aileen Gunther</t>
  </si>
  <si>
    <t>B41</t>
  </si>
  <si>
    <t xml:space="preserve">GUNTHER, AILEEN M.                                                              </t>
  </si>
  <si>
    <t xml:space="preserve">GATTO, THOMAS M                                             </t>
  </si>
  <si>
    <t xml:space="preserve">GATTO, REBECCA E                                            </t>
  </si>
  <si>
    <t xml:space="preserve">STEINGART, RACHEL E                                         </t>
  </si>
  <si>
    <t xml:space="preserve">18 ANAWANA LAKE RD., MONTICELLO                        </t>
  </si>
  <si>
    <t xml:space="preserve">RAMIREZ, MAGALI                                             </t>
  </si>
  <si>
    <t xml:space="preserve">GALLAGHER, JEAN A                                           </t>
  </si>
  <si>
    <t xml:space="preserve">WOHL, HONORA S                                              </t>
  </si>
  <si>
    <t xml:space="preserve">RYAN, DANIEL R                                              </t>
  </si>
  <si>
    <t xml:space="preserve">WILSON, CARMEL M                                            </t>
  </si>
  <si>
    <t>Diana C. Richardson</t>
  </si>
  <si>
    <t>B37</t>
  </si>
  <si>
    <t xml:space="preserve">RICHARDSON, DIANA C.                                                            </t>
  </si>
  <si>
    <t xml:space="preserve">HEMRAJ, STEVE                                               </t>
  </si>
  <si>
    <t xml:space="preserve">330 EMPIRE BLVD, 1ST FL, BROOKLYN                      </t>
  </si>
  <si>
    <t xml:space="preserve">TAYLOR, KIMBERLY A                                          </t>
  </si>
  <si>
    <t xml:space="preserve">JOSEPH, DUANE                                               </t>
  </si>
  <si>
    <t xml:space="preserve">DUNN, CURTIS L                                              </t>
  </si>
  <si>
    <t xml:space="preserve">GOODRIDGE, ALISHIA N                                        </t>
  </si>
  <si>
    <t xml:space="preserve">BAMBA, AICHA A                                              </t>
  </si>
  <si>
    <t>Pamela J. Hunter</t>
  </si>
  <si>
    <t>A80</t>
  </si>
  <si>
    <t xml:space="preserve">HUNTER, PAMELA J.                                                               </t>
  </si>
  <si>
    <t xml:space="preserve">SACCO, LISA M                                               </t>
  </si>
  <si>
    <t xml:space="preserve">711 EAST GENESEE ST, SYRACUSE                          </t>
  </si>
  <si>
    <t xml:space="preserve">LOCKE, JENNIFER K                                           </t>
  </si>
  <si>
    <t xml:space="preserve">SHERRETTS, JACOB S                                          </t>
  </si>
  <si>
    <t xml:space="preserve">ATTIA, HIBATULLAH A                                         </t>
  </si>
  <si>
    <t xml:space="preserve">CARTER, BLAKE A                                             </t>
  </si>
  <si>
    <t>Michael R. Benedetto</t>
  </si>
  <si>
    <t>A51</t>
  </si>
  <si>
    <t xml:space="preserve">BENEDETTO, MICHAEL R.                                                           </t>
  </si>
  <si>
    <t xml:space="preserve">REYES, SYLVIA N                                             </t>
  </si>
  <si>
    <t xml:space="preserve">177 DREISER LOOP, BRONX                                </t>
  </si>
  <si>
    <t xml:space="preserve">MILLS, RENEE O                                              </t>
  </si>
  <si>
    <t xml:space="preserve">TULTON, LEON S                                              </t>
  </si>
  <si>
    <t xml:space="preserve">ADAMS, JOSHUA E                                             </t>
  </si>
  <si>
    <t xml:space="preserve">3602 E. TREMONT AVE. 2ND FL., BRONX                    </t>
  </si>
  <si>
    <t xml:space="preserve">KORRES, JOHN N                                              </t>
  </si>
  <si>
    <t xml:space="preserve">COLLAZZI, JOHN A                                            </t>
  </si>
  <si>
    <t xml:space="preserve">FIGUERAS, IRIS D                                            </t>
  </si>
  <si>
    <t xml:space="preserve">FIORIO, ELAINE                                              </t>
  </si>
  <si>
    <t>Michael A. Blake</t>
  </si>
  <si>
    <t>A82</t>
  </si>
  <si>
    <t xml:space="preserve">BLAKE, MICHAEL A.                                                               </t>
  </si>
  <si>
    <t xml:space="preserve">DUARTE MATEO, YAZMERLYN A                                   </t>
  </si>
  <si>
    <t xml:space="preserve">780 CONCOURSE VILLAGE W., GROUND FL, BRONX             </t>
  </si>
  <si>
    <t xml:space="preserve">RITZ, MICHAELA N                                            </t>
  </si>
  <si>
    <t xml:space="preserve">MURILLO, JOSHUA P                                           </t>
  </si>
  <si>
    <t xml:space="preserve">GUERRERO, JOHANA K                                          </t>
  </si>
  <si>
    <t xml:space="preserve">MARTINEZ, EMMANUEL J                                        </t>
  </si>
  <si>
    <t>Latoya B. Joyner</t>
  </si>
  <si>
    <t>A69</t>
  </si>
  <si>
    <t xml:space="preserve">JOYNER, LATOYA B.                                                               </t>
  </si>
  <si>
    <t xml:space="preserve">WILLIAMS, SHARON                                            </t>
  </si>
  <si>
    <t xml:space="preserve">910 GRAND CONCOURSE, STE 1 J-K, BRONX                  </t>
  </si>
  <si>
    <t xml:space="preserve">TABB, MIRIAM D                                              </t>
  </si>
  <si>
    <t xml:space="preserve">GILKEY, JAMES D                                             </t>
  </si>
  <si>
    <t xml:space="preserve">CAPELLAN, ANGELICA M                                        </t>
  </si>
  <si>
    <t>Aravella Simotas</t>
  </si>
  <si>
    <t>B66</t>
  </si>
  <si>
    <t xml:space="preserve">SIMOTAS, ARAVELLA                                                               </t>
  </si>
  <si>
    <t xml:space="preserve">ABDALLH, WAAEL H                                            </t>
  </si>
  <si>
    <t xml:space="preserve">31-19 NEWTOWN AVENUE, ASTORIA                          </t>
  </si>
  <si>
    <t xml:space="preserve">KASAPIS, THEODOROS                                          </t>
  </si>
  <si>
    <t xml:space="preserve">RONDON, NICHOLE I                                           </t>
  </si>
  <si>
    <t>ASST DEP LEGIS DIR</t>
  </si>
  <si>
    <t xml:space="preserve">BOWLES, MEGAN A                                             </t>
  </si>
  <si>
    <t xml:space="preserve">SACHS, LINDA G                                              </t>
  </si>
  <si>
    <t xml:space="preserve">DAVIS, CLEVA M                                              </t>
  </si>
  <si>
    <t xml:space="preserve">MAKRIGIANNIS, ALEXIA M                                      </t>
  </si>
  <si>
    <t>David I. Weprin</t>
  </si>
  <si>
    <t>A35</t>
  </si>
  <si>
    <t xml:space="preserve">WEPRIN, DAVID I.                                                                </t>
  </si>
  <si>
    <t xml:space="preserve">CHOU, YEN S                                                 </t>
  </si>
  <si>
    <t xml:space="preserve">185-06 UNION TPKE, FRESH MEADOWS                       </t>
  </si>
  <si>
    <t xml:space="preserve">SHARMA, SUMEET A                                            </t>
  </si>
  <si>
    <t xml:space="preserve">RAHMAN, MUHAMMAD M                                          </t>
  </si>
  <si>
    <t xml:space="preserve">111-12 ATLANTIC AVENUE, UNIT #5, RICHMOND HILL         </t>
  </si>
  <si>
    <t xml:space="preserve">WITTMANN, MEREDITH A                                        </t>
  </si>
  <si>
    <t xml:space="preserve">TOOR, HARPREET S                                            </t>
  </si>
  <si>
    <t xml:space="preserve">CEPEDA, DYLAN M                                             </t>
  </si>
  <si>
    <t xml:space="preserve">LAJSZKY, CASEY R                                            </t>
  </si>
  <si>
    <t xml:space="preserve">LEMMA, ANTHONY J                                            </t>
  </si>
  <si>
    <t>Marcos A. Crespo</t>
  </si>
  <si>
    <t>B55</t>
  </si>
  <si>
    <t xml:space="preserve">CRESPO, MARCOS A.                                                               </t>
  </si>
  <si>
    <t xml:space="preserve">VARGAS, LILLIAN                                             </t>
  </si>
  <si>
    <t xml:space="preserve">1163 MANOR AVE., BRONX                                 </t>
  </si>
  <si>
    <t xml:space="preserve">LEE, KAVON                                                  </t>
  </si>
  <si>
    <t xml:space="preserve">ALMANZAR, ILIANA                                            </t>
  </si>
  <si>
    <t xml:space="preserve">SANTOS, CAROLINA C                                          </t>
  </si>
  <si>
    <t xml:space="preserve">DE LA CRUZ-TAVERAS, ANAIS                                   </t>
  </si>
  <si>
    <t>Nathalia Fernandez</t>
  </si>
  <si>
    <t>A73</t>
  </si>
  <si>
    <t xml:space="preserve">FERNANDEZ, NATHALIA                                                             </t>
  </si>
  <si>
    <t xml:space="preserve">GUERRERO, ODIS                                              </t>
  </si>
  <si>
    <t xml:space="preserve">1126 PELHAM PARKWAY SOUTH, BRONX                       </t>
  </si>
  <si>
    <t xml:space="preserve">PARUBI, MARIA                                               </t>
  </si>
  <si>
    <t xml:space="preserve">RAHMAN, FORHAD                                              </t>
  </si>
  <si>
    <t xml:space="preserve">TRAGNI, DYLAN H                                             </t>
  </si>
  <si>
    <t>Kenneth D. Blankenbush</t>
  </si>
  <si>
    <t>N28</t>
  </si>
  <si>
    <t xml:space="preserve">BLANKENBUSH, KENNETH D.                                                         </t>
  </si>
  <si>
    <t xml:space="preserve">EGNEW, SAMANTHA M                                           </t>
  </si>
  <si>
    <t xml:space="preserve">40 FRANKLIN ST, STE 2, CARTHAGE                        </t>
  </si>
  <si>
    <t xml:space="preserve">NABYWANIEC, JAMES A                                         </t>
  </si>
  <si>
    <t xml:space="preserve">PECK, BRIAN S                                               </t>
  </si>
  <si>
    <t xml:space="preserve">PARISI, ALYSSA                                              </t>
  </si>
  <si>
    <t>Walter T. Mosley</t>
  </si>
  <si>
    <t>A41</t>
  </si>
  <si>
    <t xml:space="preserve">MOSLEY, WALTER T.                                                               </t>
  </si>
  <si>
    <t xml:space="preserve">ALLEN, LUCIEN K                                             </t>
  </si>
  <si>
    <t>ECONOMICS RESCH AIDE</t>
  </si>
  <si>
    <t xml:space="preserve">55 HANSON PL. 3RD FLOOR, BROOKLYN                      </t>
  </si>
  <si>
    <t xml:space="preserve">HART, LATOYA N                                              </t>
  </si>
  <si>
    <t xml:space="preserve">DAVIS-ELLIOTT, GIGI R                                       </t>
  </si>
  <si>
    <t xml:space="preserve">TORRES, GABRIEL A                                           </t>
  </si>
  <si>
    <t>Daniel A. Rosenthal</t>
  </si>
  <si>
    <t>A79</t>
  </si>
  <si>
    <t xml:space="preserve">ROSENTHAL, DANIEL A.                                                            </t>
  </si>
  <si>
    <t xml:space="preserve">THOMAS, TIMI T                                              </t>
  </si>
  <si>
    <t xml:space="preserve">159-06 71ST AVENUE, FLUSHING                           </t>
  </si>
  <si>
    <t xml:space="preserve">KOESTER, LYNN B                                             </t>
  </si>
  <si>
    <t>ASST COORD</t>
  </si>
  <si>
    <t xml:space="preserve">BLECH, DANIEL D                                             </t>
  </si>
  <si>
    <t>Alfred Taylor</t>
  </si>
  <si>
    <t>A95</t>
  </si>
  <si>
    <t xml:space="preserve">TAYLOR, ALFRED E.                                                               </t>
  </si>
  <si>
    <t xml:space="preserve">OLIVO, WENDY L                                              </t>
  </si>
  <si>
    <t xml:space="preserve">2541-55 ADAM CLAYTON POWELL BLVD., NEW YORK            </t>
  </si>
  <si>
    <t xml:space="preserve">WILLIAMS, RICHARD E                                         </t>
  </si>
  <si>
    <t xml:space="preserve">WHYTE, MINAH S                                              </t>
  </si>
  <si>
    <t xml:space="preserve">COLEMAN, MARCIA A                                           </t>
  </si>
  <si>
    <t xml:space="preserve">RODRIGUEZ, ERIKA                                            </t>
  </si>
  <si>
    <t xml:space="preserve">BRUCE, DARLENE C                                            </t>
  </si>
  <si>
    <t>Charles Barron</t>
  </si>
  <si>
    <t>A56</t>
  </si>
  <si>
    <t xml:space="preserve">BARRON, CHARLES                                                                 </t>
  </si>
  <si>
    <t xml:space="preserve">PLUMMER, VIOLA E                                            </t>
  </si>
  <si>
    <t xml:space="preserve">669 VERMONT STREET, BROOKLYN                           </t>
  </si>
  <si>
    <t xml:space="preserve">WHITE, VALERIA D                                            </t>
  </si>
  <si>
    <t xml:space="preserve">FAULKNER, MELVIN A                                          </t>
  </si>
  <si>
    <t xml:space="preserve">BRAVO, JUAN N                                               </t>
  </si>
  <si>
    <t xml:space="preserve">LENNARD, AMERIA C                                           </t>
  </si>
  <si>
    <t>Latrice M. Walker</t>
  </si>
  <si>
    <t>B87</t>
  </si>
  <si>
    <t xml:space="preserve">WALKER, LATRICE M.                                                              </t>
  </si>
  <si>
    <t xml:space="preserve">MC INTOSH GREEN, NAYEMAI-ISIS                               </t>
  </si>
  <si>
    <t xml:space="preserve">400 ROCKAWAY AVENUE, BROOKLYN                          </t>
  </si>
  <si>
    <t xml:space="preserve">WILKES, MICHELLE T                                          </t>
  </si>
  <si>
    <t xml:space="preserve">KARIM, EDDIE I                                              </t>
  </si>
  <si>
    <t xml:space="preserve">COCKFIELD, AMARIS N                                         </t>
  </si>
  <si>
    <t>Jo Anne Simon</t>
  </si>
  <si>
    <t>B85</t>
  </si>
  <si>
    <t xml:space="preserve">SIMON, JO ANNE                                                                  </t>
  </si>
  <si>
    <t xml:space="preserve">PASQUANTONIO, SUSANNAH A                                    </t>
  </si>
  <si>
    <t xml:space="preserve">341 SMITH STREET, BROOKLYN                             </t>
  </si>
  <si>
    <t xml:space="preserve">GROSS, RIVKA L                                              </t>
  </si>
  <si>
    <t xml:space="preserve">VAN SLYKE, JOANN                                            </t>
  </si>
  <si>
    <t xml:space="preserve">SFIKAS, ALEXIS J                                            </t>
  </si>
  <si>
    <t>Jaime Rivas-williams</t>
  </si>
  <si>
    <t>Jaime Williams</t>
  </si>
  <si>
    <t>B64</t>
  </si>
  <si>
    <t xml:space="preserve">RIVAS-WILLIAMS, JAIME                                                           </t>
  </si>
  <si>
    <t xml:space="preserve">RIDORE, YOLAINE M                                           </t>
  </si>
  <si>
    <t xml:space="preserve">5318 AVENUE N, 1ST FLOOR, BROOKLYN                     </t>
  </si>
  <si>
    <t xml:space="preserve">SCOTLAND, TEKKIYAH J                                        </t>
  </si>
  <si>
    <t xml:space="preserve">ROJAS-HERREROS, MARTA M                                     </t>
  </si>
  <si>
    <t xml:space="preserve">GIRSHEK, IAN D                                              </t>
  </si>
  <si>
    <t xml:space="preserve">VIXAMAR, BERENICE M                                         </t>
  </si>
  <si>
    <t xml:space="preserve">RICHARDS, ANNE A                                            </t>
  </si>
  <si>
    <t xml:space="preserve">SMITH, ALICIA K                                             </t>
  </si>
  <si>
    <t>Sean M. Ryan</t>
  </si>
  <si>
    <t>A08</t>
  </si>
  <si>
    <t xml:space="preserve">RYAN, SEAN M.                                                                   </t>
  </si>
  <si>
    <t xml:space="preserve">CASTANEDA, REBECCA L                                        </t>
  </si>
  <si>
    <t>DIR OF SPEC PROJS</t>
  </si>
  <si>
    <t xml:space="preserve">65 GRANT STREET, BUFFALO                               </t>
  </si>
  <si>
    <t xml:space="preserve">THOMPSON, DAVID J                                           </t>
  </si>
  <si>
    <t>Joseph M. Giglio</t>
  </si>
  <si>
    <t>N02</t>
  </si>
  <si>
    <t xml:space="preserve">GIGLIO, JOSEPH M.                                                               </t>
  </si>
  <si>
    <t xml:space="preserve">BRAND, WINIFRED M                                           </t>
  </si>
  <si>
    <t xml:space="preserve">WESTGATE PLAZA, 700 W. STATE ST., OLEAN                </t>
  </si>
  <si>
    <t xml:space="preserve">HARTLEY, HEIDI M                                            </t>
  </si>
  <si>
    <t>Michael G. Miller</t>
  </si>
  <si>
    <t>A81</t>
  </si>
  <si>
    <t xml:space="preserve">MILLER, MICHAEL G.                                                              </t>
  </si>
  <si>
    <t xml:space="preserve">KUNG, SAMANTHA W                                            </t>
  </si>
  <si>
    <t xml:space="preserve">83-91 WOODHAVEN BLVD., WOODHAVEN                       </t>
  </si>
  <si>
    <t xml:space="preserve">FOGAL, LINDA N                                              </t>
  </si>
  <si>
    <t xml:space="preserve">O'HARA, DENNIS J                                            </t>
  </si>
  <si>
    <t>MEMBER LIAISON</t>
  </si>
  <si>
    <t xml:space="preserve">STOLL, CHRISTINE J                                          </t>
  </si>
  <si>
    <t xml:space="preserve">TORRES, CARMEN                                              </t>
  </si>
  <si>
    <t xml:space="preserve">ISABELLA, CARMELA M                                         </t>
  </si>
  <si>
    <t>PRESS SECRETARY</t>
  </si>
  <si>
    <t>Kenneth P. Zebrowski</t>
  </si>
  <si>
    <t>A39</t>
  </si>
  <si>
    <t xml:space="preserve">ZEBROWSKI, KENNETH P.                                                           </t>
  </si>
  <si>
    <t xml:space="preserve">FURCICK, MEGHAN T                                           </t>
  </si>
  <si>
    <t xml:space="preserve">67 NORTH MAIN ST., NEW CITY                            </t>
  </si>
  <si>
    <t xml:space="preserve">GIORDANO, KIMBERLY B                                        </t>
  </si>
  <si>
    <t xml:space="preserve">BRESNAN, EDWARD C                                           </t>
  </si>
  <si>
    <t>Michele R. Titus</t>
  </si>
  <si>
    <t>A38</t>
  </si>
  <si>
    <t xml:space="preserve">TITUS, MICHELE R.                                                               </t>
  </si>
  <si>
    <t xml:space="preserve">BLAKLEY, TAVIA S                                            </t>
  </si>
  <si>
    <t xml:space="preserve">19-31 MOTT AVE, ROOM 301, FAR ROCKAWAY                 </t>
  </si>
  <si>
    <t xml:space="preserve">HOWARD, SHERRIE A                                           </t>
  </si>
  <si>
    <t xml:space="preserve">MCKOY, RICHARD A JR                                         </t>
  </si>
  <si>
    <t xml:space="preserve">JONES, NORMAN R                                             </t>
  </si>
  <si>
    <t xml:space="preserve">131-17 ROCKAWAY BLVD., SOUTH OZONE PARK                </t>
  </si>
  <si>
    <t xml:space="preserve">NELSON, CLAUDE                                              </t>
  </si>
  <si>
    <t xml:space="preserve">BARRY, ADAMA                                                </t>
  </si>
  <si>
    <t>Steven Otis</t>
  </si>
  <si>
    <t>A96</t>
  </si>
  <si>
    <t xml:space="preserve">OTIS, STEVEN                                                                    </t>
  </si>
  <si>
    <t xml:space="preserve">ARNABAL, VERENA                                             </t>
  </si>
  <si>
    <t xml:space="preserve">222 GRACE CHURCH ST, STE 305, PORT CHESTER             </t>
  </si>
  <si>
    <t xml:space="preserve">URBAN, LISA M                                               </t>
  </si>
  <si>
    <t xml:space="preserve">MACAFFER, JEAN K                                            </t>
  </si>
  <si>
    <t xml:space="preserve">MATTHEWS, ELIZABETH G                                       </t>
  </si>
  <si>
    <t>Inez E. Dickens</t>
  </si>
  <si>
    <t>A87</t>
  </si>
  <si>
    <t xml:space="preserve">DICKENS, INEZ E.                                                                </t>
  </si>
  <si>
    <t xml:space="preserve">AGUIRRE, RICARDO A                                          </t>
  </si>
  <si>
    <t xml:space="preserve">ADAM C POWELL SOB, 163 W. 125TH ST., NYC               </t>
  </si>
  <si>
    <t xml:space="preserve">NORWOOD, NINA M                                             </t>
  </si>
  <si>
    <t xml:space="preserve">MAYES, LERMOND W                                            </t>
  </si>
  <si>
    <t xml:space="preserve">MONTGOMERY, JAMELLA C                                       </t>
  </si>
  <si>
    <t>William B. Magnarelli</t>
  </si>
  <si>
    <t>A92</t>
  </si>
  <si>
    <t xml:space="preserve">MAGNARELLI, WILLIAM B.                                                          </t>
  </si>
  <si>
    <t xml:space="preserve">PALMA, SANDRA L                                             </t>
  </si>
  <si>
    <t xml:space="preserve">ROMANO, JOSEPH A                                            </t>
  </si>
  <si>
    <t xml:space="preserve">333 EAST WASHINGTON ST., RM 840, SYRACUSE              </t>
  </si>
  <si>
    <t xml:space="preserve">ABDELLA, DIANA L                                            </t>
  </si>
  <si>
    <t xml:space="preserve">PETRICK, DANIEL E                                           </t>
  </si>
  <si>
    <t xml:space="preserve">SWIECKI, CRAIG M                                            </t>
  </si>
  <si>
    <t xml:space="preserve">SLOCUM, CHRISTINE H                                         </t>
  </si>
  <si>
    <t xml:space="preserve">ROBERTS, BARBARA A                                          </t>
  </si>
  <si>
    <t>David G. Mcdonough</t>
  </si>
  <si>
    <t>P84</t>
  </si>
  <si>
    <t xml:space="preserve">MCDONOUGH, DAVID G.                                                             </t>
  </si>
  <si>
    <t xml:space="preserve">HOLLY, SARA A                                               </t>
  </si>
  <si>
    <t xml:space="preserve">404 BEDFORD AVE, BELLMORE                              </t>
  </si>
  <si>
    <t xml:space="preserve">PAROLA, NORENE W                                            </t>
  </si>
  <si>
    <t xml:space="preserve">LIVERANI, LYNETTE P                                         </t>
  </si>
  <si>
    <t>Douglas M. Smith</t>
  </si>
  <si>
    <t>Doug Smith</t>
  </si>
  <si>
    <t>N86</t>
  </si>
  <si>
    <t xml:space="preserve">SMITH, DOUGLAS M.                                                               </t>
  </si>
  <si>
    <t xml:space="preserve">HYMS, SHAWN Z                                               </t>
  </si>
  <si>
    <t xml:space="preserve">991 MAIN ST, STE 202, HOLBROOK                         </t>
  </si>
  <si>
    <t xml:space="preserve">SARDO TRAVIS, NANETTE M                                     </t>
  </si>
  <si>
    <t xml:space="preserve">LORENZO, DYAN F                                             </t>
  </si>
  <si>
    <t>Daniel Quart</t>
  </si>
  <si>
    <t>Dan Quart</t>
  </si>
  <si>
    <t>B40</t>
  </si>
  <si>
    <t xml:space="preserve">QUART, DANIEL                                                                   </t>
  </si>
  <si>
    <t xml:space="preserve">HINOJOSA, VICTORIA R                                        </t>
  </si>
  <si>
    <t xml:space="preserve">353 LEXINGTON AVENUE, SUITE 704, NEW YORK              </t>
  </si>
  <si>
    <t xml:space="preserve">WALLWIN, AMANDA R                                           </t>
  </si>
  <si>
    <t xml:space="preserve">WOLAN, ALEKSANDRA                                           </t>
  </si>
  <si>
    <t>Fred W. Jr. Thiele</t>
  </si>
  <si>
    <t>Fred Thiele Jr.</t>
  </si>
  <si>
    <t>A43</t>
  </si>
  <si>
    <t xml:space="preserve">THIELE, FRED W. JR.                                                             </t>
  </si>
  <si>
    <t xml:space="preserve">LOMBARDO, LISA M                                            </t>
  </si>
  <si>
    <t xml:space="preserve">FLEMING, ERIN M                                             </t>
  </si>
  <si>
    <t xml:space="preserve">MCREDMOND, DENISE A                                         </t>
  </si>
  <si>
    <t xml:space="preserve">P.O. BOX 3062, BRIDGEHAMPTON                           </t>
  </si>
  <si>
    <t xml:space="preserve">LONDON, CAREY S                                             </t>
  </si>
  <si>
    <t>Didi D. Barrett</t>
  </si>
  <si>
    <t>B10</t>
  </si>
  <si>
    <t xml:space="preserve">BARRETT, DIDI D.                                                                </t>
  </si>
  <si>
    <t xml:space="preserve">MCCARTHY, THOMAS J                                          </t>
  </si>
  <si>
    <t xml:space="preserve">NAIDU, PAVAN K                                              </t>
  </si>
  <si>
    <t xml:space="preserve">12 RAYMOND AVE, POUGHKEEPSIE                           </t>
  </si>
  <si>
    <t>David J. Dipietro</t>
  </si>
  <si>
    <t>N50</t>
  </si>
  <si>
    <t xml:space="preserve">DIPIETRO, DAVID J.                                                              </t>
  </si>
  <si>
    <t xml:space="preserve">MCCORMICK, VANESSA A                                        </t>
  </si>
  <si>
    <t xml:space="preserve">411 MAIN STREET, EAST AURORA                           </t>
  </si>
  <si>
    <t xml:space="preserve">SIMMETH, KARL J JR                                          </t>
  </si>
  <si>
    <t xml:space="preserve">CLAPP, JAMES R                                              </t>
  </si>
  <si>
    <t xml:space="preserve">GIERLINGER, CHRISTINE M                                     </t>
  </si>
  <si>
    <t>David E. Buchwald</t>
  </si>
  <si>
    <t>B33</t>
  </si>
  <si>
    <t xml:space="preserve">BUCHWALD, DAVID E.                                                              </t>
  </si>
  <si>
    <t xml:space="preserve">RIVERA, MAYLEEN M                                           </t>
  </si>
  <si>
    <t xml:space="preserve">MUGHAL, MADIHA L                                            </t>
  </si>
  <si>
    <t xml:space="preserve">100 S. BEDFORD ROAD, STE. 150, MOUNT KISCO             </t>
  </si>
  <si>
    <t xml:space="preserve">DONOVAN, KERRY T                                            </t>
  </si>
  <si>
    <t xml:space="preserve">ORLANDO, JOSEPH J                                           </t>
  </si>
  <si>
    <t xml:space="preserve">ROITHMAYR, ALEXANDER E                                      </t>
  </si>
  <si>
    <t>Alicia Hyndman</t>
  </si>
  <si>
    <t>B15</t>
  </si>
  <si>
    <t xml:space="preserve">HYNDMAN, ALICIA L.                                                              </t>
  </si>
  <si>
    <t xml:space="preserve">GBAGUIDI, STEPHAN S                                         </t>
  </si>
  <si>
    <t xml:space="preserve">232-06A MERRICK BLVD, SPRINGFIELD GARDENS              </t>
  </si>
  <si>
    <t xml:space="preserve">GLADDEN, SHANA F                                            </t>
  </si>
  <si>
    <t xml:space="preserve">KWASHIE, PHILIP E                                           </t>
  </si>
  <si>
    <t xml:space="preserve">CAUGHMAN, MANUEL                                            </t>
  </si>
  <si>
    <t xml:space="preserve">PARSON, CHERISE N                                           </t>
  </si>
  <si>
    <t xml:space="preserve">RAHMAN, BANAPSHA                                            </t>
  </si>
  <si>
    <t>Donna A. Lupardo</t>
  </si>
  <si>
    <t>B11</t>
  </si>
  <si>
    <t xml:space="preserve">LUPARDO, DONNA A.                                                               </t>
  </si>
  <si>
    <t xml:space="preserve">DELLOS, LUCILLE A                                           </t>
  </si>
  <si>
    <t xml:space="preserve">44 HAWLEY ST., S.O.B. FL #17, BINGHAMTON               </t>
  </si>
  <si>
    <t xml:space="preserve">MARCY, JOAN M                                               </t>
  </si>
  <si>
    <t xml:space="preserve">POFF, GLORIA J                                              </t>
  </si>
  <si>
    <t xml:space="preserve">WHALEN, CHRISTOPHER J                                       </t>
  </si>
  <si>
    <t xml:space="preserve">ABBATI, AMY                                                 </t>
  </si>
  <si>
    <t>Patricia A. Fahy</t>
  </si>
  <si>
    <t>A42</t>
  </si>
  <si>
    <t xml:space="preserve">FAHY, PATRICIA A.                                                               </t>
  </si>
  <si>
    <t xml:space="preserve">EGLOFF, JACOB G                                             </t>
  </si>
  <si>
    <t xml:space="preserve">KANE, ELISSA                                                </t>
  </si>
  <si>
    <t xml:space="preserve">REDDY-DUGAN, DAWN A                                         </t>
  </si>
  <si>
    <t>SR LEGISLATIV ANALYST</t>
  </si>
  <si>
    <t xml:space="preserve">FAHEY, CATHERINE M                                          </t>
  </si>
  <si>
    <t xml:space="preserve">FLOOD, ALEXANDER R                                          </t>
  </si>
  <si>
    <t>Joseph R. Lentol</t>
  </si>
  <si>
    <t>A49</t>
  </si>
  <si>
    <t xml:space="preserve">LENTOL, JOSEPH R.                                                               </t>
  </si>
  <si>
    <t xml:space="preserve">WESOLINSKA, URSULA M                                        </t>
  </si>
  <si>
    <t xml:space="preserve">619 LORIMER ST., BROOKLYN                              </t>
  </si>
  <si>
    <t xml:space="preserve">FEINMAN, MARCY D                                            </t>
  </si>
  <si>
    <t xml:space="preserve">LYONS, KATHLEEN M                                           </t>
  </si>
  <si>
    <t xml:space="preserve">LAVIGNA-JESMAIN, JAYNE L                                    </t>
  </si>
  <si>
    <t xml:space="preserve">PRUSACZYK, IZABELLA                                         </t>
  </si>
  <si>
    <t xml:space="preserve">RADEZKY, ERIC M                                             </t>
  </si>
  <si>
    <t xml:space="preserve">MIJATOVIC, EMILIA                                           </t>
  </si>
  <si>
    <t xml:space="preserve">BAZILE, EMILE                                               </t>
  </si>
  <si>
    <t xml:space="preserve">BAKER, EDWARD G II                                          </t>
  </si>
  <si>
    <t xml:space="preserve">COHEN, DAVID L                                              </t>
  </si>
  <si>
    <t xml:space="preserve">PEAKE, CATHERINE E                                          </t>
  </si>
  <si>
    <t>STAFF DIR</t>
  </si>
  <si>
    <t xml:space="preserve">WILDMAN, CAROLYN A                                          </t>
  </si>
  <si>
    <t>David W. Jones</t>
  </si>
  <si>
    <t>Billy Jones</t>
  </si>
  <si>
    <t>B30</t>
  </si>
  <si>
    <t xml:space="preserve">JONES, DAVID W.                                                                 </t>
  </si>
  <si>
    <t xml:space="preserve">LAROCK, SHELBY E                                            </t>
  </si>
  <si>
    <t xml:space="preserve">202 US OVAL, PLATTSBURGH                               </t>
  </si>
  <si>
    <t xml:space="preserve">RYAN, MOLLY F                                               </t>
  </si>
  <si>
    <t xml:space="preserve">NESBITT, MIGUEL AD                                          </t>
  </si>
  <si>
    <t xml:space="preserve">CANTWELL, KATHLEEN E                                        </t>
  </si>
  <si>
    <t xml:space="preserve">JANISEWSKI, GREGORY A                                       </t>
  </si>
  <si>
    <t xml:space="preserve">MACEROLA, ANTHONY F                                         </t>
  </si>
  <si>
    <t>Melissa Miller</t>
  </si>
  <si>
    <t>N68</t>
  </si>
  <si>
    <t xml:space="preserve">MILLER, MELISSA                                                                 </t>
  </si>
  <si>
    <t xml:space="preserve">MCNAMARA, MEGAN B                                           </t>
  </si>
  <si>
    <t xml:space="preserve">2001 PARK ST, ATLANTIC BEACH                           </t>
  </si>
  <si>
    <t xml:space="preserve">LANZILLOTTA, LOUIS A                                        </t>
  </si>
  <si>
    <t xml:space="preserve">BICOCCHI, JOSEPH D                                          </t>
  </si>
  <si>
    <t xml:space="preserve">NOVELLO, JOHN G                                             </t>
  </si>
  <si>
    <t xml:space="preserve">GAUTHIER, DEBRA J                                           </t>
  </si>
  <si>
    <t>Angelo Morinello</t>
  </si>
  <si>
    <t>N85</t>
  </si>
  <si>
    <t xml:space="preserve">MORINELLO, ANGELO J.                                                            </t>
  </si>
  <si>
    <t xml:space="preserve">RATAJCZAK, ROBERT M JR                                      </t>
  </si>
  <si>
    <t xml:space="preserve">800 MAIN ST, SUITE 2C, NIAGARA FALLS                   </t>
  </si>
  <si>
    <t xml:space="preserve">NOVAK, MARIA R                                              </t>
  </si>
  <si>
    <t xml:space="preserve">WEBER, EAMON E                                              </t>
  </si>
  <si>
    <t xml:space="preserve">DAVEY, CYNTHIA L                                            </t>
  </si>
  <si>
    <t>Carmen N. De La Rosa</t>
  </si>
  <si>
    <t>A98</t>
  </si>
  <si>
    <t xml:space="preserve">DE LA ROSA, CARMEN N.                                                           </t>
  </si>
  <si>
    <t xml:space="preserve">ALLMAN, RICHARD L                                           </t>
  </si>
  <si>
    <t xml:space="preserve">210 SHERMAN AVENUE, SUITE A, NYC                       </t>
  </si>
  <si>
    <t xml:space="preserve">OVALLES, ORLANDO R                                          </t>
  </si>
  <si>
    <t xml:space="preserve">CRUZ, JUDITH M                                              </t>
  </si>
  <si>
    <t xml:space="preserve">CONFORME, ELIZABETH                                         </t>
  </si>
  <si>
    <t xml:space="preserve">MARTINEZ, ARELYS E                                          </t>
  </si>
  <si>
    <t>Yuh-line Niou</t>
  </si>
  <si>
    <t>Yuh-line Niou, Office of Assemblymember, Personal Staff Office, Assembly</t>
  </si>
  <si>
    <t>A90</t>
  </si>
  <si>
    <t xml:space="preserve">NIOU, YUH-LINE                                                                  </t>
  </si>
  <si>
    <t xml:space="preserve">ZHAO, TING TING                                             </t>
  </si>
  <si>
    <t xml:space="preserve">64 FULTON ST, STE 301-2, NEW YORK                      </t>
  </si>
  <si>
    <t xml:space="preserve">NGUYEN, PETER D                                             </t>
  </si>
  <si>
    <t xml:space="preserve">MARTINEZ, MONICA L                                          </t>
  </si>
  <si>
    <t xml:space="preserve">LEE, MARISA L                                               </t>
  </si>
  <si>
    <t xml:space="preserve">PATELOS, MARIA A                                            </t>
  </si>
  <si>
    <t xml:space="preserve">HONG, LAURENCE                                              </t>
  </si>
  <si>
    <t xml:space="preserve">YA, JOHNSON                                                 </t>
  </si>
  <si>
    <t>Brian T. Barnwell</t>
  </si>
  <si>
    <t>B70</t>
  </si>
  <si>
    <t xml:space="preserve">BARNWELL, BRIAN T.                                                              </t>
  </si>
  <si>
    <t xml:space="preserve">TACURI, STEVEN J                                            </t>
  </si>
  <si>
    <t xml:space="preserve">55-19 69TH STREET, MASPETH                             </t>
  </si>
  <si>
    <t xml:space="preserve">CAMILO, STEVEN                                              </t>
  </si>
  <si>
    <t xml:space="preserve">RAGA, STEVEN B                                              </t>
  </si>
  <si>
    <t xml:space="preserve">FIGUEROA, RIANNA O                                          </t>
  </si>
  <si>
    <t>EVENTS COORDINATOR</t>
  </si>
  <si>
    <t xml:space="preserve">HREB, OLESYA V                                              </t>
  </si>
  <si>
    <t xml:space="preserve">PAPISH, MARK K                                              </t>
  </si>
  <si>
    <t xml:space="preserve">PILLCOREMA, ENGLID R                                        </t>
  </si>
  <si>
    <t xml:space="preserve">SUAREZ, DANIEL A                                            </t>
  </si>
  <si>
    <t xml:space="preserve">ANAND, BHAVNEET K                                           </t>
  </si>
  <si>
    <t xml:space="preserve">CURADO, ANAURY M                                            </t>
  </si>
  <si>
    <t>Anthony D'urso</t>
  </si>
  <si>
    <t>Anthony D'urso, Office of Assemblymember, Personal Staff Office, Assembly</t>
  </si>
  <si>
    <t>B48</t>
  </si>
  <si>
    <t xml:space="preserve">D'URSO, ANTHONY                                                                 </t>
  </si>
  <si>
    <t xml:space="preserve">PORTNOY, SANDRA A                                           </t>
  </si>
  <si>
    <t xml:space="preserve">45 N. STATION PLZ STE 203, GREAT NECK                  </t>
  </si>
  <si>
    <t xml:space="preserve">TSIRAKIDIS, HARRIET                                         </t>
  </si>
  <si>
    <t xml:space="preserve">GIRGENTI, DEBORAH A                                         </t>
  </si>
  <si>
    <t xml:space="preserve">KRZYZANOWSKI, ANNE                                          </t>
  </si>
  <si>
    <t>Robert C. Carroll</t>
  </si>
  <si>
    <t>A22</t>
  </si>
  <si>
    <t xml:space="preserve">CARROLL, ROBERT C.                                                              </t>
  </si>
  <si>
    <t xml:space="preserve">GUISINGER, VICTORIA H                                       </t>
  </si>
  <si>
    <t xml:space="preserve">416 7TH AVE., BROOKLYN                                 </t>
  </si>
  <si>
    <t xml:space="preserve">SEERY, MARY K                                               </t>
  </si>
  <si>
    <t xml:space="preserve">CAMPANELLI, DANIEL L                                        </t>
  </si>
  <si>
    <t>Tremaine S. Wright</t>
  </si>
  <si>
    <t>A62</t>
  </si>
  <si>
    <t xml:space="preserve">WRIGHT, TREMAINE S.                                                             </t>
  </si>
  <si>
    <t xml:space="preserve">COLEMAN, TAIQUAN L                                          </t>
  </si>
  <si>
    <t xml:space="preserve">1360 FULTON ST. BLDG. B, 4TH FLOOR , BROOKLYN          </t>
  </si>
  <si>
    <t xml:space="preserve">BAHAIR, SHEMETA A                                           </t>
  </si>
  <si>
    <t xml:space="preserve">EDWARDS, SHANTAE J                                          </t>
  </si>
  <si>
    <t xml:space="preserve">HOPKINS, NAOMI N                                            </t>
  </si>
  <si>
    <t xml:space="preserve">KARRIEM, MACEO H                                            </t>
  </si>
  <si>
    <t xml:space="preserve">JOHNSON, ADRIENNE L                                         </t>
  </si>
  <si>
    <t>Michael J. Norris</t>
  </si>
  <si>
    <t>N83</t>
  </si>
  <si>
    <t xml:space="preserve">NORRIS, MICHAEL J.                                                              </t>
  </si>
  <si>
    <t xml:space="preserve">ROTUNDO, TYLER J                                            </t>
  </si>
  <si>
    <t xml:space="preserve">BOLOGNA, PALMO A                                            </t>
  </si>
  <si>
    <t xml:space="preserve">8180 MAIN ST-STE 400, WILLIAMSVILLE                    </t>
  </si>
  <si>
    <t xml:space="preserve">LAURIE, KIMBERLY A                                          </t>
  </si>
  <si>
    <t>Mary Beth Walsh</t>
  </si>
  <si>
    <t>N78</t>
  </si>
  <si>
    <t xml:space="preserve">WALSH, MARY BETH                                                                </t>
  </si>
  <si>
    <t xml:space="preserve">DINA, STACIE J                                              </t>
  </si>
  <si>
    <t xml:space="preserve">199 MILTON AVE, STE 3 &amp; 4, BALLSTON SPA                </t>
  </si>
  <si>
    <t xml:space="preserve">TORREY, SAMANTHA N                                          </t>
  </si>
  <si>
    <t xml:space="preserve">FLINT, LAURA E                                              </t>
  </si>
  <si>
    <t>Kevin M. Byrne</t>
  </si>
  <si>
    <t>N69</t>
  </si>
  <si>
    <t xml:space="preserve">BYRNE, KEVIN M.                                                                 </t>
  </si>
  <si>
    <t xml:space="preserve">COVUCCI, MATTHEW J                                          </t>
  </si>
  <si>
    <t xml:space="preserve">3 STARR RIDGE ROAD, SUITE 204, BREWSTER                </t>
  </si>
  <si>
    <t xml:space="preserve">ADELMAN, JAMES N                                            </t>
  </si>
  <si>
    <t xml:space="preserve">BRUEN, CIARAN P                                             </t>
  </si>
  <si>
    <t>Brian D. Miller</t>
  </si>
  <si>
    <t>N77</t>
  </si>
  <si>
    <t xml:space="preserve">MILLER, BRIAN D.                                                                </t>
  </si>
  <si>
    <t xml:space="preserve">THOMAS, SANTINO R                                           </t>
  </si>
  <si>
    <t xml:space="preserve">WATERMAN, MICHAEL B                                         </t>
  </si>
  <si>
    <t xml:space="preserve">4747 MIDDLE SETTLEMENT RD POBOX 627, NEW HARTFORD      </t>
  </si>
  <si>
    <t xml:space="preserve">TIBBITTS, KARRI M                                           </t>
  </si>
  <si>
    <t>SR LEGIS ASST</t>
  </si>
  <si>
    <t>Monica P. Wallace</t>
  </si>
  <si>
    <t>A70</t>
  </si>
  <si>
    <t xml:space="preserve">WALLACE, MONICA P.                                                              </t>
  </si>
  <si>
    <t xml:space="preserve">KENNEDY, PATRICK J                                          </t>
  </si>
  <si>
    <t xml:space="preserve">2562 WALDEN AVENUE, SUITE 102, CHEEKTOWAGA             </t>
  </si>
  <si>
    <t xml:space="preserve">WROBEL, MATTHEW J                                           </t>
  </si>
  <si>
    <t xml:space="preserve">ZYGLIS, JORDAN D                                            </t>
  </si>
  <si>
    <t xml:space="preserve">BALL, COURTNEY P                                            </t>
  </si>
  <si>
    <t>Stacey Pheffer Amato</t>
  </si>
  <si>
    <t>B62</t>
  </si>
  <si>
    <t xml:space="preserve">PHEFFER AMATO, STACEY                                                           </t>
  </si>
  <si>
    <t xml:space="preserve">GLUCK, P'NINA R                                             </t>
  </si>
  <si>
    <t xml:space="preserve">95-16 ROCKAWAY BEACH BLVD, ROCKAWAY BEACH              </t>
  </si>
  <si>
    <t xml:space="preserve">PETERS, NICOLETTE                                           </t>
  </si>
  <si>
    <t xml:space="preserve">MATTEO, MICHAEL T                                           </t>
  </si>
  <si>
    <t xml:space="preserve">CONNOLLY-DOUGHERTY, IRENE M                                 </t>
  </si>
  <si>
    <t xml:space="preserve">RANDELL, DANIEL S                                           </t>
  </si>
  <si>
    <t xml:space="preserve">KERNOZEK, AMANDA K                                          </t>
  </si>
  <si>
    <t>Judy A. Griffin</t>
  </si>
  <si>
    <t>B16</t>
  </si>
  <si>
    <t xml:space="preserve">GRIFFIN, JUDY A.                                                                </t>
  </si>
  <si>
    <t xml:space="preserve">MUZIO, TYLER J                                              </t>
  </si>
  <si>
    <t>SR COMMUNICATION COOR</t>
  </si>
  <si>
    <t xml:space="preserve">100 MERRICK RD, LYNBROOK                               </t>
  </si>
  <si>
    <t xml:space="preserve">BACHER, TRACY                                               </t>
  </si>
  <si>
    <t xml:space="preserve">CURLEY, MARIE R                                             </t>
  </si>
  <si>
    <t xml:space="preserve">FRIEDMAN, JULIA J                                           </t>
  </si>
  <si>
    <t xml:space="preserve">QUIGLEY, CHRISTINE T                                        </t>
  </si>
  <si>
    <t>Clyde Vanel</t>
  </si>
  <si>
    <t>B80</t>
  </si>
  <si>
    <t xml:space="preserve">VANEL, CLYDE                                                                    </t>
  </si>
  <si>
    <t xml:space="preserve">RIVAS, MILAGROS                                             </t>
  </si>
  <si>
    <t xml:space="preserve">97-01 SPRINGFIELD BLVD., QUEENS VILLAGE                </t>
  </si>
  <si>
    <t xml:space="preserve">CHIUCCHINI, KEVIN C                                         </t>
  </si>
  <si>
    <t xml:space="preserve">CHRISTIE, KAYLA A                                           </t>
  </si>
  <si>
    <t xml:space="preserve">WILLIAMS, JEVAUGHN T                                        </t>
  </si>
  <si>
    <t xml:space="preserve">JEAN, DIEUSITA                                              </t>
  </si>
  <si>
    <t xml:space="preserve">AMBROSE, AARON K                                            </t>
  </si>
  <si>
    <t>Steven H. Stern</t>
  </si>
  <si>
    <t>Steve Stern</t>
  </si>
  <si>
    <t>A21</t>
  </si>
  <si>
    <t xml:space="preserve">STERN, STEVEN H.                                                                </t>
  </si>
  <si>
    <t xml:space="preserve">LITTELL, JUSTIN T                                           </t>
  </si>
  <si>
    <t>PRINC LEGIS COORD</t>
  </si>
  <si>
    <t xml:space="preserve">630 NEW YORK AVE, SUITE D, HUNTINGTON                  </t>
  </si>
  <si>
    <t xml:space="preserve">HARRIS, DEBORAH T                                           </t>
  </si>
  <si>
    <t xml:space="preserve">ROSSETTI, ANASTASIA                                         </t>
  </si>
  <si>
    <t>Catalina Cruz</t>
  </si>
  <si>
    <t>A52</t>
  </si>
  <si>
    <t xml:space="preserve">CRUZ, CATALINA                                                                  </t>
  </si>
  <si>
    <t xml:space="preserve">ENES, ROBYN L                                               </t>
  </si>
  <si>
    <t xml:space="preserve">82-11 37TH AVE., STE 607, JACKSON HEIGHTS              </t>
  </si>
  <si>
    <t>John K. Mikulin</t>
  </si>
  <si>
    <t>N87</t>
  </si>
  <si>
    <t xml:space="preserve">MIKULIN, JOHN K.                                                                </t>
  </si>
  <si>
    <t xml:space="preserve">FRIES, ELIZABETH A                                          </t>
  </si>
  <si>
    <t xml:space="preserve">1975 HEMPSTEAD TPKE, STE 202, EAST MEADOW              </t>
  </si>
  <si>
    <t xml:space="preserve">GRAVELY, DAVID CHARLES                                      </t>
  </si>
  <si>
    <t xml:space="preserve">GOODRICH, DANIEL D                                          </t>
  </si>
  <si>
    <t>Harvey D. Epstein</t>
  </si>
  <si>
    <t>B90</t>
  </si>
  <si>
    <t xml:space="preserve">EPSTEIN, HARVEY D.                                                              </t>
  </si>
  <si>
    <t xml:space="preserve">CHESTER, SAMI                                               </t>
  </si>
  <si>
    <t xml:space="preserve">250 BROADWAY SUITE 2234, NEW YORK                      </t>
  </si>
  <si>
    <t xml:space="preserve">NIEVES, REBECCA E                                           </t>
  </si>
  <si>
    <t xml:space="preserve">SCHWEINSBURG, MICHAEL J                                     </t>
  </si>
  <si>
    <t>PROJ COORDINATOR</t>
  </si>
  <si>
    <t xml:space="preserve">SANCHEZ, JOANNA G                                           </t>
  </si>
  <si>
    <t xml:space="preserve">FISCHER-WARD, JACKSON W                                     </t>
  </si>
  <si>
    <t>Christopher W. Tague</t>
  </si>
  <si>
    <t>N88</t>
  </si>
  <si>
    <t xml:space="preserve">TAGUE, CHRISTOPHER W.                                                           </t>
  </si>
  <si>
    <t xml:space="preserve">RICCI, TRACY A                                              </t>
  </si>
  <si>
    <t xml:space="preserve">45 FIVE MILE WOODS RD, BLDG 2,STE 2, CATSKILL          </t>
  </si>
  <si>
    <t xml:space="preserve">BOBA, TATIANA B                                             </t>
  </si>
  <si>
    <t xml:space="preserve">113 PARK PL. SUITE 6, SCHOHARIE, SCHOHARIE             </t>
  </si>
  <si>
    <t xml:space="preserve">GOBLET, LOIS E                                              </t>
  </si>
  <si>
    <t>Jacob C. Ashby</t>
  </si>
  <si>
    <t>N91</t>
  </si>
  <si>
    <t xml:space="preserve">ASHBY, JACOB C.                                                                 </t>
  </si>
  <si>
    <t xml:space="preserve">GRANT, THOMAS R                                             </t>
  </si>
  <si>
    <t xml:space="preserve">HOGAN, SALLY J                                              </t>
  </si>
  <si>
    <t xml:space="preserve">BOGLE, CARMAN A                                             </t>
  </si>
  <si>
    <t>Taylor R. Raynor</t>
  </si>
  <si>
    <t>A77</t>
  </si>
  <si>
    <t xml:space="preserve">RAYNOR, TAYLOR R.                                                               </t>
  </si>
  <si>
    <t xml:space="preserve">HALL, WAYNE J II                                            </t>
  </si>
  <si>
    <t xml:space="preserve">33 FRONT STREET, SUITE 104, HEMPSTEAD                  </t>
  </si>
  <si>
    <t xml:space="preserve">FIGUEROA, MELISSA R                                         </t>
  </si>
  <si>
    <t>Mathylde Frontus</t>
  </si>
  <si>
    <t>A01</t>
  </si>
  <si>
    <t xml:space="preserve">FRONTUS, MATHYLDE                                                               </t>
  </si>
  <si>
    <t xml:space="preserve">GUADALUPE, RAMON M                                          </t>
  </si>
  <si>
    <t xml:space="preserve">2823 W. 12TH STREET 1F, BROOKLYN                       </t>
  </si>
  <si>
    <t xml:space="preserve">FRANKS, MARILYN R                                           </t>
  </si>
  <si>
    <t xml:space="preserve">ZAIREE, KUMALI A                                            </t>
  </si>
  <si>
    <t xml:space="preserve">PURVIS-WILLIAMS, BRIGITTE T                                 </t>
  </si>
  <si>
    <t xml:space="preserve">DECILLIS, ALFRED M                                          </t>
  </si>
  <si>
    <t>Simcha Eichenstein</t>
  </si>
  <si>
    <t>A31</t>
  </si>
  <si>
    <t xml:space="preserve">EICHENSTEIN, SIMCHA                                                             </t>
  </si>
  <si>
    <t xml:space="preserve">RIEGER, SHLOMO                                              </t>
  </si>
  <si>
    <t xml:space="preserve">1310 48TH ST. UNIT 204, BROOKLYN                       </t>
  </si>
  <si>
    <t xml:space="preserve">TEIFER, KAREL G                                             </t>
  </si>
  <si>
    <t xml:space="preserve">BLACHORSKY, FEIGE                                           </t>
  </si>
  <si>
    <t>Charles D. Fall</t>
  </si>
  <si>
    <t>B59</t>
  </si>
  <si>
    <t xml:space="preserve">FALL, CHARLES D.                                                                </t>
  </si>
  <si>
    <t xml:space="preserve">AGOSA, SETONJI O                                            </t>
  </si>
  <si>
    <t xml:space="preserve">853 FOREST AVENUE, STATEN ISLAND                       </t>
  </si>
  <si>
    <t xml:space="preserve">JACKSON, EDWARD T                                           </t>
  </si>
  <si>
    <t>Karines Reyes</t>
  </si>
  <si>
    <t>B53</t>
  </si>
  <si>
    <t xml:space="preserve">REYES, KARINES                                                                  </t>
  </si>
  <si>
    <t xml:space="preserve">BHUIYAN, SAMIRON                                            </t>
  </si>
  <si>
    <t xml:space="preserve">1973 WESTCHESTER AVENUE, BRONX                         </t>
  </si>
  <si>
    <t xml:space="preserve">TEASLEY, LETTISHA Y                                         </t>
  </si>
  <si>
    <t xml:space="preserve">WESTBROOK-LOWERY, JUSTIN A                                  </t>
  </si>
  <si>
    <t xml:space="preserve">SALGADO, GLENDALYS                                          </t>
  </si>
  <si>
    <t>Jonathan G. Jacobson</t>
  </si>
  <si>
    <t>A37</t>
  </si>
  <si>
    <t xml:space="preserve">JACOBSON, JONATHAN G.                                                           </t>
  </si>
  <si>
    <t xml:space="preserve">SHIROISHI, JULIE R                                          </t>
  </si>
  <si>
    <t xml:space="preserve">154 NORTH PLANK RD STE 2, NEWBURGH                     </t>
  </si>
  <si>
    <t>Marianne Buttenschon</t>
  </si>
  <si>
    <t>B39</t>
  </si>
  <si>
    <t xml:space="preserve">BUTTENSCHON, MARIANNE                                                           </t>
  </si>
  <si>
    <t xml:space="preserve">MC ALEESE, CAROLYN M                                        </t>
  </si>
  <si>
    <t xml:space="preserve">207 GENESEE ST. ROOM 401, UTICA                        </t>
  </si>
  <si>
    <t>Jamie L. Romeo</t>
  </si>
  <si>
    <t>A45</t>
  </si>
  <si>
    <t xml:space="preserve">ROMEO, JAMIE L.                                                                 </t>
  </si>
  <si>
    <t xml:space="preserve">RIETHMEIER, THEODORE F                                      </t>
  </si>
  <si>
    <t xml:space="preserve">564 EAST RIDGE RD, SUITE 103, ROCHESTER                </t>
  </si>
  <si>
    <t xml:space="preserve">HERRIOTT, HENRIETTA                                         </t>
  </si>
  <si>
    <t xml:space="preserve">REDICK, CHERYL L                                            </t>
  </si>
  <si>
    <t>Karen M. Mcmahon</t>
  </si>
  <si>
    <t>Karen Mcmahon, Office of Assemblymember, Personal Staff Office, Assembly</t>
  </si>
  <si>
    <t>A58</t>
  </si>
  <si>
    <t xml:space="preserve">MCMAHON, KAREN M.                                                               </t>
  </si>
  <si>
    <t xml:space="preserve">DUNNING, JENNIFER R                                         </t>
  </si>
  <si>
    <t xml:space="preserve">5500 MAIN ST., STE 216, WILLIAMSVILLE                  </t>
  </si>
  <si>
    <t>Nader J. Sayegh</t>
  </si>
  <si>
    <t>A84</t>
  </si>
  <si>
    <t xml:space="preserve">SAYEGH, NADER J.                                                                </t>
  </si>
  <si>
    <t xml:space="preserve">GUZMAN, VIVIANA A                                           </t>
  </si>
  <si>
    <t xml:space="preserve">35 E. GRASSY SPRAIN RD, #406B, YONKERS                 </t>
  </si>
  <si>
    <t xml:space="preserve">SAYEGH, SARAH                                               </t>
  </si>
  <si>
    <t xml:space="preserve">WILLIAMS, ROBERTO                                           </t>
  </si>
  <si>
    <t xml:space="preserve">SCHULMAN, JENNIFER                                          </t>
  </si>
  <si>
    <t>OFFICE AUTOMATION AND DATA PROCESSING</t>
  </si>
  <si>
    <t xml:space="preserve">SHISHAK, ZING ZING                                          </t>
  </si>
  <si>
    <t>SR SYSTMS PROGRAMMER</t>
  </si>
  <si>
    <t>ASSEMBLY WAYS AND MEANS COMMITTEE</t>
  </si>
  <si>
    <t xml:space="preserve">TANSEL, ZEKI B                                              </t>
  </si>
  <si>
    <t>LEGIS BUDGET ANALYST</t>
  </si>
  <si>
    <t>INDEX CLERK</t>
  </si>
  <si>
    <t xml:space="preserve">ANDI, ZACHARY M                                             </t>
  </si>
  <si>
    <t>SR ASST INDEX CLK</t>
  </si>
  <si>
    <t xml:space="preserve">SACCOCIO, ZACHARY B                                         </t>
  </si>
  <si>
    <t>LEG BUDGET ANAL MIN</t>
  </si>
  <si>
    <t>EDITORIAL SERVICES</t>
  </si>
  <si>
    <t xml:space="preserve">VIDAL-GUZMAN, YOLOXOCHITL                                   </t>
  </si>
  <si>
    <t>TRANSLATOR</t>
  </si>
  <si>
    <t>PROGRAM AND COUNSEL STAFF</t>
  </si>
  <si>
    <t xml:space="preserve">PAGE, YOLANDE                                               </t>
  </si>
  <si>
    <t>SR COUNSEL/DIR S.F.R.</t>
  </si>
  <si>
    <t xml:space="preserve">BOSTIC WILLIAMS, YOLANDA J                                  </t>
  </si>
  <si>
    <t>PRINC ANALYST</t>
  </si>
  <si>
    <t>METROPOLITAN SUPPORT SERVICES</t>
  </si>
  <si>
    <t xml:space="preserve">MUNOZ-JUSTO, YIANNA I                                       </t>
  </si>
  <si>
    <t xml:space="preserve">SCHUPPER, YEHUDA J                                          </t>
  </si>
  <si>
    <t xml:space="preserve">3520 NOSTRAND AVENUE, BROOKLYN                         </t>
  </si>
  <si>
    <t>INTERN PROGRAM</t>
  </si>
  <si>
    <t xml:space="preserve">GREENE, YAQARRA O                                           </t>
  </si>
  <si>
    <t>INTERN</t>
  </si>
  <si>
    <t xml:space="preserve">SANCHEZ, WILLIE A                                           </t>
  </si>
  <si>
    <t xml:space="preserve">BAO, WILLIAM ZX                                             </t>
  </si>
  <si>
    <t xml:space="preserve">HARRINGTON, WILLIAM K                                       </t>
  </si>
  <si>
    <t>COMP PROGRAMMER ANAL</t>
  </si>
  <si>
    <t>BULK PROCESSING</t>
  </si>
  <si>
    <t xml:space="preserve">LA CLAIR, WILLIAM J JR                                      </t>
  </si>
  <si>
    <t>DEP DIR BULK MAIL</t>
  </si>
  <si>
    <t>MEMBER SERVICES (MINORITY)</t>
  </si>
  <si>
    <t xml:space="preserve">BARLOW, WILLIAM J JR                                        </t>
  </si>
  <si>
    <t>DEP DIR</t>
  </si>
  <si>
    <t>FINANCE DEPARTMENT</t>
  </si>
  <si>
    <t xml:space="preserve">OAK, WILLIAM G                                              </t>
  </si>
  <si>
    <t>DIR OF FINANCE</t>
  </si>
  <si>
    <t xml:space="preserve">BUB, WILLIAM F                                              </t>
  </si>
  <si>
    <t>PROCESS OPERATOR</t>
  </si>
  <si>
    <t>PHOTOGRAPHY</t>
  </si>
  <si>
    <t xml:space="preserve">KROGH, WILLIAM E                                            </t>
  </si>
  <si>
    <t>LAB TECHNICIAN</t>
  </si>
  <si>
    <t>PURCHASING</t>
  </si>
  <si>
    <t xml:space="preserve">ROGERS, WILLIAM C                                           </t>
  </si>
  <si>
    <t>MESSENGER</t>
  </si>
  <si>
    <t xml:space="preserve">WILLIAMS, WILLIAM A                                         </t>
  </si>
  <si>
    <t>LEGIS FISCAL ANAL</t>
  </si>
  <si>
    <t xml:space="preserve">ALCIN, WIDIANE                                              </t>
  </si>
  <si>
    <t>GRADUATE SCHOLAR</t>
  </si>
  <si>
    <t xml:space="preserve">GRIFFIN, WHITNEY A                                          </t>
  </si>
  <si>
    <t>ANALYST</t>
  </si>
  <si>
    <t xml:space="preserve">NISHIYAMA, WESLEY D                                         </t>
  </si>
  <si>
    <t>ASSISTANT PROFESSOR</t>
  </si>
  <si>
    <t>SERGEANT-AT-ARMS</t>
  </si>
  <si>
    <t xml:space="preserve">JACKSON, WAYNE P                                            </t>
  </si>
  <si>
    <t>SGT-AT-ARMS</t>
  </si>
  <si>
    <t xml:space="preserve">ADOTE, WARREN X                                             </t>
  </si>
  <si>
    <t xml:space="preserve">HOLZBERG, WALTER M                                          </t>
  </si>
  <si>
    <t xml:space="preserve">NEKRASOVA SALYAMOV, VICTORIA                                </t>
  </si>
  <si>
    <t>INTERGOVERNMENTAL RELATIONS - LONG ISLAND (MINORITY)</t>
  </si>
  <si>
    <t xml:space="preserve">JOHNSON, VICTORIA M                                         </t>
  </si>
  <si>
    <t>PRINC COORDINATOR</t>
  </si>
  <si>
    <t xml:space="preserve">VETERANS MEMORIAL HIGHWAY, HAUPPAUGE                   </t>
  </si>
  <si>
    <t>CONSTITUENT SERVICES/PHOTOGRAPHY (MINORITY)</t>
  </si>
  <si>
    <t xml:space="preserve">BRANNIGAN, VICTORIA D                                       </t>
  </si>
  <si>
    <t>SR GRAPHIC ARTIST</t>
  </si>
  <si>
    <t xml:space="preserve">FRANCO, VICTOR E JR                                         </t>
  </si>
  <si>
    <t>PRINC DEP DIR BUD STU</t>
  </si>
  <si>
    <t>CONFERENCE SERVICES</t>
  </si>
  <si>
    <t xml:space="preserve">ADAMS, VANESSA R                                            </t>
  </si>
  <si>
    <t>ADMINISTRATIVE COORD</t>
  </si>
  <si>
    <t>ADMINISTRATION</t>
  </si>
  <si>
    <t xml:space="preserve">TURNER, VANESSA N                                           </t>
  </si>
  <si>
    <t xml:space="preserve">SALMAN, VANESSA K                                           </t>
  </si>
  <si>
    <t>STAFF TRAINING ASSOC</t>
  </si>
  <si>
    <t>HUMAN RESOURCES</t>
  </si>
  <si>
    <t xml:space="preserve">SMITH-BUTLER, VALERIE J                                     </t>
  </si>
  <si>
    <t>SUPV PERSONNEL</t>
  </si>
  <si>
    <t>MINORITY LEADER'S OFFICE - NEW YORK CITY</t>
  </si>
  <si>
    <t xml:space="preserve">SALAMATOVA, VALENTINA A                                     </t>
  </si>
  <si>
    <t>EXEC SECY</t>
  </si>
  <si>
    <t xml:space="preserve">250 BROADWAY ROOM 2043, NEW YORK                       </t>
  </si>
  <si>
    <t>LEGAL SERVICES</t>
  </si>
  <si>
    <t xml:space="preserve">BENTON, TYRONE                                              </t>
  </si>
  <si>
    <t>OPERATIONS</t>
  </si>
  <si>
    <t xml:space="preserve">BANKS, TYRONE                                               </t>
  </si>
  <si>
    <t>OPERATIONS ASSISTANT</t>
  </si>
  <si>
    <t xml:space="preserve">YOUNG, TYREEK SO                                            </t>
  </si>
  <si>
    <t xml:space="preserve">MERRIHEW, TYLER M                                           </t>
  </si>
  <si>
    <t>STAFF SUPPORT</t>
  </si>
  <si>
    <t xml:space="preserve">SWARTZ, TYLER E                                             </t>
  </si>
  <si>
    <t xml:space="preserve">TULLER, TRISTON C                                           </t>
  </si>
  <si>
    <t>SYSTEMS ANALYST</t>
  </si>
  <si>
    <t xml:space="preserve">TURNER, TRISHA A                                            </t>
  </si>
  <si>
    <t>REGIONAL OFFICE DIR</t>
  </si>
  <si>
    <t xml:space="preserve">IZZO, TRISHA A                                              </t>
  </si>
  <si>
    <t>PAYROLL PROCESSOR</t>
  </si>
  <si>
    <t xml:space="preserve">MADISON, TRACY M                                            </t>
  </si>
  <si>
    <t>SR PAYROLL PROCESSOR</t>
  </si>
  <si>
    <t>JOURNAL OPERATIONS</t>
  </si>
  <si>
    <t xml:space="preserve">CURRY, TONYA A                                              </t>
  </si>
  <si>
    <t>DESK OPERATION ASSOC</t>
  </si>
  <si>
    <t>INVENTORY MANAGEMENT</t>
  </si>
  <si>
    <t xml:space="preserve">MORSE, TODD                                                 </t>
  </si>
  <si>
    <t>INVNTORY MGT SPLST</t>
  </si>
  <si>
    <t xml:space="preserve">GAUSE, TINIKA L                                             </t>
  </si>
  <si>
    <t>COUNSEL TO THE MAJORITY</t>
  </si>
  <si>
    <t xml:space="preserve">WALTERS, TINA M                                             </t>
  </si>
  <si>
    <t>DOCUMENT ROOM</t>
  </si>
  <si>
    <t xml:space="preserve">MC HUGH, TIMOTHY P                                          </t>
  </si>
  <si>
    <t>DOCUMENT CLERK</t>
  </si>
  <si>
    <t xml:space="preserve">LANTZ, TIMOTHY P                                            </t>
  </si>
  <si>
    <t xml:space="preserve">DINGMAN, TIMOTHY M                                          </t>
  </si>
  <si>
    <t>PRIN OPERATIONS COORD</t>
  </si>
  <si>
    <t>INFORMATION RETRIEVAL (MINORITY)</t>
  </si>
  <si>
    <t xml:space="preserve">DUNN, TIMOTHY J                                             </t>
  </si>
  <si>
    <t>DIR INFO RETRIEVAL</t>
  </si>
  <si>
    <t>TELEPHONE OPERATIONS</t>
  </si>
  <si>
    <t xml:space="preserve">PATNODE, TIMOTHY F                                          </t>
  </si>
  <si>
    <t>TELEPHONE OPERATOR</t>
  </si>
  <si>
    <t xml:space="preserve">FRANDA, TIMOTHY C                                           </t>
  </si>
  <si>
    <t xml:space="preserve">YIP-MELAMED, TIFFANY                                        </t>
  </si>
  <si>
    <t>REGIONAL SERVICES</t>
  </si>
  <si>
    <t xml:space="preserve">BROOKS, TIFFANY N                                           </t>
  </si>
  <si>
    <t xml:space="preserve">RADIO, TV &amp; AUDIO-VISUAL                                                        </t>
  </si>
  <si>
    <t xml:space="preserve">POWERS, TIERA A                                             </t>
  </si>
  <si>
    <t>VIDEOGRAPHER</t>
  </si>
  <si>
    <t xml:space="preserve">CONKLIN, TIARA T                                            </t>
  </si>
  <si>
    <t>DEP SGT AT ARMS</t>
  </si>
  <si>
    <t xml:space="preserve">HODGKINS, THOMAS W                                          </t>
  </si>
  <si>
    <t>DEP DIR TAX STUDIES</t>
  </si>
  <si>
    <t>RADIO &amp; TV (MINORITY)</t>
  </si>
  <si>
    <t xml:space="preserve">COLEMAN, THOMAS W JR.                                       </t>
  </si>
  <si>
    <t>MEDIA ASST</t>
  </si>
  <si>
    <t>MAIL AND DISTRIBUTION</t>
  </si>
  <si>
    <t xml:space="preserve">GONZALEZ, THOMAS S                                          </t>
  </si>
  <si>
    <t>JOURNEY PERSON</t>
  </si>
  <si>
    <t>COUNSEL STAFF (MINORITY)</t>
  </si>
  <si>
    <t xml:space="preserve">KNAPP, THOMAS R                                             </t>
  </si>
  <si>
    <t>ASSOC COUNSEL</t>
  </si>
  <si>
    <t xml:space="preserve">O'SULLIVAN, THOMAS P                                        </t>
  </si>
  <si>
    <t>PROJ MGR</t>
  </si>
  <si>
    <t>PRINT SHOP</t>
  </si>
  <si>
    <t xml:space="preserve">ROUSSELLE, THOMAS J                                         </t>
  </si>
  <si>
    <t>BINDERY OPERATOR</t>
  </si>
  <si>
    <t>MINORITY LEADER STAFF</t>
  </si>
  <si>
    <t xml:space="preserve">KRAUS, THOMAS J                                             </t>
  </si>
  <si>
    <t xml:space="preserve">ROELL, THOMAS J III                                         </t>
  </si>
  <si>
    <t xml:space="preserve">ALSTON, THOMAS A                                            </t>
  </si>
  <si>
    <t>DEP CHIEF ED/WRITER</t>
  </si>
  <si>
    <t xml:space="preserve">WEIR, THERESA S                                             </t>
  </si>
  <si>
    <t>DATA SYSTEM ASSOC</t>
  </si>
  <si>
    <t>PUBLIC INFORMATION OFFICE</t>
  </si>
  <si>
    <t xml:space="preserve">KLEIN-FRANKE, THERESA J                                     </t>
  </si>
  <si>
    <t>RECORDS ACCESS ASST</t>
  </si>
  <si>
    <t xml:space="preserve">ALEXANDER, THEOPHILUS W                                     </t>
  </si>
  <si>
    <t>COMMITTEE ASST</t>
  </si>
  <si>
    <t xml:space="preserve">HAQUE, THANJINIA F                                          </t>
  </si>
  <si>
    <t xml:space="preserve">HART, TERRI S                                               </t>
  </si>
  <si>
    <t>WORD PROCESSOR/SECY</t>
  </si>
  <si>
    <t xml:space="preserve">FAULKNER, TERRI A                                           </t>
  </si>
  <si>
    <t xml:space="preserve">KLEINMANN, TERI A                                           </t>
  </si>
  <si>
    <t xml:space="preserve">YOUNG, TENEESHA                                             </t>
  </si>
  <si>
    <t xml:space="preserve">SMITH, TEIA N                                               </t>
  </si>
  <si>
    <t xml:space="preserve">BENN, TAYA J                                                </t>
  </si>
  <si>
    <t xml:space="preserve">PURCELL, TATJANA                                            </t>
  </si>
  <si>
    <t>SR TELECOM ANALYST</t>
  </si>
  <si>
    <t xml:space="preserve">COON, TANNER A                                              </t>
  </si>
  <si>
    <t xml:space="preserve">WILLIAMS, TANIQUE Q                                         </t>
  </si>
  <si>
    <t>WRITER</t>
  </si>
  <si>
    <t xml:space="preserve">RESNICK, TAMMY L                                            </t>
  </si>
  <si>
    <t xml:space="preserve">SIGOND, TAMARA M                                            </t>
  </si>
  <si>
    <t>SUPV -  T&amp;A</t>
  </si>
  <si>
    <t>ADMINISTRATION AND PERSONNEL (MINORITY)</t>
  </si>
  <si>
    <t xml:space="preserve">VOLANS, TAMAR S                                             </t>
  </si>
  <si>
    <t xml:space="preserve">WAGNAC, TAINA B                                             </t>
  </si>
  <si>
    <t xml:space="preserve">ANTHONY, TAHIRIH Z                                          </t>
  </si>
  <si>
    <t xml:space="preserve">LUPIAN, SUSAN L                                             </t>
  </si>
  <si>
    <t>CLERK</t>
  </si>
  <si>
    <t>COMMUNICATIONS AND INFORMATION SERVICES</t>
  </si>
  <si>
    <t xml:space="preserve">COLETTO, SUSAN J                                            </t>
  </si>
  <si>
    <t xml:space="preserve">CHULENGARIAN-TIROTTA, SUSAN                                 </t>
  </si>
  <si>
    <t xml:space="preserve">250 BROADWAY SUITE 2301, NEW YORK                      </t>
  </si>
  <si>
    <t xml:space="preserve">SUKHRAM, SUBHASH D                                          </t>
  </si>
  <si>
    <t>ACCTS PAY SPECIALIST</t>
  </si>
  <si>
    <t xml:space="preserve">FEINER, STEWART D                                           </t>
  </si>
  <si>
    <t>ASST EVENTS COORD</t>
  </si>
  <si>
    <t xml:space="preserve">MCCUTCHEON, STEVEN R                                        </t>
  </si>
  <si>
    <t xml:space="preserve">ZIGANTO, STEVEN J                                           </t>
  </si>
  <si>
    <t xml:space="preserve">CORLEY, STEVEN                                              </t>
  </si>
  <si>
    <t xml:space="preserve">MAJEWSKI, STEVEN C                                          </t>
  </si>
  <si>
    <t xml:space="preserve">ZIMMERMAN, STEPHEN M                                        </t>
  </si>
  <si>
    <t>MGR SYSTMS PROGRMNG</t>
  </si>
  <si>
    <t xml:space="preserve">WILDE, STEPHEN L                                            </t>
  </si>
  <si>
    <t>PROCESS OPER TRAINEE</t>
  </si>
  <si>
    <t>MAINTENANCE</t>
  </si>
  <si>
    <t xml:space="preserve">NAPIER, STEPHEN A                                           </t>
  </si>
  <si>
    <t>SUPT BLDGS</t>
  </si>
  <si>
    <t>PUBLIC AFFAIRS (MINORITY)</t>
  </si>
  <si>
    <t xml:space="preserve">OWENS, STEPHANIE R                                          </t>
  </si>
  <si>
    <t>PUBLIC AFFAIRS COORD</t>
  </si>
  <si>
    <t xml:space="preserve">AMANN, STEPHANIE M                                          </t>
  </si>
  <si>
    <t xml:space="preserve">HERRICK, STEPHANIE L                                        </t>
  </si>
  <si>
    <t>LEGIS DIR - MINORITY</t>
  </si>
  <si>
    <t xml:space="preserve">FAY, STEPHANIE K                                            </t>
  </si>
  <si>
    <t>GENERAL LEGIS CLK MIN</t>
  </si>
  <si>
    <t xml:space="preserve">Sr Leg Bud Anal, Min                       </t>
  </si>
  <si>
    <t xml:space="preserve">LORD, STEPHANIE C                                           </t>
  </si>
  <si>
    <t xml:space="preserve">SR LEG BUD ANAL, MIN                       </t>
  </si>
  <si>
    <t>RESEARCH AND PROGRAM DEVELOPMENT (MINORITY)</t>
  </si>
  <si>
    <t xml:space="preserve">PABIS, STELLA G                                             </t>
  </si>
  <si>
    <t xml:space="preserve">PATKA, SOPHIA E                                             </t>
  </si>
  <si>
    <t xml:space="preserve">LUMELSKI, SOFIYA                                            </t>
  </si>
  <si>
    <t xml:space="preserve">HELLER, SKYLER O                                            </t>
  </si>
  <si>
    <t xml:space="preserve">SINGH, SIMRANJEET                                           </t>
  </si>
  <si>
    <t xml:space="preserve">HASELL-IVORY, SIMONE V                                      </t>
  </si>
  <si>
    <t xml:space="preserve">JONES, SIMONE A                                             </t>
  </si>
  <si>
    <t xml:space="preserve">MCDONALD, SIDNEE T                                          </t>
  </si>
  <si>
    <t xml:space="preserve">BOMBAJ, SIDERITA M                                          </t>
  </si>
  <si>
    <t>DEP DIR CONFERENCE SV</t>
  </si>
  <si>
    <t>LEGISLATIVE WOMEN'S CAUCUS</t>
  </si>
  <si>
    <t xml:space="preserve">TRANHOLM, SHIRLEY C                                         </t>
  </si>
  <si>
    <t xml:space="preserve">PENA, SHERYL                                                </t>
  </si>
  <si>
    <t xml:space="preserve">MAHAR, SHELBY A                                             </t>
  </si>
  <si>
    <t>MEMBER SUPPORT SERVICES</t>
  </si>
  <si>
    <t xml:space="preserve">FANCHER, SHAWN K                                            </t>
  </si>
  <si>
    <t xml:space="preserve">ZAMY, SHAWN C                                               </t>
  </si>
  <si>
    <t>PRODUCTION SERVICES</t>
  </si>
  <si>
    <t xml:space="preserve">SALVO, SHARON M                                             </t>
  </si>
  <si>
    <t>SR ADMIN ASST</t>
  </si>
  <si>
    <t xml:space="preserve">AHL, SHARON M                                               </t>
  </si>
  <si>
    <t>SUPV T&amp;A/D.O. ACCTS</t>
  </si>
  <si>
    <t>RESEARCH SERVICES</t>
  </si>
  <si>
    <t xml:space="preserve">MARTINEZ, SHANTALEE                                         </t>
  </si>
  <si>
    <t>RESEARCHER</t>
  </si>
  <si>
    <t>PROCUREMENT</t>
  </si>
  <si>
    <t xml:space="preserve">DIEDERICH, SHANNON M                                        </t>
  </si>
  <si>
    <t xml:space="preserve">LYLES, SHANIQUA                                             </t>
  </si>
  <si>
    <t>ASST DIR OF PROCESING</t>
  </si>
  <si>
    <t xml:space="preserve">MCHUGH, SHANE P                                             </t>
  </si>
  <si>
    <t>SR MEDIA COORD</t>
  </si>
  <si>
    <t xml:space="preserve">BERNSTEIN, SHANA E                                          </t>
  </si>
  <si>
    <t xml:space="preserve">FENNICKS, SHAKRIEMA K                                       </t>
  </si>
  <si>
    <t>MAINT WORKER</t>
  </si>
  <si>
    <t xml:space="preserve">KHAN, SHADMAN                                               </t>
  </si>
  <si>
    <t xml:space="preserve">HAJIANI, SELENA K                                           </t>
  </si>
  <si>
    <t>DEP DIR BUD STUDIES</t>
  </si>
  <si>
    <t xml:space="preserve">AUGER, SEBASTIAN R                                          </t>
  </si>
  <si>
    <t xml:space="preserve">MORRISON, SEAN P                                            </t>
  </si>
  <si>
    <t xml:space="preserve">MCDONNELL, SEAN M                                           </t>
  </si>
  <si>
    <t xml:space="preserve">RUSSELL, SEAN L                                             </t>
  </si>
  <si>
    <t>PHOTOGRAPHER</t>
  </si>
  <si>
    <t xml:space="preserve">O'KEEFE, SEAN C                                             </t>
  </si>
  <si>
    <t>DIR FISCAL STUDIES</t>
  </si>
  <si>
    <t>MINORITY LEADER'S OFFICE - BUFFALO</t>
  </si>
  <si>
    <t xml:space="preserve">JORDAN, SCOTT T JR                                          </t>
  </si>
  <si>
    <t>DIR UPSTATE REG SVC-M</t>
  </si>
  <si>
    <t xml:space="preserve">65 COURT STREET, ROOM 507, BUFFALO                     </t>
  </si>
  <si>
    <t xml:space="preserve">ANDI, SCOTT R                                               </t>
  </si>
  <si>
    <t>INFO RESEARCH-RETRIEV</t>
  </si>
  <si>
    <t>LEGISLATIVE TASK FORCE ON REAPPORTIONMENT - JOINT OPERATIONS</t>
  </si>
  <si>
    <t xml:space="preserve">SMITH, SCOTT J                                              </t>
  </si>
  <si>
    <t>DATABASE ADMNR/SYSTMS</t>
  </si>
  <si>
    <t xml:space="preserve">250 BROADWAY-ROOM 2100, NYC                            </t>
  </si>
  <si>
    <t xml:space="preserve">PROVOST, SCOTT D                                            </t>
  </si>
  <si>
    <t>INVENTORY MANAGER</t>
  </si>
  <si>
    <t>CONTRACTS</t>
  </si>
  <si>
    <t xml:space="preserve">BAUER, SCOTT D                                              </t>
  </si>
  <si>
    <t>CONTRACT MGMT SPEC</t>
  </si>
  <si>
    <t xml:space="preserve">CIOFFI, SCOTT A                                             </t>
  </si>
  <si>
    <t xml:space="preserve">HARWOOD, SCELECIA R                                         </t>
  </si>
  <si>
    <t xml:space="preserve">TERRILL, SARAH M                                            </t>
  </si>
  <si>
    <t xml:space="preserve">KLEIN, SARAH M                                              </t>
  </si>
  <si>
    <t xml:space="preserve">CONKLIN, SARAH K                                            </t>
  </si>
  <si>
    <t xml:space="preserve">BEAVER, SARAH J                                             </t>
  </si>
  <si>
    <t xml:space="preserve">KRAHAM, SARAH G                                             </t>
  </si>
  <si>
    <t>T&amp;A/DO ACCT MGR (MIN)</t>
  </si>
  <si>
    <t xml:space="preserve">SHEARER, SARAH A                                            </t>
  </si>
  <si>
    <t>SR ASSOC COUNSEL</t>
  </si>
  <si>
    <t xml:space="preserve">BALLOU, SARA L                                              </t>
  </si>
  <si>
    <t xml:space="preserve">MITRANO, SARA J                                             </t>
  </si>
  <si>
    <t>SPEAKER'S CORRESPONDENCE</t>
  </si>
  <si>
    <t xml:space="preserve">FALVO, SARA J                                               </t>
  </si>
  <si>
    <t xml:space="preserve">CASTELLI, SARA                                              </t>
  </si>
  <si>
    <t xml:space="preserve">YOUNG, SANDRA                                               </t>
  </si>
  <si>
    <t xml:space="preserve">STEVENS, SANDRA L                                           </t>
  </si>
  <si>
    <t>1ST DEPUTY SUPRDNT</t>
  </si>
  <si>
    <t xml:space="preserve">MILLER-PANGMAN, SANDRA L                                    </t>
  </si>
  <si>
    <t xml:space="preserve">STEWART, SANDRA G                                           </t>
  </si>
  <si>
    <t>SR ECONOMIST</t>
  </si>
  <si>
    <t xml:space="preserve">BADY, SANA F                                                </t>
  </si>
  <si>
    <t>DEP DIR OF EDITING</t>
  </si>
  <si>
    <t xml:space="preserve">GIOENI, SAMUEL R                                            </t>
  </si>
  <si>
    <t>PROGRAM ASSISTANT</t>
  </si>
  <si>
    <t xml:space="preserve">LENHARDT, SAMUEL M                                          </t>
  </si>
  <si>
    <t xml:space="preserve">ELUTO, SAMUEL M                                             </t>
  </si>
  <si>
    <t>PRESS OPERATIONS</t>
  </si>
  <si>
    <t xml:space="preserve">BOWIE, SAMANTHA C                                           </t>
  </si>
  <si>
    <t>ASST PRESS SECRETARY</t>
  </si>
  <si>
    <t xml:space="preserve">KHALIL, SAIEED I                                            </t>
  </si>
  <si>
    <t xml:space="preserve">KELLY, RYAN M                                               </t>
  </si>
  <si>
    <t>OFC AUTOMATION TRNR</t>
  </si>
  <si>
    <t>PUBLIC POLICY (MINORITY)</t>
  </si>
  <si>
    <t xml:space="preserve">HOOSE, RYAN M                                               </t>
  </si>
  <si>
    <t>POLICY ANALYST</t>
  </si>
  <si>
    <t xml:space="preserve">EK, RYAN C                                                  </t>
  </si>
  <si>
    <t xml:space="preserve">SPINNER, RYAN A                                             </t>
  </si>
  <si>
    <t xml:space="preserve">CORTES, RUTH                                                </t>
  </si>
  <si>
    <t>EXEC RECEPTIONIST</t>
  </si>
  <si>
    <t xml:space="preserve">CROWE, RUSSELL L                                            </t>
  </si>
  <si>
    <t>INFO SPECIALIST</t>
  </si>
  <si>
    <t xml:space="preserve">KAPLAN, RUBY L                                              </t>
  </si>
  <si>
    <t xml:space="preserve">67 N MAIN ST., NEW CITY                                </t>
  </si>
  <si>
    <t xml:space="preserve">GERSHMAN, ROSS F                                            </t>
  </si>
  <si>
    <t xml:space="preserve">STINNEY-GAYLE, ROSLYN D                                     </t>
  </si>
  <si>
    <t xml:space="preserve">HANSON, ROSALIE J                                           </t>
  </si>
  <si>
    <t>REGIONAL COORD</t>
  </si>
  <si>
    <t xml:space="preserve">PEZZUTO, ROSA M                                             </t>
  </si>
  <si>
    <t xml:space="preserve">WASKIEWICZ, RONALD S                                        </t>
  </si>
  <si>
    <t>DIR CNTRLZD DATA PROC</t>
  </si>
  <si>
    <t xml:space="preserve">SWYST, ROMAN                                                </t>
  </si>
  <si>
    <t xml:space="preserve">LEWIS, ROLLAND F                                            </t>
  </si>
  <si>
    <t xml:space="preserve">MURRAY, RODNEY M                                            </t>
  </si>
  <si>
    <t xml:space="preserve">MARILLA, ROBIN L                                            </t>
  </si>
  <si>
    <t>RECORDS ACCESS OFFR</t>
  </si>
  <si>
    <t xml:space="preserve">TRUDEAU, ROBERTA R                                          </t>
  </si>
  <si>
    <t>SR COMPUTER PROG ANA</t>
  </si>
  <si>
    <t xml:space="preserve">OUTLAR, ROBERT V                                            </t>
  </si>
  <si>
    <t>PRESS OPERATOR</t>
  </si>
  <si>
    <t xml:space="preserve">BENSBURG, ROBERT R                                          </t>
  </si>
  <si>
    <t xml:space="preserve">STERN, ROBERT M                                             </t>
  </si>
  <si>
    <t xml:space="preserve">RAGAINI, ROBERT L                                           </t>
  </si>
  <si>
    <t xml:space="preserve">MORGAN, ROBERT L                                            </t>
  </si>
  <si>
    <t xml:space="preserve">MC OMBER, ROBERT J                                          </t>
  </si>
  <si>
    <t xml:space="preserve">BERGIN, ROBERT J                                            </t>
  </si>
  <si>
    <t xml:space="preserve">WAPPMAN, ROBERT C                                           </t>
  </si>
  <si>
    <t>SR INFO ANALYST</t>
  </si>
  <si>
    <t xml:space="preserve">FORMAN, ROBERT C                                            </t>
  </si>
  <si>
    <t>JOURNAL CMB SYS ASSOC</t>
  </si>
  <si>
    <t xml:space="preserve">ACKLEY, RILEY M                                             </t>
  </si>
  <si>
    <t xml:space="preserve">GORDON, RICKY D                                             </t>
  </si>
  <si>
    <t xml:space="preserve">HADDARD, RICHARD T                                          </t>
  </si>
  <si>
    <t>CHIEF ENGINEER</t>
  </si>
  <si>
    <t xml:space="preserve">MURPHY, RICHARD P                                           </t>
  </si>
  <si>
    <t>PRINC PROGRAM MANAGER</t>
  </si>
  <si>
    <t xml:space="preserve">BRYANT, RICHARD M                                           </t>
  </si>
  <si>
    <t>ASST SUPV</t>
  </si>
  <si>
    <t xml:space="preserve">VERNAL, RICHARD J                                           </t>
  </si>
  <si>
    <t xml:space="preserve">MOONEY, RICHARD J                                           </t>
  </si>
  <si>
    <t>AUDIO VISUAL DIRECTOR</t>
  </si>
  <si>
    <t xml:space="preserve">LAWRENCE, RICHARD J                                         </t>
  </si>
  <si>
    <t>PROCESS ADMINISTRATOR</t>
  </si>
  <si>
    <t xml:space="preserve">CORRADO, RICHARD J                                          </t>
  </si>
  <si>
    <t>PRODUCTION SERVICES (MINORITY)</t>
  </si>
  <si>
    <t xml:space="preserve">KELLY, RICHARD G JR.                                        </t>
  </si>
  <si>
    <t>PRINTING SUPV</t>
  </si>
  <si>
    <t xml:space="preserve">HOFFMEISTER, RICHARD C                                      </t>
  </si>
  <si>
    <t>CONTRACTS MANAGER</t>
  </si>
  <si>
    <t xml:space="preserve">ANCOWITZ, RICHARD B                                         </t>
  </si>
  <si>
    <t>COUNSEL TO CHAIRMAN</t>
  </si>
  <si>
    <t xml:space="preserve">DEMASSIO, RICHARD A JR                                      </t>
  </si>
  <si>
    <t>PROD MANAGER</t>
  </si>
  <si>
    <t xml:space="preserve">MAAS, RHYNE LB                                              </t>
  </si>
  <si>
    <t>INTERGOVERNMENTAL RELATIONS</t>
  </si>
  <si>
    <t xml:space="preserve">GUILLEN, RHAY                                               </t>
  </si>
  <si>
    <t>DEP SEC INTERGOV AFF</t>
  </si>
  <si>
    <t xml:space="preserve">ZIMMERMAN, REUBEN N                                         </t>
  </si>
  <si>
    <t>SYSTEMS PROGRAMMER</t>
  </si>
  <si>
    <t xml:space="preserve">250 BROADWAY, NEW YORK                                 </t>
  </si>
  <si>
    <t xml:space="preserve">LEWIS, RENEE                                                </t>
  </si>
  <si>
    <t xml:space="preserve">CANESTRARI, RENEE E                                         </t>
  </si>
  <si>
    <t>FLOOR ASSISTANT</t>
  </si>
  <si>
    <t>DATA SERVICES</t>
  </si>
  <si>
    <t xml:space="preserve">EASTMAN, REGINA M                                           </t>
  </si>
  <si>
    <t>SR MAIL SPECIALIST</t>
  </si>
  <si>
    <t xml:space="preserve">DOWER, REBECCA P                                            </t>
  </si>
  <si>
    <t>DIR MIN STAFF</t>
  </si>
  <si>
    <t xml:space="preserve">REVILLE, REBECCA L                                          </t>
  </si>
  <si>
    <t xml:space="preserve">MANSIR, REBECCA B                                           </t>
  </si>
  <si>
    <t xml:space="preserve">TURNER, RAYMOND                                             </t>
  </si>
  <si>
    <t>MAIL CLK</t>
  </si>
  <si>
    <t xml:space="preserve">CONLEY, RAYMOND T                                           </t>
  </si>
  <si>
    <t>SR PRESS OPERATOR</t>
  </si>
  <si>
    <t xml:space="preserve">BROWN, RAVEN V                                              </t>
  </si>
  <si>
    <t>DEP PRESS SECY</t>
  </si>
  <si>
    <t xml:space="preserve">STRIJEK, RANDALL W                                          </t>
  </si>
  <si>
    <t>MANAGER OF PC SYSTEMS</t>
  </si>
  <si>
    <t xml:space="preserve">RODRIGUEZ, RAMON V                                          </t>
  </si>
  <si>
    <t xml:space="preserve">ROJAS, RAFAEL A                                             </t>
  </si>
  <si>
    <t>PRESS OPER TRAINEE</t>
  </si>
  <si>
    <t xml:space="preserve">WINSTON, RACHAEL T                                          </t>
  </si>
  <si>
    <t>PRINC COMMITTEE ASST</t>
  </si>
  <si>
    <t xml:space="preserve">TERRELL, QUADIM D                                           </t>
  </si>
  <si>
    <t xml:space="preserve">FLORES, PRIJENETT S                                         </t>
  </si>
  <si>
    <t xml:space="preserve">FIELDS, PHILIP A                                            </t>
  </si>
  <si>
    <t>DIR OF BUDGET STUDIES</t>
  </si>
  <si>
    <t xml:space="preserve">HOLNESS, PETRA A                                            </t>
  </si>
  <si>
    <t xml:space="preserve">HOFFMAN, PETER S                                            </t>
  </si>
  <si>
    <t>SR ANALYST</t>
  </si>
  <si>
    <t xml:space="preserve">BENSON, PETER C                                             </t>
  </si>
  <si>
    <t>COORD</t>
  </si>
  <si>
    <t xml:space="preserve">CHERRY, PAULA D                                             </t>
  </si>
  <si>
    <t>SUPERVISOR</t>
  </si>
  <si>
    <t xml:space="preserve">GUIDETTI, PAULA A                                           </t>
  </si>
  <si>
    <t>T &amp; A INPUT OPERATOR</t>
  </si>
  <si>
    <t>SPEAKER OF THE ASSEMBLY</t>
  </si>
  <si>
    <t xml:space="preserve">UPTON, PAUL T                                               </t>
  </si>
  <si>
    <t xml:space="preserve">KUTEESA, PAUL                                               </t>
  </si>
  <si>
    <t>COORD BENEFIT SERVICS</t>
  </si>
  <si>
    <t xml:space="preserve">LABELLE, PAUL J                                             </t>
  </si>
  <si>
    <t xml:space="preserve">TEARNO, PAUL C                                              </t>
  </si>
  <si>
    <t>DIR INDX OPR/INDX CLK</t>
  </si>
  <si>
    <t xml:space="preserve">TOTARO, PATRICK R                                           </t>
  </si>
  <si>
    <t xml:space="preserve">RICE, PATRICK M                                             </t>
  </si>
  <si>
    <t xml:space="preserve">GOLDEN, PATRICK A                                           </t>
  </si>
  <si>
    <t xml:space="preserve">KINCAID, PATRICIA J                                         </t>
  </si>
  <si>
    <t xml:space="preserve">GIBSON, PATRICIA A                                          </t>
  </si>
  <si>
    <t>DIR PROCUREMENT</t>
  </si>
  <si>
    <t xml:space="preserve">KUZNIAK, PATRICE J                                          </t>
  </si>
  <si>
    <t>DEMOGRAPHER</t>
  </si>
  <si>
    <t xml:space="preserve">SANTOS, PAMELA                                              </t>
  </si>
  <si>
    <t xml:space="preserve">BURGER, PAMELA M                                            </t>
  </si>
  <si>
    <t xml:space="preserve">NOGID, PAIGE K                                              </t>
  </si>
  <si>
    <t xml:space="preserve">AGUAZE, OSASENAGA O                                         </t>
  </si>
  <si>
    <t xml:space="preserve">MCGILL, OMAR S                                              </t>
  </si>
  <si>
    <t>ASST INDEX CLK</t>
  </si>
  <si>
    <t xml:space="preserve">SCHULTZ, OLIVIA R                                           </t>
  </si>
  <si>
    <t xml:space="preserve">CLEMENTE, OLIVIA M                                          </t>
  </si>
  <si>
    <t xml:space="preserve">CREE, OLIVIA A                                              </t>
  </si>
  <si>
    <t xml:space="preserve">DAVIS, OKOYE M                                              </t>
  </si>
  <si>
    <t xml:space="preserve">MAXWELL, OCTAVIA E                                          </t>
  </si>
  <si>
    <t xml:space="preserve">SULTAN, NOUR A                                              </t>
  </si>
  <si>
    <t xml:space="preserve">CASTRO, NORES                                               </t>
  </si>
  <si>
    <t xml:space="preserve">ALEXANDER, NOLAN R                                          </t>
  </si>
  <si>
    <t xml:space="preserve">ORM, NINA O                                                 </t>
  </si>
  <si>
    <t xml:space="preserve">WASON, NICOLE S                                             </t>
  </si>
  <si>
    <t>AUDIO VISUAL AIDE</t>
  </si>
  <si>
    <t xml:space="preserve">VAN AUKEN, NICOLE M                                         </t>
  </si>
  <si>
    <t xml:space="preserve">CAMPAGNANO, NICOLE M                                        </t>
  </si>
  <si>
    <t>ELECTRONIC MEDIA COOR</t>
  </si>
  <si>
    <t xml:space="preserve">EINHORN, NICOLE L                                           </t>
  </si>
  <si>
    <t xml:space="preserve">NOGUEIRA, NICOLAS N                                         </t>
  </si>
  <si>
    <t xml:space="preserve">DIMATOS, NICHOLAS P                                         </t>
  </si>
  <si>
    <t xml:space="preserve">ALTIERI, NICHOLAS M                                         </t>
  </si>
  <si>
    <t xml:space="preserve">MILLER, NICHOLAS L                                          </t>
  </si>
  <si>
    <t xml:space="preserve">GRITMON, NICHOLAS J                                         </t>
  </si>
  <si>
    <t xml:space="preserve">ZOTTO, NICHOLAS C                                           </t>
  </si>
  <si>
    <t xml:space="preserve">ARDITO, NICHOLAS B                                          </t>
  </si>
  <si>
    <t xml:space="preserve">WILOCK, NICHOLAS A                                          </t>
  </si>
  <si>
    <t>DIR CONF PRESS OP-MIN</t>
  </si>
  <si>
    <t xml:space="preserve">SIMPSON, NIA C                                              </t>
  </si>
  <si>
    <t xml:space="preserve">TORRES, NELLIE V                                            </t>
  </si>
  <si>
    <t xml:space="preserve">JENKINS, NATHANIEL J                                        </t>
  </si>
  <si>
    <t xml:space="preserve">KERSTEIN, NATHAN J                                          </t>
  </si>
  <si>
    <t xml:space="preserve">FOSTER, NAKIM L                                             </t>
  </si>
  <si>
    <t xml:space="preserve">GERARD, MYLANA S                                            </t>
  </si>
  <si>
    <t xml:space="preserve">MAURO-NACHILONGO, MWAKA                                     </t>
  </si>
  <si>
    <t xml:space="preserve">ZIA, MUNEEB R                                               </t>
  </si>
  <si>
    <t xml:space="preserve">SLOCOMBE, MORGAN T                                          </t>
  </si>
  <si>
    <t xml:space="preserve">WEINBERG, MORGAN E                                          </t>
  </si>
  <si>
    <t>DIR COMM &amp; INFO SVCES</t>
  </si>
  <si>
    <t xml:space="preserve">MCDONALD, MOLLY A                                           </t>
  </si>
  <si>
    <t xml:space="preserve">SLATTERY, MOIRA G                                           </t>
  </si>
  <si>
    <t xml:space="preserve">PENGU, MIRSIE                                               </t>
  </si>
  <si>
    <t xml:space="preserve">HATA, MINORU                                                </t>
  </si>
  <si>
    <t>TAX COUNSEL</t>
  </si>
  <si>
    <t xml:space="preserve">ERDHEIM, MILDRED R                                          </t>
  </si>
  <si>
    <t xml:space="preserve">MCGEE, MICKAYLA                                             </t>
  </si>
  <si>
    <t>ASSISTANT SCHEDULER</t>
  </si>
  <si>
    <t xml:space="preserve">PELLEGRI, MICHELLE S                                        </t>
  </si>
  <si>
    <t xml:space="preserve">MILOT, MICHELLE M                                           </t>
  </si>
  <si>
    <t>ASST SECY-PROG/POLICY</t>
  </si>
  <si>
    <t xml:space="preserve">MCMAHON, MICHAYLA Q                                         </t>
  </si>
  <si>
    <t xml:space="preserve">RAPHAEL, MICHAELA A                                         </t>
  </si>
  <si>
    <t>POST OFFICE</t>
  </si>
  <si>
    <t xml:space="preserve">VICKERSON, MICHAEL T                                        </t>
  </si>
  <si>
    <t xml:space="preserve">MONTARULI, MICHAEL S                                        </t>
  </si>
  <si>
    <t xml:space="preserve">BARSE, MICHAEL S                                            </t>
  </si>
  <si>
    <t xml:space="preserve">MANN, MICHAEL R                                             </t>
  </si>
  <si>
    <t>MEDIA SUPERVISOR</t>
  </si>
  <si>
    <t xml:space="preserve">LLOYD, MICHAEL R                                            </t>
  </si>
  <si>
    <t xml:space="preserve">HERNANDEZ, MICHAEL R                                        </t>
  </si>
  <si>
    <t xml:space="preserve">FREZON, MICHAEL R                                           </t>
  </si>
  <si>
    <t>DIRECTOR OF RADIO/TV</t>
  </si>
  <si>
    <t xml:space="preserve">MCGUIRE, MICHAEL P                                          </t>
  </si>
  <si>
    <t xml:space="preserve">KRAFT, MICHAEL P                                            </t>
  </si>
  <si>
    <t xml:space="preserve">GAFFNEY, MICHAEL O                                          </t>
  </si>
  <si>
    <t>DIRECTOR</t>
  </si>
  <si>
    <t xml:space="preserve">MULRANEY, MICHAEL M                                         </t>
  </si>
  <si>
    <t xml:space="preserve">BENBOW, MICHAEL M                                           </t>
  </si>
  <si>
    <t xml:space="preserve">WHYLAND, MICHAEL J                                          </t>
  </si>
  <si>
    <t xml:space="preserve">SELLERS, MICHAEL J                                          </t>
  </si>
  <si>
    <t>DIR OF RETRIEVAL SVC</t>
  </si>
  <si>
    <t xml:space="preserve">MILLER, MICHAEL J                                           </t>
  </si>
  <si>
    <t xml:space="preserve">JENNINGS, MICHAEL J                                         </t>
  </si>
  <si>
    <t xml:space="preserve">HOWARD, MICHAEL J                                           </t>
  </si>
  <si>
    <t xml:space="preserve">HARRIS, MICHAEL J III                                       </t>
  </si>
  <si>
    <t>COMMUNICATIONS (MINORITY)</t>
  </si>
  <si>
    <t xml:space="preserve">FRASER, MICHAEL J                                           </t>
  </si>
  <si>
    <t xml:space="preserve">DUBIAC, MICHAEL J                                           </t>
  </si>
  <si>
    <t xml:space="preserve">DALY, MICHAEL J                                             </t>
  </si>
  <si>
    <t xml:space="preserve">LABUNSKI, MICHAEL F                                         </t>
  </si>
  <si>
    <t xml:space="preserve">DISLA, MICHAEL                                              </t>
  </si>
  <si>
    <t xml:space="preserve">RENICK, MICHAEL C                                           </t>
  </si>
  <si>
    <t xml:space="preserve">FINNEGAN, MICHAEL C                                         </t>
  </si>
  <si>
    <t>POLICY COUNSEL</t>
  </si>
  <si>
    <t xml:space="preserve">ANDI, MICHAEL C                                             </t>
  </si>
  <si>
    <t>SUPV PO</t>
  </si>
  <si>
    <t xml:space="preserve">BORISADE, MICHAEL AO                                        </t>
  </si>
  <si>
    <t xml:space="preserve">PAPARELLI, MICHAEL A                                        </t>
  </si>
  <si>
    <t xml:space="preserve">FALVO, MICHAEL A                                            </t>
  </si>
  <si>
    <t>MEDIA COORD</t>
  </si>
  <si>
    <t xml:space="preserve">ULLRICH, MELISSA A                                          </t>
  </si>
  <si>
    <t xml:space="preserve">MURRAY, MELISSA A                                           </t>
  </si>
  <si>
    <t xml:space="preserve">ROSE, MEGHAN V                                              </t>
  </si>
  <si>
    <t xml:space="preserve">WEIS, MEGAN M                                               </t>
  </si>
  <si>
    <t xml:space="preserve">BAYER, MEGAN H                                              </t>
  </si>
  <si>
    <t xml:space="preserve">CONROY, MEGAN C                                             </t>
  </si>
  <si>
    <t xml:space="preserve">ANTZ, MEG S                                                 </t>
  </si>
  <si>
    <t xml:space="preserve">GIRGENTI, MEAGAN E                                          </t>
  </si>
  <si>
    <t>ACCTS PAYABLE AUDITOR</t>
  </si>
  <si>
    <t xml:space="preserve">RECIO, MAYDA                                                </t>
  </si>
  <si>
    <t xml:space="preserve">BRATESCU, MAXIMILIAN E                                      </t>
  </si>
  <si>
    <t xml:space="preserve">SEVOR, MAX A                                                </t>
  </si>
  <si>
    <t xml:space="preserve">COOLEY, MAUREEN P                                           </t>
  </si>
  <si>
    <t xml:space="preserve">HENDERSON, MATTHEW T                                        </t>
  </si>
  <si>
    <t xml:space="preserve">AUMAND, MATTHEW R                                           </t>
  </si>
  <si>
    <t xml:space="preserve">GARRETSON, MATTHEW O                                        </t>
  </si>
  <si>
    <t xml:space="preserve">SHORE, MATTHEW M                                            </t>
  </si>
  <si>
    <t xml:space="preserve">NHAN, MATTHEW K                                             </t>
  </si>
  <si>
    <t xml:space="preserve">RICHMOND, MATTHEW J                                         </t>
  </si>
  <si>
    <t xml:space="preserve">MILLIGAN, MATTHEW J                                         </t>
  </si>
  <si>
    <t>ART DIRECTOR-MINORITY</t>
  </si>
  <si>
    <t xml:space="preserve">DILL, MATTHEW J                                             </t>
  </si>
  <si>
    <t>DIR MEMBER SVCS MIN</t>
  </si>
  <si>
    <t xml:space="preserve">VISSCHER, MATTHEW H                                         </t>
  </si>
  <si>
    <t>REPORTER/PRODUCER</t>
  </si>
  <si>
    <t xml:space="preserve">STEIGMAN, MATTHEW G                                         </t>
  </si>
  <si>
    <t xml:space="preserve">MINOT-SCHEUERMANN, MATTHEW G                                </t>
  </si>
  <si>
    <t xml:space="preserve">GOLDEN, MATTHEW D                                           </t>
  </si>
  <si>
    <t xml:space="preserve">BARAN, MATTHEW                                              </t>
  </si>
  <si>
    <t>ELECTRONIC TECH</t>
  </si>
  <si>
    <t>GRAPHICS</t>
  </si>
  <si>
    <t xml:space="preserve">HANNAY, MARYANN                                             </t>
  </si>
  <si>
    <t>PROD COORDINATOR</t>
  </si>
  <si>
    <t xml:space="preserve">DANDLES, MARY-ANNE E                                        </t>
  </si>
  <si>
    <t>CLERK OF ASSEMBLY</t>
  </si>
  <si>
    <t xml:space="preserve">PATRICELLI, MARY LYNN                                       </t>
  </si>
  <si>
    <t>DIR PRODUCTION SVCS</t>
  </si>
  <si>
    <t xml:space="preserve">HEFFERNAN, MARY L                                           </t>
  </si>
  <si>
    <t xml:space="preserve">COPELAND, MARY J                                            </t>
  </si>
  <si>
    <t>GRAPHIC ARTIST</t>
  </si>
  <si>
    <t xml:space="preserve">COON, MARY ELLEN                                            </t>
  </si>
  <si>
    <t>SHIFT SUPERVISOR</t>
  </si>
  <si>
    <t xml:space="preserve">HINES, MARY E                                               </t>
  </si>
  <si>
    <t xml:space="preserve">UPTON, MARY A                                               </t>
  </si>
  <si>
    <t>SR SYSTEMS OPERATOR</t>
  </si>
  <si>
    <t xml:space="preserve">ST. VIL, MARVIN C                                           </t>
  </si>
  <si>
    <t xml:space="preserve">ROSENBAUM, MARTY I                                          </t>
  </si>
  <si>
    <t>SR TEAM COUNSEL</t>
  </si>
  <si>
    <t>OFFICIAL REPORTER</t>
  </si>
  <si>
    <t xml:space="preserve">GALLAGHER, MARTINA M                                        </t>
  </si>
  <si>
    <t>DEP OFFICIAL REPORTER</t>
  </si>
  <si>
    <t xml:space="preserve">MALONEY, MARTIN J                                           </t>
  </si>
  <si>
    <t xml:space="preserve">BOOTH, MARSHA L                                             </t>
  </si>
  <si>
    <t xml:space="preserve">RIVERA, MARLEEN A                                           </t>
  </si>
  <si>
    <t xml:space="preserve">BAILLARGEON, MARK T                                         </t>
  </si>
  <si>
    <t xml:space="preserve">PASQUARIELLO, MARK                                          </t>
  </si>
  <si>
    <t>DIR OF BULK PROCESING</t>
  </si>
  <si>
    <t xml:space="preserve">AVERSA, MARK J                                              </t>
  </si>
  <si>
    <t xml:space="preserve">LUNDBERG, MARK G                                            </t>
  </si>
  <si>
    <t xml:space="preserve">DUDKA, MARK D                                               </t>
  </si>
  <si>
    <t xml:space="preserve">ROUSTUM, MARK A                                             </t>
  </si>
  <si>
    <t xml:space="preserve">MCLEAN, MARK A                                              </t>
  </si>
  <si>
    <t>MGR LEG APPLICATNS</t>
  </si>
  <si>
    <t xml:space="preserve">HALWICK, MARK A JR                                          </t>
  </si>
  <si>
    <t xml:space="preserve">KLINE, MARJORIE R                                           </t>
  </si>
  <si>
    <t xml:space="preserve">ZEIGLER, MARIYAH I                                          </t>
  </si>
  <si>
    <t xml:space="preserve">VALLVE, MARISA E                                            </t>
  </si>
  <si>
    <t>SR GIS RESEARCH ANAL</t>
  </si>
  <si>
    <t xml:space="preserve">PUGLIESE, MARINA B                                          </t>
  </si>
  <si>
    <t xml:space="preserve">KONATE, MARIETOU                                            </t>
  </si>
  <si>
    <t xml:space="preserve">LOVATO, MARIE                                               </t>
  </si>
  <si>
    <t xml:space="preserve">CRARY, MARIANNE D                                           </t>
  </si>
  <si>
    <t xml:space="preserve">VOLPE-MCDERMOTT, MARIA S                                    </t>
  </si>
  <si>
    <t xml:space="preserve">WALKER, MARIA L                                             </t>
  </si>
  <si>
    <t xml:space="preserve">DOWD-RESLER, MARIA                                          </t>
  </si>
  <si>
    <t>TELECOM ANALYST</t>
  </si>
  <si>
    <t xml:space="preserve">FABIAN, MARIA D                                             </t>
  </si>
  <si>
    <t xml:space="preserve">VOSBURGH, MARI E                                            </t>
  </si>
  <si>
    <t>MGR APLCATNS PRGRMG</t>
  </si>
  <si>
    <t xml:space="preserve">ROSE, MARGOT A                                              </t>
  </si>
  <si>
    <t>ACCTS PAYABLE MANAGER</t>
  </si>
  <si>
    <t xml:space="preserve">VALKOVSKAYA, MARGARITA                                      </t>
  </si>
  <si>
    <t xml:space="preserve">SILVERI, MARGARET M                                         </t>
  </si>
  <si>
    <t>WEB COORDINATOR</t>
  </si>
  <si>
    <t xml:space="preserve">BAUER, MARGARET D                                           </t>
  </si>
  <si>
    <t xml:space="preserve">VAN EPPS, MARGARET A                                        </t>
  </si>
  <si>
    <t xml:space="preserve">WRIGHT, MAREA N                                             </t>
  </si>
  <si>
    <t xml:space="preserve">VELTE, MARCY L                                              </t>
  </si>
  <si>
    <t>ED WRITER</t>
  </si>
  <si>
    <t xml:space="preserve">SALGADO, MARCUS A                                           </t>
  </si>
  <si>
    <t>EXEC ASST TO THE SPK</t>
  </si>
  <si>
    <t xml:space="preserve">1446 E. GUN HILL RD, BRONX                             </t>
  </si>
  <si>
    <t xml:space="preserve">KENT, MARCOUS A                                             </t>
  </si>
  <si>
    <t xml:space="preserve">FRANZETTI, MARCO                                            </t>
  </si>
  <si>
    <t xml:space="preserve">HILL, MARCIA                                                </t>
  </si>
  <si>
    <t xml:space="preserve">SGROI, MARCELLA M                                           </t>
  </si>
  <si>
    <t xml:space="preserve">BOHLEY, MARC A                                              </t>
  </si>
  <si>
    <t xml:space="preserve">ORTIZ, MANUEL                                               </t>
  </si>
  <si>
    <t xml:space="preserve">PATTANAPANCHAI, MANEECHIT                                   </t>
  </si>
  <si>
    <t>PRINC ECONOMIST</t>
  </si>
  <si>
    <t xml:space="preserve">HAROON, MANAHIL                                             </t>
  </si>
  <si>
    <t xml:space="preserve">BARRETT, MALAIKA A                                          </t>
  </si>
  <si>
    <t xml:space="preserve">FONG, MAJEA L                                               </t>
  </si>
  <si>
    <t xml:space="preserve">ROBINSON, MAIA A                                            </t>
  </si>
  <si>
    <t xml:space="preserve">CORDER, MADELINE R                                          </t>
  </si>
  <si>
    <t xml:space="preserve">SKELLIE, MADELINE A                                         </t>
  </si>
  <si>
    <t xml:space="preserve">WHIMPLE, LYNN M                                             </t>
  </si>
  <si>
    <t xml:space="preserve">GRAVES, LUTRICIA M                                          </t>
  </si>
  <si>
    <t xml:space="preserve">RITTER, LUKE                                                </t>
  </si>
  <si>
    <t xml:space="preserve">GONZALEZ, LUISA F                                           </t>
  </si>
  <si>
    <t xml:space="preserve">SANTANA, LUIS A                                             </t>
  </si>
  <si>
    <t>Office Of Automation And Data Development/planning, Central Staff Office, Assembly</t>
  </si>
  <si>
    <t>OFFICE OF AUTOMATION AND DATA DEVELOPMENT/PLANNING</t>
  </si>
  <si>
    <t xml:space="preserve">WHITE, LOUISE E                                             </t>
  </si>
  <si>
    <t>SR COMP OPS ANALYST</t>
  </si>
  <si>
    <t xml:space="preserve">CICCONE, LOU ANN                                            </t>
  </si>
  <si>
    <t>SEC TO SP FOR PR/PLCY</t>
  </si>
  <si>
    <t xml:space="preserve">HANSEN, LORI L                                              </t>
  </si>
  <si>
    <t xml:space="preserve">SMITH, LOGAN J                                              </t>
  </si>
  <si>
    <t>SR POLICY COUNSEL-MIN</t>
  </si>
  <si>
    <t xml:space="preserve">HARDY, LOGAN C                                              </t>
  </si>
  <si>
    <t xml:space="preserve">TRAN, LOAN N                                                </t>
  </si>
  <si>
    <t xml:space="preserve">TON, LOAN N                                                 </t>
  </si>
  <si>
    <t xml:space="preserve">CALARCO, LISA A                                             </t>
  </si>
  <si>
    <t>DEP DIR DATA SERVICES</t>
  </si>
  <si>
    <t xml:space="preserve">FACTEAU, LINDSEY C                                          </t>
  </si>
  <si>
    <t xml:space="preserve">ROBINS, LINDA A                                             </t>
  </si>
  <si>
    <t xml:space="preserve">AYALA, LIBRANECE M                                          </t>
  </si>
  <si>
    <t xml:space="preserve">FOSTER, LEWIS J                                             </t>
  </si>
  <si>
    <t xml:space="preserve">CHAPLIN, LESLIE P                                           </t>
  </si>
  <si>
    <t>WORD PROCESSOR</t>
  </si>
  <si>
    <t xml:space="preserve">BURTON, LEMON J                                             </t>
  </si>
  <si>
    <t>SR BINDERY OPERATOR</t>
  </si>
  <si>
    <t xml:space="preserve">HARRISON-VINCI, LEISHA H                                    </t>
  </si>
  <si>
    <t>DIR OF DATA SERVICES</t>
  </si>
  <si>
    <t xml:space="preserve">WILLIAMS, LEE O                                             </t>
  </si>
  <si>
    <t xml:space="preserve">CHERRY, LEAH K                                              </t>
  </si>
  <si>
    <t>DEP DIR RESEARCH SVCS</t>
  </si>
  <si>
    <t xml:space="preserve">CHATTOO, LAURISTON J                                        </t>
  </si>
  <si>
    <t xml:space="preserve">AMMERMAN, LAURIE S                                          </t>
  </si>
  <si>
    <t>SR ED WRITER</t>
  </si>
  <si>
    <t xml:space="preserve">ST. ONGE-MERGES, LAURIE A                                   </t>
  </si>
  <si>
    <t>AUDIO VISUAL ASST</t>
  </si>
  <si>
    <t xml:space="preserve">DENISON, LAUREN M                                           </t>
  </si>
  <si>
    <t xml:space="preserve">KEATING, LAUREN                                             </t>
  </si>
  <si>
    <t>DIR REGIONAL SERVICES</t>
  </si>
  <si>
    <t xml:space="preserve">O'HARE, LAUREN E                                            </t>
  </si>
  <si>
    <t>1ST DP DR/DR FISC STU</t>
  </si>
  <si>
    <t xml:space="preserve">KLOSE, LAUREN A                                             </t>
  </si>
  <si>
    <t xml:space="preserve">DUDLEY, LAURA M                                             </t>
  </si>
  <si>
    <t>DIR ADMIN &amp; PERS</t>
  </si>
  <si>
    <t xml:space="preserve">KOENNECKE, LAURA                                            </t>
  </si>
  <si>
    <t>DEP DIR EDITORIAL SVC</t>
  </si>
  <si>
    <t xml:space="preserve">TURNER, LAURA E                                             </t>
  </si>
  <si>
    <t xml:space="preserve">FLEMMING, LAURA A                                           </t>
  </si>
  <si>
    <t xml:space="preserve">STEPHENS, LATRICIA S                                        </t>
  </si>
  <si>
    <t>COMP OPER</t>
  </si>
  <si>
    <t xml:space="preserve">MARCANO, LATRICE S                                          </t>
  </si>
  <si>
    <t>PURCH CLERK</t>
  </si>
  <si>
    <t xml:space="preserve">LOUIS, LAHMAR A                                             </t>
  </si>
  <si>
    <t xml:space="preserve">WILLIAMS, KYLEITA M                                         </t>
  </si>
  <si>
    <t>PERSONNEL ASST</t>
  </si>
  <si>
    <t xml:space="preserve">BRACE, KYLE T                                               </t>
  </si>
  <si>
    <t xml:space="preserve">JARVAIS, KYLE K                                             </t>
  </si>
  <si>
    <t xml:space="preserve">MOHR, KYLE J                                                </t>
  </si>
  <si>
    <t>BINDERY OPER TRAINEE</t>
  </si>
  <si>
    <t xml:space="preserve">BLACK, PUERTO RICAN, HISPANIC &amp; ASIAN LEGISLATIVE CAUCUS                        </t>
  </si>
  <si>
    <t xml:space="preserve">ISHMAEL, KYLE H                                             </t>
  </si>
  <si>
    <t xml:space="preserve">AMPOFO, KWESI O                                             </t>
  </si>
  <si>
    <t xml:space="preserve">GEOGHEGAN, KRISTEN L                                        </t>
  </si>
  <si>
    <t xml:space="preserve">IRELAND, KIRON S                                            </t>
  </si>
  <si>
    <t xml:space="preserve">PARHAM, KIRBY                                               </t>
  </si>
  <si>
    <t xml:space="preserve">HILL, KIMBERLY T                                            </t>
  </si>
  <si>
    <t>DIR TF PEOPLE W DISAB</t>
  </si>
  <si>
    <t xml:space="preserve">ORTEGA, KIMBERLY                                            </t>
  </si>
  <si>
    <t xml:space="preserve">MULLER, KIMBERLY A                                          </t>
  </si>
  <si>
    <t xml:space="preserve">BONOMO, KIMBERLY A                                          </t>
  </si>
  <si>
    <t>PAYROLL MANAGER</t>
  </si>
  <si>
    <t xml:space="preserve">RAMOS-RODRIGUEZ, KIM                                        </t>
  </si>
  <si>
    <t xml:space="preserve">HALAYKO, KIM M                                              </t>
  </si>
  <si>
    <t xml:space="preserve">PARIKH, KHEVNA D                                            </t>
  </si>
  <si>
    <t xml:space="preserve">WEINMAN, KEVIN R                                            </t>
  </si>
  <si>
    <t xml:space="preserve">DUFFY, KEVIN R                                              </t>
  </si>
  <si>
    <t xml:space="preserve">MORAN, KEVIN P                                              </t>
  </si>
  <si>
    <t xml:space="preserve">CARMODY, KEVIN P                                            </t>
  </si>
  <si>
    <t xml:space="preserve">FAIRBAIRN, KEVIN J                                          </t>
  </si>
  <si>
    <t>LEGAL SERVICES GENERAL (MINORITY)</t>
  </si>
  <si>
    <t xml:space="preserve">ENGEL, KEVIN J                                              </t>
  </si>
  <si>
    <t>CHIEF CNSL TO MIN LDR</t>
  </si>
  <si>
    <t xml:space="preserve">HOGAN, KEVIN D                                              </t>
  </si>
  <si>
    <t>DIR SPEAKER'S CORRES</t>
  </si>
  <si>
    <t xml:space="preserve">DEGUIRE, KEVIN A                                            </t>
  </si>
  <si>
    <t>DEP DIR BINDERY</t>
  </si>
  <si>
    <t xml:space="preserve">MIERZWA, KERRY A                                            </t>
  </si>
  <si>
    <t xml:space="preserve">BICHE, KERRI A                                              </t>
  </si>
  <si>
    <t>PRESS SECY TO THE SPK</t>
  </si>
  <si>
    <t xml:space="preserve">NORMAN, KENNETH R                                           </t>
  </si>
  <si>
    <t>SYSTEMS ADMINISTRATOR</t>
  </si>
  <si>
    <t>Intergovernmental Relations - Mid-hudson (Minority), Central Staff Office, Assembly</t>
  </si>
  <si>
    <t>INTERGOVERNMENTAL RELATIONS - MID-HUDSON (MINORITY)</t>
  </si>
  <si>
    <t xml:space="preserve">RONK, KENNETH J JR                                          </t>
  </si>
  <si>
    <t>DIR DOWNSTATE REG SVC</t>
  </si>
  <si>
    <t xml:space="preserve">369 FULLERTON AVE, NEWBURGH                            </t>
  </si>
  <si>
    <t xml:space="preserve">FLORES COYOTECATL, KENIA                                    </t>
  </si>
  <si>
    <t xml:space="preserve">JACOBSEN, KENDALL J                                         </t>
  </si>
  <si>
    <t xml:space="preserve">ZELAYA, KELLY M                                             </t>
  </si>
  <si>
    <t xml:space="preserve">O'DONOVAN, KELLY L                                          </t>
  </si>
  <si>
    <t>MINORITY LEADER'S OFFICE</t>
  </si>
  <si>
    <t xml:space="preserve">KLINE, KELLY L                                              </t>
  </si>
  <si>
    <t xml:space="preserve">RYAN, KELLY A                                               </t>
  </si>
  <si>
    <t xml:space="preserve">MAZZARIELLO, KELLI A                                        </t>
  </si>
  <si>
    <t xml:space="preserve">PERRY, KEITH R                                              </t>
  </si>
  <si>
    <t>TELECOM MANAGER</t>
  </si>
  <si>
    <t xml:space="preserve">BENDER, KATIE M                                             </t>
  </si>
  <si>
    <t>DEP DIR COM/INFO SVCE</t>
  </si>
  <si>
    <t xml:space="preserve">MADIGAN, KATHRYN M                                          </t>
  </si>
  <si>
    <t xml:space="preserve">GORKA, KATHRYN A                                            </t>
  </si>
  <si>
    <t>SAS PROGRAMMER</t>
  </si>
  <si>
    <t xml:space="preserve">MCCARTY, KATHLEEN W                                         </t>
  </si>
  <si>
    <t>DIR INTERN PROG</t>
  </si>
  <si>
    <t xml:space="preserve">TAPIA GERMAN, KATHLEEN                                      </t>
  </si>
  <si>
    <t xml:space="preserve">O'KEEFE, KATHLEEN                                           </t>
  </si>
  <si>
    <t>LEGIS COUNSEL - SPK</t>
  </si>
  <si>
    <t xml:space="preserve">OWENS, KATHLEEN M                                           </t>
  </si>
  <si>
    <t>BUDGET DIRECTOR</t>
  </si>
  <si>
    <t xml:space="preserve">JOYCE, KATHLEEN M                                           </t>
  </si>
  <si>
    <t>DIR HUMAN RESOURCES</t>
  </si>
  <si>
    <t xml:space="preserve">DELEO, KATHLEEN G                                           </t>
  </si>
  <si>
    <t xml:space="preserve">FAZIO, KATHLEEN                                             </t>
  </si>
  <si>
    <t xml:space="preserve">ROGERS, KATHLEEN B                                          </t>
  </si>
  <si>
    <t>FIRST DEPUTY CLERK</t>
  </si>
  <si>
    <t xml:space="preserve">POZO, KATHERINE                                             </t>
  </si>
  <si>
    <t xml:space="preserve">ALLACCO, KATHERINE N                                        </t>
  </si>
  <si>
    <t xml:space="preserve">JESAITIS, KATHERINE I                                       </t>
  </si>
  <si>
    <t xml:space="preserve">NG, KATE W                                                  </t>
  </si>
  <si>
    <t xml:space="preserve">ARAB, KARIM M                                               </t>
  </si>
  <si>
    <t xml:space="preserve">ORTIZ, KAREN                                                </t>
  </si>
  <si>
    <t xml:space="preserve">RYAN, KAREN M                                               </t>
  </si>
  <si>
    <t>LEGISLATIVE TASK FORCE ON REAPPORTIONMENT - ASSEMBLY</t>
  </si>
  <si>
    <t xml:space="preserve">BLATT, KAREN B                                              </t>
  </si>
  <si>
    <t>CO-EXEC DIRECTOR</t>
  </si>
  <si>
    <t xml:space="preserve">ROMAGNANO, KAREN A                                          </t>
  </si>
  <si>
    <t xml:space="preserve">GIROUX, KAREN A                                             </t>
  </si>
  <si>
    <t>DEP COORD BENEFIT SVC</t>
  </si>
  <si>
    <t xml:space="preserve">DE CHALUS, KAREN A                                          </t>
  </si>
  <si>
    <t xml:space="preserve">BUTLER, KARA A                                              </t>
  </si>
  <si>
    <t xml:space="preserve">KABA, KANKOUBA                                              </t>
  </si>
  <si>
    <t xml:space="preserve">CARR, KAITLYN E                                             </t>
  </si>
  <si>
    <t>TRAINING ASST</t>
  </si>
  <si>
    <t xml:space="preserve">MENDEZ, KAIDY                                               </t>
  </si>
  <si>
    <t xml:space="preserve">TURNER, JUSTYN J                                            </t>
  </si>
  <si>
    <t xml:space="preserve">VELEZ, JUSTIN M                                             </t>
  </si>
  <si>
    <t xml:space="preserve">BARTLETT, JUSTIN J                                          </t>
  </si>
  <si>
    <t>DEP DIR REGIONAL SVCS</t>
  </si>
  <si>
    <t xml:space="preserve">SANTANA RODRIGUEZ, JULISSA                                  </t>
  </si>
  <si>
    <t xml:space="preserve">BARNEY, JULIE A                                             </t>
  </si>
  <si>
    <t xml:space="preserve">FERRARI, JULIANNA M                                         </t>
  </si>
  <si>
    <t xml:space="preserve">MALLALIEU, JULIA                                            </t>
  </si>
  <si>
    <t>DEP SECY FOR PROG/POL</t>
  </si>
  <si>
    <t xml:space="preserve">MASON, JULIA K                                              </t>
  </si>
  <si>
    <t xml:space="preserve">VAVRINEC, JULIA J                                           </t>
  </si>
  <si>
    <t xml:space="preserve">FORD, JULIA A                                               </t>
  </si>
  <si>
    <t xml:space="preserve">ROSETTI, JUDITHANN C                                        </t>
  </si>
  <si>
    <t xml:space="preserve">SCHAUB, JUDITH M                                            </t>
  </si>
  <si>
    <t xml:space="preserve">MORGAN-HARRIS, JUDITH K                                     </t>
  </si>
  <si>
    <t xml:space="preserve">ETHIER, JUDITH                                              </t>
  </si>
  <si>
    <t>PRINT OPERATOR</t>
  </si>
  <si>
    <t xml:space="preserve">SKYPE, JUDITH A                                             </t>
  </si>
  <si>
    <t xml:space="preserve">CHIERA, JUDE M                                              </t>
  </si>
  <si>
    <t xml:space="preserve">POLANCO, JUAN CARLOS                                        </t>
  </si>
  <si>
    <t xml:space="preserve">HUBA, JOSIE A                                               </t>
  </si>
  <si>
    <t xml:space="preserve">PEDERSEN, JOSHUA T                                          </t>
  </si>
  <si>
    <t>SR APPL PROGRAMMER</t>
  </si>
  <si>
    <t xml:space="preserve">NAGY, JOSHUA S                                              </t>
  </si>
  <si>
    <t xml:space="preserve">RISLER, JOSHUA P                                            </t>
  </si>
  <si>
    <t>ASSOC DEP DIR MINORIT</t>
  </si>
  <si>
    <t xml:space="preserve">BENTON, JOSHUA M                                            </t>
  </si>
  <si>
    <t xml:space="preserve">RAGLAND, JOSHUA K                                           </t>
  </si>
  <si>
    <t xml:space="preserve">BARNETT, JOSEPH S                                           </t>
  </si>
  <si>
    <t xml:space="preserve">ORTIZ, JOSEPH                                               </t>
  </si>
  <si>
    <t xml:space="preserve">GARBA, JOSEPH N                                             </t>
  </si>
  <si>
    <t>SEC/SPKR INTGOVTL AFF</t>
  </si>
  <si>
    <t xml:space="preserve">BENNETT, JOSEPH G                                           </t>
  </si>
  <si>
    <t xml:space="preserve">KEECK-BEACH, JORDYN G                                       </t>
  </si>
  <si>
    <t xml:space="preserve">HIGGINS, JORDAN A                                           </t>
  </si>
  <si>
    <t xml:space="preserve">GATT, JONATHAN A                                            </t>
  </si>
  <si>
    <t xml:space="preserve">BAILEY, JONATHAN A                                          </t>
  </si>
  <si>
    <t xml:space="preserve">MCLENNAN, JOHN W                                            </t>
  </si>
  <si>
    <t>SYSTEMS PROG ANALYST</t>
  </si>
  <si>
    <t xml:space="preserve">MCCARTHY, JOHN W JR.                                        </t>
  </si>
  <si>
    <t xml:space="preserve">ALBARELLI, JOHN T JR                                        </t>
  </si>
  <si>
    <t>SR SYSTEM ANALYST</t>
  </si>
  <si>
    <t xml:space="preserve">MERTZ, JOHN R                                               </t>
  </si>
  <si>
    <t>COUNSEL TO MINORITY</t>
  </si>
  <si>
    <t xml:space="preserve">WELLSPEAK, JOHN P                                           </t>
  </si>
  <si>
    <t>DIR OF ADMINISTRATION</t>
  </si>
  <si>
    <t xml:space="preserve">MIRABILE, JOHN J                                            </t>
  </si>
  <si>
    <t>MGR COMPTR OPRATNS</t>
  </si>
  <si>
    <t xml:space="preserve">KNIGHT, JOHN J                                              </t>
  </si>
  <si>
    <t xml:space="preserve">TRAVIS, JOHN F                                              </t>
  </si>
  <si>
    <t xml:space="preserve">BATTAGLINO, JOHN E                                          </t>
  </si>
  <si>
    <t>REC SUPV/WAREHOUS MGR</t>
  </si>
  <si>
    <t xml:space="preserve">BARBER, JOHN C                                              </t>
  </si>
  <si>
    <t>SUPV MAIL ROOM</t>
  </si>
  <si>
    <t xml:space="preserve">MOLLOY, JOHN A                                              </t>
  </si>
  <si>
    <t xml:space="preserve">COUCH, JOHN A                                               </t>
  </si>
  <si>
    <t>ASST SGT ARMS</t>
  </si>
  <si>
    <t xml:space="preserve">BARKER, JOANNE E                                            </t>
  </si>
  <si>
    <t>COUNSEL TO MAJORITY</t>
  </si>
  <si>
    <t xml:space="preserve">MARTIN, JOANNE B                                            </t>
  </si>
  <si>
    <t xml:space="preserve">BUTLER, JOANN D                                             </t>
  </si>
  <si>
    <t xml:space="preserve">STEWART, JILL M                                             </t>
  </si>
  <si>
    <t xml:space="preserve">BROOKS, JEVONNI L                                           </t>
  </si>
  <si>
    <t xml:space="preserve">POWELL, JESSIE L                                            </t>
  </si>
  <si>
    <t xml:space="preserve">TIBBITTS, JESSICA R                                         </t>
  </si>
  <si>
    <t xml:space="preserve">MALDONADO-DEJESUS, JESSICA R                                </t>
  </si>
  <si>
    <t xml:space="preserve">BARRY, JESSICA P                                            </t>
  </si>
  <si>
    <t xml:space="preserve">EDMONDS, JESSICA L                                          </t>
  </si>
  <si>
    <t xml:space="preserve">EASTON, JESSICA J                                           </t>
  </si>
  <si>
    <t>DEP DIR OPERATIONS</t>
  </si>
  <si>
    <t xml:space="preserve">HILL, JESSICA D                                             </t>
  </si>
  <si>
    <t>DIR STAFF SERVICES</t>
  </si>
  <si>
    <t xml:space="preserve">CRESCENT, JESSE J                                           </t>
  </si>
  <si>
    <t xml:space="preserve">PRICE, JERRY C JR                                           </t>
  </si>
  <si>
    <t>MGR SUPPORT SVCS-MIN</t>
  </si>
  <si>
    <t xml:space="preserve">LYNCH, JERNEL J                                             </t>
  </si>
  <si>
    <t>TELECOMM TRAINEE</t>
  </si>
  <si>
    <t xml:space="preserve">DOUCETTE, JEREMY M                                          </t>
  </si>
  <si>
    <t xml:space="preserve">BARBER, JEREMY J                                            </t>
  </si>
  <si>
    <t xml:space="preserve">WINTERMUTE, JENNIFER S                                      </t>
  </si>
  <si>
    <t>SECRETARY-MIN</t>
  </si>
  <si>
    <t xml:space="preserve">CARTER, JENNIFER M                                          </t>
  </si>
  <si>
    <t xml:space="preserve">HEFFNER, JENNIFER LS                                        </t>
  </si>
  <si>
    <t xml:space="preserve">MARRERO, JENNIFER L                                         </t>
  </si>
  <si>
    <t xml:space="preserve">BRAND, JENNIFER L                                           </t>
  </si>
  <si>
    <t>DIR OF PURCHASNG</t>
  </si>
  <si>
    <t xml:space="preserve">BEST, JENNIFER L                                            </t>
  </si>
  <si>
    <t xml:space="preserve">HARRIS, JENNIFER                                            </t>
  </si>
  <si>
    <t>DEP DIR HUMAN RESOURC</t>
  </si>
  <si>
    <t xml:space="preserve">PRATICO, JENIFER J                                          </t>
  </si>
  <si>
    <t>STAFF TRNG SVCS MGR</t>
  </si>
  <si>
    <t xml:space="preserve">MONROE, JENELLE M                                           </t>
  </si>
  <si>
    <t xml:space="preserve">HARRINGTON, JEFFREY L                                       </t>
  </si>
  <si>
    <t>DIR OFF AUTO/DATA DEV</t>
  </si>
  <si>
    <t xml:space="preserve">STERLING, JEFFREY J JR                                      </t>
  </si>
  <si>
    <t xml:space="preserve">ASKEW, JEFFERY D                                            </t>
  </si>
  <si>
    <t>SR FIELD ENGINEER</t>
  </si>
  <si>
    <t xml:space="preserve">BARCHER, JEANNINE A                                         </t>
  </si>
  <si>
    <t xml:space="preserve">SHEPLER, JEANNIE M                                          </t>
  </si>
  <si>
    <t xml:space="preserve">LEN, JEAN M                                                 </t>
  </si>
  <si>
    <t xml:space="preserve">KLAU, JASON R                                               </t>
  </si>
  <si>
    <t xml:space="preserve">BRISTOL, JASON R                                            </t>
  </si>
  <si>
    <t xml:space="preserve">KELLY, JASON M                                              </t>
  </si>
  <si>
    <t>COMP OPERATIONS ANAL</t>
  </si>
  <si>
    <t xml:space="preserve">KEHOE, JASON M                                              </t>
  </si>
  <si>
    <t>SR DIR MIN PD/LG POL</t>
  </si>
  <si>
    <t xml:space="preserve">BUTLER, JASMIN C                                            </t>
  </si>
  <si>
    <t xml:space="preserve">HERRICK, JASEN J                                            </t>
  </si>
  <si>
    <t xml:space="preserve">MERKUR, JANYLYN C                                           </t>
  </si>
  <si>
    <t xml:space="preserve">DAGGS, JANNIE V                                             </t>
  </si>
  <si>
    <t xml:space="preserve">KENNEALLY, JANICE M                                         </t>
  </si>
  <si>
    <t>MGR OA TRNG &amp; SUP</t>
  </si>
  <si>
    <t xml:space="preserve">NIEVES, JANICE E                                            </t>
  </si>
  <si>
    <t xml:space="preserve">HUNZIKER, JAN E                                             </t>
  </si>
  <si>
    <t>ASST MGR ACTS PAYABLE</t>
  </si>
  <si>
    <t xml:space="preserve">KEITH, JAMIE-ANN                                            </t>
  </si>
  <si>
    <t>MGR WEB DEVELOPMENT</t>
  </si>
  <si>
    <t xml:space="preserve">MALECKI, JAMIE A                                            </t>
  </si>
  <si>
    <t xml:space="preserve">DOWEN, JAMES W                                              </t>
  </si>
  <si>
    <t xml:space="preserve">RILEY, JAMES P                                              </t>
  </si>
  <si>
    <t>LIBRARIAN-RETRIEVAL</t>
  </si>
  <si>
    <t xml:space="preserve">DONOHUE, JAMES P                                            </t>
  </si>
  <si>
    <t xml:space="preserve">WHITING, JAMES M                                            </t>
  </si>
  <si>
    <t xml:space="preserve">CORSEY, JAMES L                                             </t>
  </si>
  <si>
    <t xml:space="preserve">SHAHEN, JAMES F                                             </t>
  </si>
  <si>
    <t>DEP DIR AUTO/DATA DEV</t>
  </si>
  <si>
    <t xml:space="preserve">WALSH, JAMES E                                              </t>
  </si>
  <si>
    <t>ADMIN COUNSEL</t>
  </si>
  <si>
    <t xml:space="preserve">TAYLOR, JAMES E                                             </t>
  </si>
  <si>
    <t xml:space="preserve">CANCER, JAMES E                                             </t>
  </si>
  <si>
    <t xml:space="preserve">TEESE, JAMES B                                              </t>
  </si>
  <si>
    <t xml:space="preserve">UZZO, JAMES A                                               </t>
  </si>
  <si>
    <t>GRAPHIC DIRECTOR</t>
  </si>
  <si>
    <t xml:space="preserve">NASSO, JAMES A                                              </t>
  </si>
  <si>
    <t xml:space="preserve">ECCLESTON, JAMAR M                                          </t>
  </si>
  <si>
    <t xml:space="preserve">YAPP, JAHMAL A                                              </t>
  </si>
  <si>
    <t>ADMIN SECY</t>
  </si>
  <si>
    <t xml:space="preserve">PHELPS, JACQUES E                                           </t>
  </si>
  <si>
    <t xml:space="preserve">MOUNT, JACOB T                                              </t>
  </si>
  <si>
    <t xml:space="preserve">KOHLER, JACLYN L                                            </t>
  </si>
  <si>
    <t xml:space="preserve">MERGES, J. MICHAEL                                          </t>
  </si>
  <si>
    <t>DIR RADIO/TV &amp; AV SVC</t>
  </si>
  <si>
    <t xml:space="preserve">IZZADEEN, IZAM M                                            </t>
  </si>
  <si>
    <t xml:space="preserve">VAZQUEZ, IVANNA                                             </t>
  </si>
  <si>
    <t xml:space="preserve">PUELLO, ISAMARI                                             </t>
  </si>
  <si>
    <t>SPEC ASST - SPK</t>
  </si>
  <si>
    <t xml:space="preserve">Princ Economist, Min                       </t>
  </si>
  <si>
    <t xml:space="preserve">UNDERWOOD, ISABELLA M                                       </t>
  </si>
  <si>
    <t xml:space="preserve">PRINC ECONOMIST, MIN                       </t>
  </si>
  <si>
    <t xml:space="preserve">FEFER, ISAAC                                                </t>
  </si>
  <si>
    <t>SR DEMOGRAPHER</t>
  </si>
  <si>
    <t xml:space="preserve">RIVERA, IRUBI Z                                             </t>
  </si>
  <si>
    <t xml:space="preserve">WEBSTER, IRINA                                              </t>
  </si>
  <si>
    <t xml:space="preserve">KANG, INBONG                                                </t>
  </si>
  <si>
    <t>CHIEF ECONOMIST</t>
  </si>
  <si>
    <t xml:space="preserve">WOLBERG, ILYSE M                                            </t>
  </si>
  <si>
    <t xml:space="preserve">MUHAMMADI, IHRAR                                            </t>
  </si>
  <si>
    <t xml:space="preserve">HADDAD, IBRAHIM F                                           </t>
  </si>
  <si>
    <t xml:space="preserve">KUNDEL, IAN G                                               </t>
  </si>
  <si>
    <t xml:space="preserve">THORNTON, IAN E                                             </t>
  </si>
  <si>
    <t xml:space="preserve">GODINEZ, HUGO                                               </t>
  </si>
  <si>
    <t>ASST SUPV-BINDING</t>
  </si>
  <si>
    <t xml:space="preserve">VARGAS, HOWARD R                                            </t>
  </si>
  <si>
    <t>EXEC COUNSEL TO SPKR</t>
  </si>
  <si>
    <t xml:space="preserve">MEI, HONG                                                   </t>
  </si>
  <si>
    <t xml:space="preserve">GONZALEZ, HERIBERTO                                         </t>
  </si>
  <si>
    <t xml:space="preserve">TRANES, HENRY                                               </t>
  </si>
  <si>
    <t xml:space="preserve">VERHAGEN, HEIDI A                                           </t>
  </si>
  <si>
    <t>EXEC ASST-MIN</t>
  </si>
  <si>
    <t xml:space="preserve">HENRIQUEZ, HECTOR O                                         </t>
  </si>
  <si>
    <t xml:space="preserve">CLAWSON, HEATHER S                                          </t>
  </si>
  <si>
    <t>DIR RESEARCH SERVICES</t>
  </si>
  <si>
    <t xml:space="preserve">MOORE, HEATHER R                                            </t>
  </si>
  <si>
    <t>OFFICE MNGR-MIN</t>
  </si>
  <si>
    <t xml:space="preserve">WARREN, HEATHER E                                           </t>
  </si>
  <si>
    <t xml:space="preserve">CONNORS, HAYDEN W                                           </t>
  </si>
  <si>
    <t xml:space="preserve">BRYANT, HAROLD D JR                                         </t>
  </si>
  <si>
    <t xml:space="preserve">BEKTESEVIC, HARIS                                           </t>
  </si>
  <si>
    <t xml:space="preserve">ANDREWS, HANNAH N                                           </t>
  </si>
  <si>
    <t xml:space="preserve">FISHMAN, HANNAH A                                           </t>
  </si>
  <si>
    <t xml:space="preserve">HAYLES, GWENDOLYN L                                         </t>
  </si>
  <si>
    <t xml:space="preserve">WONG, GRETTEL                                               </t>
  </si>
  <si>
    <t xml:space="preserve">FINLEY, GREGORY W                                           </t>
  </si>
  <si>
    <t xml:space="preserve">CALA, GREGORY T                                             </t>
  </si>
  <si>
    <t xml:space="preserve">VAYNGURT, GREGORY S                                         </t>
  </si>
  <si>
    <t xml:space="preserve">TOLEDO, GRACE-ANN R                                         </t>
  </si>
  <si>
    <t xml:space="preserve">WARREN, GIOVANNI                                            </t>
  </si>
  <si>
    <t xml:space="preserve">MURPHY, GILLIAN G                                           </t>
  </si>
  <si>
    <t xml:space="preserve">LAMB, GIDEON J                                              </t>
  </si>
  <si>
    <t xml:space="preserve">HUMBERT, GERALDINE L                                        </t>
  </si>
  <si>
    <t>ASST DIR</t>
  </si>
  <si>
    <t xml:space="preserve">FARNHAM, GERALD K                                           </t>
  </si>
  <si>
    <t xml:space="preserve">SIMMONS, GEORGE W                                           </t>
  </si>
  <si>
    <t>DIR OF PHOTOGRAPHY</t>
  </si>
  <si>
    <t xml:space="preserve">HYDORN, GEORGE A III                                        </t>
  </si>
  <si>
    <t>COPY CENTER SUPV</t>
  </si>
  <si>
    <t xml:space="preserve">FLYNN, GEOFFREY J                                           </t>
  </si>
  <si>
    <t xml:space="preserve">GREY, GAVIN M                                               </t>
  </si>
  <si>
    <t xml:space="preserve">LYNCH, GARY W                                               </t>
  </si>
  <si>
    <t>MAIL &amp; DISTRIBUTN CLK</t>
  </si>
  <si>
    <t xml:space="preserve">HERMANN, GARRETT C                                          </t>
  </si>
  <si>
    <t xml:space="preserve">AGATA, GAIL L                                               </t>
  </si>
  <si>
    <t>PRINC FINANCI ANALYST</t>
  </si>
  <si>
    <t xml:space="preserve">KONIG, FREDERICK W III                                      </t>
  </si>
  <si>
    <t>DEP DIR PRINT OPS</t>
  </si>
  <si>
    <t xml:space="preserve">GRUCCI, FRANK M                                             </t>
  </si>
  <si>
    <t xml:space="preserve">VALENTI, FRANK J                                            </t>
  </si>
  <si>
    <t>SR VIDEOGRAPHER</t>
  </si>
  <si>
    <t xml:space="preserve">VANCA, FRANK A                                              </t>
  </si>
  <si>
    <t xml:space="preserve">RIOS, FRANK A                                               </t>
  </si>
  <si>
    <t xml:space="preserve">HOGAN, FRANCIS J                                            </t>
  </si>
  <si>
    <t xml:space="preserve">SAINATO, FRANCESCO C                                        </t>
  </si>
  <si>
    <t xml:space="preserve">WHYLAND, FLETCHER J                                         </t>
  </si>
  <si>
    <t xml:space="preserve">HARRIS, FELICIA N                                           </t>
  </si>
  <si>
    <t xml:space="preserve">MOHAMMED, FARAD R                                           </t>
  </si>
  <si>
    <t xml:space="preserve">ESPARZA, EZEQUIEL                                           </t>
  </si>
  <si>
    <t xml:space="preserve">HART, EVERETT P                                             </t>
  </si>
  <si>
    <t xml:space="preserve">EBRON-DAVIS, EVELYN D                                       </t>
  </si>
  <si>
    <t xml:space="preserve">GUIDETTI, EUGENE L                                          </t>
  </si>
  <si>
    <t xml:space="preserve">HUNT, ETHAN R                                               </t>
  </si>
  <si>
    <t xml:space="preserve">DUDLA, ETHAN A                                              </t>
  </si>
  <si>
    <t xml:space="preserve">BAKER LANGWORTHY, ERIN K                                    </t>
  </si>
  <si>
    <t xml:space="preserve">FRENCH, ERICA S                                             </t>
  </si>
  <si>
    <t xml:space="preserve">ELIE PRASS, ERICA N                                         </t>
  </si>
  <si>
    <t xml:space="preserve">KEELER, ERIC T                                              </t>
  </si>
  <si>
    <t xml:space="preserve">DUNCAN, ERIC R                                              </t>
  </si>
  <si>
    <t xml:space="preserve">WIERZBICKI, ERIC J                                          </t>
  </si>
  <si>
    <t>SR PROCESS OPERATOR</t>
  </si>
  <si>
    <t xml:space="preserve">WIENCKOWSKI, ERIC D                                         </t>
  </si>
  <si>
    <t>SR CARTOGRAPHER</t>
  </si>
  <si>
    <t xml:space="preserve">UNRIGHT, ERIC A                                             </t>
  </si>
  <si>
    <t>BINDERY SUPERVISOR</t>
  </si>
  <si>
    <t xml:space="preserve">LEIGH, EMMA L                                               </t>
  </si>
  <si>
    <t>COMMITTEE CLERK COORD</t>
  </si>
  <si>
    <t xml:space="preserve">SISCHO, EMILY C                                             </t>
  </si>
  <si>
    <t xml:space="preserve">DREW, EMILY A                                               </t>
  </si>
  <si>
    <t xml:space="preserve">RACKLEY, ELLEN L                                            </t>
  </si>
  <si>
    <t xml:space="preserve">CULLEN, ELLEN F                                             </t>
  </si>
  <si>
    <t xml:space="preserve">ANDERSON, ELIZABETH R                                       </t>
  </si>
  <si>
    <t>SR LEG BUDGET ANAL</t>
  </si>
  <si>
    <t xml:space="preserve">ARITONANG, ELIZABETH O                                      </t>
  </si>
  <si>
    <t xml:space="preserve">KOENIG, ELIZABETH M                                         </t>
  </si>
  <si>
    <t xml:space="preserve">HUGHES, ELIZABETH M                                         </t>
  </si>
  <si>
    <t xml:space="preserve">SWEENEY, ELIZABETH A                                        </t>
  </si>
  <si>
    <t xml:space="preserve">WELLINGTON-CLEARY, ELISHA                                   </t>
  </si>
  <si>
    <t>RECRUITMENT OFFICER</t>
  </si>
  <si>
    <t xml:space="preserve">LABUNSKI, ELENA M                                           </t>
  </si>
  <si>
    <t xml:space="preserve">AMYOT, ELAINE M                                             </t>
  </si>
  <si>
    <t xml:space="preserve">GOLDEN, EDWARD V                                            </t>
  </si>
  <si>
    <t>DEP DIR BUDG STUD-MIN</t>
  </si>
  <si>
    <t xml:space="preserve">HARRIS, EDWARD J III                                        </t>
  </si>
  <si>
    <t xml:space="preserve">RANDELL, EDWARD A                                           </t>
  </si>
  <si>
    <t xml:space="preserve">WICK, EDMUND V                                              </t>
  </si>
  <si>
    <t>DIR MIN COUNSEL STAFF</t>
  </si>
  <si>
    <t xml:space="preserve">65 COURT STREET ROOM 507, BUFFALO                      </t>
  </si>
  <si>
    <t xml:space="preserve">FLINT, EDMUND D                                             </t>
  </si>
  <si>
    <t xml:space="preserve">BUDGE, DUSTIN P                                             </t>
  </si>
  <si>
    <t>ENGINEER</t>
  </si>
  <si>
    <t xml:space="preserve">MINECONZO, DUSTIN                                           </t>
  </si>
  <si>
    <t xml:space="preserve">COHEN, DOV                                                  </t>
  </si>
  <si>
    <t xml:space="preserve">SANTON, DOUGLAS L                                           </t>
  </si>
  <si>
    <t>EDITORIAL WEBMASTER</t>
  </si>
  <si>
    <t xml:space="preserve">GOLDMAN, DOUGLAS L                                          </t>
  </si>
  <si>
    <t xml:space="preserve">DEFRIEST, DOUGLAS H                                         </t>
  </si>
  <si>
    <t xml:space="preserve">PORTS, DOUGLAS F III                                        </t>
  </si>
  <si>
    <t>STAFF SECRETARY</t>
  </si>
  <si>
    <t xml:space="preserve">ZINNO-BAYBUSKY, DONNA M                                     </t>
  </si>
  <si>
    <t xml:space="preserve">WILDE, DONNA M                                              </t>
  </si>
  <si>
    <t xml:space="preserve">MARILLA, DONALD M JR                                        </t>
  </si>
  <si>
    <t>CHIEF INFO OFFICER</t>
  </si>
  <si>
    <t xml:space="preserve">JANONIS, DONALD A                                           </t>
  </si>
  <si>
    <t xml:space="preserve">VALERIO, DIORIS A                                           </t>
  </si>
  <si>
    <t xml:space="preserve">250 BROADWAY, SUITE 2307, NEW YORK                     </t>
  </si>
  <si>
    <t xml:space="preserve">BRAMER, DIANE M                                             </t>
  </si>
  <si>
    <t xml:space="preserve">RODRIGUEZ, DIANA                                            </t>
  </si>
  <si>
    <t>SUPPLIES UNIT</t>
  </si>
  <si>
    <t xml:space="preserve">SANDERS, DEVAL J                                            </t>
  </si>
  <si>
    <t>SUPPLY CLK</t>
  </si>
  <si>
    <t xml:space="preserve">MACKLIN, DESHAWNDA D                                        </t>
  </si>
  <si>
    <t xml:space="preserve">MUJANOVIC, DERVISA                                          </t>
  </si>
  <si>
    <t xml:space="preserve">NEAL, DEREK T                                               </t>
  </si>
  <si>
    <t xml:space="preserve">WALKER, DEONA L                                             </t>
  </si>
  <si>
    <t>FINANCIAL ANALYST</t>
  </si>
  <si>
    <t xml:space="preserve">O'TOOLE, DENNIS P                                           </t>
  </si>
  <si>
    <t>INVENTORY RECORD SPEC</t>
  </si>
  <si>
    <t xml:space="preserve">VERNAL, DENISE                                              </t>
  </si>
  <si>
    <t xml:space="preserve">WHITMAN, DENISE M                                           </t>
  </si>
  <si>
    <t>INFO PROCESSING SPEC</t>
  </si>
  <si>
    <t xml:space="preserve">MARTIN, DEIJHA A                                            </t>
  </si>
  <si>
    <t xml:space="preserve">DEVINE, DEBRA R                                             </t>
  </si>
  <si>
    <t>LEGIS COORD/COMM CLK</t>
  </si>
  <si>
    <t xml:space="preserve">JENKINS, DEBRA P                                            </t>
  </si>
  <si>
    <t xml:space="preserve">SANDERS, DEBRA A                                            </t>
  </si>
  <si>
    <t xml:space="preserve">MILLER, DEBORAH S                                           </t>
  </si>
  <si>
    <t>DIR OF LEGISLATIV SVC</t>
  </si>
  <si>
    <t xml:space="preserve">RIZZO, DAWN M                                               </t>
  </si>
  <si>
    <t xml:space="preserve">FOWLER, DAWN M                                              </t>
  </si>
  <si>
    <t xml:space="preserve">GORDON, DAVID T                                             </t>
  </si>
  <si>
    <t xml:space="preserve">MUSHETT, DAVID J                                            </t>
  </si>
  <si>
    <t xml:space="preserve">MARRO, DAVID J                                              </t>
  </si>
  <si>
    <t xml:space="preserve">BULNES, DAVID J                                             </t>
  </si>
  <si>
    <t>ASST DIR CHMBR BRDCST</t>
  </si>
  <si>
    <t xml:space="preserve">COLE, DAVID G                                               </t>
  </si>
  <si>
    <t xml:space="preserve">YOUNG, DAVID A                                              </t>
  </si>
  <si>
    <t>DEP DIR MINORITY</t>
  </si>
  <si>
    <t xml:space="preserve">TOOHEY, DAVID A                                             </t>
  </si>
  <si>
    <t>DEP DIR INDEX OPERS</t>
  </si>
  <si>
    <t xml:space="preserve">GALLANT, DARYL K                                            </t>
  </si>
  <si>
    <t xml:space="preserve">MCGEARY, DARREN S                                           </t>
  </si>
  <si>
    <t>DIR OF PLANNING - MIN</t>
  </si>
  <si>
    <t xml:space="preserve">WINNER, DARRELL J                                           </t>
  </si>
  <si>
    <t xml:space="preserve">HARRIS, DARIAN C                                            </t>
  </si>
  <si>
    <t xml:space="preserve">FORTUNATO, DANIELLE N                                       </t>
  </si>
  <si>
    <t xml:space="preserve">SHANNO, DANIELLE L                                          </t>
  </si>
  <si>
    <t xml:space="preserve">COOK, DANIELLE A                                            </t>
  </si>
  <si>
    <t xml:space="preserve">CAIRNS, DANIEL M                                            </t>
  </si>
  <si>
    <t>DIR REGIONAL SVCS-MIN</t>
  </si>
  <si>
    <t xml:space="preserve">SABBATINO, DANIEL J                                         </t>
  </si>
  <si>
    <t>SR COORD</t>
  </si>
  <si>
    <t xml:space="preserve">RENWICK, DANIEL J                                           </t>
  </si>
  <si>
    <t xml:space="preserve">LAFAVE, DANIEL J                                            </t>
  </si>
  <si>
    <t xml:space="preserve">GORDON, DANIEL J                                            </t>
  </si>
  <si>
    <t xml:space="preserve">SALVIN, DANIEL F                                            </t>
  </si>
  <si>
    <t xml:space="preserve">NAZAR, DANIEL C                                             </t>
  </si>
  <si>
    <t xml:space="preserve">MARASCIA, DANA M                                            </t>
  </si>
  <si>
    <t>DIR EDITORIAL SVC</t>
  </si>
  <si>
    <t xml:space="preserve">MCGILL, DAMITA                                              </t>
  </si>
  <si>
    <t xml:space="preserve">TROMBLEY, DALLAS K                                          </t>
  </si>
  <si>
    <t xml:space="preserve">QUINTERO, DALIA S                                           </t>
  </si>
  <si>
    <t>SENIOR TRANSLATOR</t>
  </si>
  <si>
    <t xml:space="preserve">JACOBSON, CYNTHIA M                                         </t>
  </si>
  <si>
    <t xml:space="preserve">CENIVIVA, CYNTHIA L                                         </t>
  </si>
  <si>
    <t xml:space="preserve">JONES, COURTNEY L                                           </t>
  </si>
  <si>
    <t>CORRESPONDENCE ASST</t>
  </si>
  <si>
    <t xml:space="preserve">GERVAIS, COURTNEY C                                         </t>
  </si>
  <si>
    <t xml:space="preserve">BANKS, CORNELIUS W                                          </t>
  </si>
  <si>
    <t xml:space="preserve">COOKINGHAM, COREY V                                         </t>
  </si>
  <si>
    <t xml:space="preserve">BAILEY, COREY D                                             </t>
  </si>
  <si>
    <t>DIR COMM RESOURCES</t>
  </si>
  <si>
    <t xml:space="preserve">FOLEY, CONOR C                                              </t>
  </si>
  <si>
    <t xml:space="preserve">BUCCI, CONNOR J                                             </t>
  </si>
  <si>
    <t xml:space="preserve">MILIAN, COLLEEN M                                           </t>
  </si>
  <si>
    <t xml:space="preserve">RYAN, COLLEEN B                                             </t>
  </si>
  <si>
    <t xml:space="preserve">FREEMAN, CLINTON L JR                                       </t>
  </si>
  <si>
    <t xml:space="preserve">GOYER, CLARKE O JR                                          </t>
  </si>
  <si>
    <t xml:space="preserve">FALLEN, CLARENCE V                                          </t>
  </si>
  <si>
    <t xml:space="preserve">CHOLAKIS, CHRYSANTHE T                                      </t>
  </si>
  <si>
    <t xml:space="preserve">SERAPHIN, CHRISTOPHER                                       </t>
  </si>
  <si>
    <t xml:space="preserve">SANTOS, CHRISTOPHER                                         </t>
  </si>
  <si>
    <t xml:space="preserve">LAUZON, CHRISTOPHER R                                       </t>
  </si>
  <si>
    <t>LEG FISC ANALYST-MIN</t>
  </si>
  <si>
    <t xml:space="preserve">DALTON, CHRISTOPHER R                                       </t>
  </si>
  <si>
    <t xml:space="preserve">SLATER, CHRISTOPHER P                                       </t>
  </si>
  <si>
    <t>DIR ISSUE DEVLPMT</t>
  </si>
  <si>
    <t xml:space="preserve">PENA, CHRISTOPHER H                                         </t>
  </si>
  <si>
    <t xml:space="preserve">GREENIDGE, CHRISTOPHER                                      </t>
  </si>
  <si>
    <t xml:space="preserve">WISE, CHRISTOPHER F                                         </t>
  </si>
  <si>
    <t>TELECOM ASSISTANT</t>
  </si>
  <si>
    <t xml:space="preserve">GRAF, CHRISTOPHER F                                         </t>
  </si>
  <si>
    <t xml:space="preserve">DALMATA, CHRISTOPHER                                        </t>
  </si>
  <si>
    <t>MANAGER-CHAMBER OPS</t>
  </si>
  <si>
    <t xml:space="preserve">HANSE, CHRISTOPHER B                                        </t>
  </si>
  <si>
    <t xml:space="preserve">KOWALSKI, CHRISTINE H                                       </t>
  </si>
  <si>
    <t xml:space="preserve">ALBARELLI, CHRISTINE A                                      </t>
  </si>
  <si>
    <t xml:space="preserve">ESTELLA, CHRISTINA M                                        </t>
  </si>
  <si>
    <t xml:space="preserve">BENNETT, CHRISTINA M                                        </t>
  </si>
  <si>
    <t xml:space="preserve">ZOLA, CHRISTINA L                                           </t>
  </si>
  <si>
    <t>DEP JRNL CLK/COUNSEL</t>
  </si>
  <si>
    <t xml:space="preserve">ANDRIES, CHRISTINA E                                        </t>
  </si>
  <si>
    <t xml:space="preserve">BARNES, CHRISTIAN M                                         </t>
  </si>
  <si>
    <t xml:space="preserve">GARRISON, CHRIS                                             </t>
  </si>
  <si>
    <t xml:space="preserve">DERVIN, CHLOE F                                             </t>
  </si>
  <si>
    <t xml:space="preserve">BEAUREGARD, CHLOE E                                         </t>
  </si>
  <si>
    <t xml:space="preserve">BURKE, CHEYENNE A                                           </t>
  </si>
  <si>
    <t xml:space="preserve">MOLLER, CHARLOTTE M                                         </t>
  </si>
  <si>
    <t xml:space="preserve">BRADDOCK, CHARLES L                                         </t>
  </si>
  <si>
    <t xml:space="preserve">BERMAN, CATHERINE A                                         </t>
  </si>
  <si>
    <t xml:space="preserve">BALDWIN, CARRIE E                                           </t>
  </si>
  <si>
    <t>DEP JOURNAL CLK</t>
  </si>
  <si>
    <t xml:space="preserve">SABOURIN, CARRIE A                                          </t>
  </si>
  <si>
    <t>ASST RESOLUTION CLK</t>
  </si>
  <si>
    <t xml:space="preserve">RILEY, CAROLYN G                                            </t>
  </si>
  <si>
    <t>DATA ASSISTANT</t>
  </si>
  <si>
    <t xml:space="preserve">WATERS, CAROLINE M                                          </t>
  </si>
  <si>
    <t xml:space="preserve">CONWAY, CAROLINE A                                          </t>
  </si>
  <si>
    <t xml:space="preserve">TUBBS, CARL J                                               </t>
  </si>
  <si>
    <t xml:space="preserve">MCNEFF, CAREY A                                             </t>
  </si>
  <si>
    <t xml:space="preserve">MASTERSON, CARA N                                           </t>
  </si>
  <si>
    <t xml:space="preserve">CRISTELLO, CARA M                                           </t>
  </si>
  <si>
    <t xml:space="preserve">CLIFFE, CARA L                                              </t>
  </si>
  <si>
    <t xml:space="preserve">BURKE, BURGUNDY-RA                                          </t>
  </si>
  <si>
    <t xml:space="preserve">VARIN, BRYON A                                              </t>
  </si>
  <si>
    <t xml:space="preserve">MCDONOUGH, BRUCE R                                          </t>
  </si>
  <si>
    <t>PHOTOGRAPHY SVCS MGR</t>
  </si>
  <si>
    <t xml:space="preserve">COUTURE, BRUCE J                                            </t>
  </si>
  <si>
    <t xml:space="preserve">RUIZ, BRUCE B                                               </t>
  </si>
  <si>
    <t>GIS MANAGER</t>
  </si>
  <si>
    <t xml:space="preserve">BEAUCHAMP, BRUCE A                                          </t>
  </si>
  <si>
    <t xml:space="preserve">TRAYAH, BRITTANY M                                          </t>
  </si>
  <si>
    <t xml:space="preserve">TUCKER, BRITTANY L                                          </t>
  </si>
  <si>
    <t>DIR FOR EDITING</t>
  </si>
  <si>
    <t xml:space="preserve">WAFER, BRITTANY I                                           </t>
  </si>
  <si>
    <t xml:space="preserve">COOL, BRIANA N                                              </t>
  </si>
  <si>
    <t xml:space="preserve">WILLIAMS, BRIAN T                                           </t>
  </si>
  <si>
    <t xml:space="preserve">DALTON, BRIAN T                                             </t>
  </si>
  <si>
    <t xml:space="preserve">HAAK, BRIAN R                                               </t>
  </si>
  <si>
    <t>ASSOC COUNSEL/PARLIAM</t>
  </si>
  <si>
    <t xml:space="preserve">POLANCO, BRIAN                                              </t>
  </si>
  <si>
    <t xml:space="preserve">MURPHY, BRIAN P                                             </t>
  </si>
  <si>
    <t xml:space="preserve">COYNE, BRIAN M                                              </t>
  </si>
  <si>
    <t>DIR OF LEGISLATIV OPS</t>
  </si>
  <si>
    <t xml:space="preserve">HODGES, BRIAN K                                             </t>
  </si>
  <si>
    <t xml:space="preserve">PAEGLOW, BRIAN J                                            </t>
  </si>
  <si>
    <t xml:space="preserve">KANALLEY, BRIAN J                                           </t>
  </si>
  <si>
    <t>TECH/VIDEOGRAPHER</t>
  </si>
  <si>
    <t xml:space="preserve">BARTLETT, BRIAN E                                           </t>
  </si>
  <si>
    <t>ECON DEV SPECIAL-MIN</t>
  </si>
  <si>
    <t xml:space="preserve">HART, BRIAN D                                               </t>
  </si>
  <si>
    <t>ADMIN SERVICE LIAISON</t>
  </si>
  <si>
    <t xml:space="preserve">HARMON, BREYONCE S                                          </t>
  </si>
  <si>
    <t xml:space="preserve">DI NOVO, BRENT M                                            </t>
  </si>
  <si>
    <t>DIR OF PRINT OPERATNS</t>
  </si>
  <si>
    <t xml:space="preserve">IGOE, BRENNA C                                              </t>
  </si>
  <si>
    <t xml:space="preserve">CUSHING, BRENDAN J                                          </t>
  </si>
  <si>
    <t xml:space="preserve">PESTILLO, BRENDA                                            </t>
  </si>
  <si>
    <t xml:space="preserve">ESSUMAN, BRENDA                                             </t>
  </si>
  <si>
    <t xml:space="preserve">LOSQUADRO, BREANNA N                                        </t>
  </si>
  <si>
    <t xml:space="preserve">KAYEMBA, BRANDON L                                          </t>
  </si>
  <si>
    <t xml:space="preserve">PALLADINO, BRADY F                                          </t>
  </si>
  <si>
    <t>PAGE</t>
  </si>
  <si>
    <t xml:space="preserve">FAHSEL, BRAD J                                              </t>
  </si>
  <si>
    <t>SR RESEARCH ASSOC</t>
  </si>
  <si>
    <t xml:space="preserve">ODHIAMBO, BOVIN O                                           </t>
  </si>
  <si>
    <t xml:space="preserve">WASHINGTON, BLAKE G                                         </t>
  </si>
  <si>
    <t>SECY TO COMMITTEE</t>
  </si>
  <si>
    <t xml:space="preserve">DAVIS, BLAIR H                                              </t>
  </si>
  <si>
    <t>JOURNAL CMB SYS MGR</t>
  </si>
  <si>
    <t xml:space="preserve">GRAHAM, BETSY L                                             </t>
  </si>
  <si>
    <t>DIR PUBLIC AFFAIRS</t>
  </si>
  <si>
    <t xml:space="preserve">STENGREVICS, BETH R                                         </t>
  </si>
  <si>
    <t>TECH SVCS SPECIALIST</t>
  </si>
  <si>
    <t xml:space="preserve">MASELLI, BETH A                                             </t>
  </si>
  <si>
    <t>PRINC LEGIS ASSISTANT</t>
  </si>
  <si>
    <t xml:space="preserve">MONTANEZ CRUZ, BESSIE                                       </t>
  </si>
  <si>
    <t xml:space="preserve">VANDEINSE-PEREZ, BERNADETTE D                               </t>
  </si>
  <si>
    <t xml:space="preserve">FLYNN, BERNADETTE A                                         </t>
  </si>
  <si>
    <t>PRINC LEGIS BUD ANA-M</t>
  </si>
  <si>
    <t xml:space="preserve">DECKER, BENJAMIN T                                          </t>
  </si>
  <si>
    <t xml:space="preserve">TRAUDT, BENJAMIN S                                          </t>
  </si>
  <si>
    <t xml:space="preserve">WESTERMAN, BENJAMIN I                                       </t>
  </si>
  <si>
    <t xml:space="preserve">BARBER, BENJAMIN A                                          </t>
  </si>
  <si>
    <t xml:space="preserve">ZALOGA, BECKY S                                             </t>
  </si>
  <si>
    <t xml:space="preserve">ZEPLOWITZ, BARRY                                            </t>
  </si>
  <si>
    <t xml:space="preserve">VAN BERGEN, BARBARA J                                       </t>
  </si>
  <si>
    <t xml:space="preserve">SHIPMAN, BARBARA J                                          </t>
  </si>
  <si>
    <t>SUPV SUPPLIES</t>
  </si>
  <si>
    <t xml:space="preserve">NEAL, BARBARA J                                             </t>
  </si>
  <si>
    <t>SR WORD PROCESS</t>
  </si>
  <si>
    <t xml:space="preserve">WILLIAMS, AYSHIA J                                          </t>
  </si>
  <si>
    <t xml:space="preserve">CAMARA, AYANNA J                                            </t>
  </si>
  <si>
    <t xml:space="preserve">WILLIAMS, AYALE R                                           </t>
  </si>
  <si>
    <t xml:space="preserve">KUHNLE, AUDREY T                                            </t>
  </si>
  <si>
    <t xml:space="preserve">MCHUGH, AUDREY E                                            </t>
  </si>
  <si>
    <t>ADMIN OFFICER</t>
  </si>
  <si>
    <t xml:space="preserve">CANTY, AUDRA K                                              </t>
  </si>
  <si>
    <t>PURCHASING DEPUTY</t>
  </si>
  <si>
    <t xml:space="preserve">HEYDRICK, AUBREE D                                          </t>
  </si>
  <si>
    <t xml:space="preserve">BEDJEAN, ATSUFE S                                           </t>
  </si>
  <si>
    <t xml:space="preserve">FOLKES, ASHLI A                                             </t>
  </si>
  <si>
    <t xml:space="preserve">RYLE, ASHLEY M                                              </t>
  </si>
  <si>
    <t xml:space="preserve">DRAKE, ASHLEY M                                             </t>
  </si>
  <si>
    <t>PUBL HEAR/CONF COORD</t>
  </si>
  <si>
    <t xml:space="preserve">BAGLEY, ASHLEY DG                                           </t>
  </si>
  <si>
    <t xml:space="preserve">TURNER, ASHLEY D                                            </t>
  </si>
  <si>
    <t>ACCTS PAY INPUT SPEC</t>
  </si>
  <si>
    <t xml:space="preserve">GAVEL, ASHLEY B                                             </t>
  </si>
  <si>
    <t>SR PHOTOGRAPHER</t>
  </si>
  <si>
    <t xml:space="preserve">LUZ, ASHLEY A                                               </t>
  </si>
  <si>
    <t xml:space="preserve">MARTINEZ, ARTURO                                            </t>
  </si>
  <si>
    <t xml:space="preserve">STEWART, ARTHUR D                                           </t>
  </si>
  <si>
    <t>SR MAIL &amp; DIST CLRK</t>
  </si>
  <si>
    <t xml:space="preserve">CAMPBELL-ROSELENE, ARLEIGH                                  </t>
  </si>
  <si>
    <t xml:space="preserve">NUNEZ, ARIELIS                                              </t>
  </si>
  <si>
    <t xml:space="preserve">STUPPLE, ARIANNA G                                          </t>
  </si>
  <si>
    <t xml:space="preserve">JORDAN, ARIA E                                              </t>
  </si>
  <si>
    <t xml:space="preserve">JONES, ARETHA M                                             </t>
  </si>
  <si>
    <t>RESOLUTION UNIT COORD</t>
  </si>
  <si>
    <t xml:space="preserve">WILSON, APRIL M                                             </t>
  </si>
  <si>
    <t xml:space="preserve">NOWAK, ANTOINETTE M                                         </t>
  </si>
  <si>
    <t>TRANSCRIBER</t>
  </si>
  <si>
    <t xml:space="preserve">KERGARAVAT, ANTHONY J                                       </t>
  </si>
  <si>
    <t xml:space="preserve">JENOURI, ANTHONY C                                          </t>
  </si>
  <si>
    <t xml:space="preserve">BARNHART, ANNE K                                            </t>
  </si>
  <si>
    <t xml:space="preserve">14 CENTRAL AVE, STE 101, PO BOX 247, WALLKILL          </t>
  </si>
  <si>
    <t xml:space="preserve">KOMOROSKE, ANNALYSE R                                       </t>
  </si>
  <si>
    <t xml:space="preserve">RICCITELLI, ANN M                                           </t>
  </si>
  <si>
    <t xml:space="preserve">HESS, ANN M                                                 </t>
  </si>
  <si>
    <t xml:space="preserve">WILSON, ANITA L                                             </t>
  </si>
  <si>
    <t xml:space="preserve">MAURO, ANGILENA L                                           </t>
  </si>
  <si>
    <t xml:space="preserve">VAN PATTEN, ANGELYNNE E                                     </t>
  </si>
  <si>
    <t>BENEFITS ADMINISTRATR</t>
  </si>
  <si>
    <t xml:space="preserve">LE BLANC, ANGELA E                                          </t>
  </si>
  <si>
    <t xml:space="preserve">LEDFORD, ANGELA D                                           </t>
  </si>
  <si>
    <t>PROF-IN-RES</t>
  </si>
  <si>
    <t xml:space="preserve">HUR, ANDREW Y                                               </t>
  </si>
  <si>
    <t xml:space="preserve">QUINTERO, ANDREW D                                          </t>
  </si>
  <si>
    <t xml:space="preserve">HAYLES, ANDREW C                                            </t>
  </si>
  <si>
    <t xml:space="preserve">ARTHUR, ANDREW B                                            </t>
  </si>
  <si>
    <t xml:space="preserve">PERRY, ANDRELL                                              </t>
  </si>
  <si>
    <t>ASST SUPV MAIL &amp; DIST</t>
  </si>
  <si>
    <t xml:space="preserve">THURBER, ANDREA M                                           </t>
  </si>
  <si>
    <t>ASST TO THE DIRECTOR</t>
  </si>
  <si>
    <t xml:space="preserve">LOPEZ, ANDREA K                                             </t>
  </si>
  <si>
    <t xml:space="preserve">GRAHAM, ANDRE' M                                            </t>
  </si>
  <si>
    <t xml:space="preserve">HAUSER, ANDRE FM JR                                         </t>
  </si>
  <si>
    <t>CORRESPONDENCE SERVICES (MINORITY)</t>
  </si>
  <si>
    <t xml:space="preserve">DAMIN, AMY L                                                </t>
  </si>
  <si>
    <t>CORRES COORDINATOR</t>
  </si>
  <si>
    <t xml:space="preserve">MARCHAND, AMY E                                             </t>
  </si>
  <si>
    <t>SUPV PAYROLL</t>
  </si>
  <si>
    <t xml:space="preserve">GUNNELLS, AMY E                                             </t>
  </si>
  <si>
    <t xml:space="preserve">DONNELLY, AMY E                                             </t>
  </si>
  <si>
    <t xml:space="preserve">WILLIAMS, AMY D                                             </t>
  </si>
  <si>
    <t xml:space="preserve">GALARNEAU, AMY B                                            </t>
  </si>
  <si>
    <t xml:space="preserve">METCALFE, AMY A                                             </t>
  </si>
  <si>
    <t>DEP COUNSEL TO MAJ</t>
  </si>
  <si>
    <t xml:space="preserve">FULMER, AMBER L                                             </t>
  </si>
  <si>
    <t>DEP DIR FOR PROCESSIN</t>
  </si>
  <si>
    <t xml:space="preserve">GREEN, AMBER C                                              </t>
  </si>
  <si>
    <t xml:space="preserve">WAGNER, AMANDA K                                            </t>
  </si>
  <si>
    <t xml:space="preserve">LYNCH, AMANDA G                                             </t>
  </si>
  <si>
    <t xml:space="preserve">ALBERTSON, AMALIA R                                         </t>
  </si>
  <si>
    <t xml:space="preserve">COLTON-HEINS, ALYSSA B                                      </t>
  </si>
  <si>
    <t>SPEC PROJECTS MANAGER</t>
  </si>
  <si>
    <t xml:space="preserve">PETERS, ALVIN R                                             </t>
  </si>
  <si>
    <t>DEP DIR PHOTOGRAPHY</t>
  </si>
  <si>
    <t xml:space="preserve">SCOTT, ALLISON L                                            </t>
  </si>
  <si>
    <t xml:space="preserve">KIMMELMAN, ALICIA T                                         </t>
  </si>
  <si>
    <t xml:space="preserve">SEARLES, ALICIA D                                           </t>
  </si>
  <si>
    <t xml:space="preserve">BAUMGARTNER, ALICE M                                        </t>
  </si>
  <si>
    <t xml:space="preserve">BAGLEY, ALICE M                                             </t>
  </si>
  <si>
    <t xml:space="preserve">ADAMS, ALEXIS J                                             </t>
  </si>
  <si>
    <t xml:space="preserve">LINCOLN, ALEXANDER                                          </t>
  </si>
  <si>
    <t xml:space="preserve">RODRIGUEZ, ALEXANDER J                                      </t>
  </si>
  <si>
    <t xml:space="preserve">MOORE, ALEXANDER A                                          </t>
  </si>
  <si>
    <t xml:space="preserve">SIMONS, ALEA M                                              </t>
  </si>
  <si>
    <t xml:space="preserve">EDMONDS, ALBERT F                                           </t>
  </si>
  <si>
    <t xml:space="preserve">WELLSPEAK, ALANNA M                                         </t>
  </si>
  <si>
    <t xml:space="preserve">SEYMOUR, ALAN F                                             </t>
  </si>
  <si>
    <t xml:space="preserve">LEWIS, AKILAH S                                             </t>
  </si>
  <si>
    <t xml:space="preserve">MEDLEY, AKIKO A                                             </t>
  </si>
  <si>
    <t>INTERNAL CONT OFFICER</t>
  </si>
  <si>
    <t xml:space="preserve">NJIE, AJI J                                                 </t>
  </si>
  <si>
    <t xml:space="preserve">MOUSSA, AISSATA                                             </t>
  </si>
  <si>
    <t xml:space="preserve">DEVANE-FORSTER, AIMEE L                                     </t>
  </si>
  <si>
    <t xml:space="preserve">MALDONADO-TORRES, AIDA G                                    </t>
  </si>
  <si>
    <t xml:space="preserve">PYSQYLI, AGRON                                              </t>
  </si>
  <si>
    <t xml:space="preserve">MAUREEN, AFFREEN S                                          </t>
  </si>
  <si>
    <t xml:space="preserve">DI NOVO, ADAM T                                             </t>
  </si>
  <si>
    <t>SENIOR ACCOUNTANT</t>
  </si>
  <si>
    <t xml:space="preserve">FUSCO, ADAM M                                               </t>
  </si>
  <si>
    <t xml:space="preserve">STOJANOVSKI, ADAM I                                         </t>
  </si>
  <si>
    <t xml:space="preserve">MURO, ADAM D                                                </t>
  </si>
  <si>
    <t xml:space="preserve">MELLON, ABIGAIL S                                           </t>
  </si>
  <si>
    <t xml:space="preserve">ADJEI, ABIGAIL                                              </t>
  </si>
  <si>
    <t xml:space="preserve">FLORES, ABEL A                                              </t>
  </si>
  <si>
    <t xml:space="preserve">SUGGS, AARON K                                              </t>
  </si>
  <si>
    <t>vlookup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</si>
</sst>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mm"/>
  </numFmts>
  <fonts count="3" x14ac:knownFonts="1">
    <font>
      <sz val="11"/>
      <color theme="1"/>
      <name val="Calibri"/>
      <family val="2"/>
      <scheme val="minor"/>
    </font>
    <font>
      <sz val="12"/>
      <color theme="1"/>
      <name val="Calibri"/>
      <family val="2"/>
      <scheme val="minor"/>
    </font>
    <font>
      <sz val="11"/>
      <color rgb="FF000000"/>
      <name val="Calibri"/>
      <family val="2"/>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2">
    <xf numFmtId="0" fontId="0" fillId="0" borderId="0"/>
    <xf numFmtId="0" fontId="1" fillId="0" borderId="0"/>
  </cellStyleXfs>
  <cellXfs count="6">
    <xf numFmtId="0" fontId="0" fillId="0" borderId="0" xfId="0"/>
    <xf numFmtId="165" fontId="2" fillId="0" borderId="0" xfId="0" applyNumberFormat="1" applyFont="1"/>
    <xf numFmtId="0" fontId="1" fillId="0" borderId="0" xfId="1"/>
    <xf numFmtId="0" fontId="1" fillId="2" borderId="0" xfId="1" applyFill="1"/>
    <xf numFmtId="0" fontId="0" fillId="0" borderId="0" xfId="0" applyFill="1"/>
    <xf numFmtId="165" fontId="2" fillId="0" borderId="0" xfId="0" applyNumberFormat="1" applyFont="1" applyFill="1"/>
  </cellXfs>
  <cellStyles count="2">
    <cellStyle name="Normal" xfId="0" builtinId="0"/>
    <cellStyle name="Normal 2" xfId="1" xr:uid="{B2908ACB-C2FF-BA4D-93B7-649EA0F9D12E}"/>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rgb="FF000000"/>
        <name val="Calibri"/>
        <family val="2"/>
        <scheme val="none"/>
      </font>
      <numFmt numFmtId="165" formatCode="yyyy\-mm\-dd\ h:mm"/>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isonhmullin/Development/advocacy_institute/2019_Q1_Assembly_Staff%20-%20Assembly%20Personnel%20Ro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Creates"/>
      <sheetName val="all_podio_groups"/>
      <sheetName val="Sheet3"/>
      <sheetName val="2019_Q1_Assembly_Staff - As (2)"/>
      <sheetName val="all_podio_ppl"/>
      <sheetName val="all_post_create"/>
    </sheetNames>
    <sheetDataSet>
      <sheetData sheetId="0" refreshError="1"/>
      <sheetData sheetId="1" refreshError="1"/>
      <sheetData sheetId="2"/>
      <sheetData sheetId="3" refreshError="1"/>
      <sheetData sheetId="4" refreshError="1"/>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383D92-3676-454E-A927-A951169A5120}" name="Table1" displayName="Table1" ref="A1:BH327" totalsRowShown="0">
  <autoFilter ref="A1:BH327" xr:uid="{3085CD24-04FE-5449-A411-9BDDE5A130A6}"/>
  <sortState ref="B2:BH327">
    <sortCondition descending="1" ref="C1:C327"/>
  </sortState>
  <tableColumns count="60">
    <tableColumn id="58" xr3:uid="{7D7DC547-BB29-964A-A121-F4C07F17797E}" name="Podio Item ID"/>
    <tableColumn id="50" xr3:uid="{60F903BA-538C-894B-B005-E373D03E0DA0}" name="Full Name"/>
    <tableColumn id="60" xr3:uid="{2952C4DD-5EF3-E540-8176-6449AEAF21B2}" name="vlookup active" dataDxfId="0">
      <calculatedColumnFormula>VLOOKUP(Table1[[#This Row],[Full Name]],active[],1,0)</calculatedColumnFormula>
    </tableColumn>
    <tableColumn id="3" xr3:uid="{21DB8209-6A3C-454B-9A6A-28BE6FFD2739}" name="Full Name, Title"/>
    <tableColumn id="11" xr3:uid="{63C90458-2CE4-A240-985C-679D0F45606B}" name="Reports to Person"/>
    <tableColumn id="1" xr3:uid="{DB9773AF-F502-B145-8795-CF9F16E9F4FE}" name="Created on" dataDxfId="6"/>
    <tableColumn id="2" xr3:uid="{F664E0CE-A5A3-6145-976E-52867E4E58F7}" name="Created by"/>
    <tableColumn id="4" xr3:uid="{9BCC8423-9DF3-6241-AB01-07B3CB28D01F}" name="Image"/>
    <tableColumn id="5" xr3:uid="{902D85BE-7D9F-9E46-B559-8F0FB7D85462}" name="Area Represented"/>
    <tableColumn id="6" xr3:uid="{35B0ACD1-E1B4-B742-98BB-2E192DD1B328}" name="Party"/>
    <tableColumn id="7" xr3:uid="{2636897A-5166-8340-B738-133648549BBD}" name="Legislative Conference"/>
    <tableColumn id="8" xr3:uid="{783DC163-551D-6A4E-A531-4B8684EAEEF7}" name="Year First Elected"/>
    <tableColumn id="9" xr3:uid="{E1975C6F-374A-2E40-9E28-64E88E2AEC39}" name="General Notes and Intel"/>
    <tableColumn id="10" xr3:uid="{88C7C25E-DBC6-D240-8CBD-53FB60223EA0}" name="Previous Roles in Government"/>
    <tableColumn id="12" xr3:uid="{B4DDDECF-041A-FD4E-B126-EE63FA370922}" name="Works for Group"/>
    <tableColumn id="13" xr3:uid="{126FE896-BD16-174E-A680-4D4F8227A100}" name="Personal Staff Office"/>
    <tableColumn id="14" xr3:uid="{5CC00CDD-8E73-8547-B6AE-05B73689AEB4}" name="District Map"/>
    <tableColumn id="15" xr3:uid="{429DA6B9-6C53-2947-B686-0D6503813C8C}" name="Region"/>
    <tableColumn id="16" xr3:uid="{B2B14A06-3521-E54B-8161-E63E53FEE3D1}" name="Borough"/>
    <tableColumn id="17" xr3:uid="{43ACBF38-ADAB-DE42-93DE-C19B9B871516}" name="Social Media"/>
    <tableColumn id="18" xr3:uid="{765FC4EA-07CB-D34E-9BE2-5D767E167F77}" name="Website"/>
    <tableColumn id="19" xr3:uid="{6EB83823-46CA-9B49-85E3-8DAAC3DADBFA}" name="Email"/>
    <tableColumn id="20" xr3:uid="{998629FC-E4C2-2E4F-B268-C64CDBD1E42A}" name="Email 2"/>
    <tableColumn id="21" xr3:uid="{5810BF2A-BC84-F944-B7AD-66F8B79ACC85}" name="Phone 1 / District Office"/>
    <tableColumn id="22" xr3:uid="{DB6EC602-6D2E-CF4D-B8FB-7A6B98440CFF}" name="Phone 2 / Capitol or Legislative Office"/>
    <tableColumn id="23" xr3:uid="{2FFC9658-54D1-664E-AF49-65E7C6F75677}" name="Phone 3 / Other"/>
    <tableColumn id="24" xr3:uid="{67AB6372-446D-7040-AB7A-54E2A45EE402}" name="Fax 1 / District Office"/>
    <tableColumn id="25" xr3:uid="{40AF6C04-7820-5B4D-A7E9-33E5C089C02A}" name="Fax 2 / Capital or Legislative Office"/>
    <tableColumn id="26" xr3:uid="{D544A899-C7BA-2C47-97F4-BFE4D9E4D979}" name="Address 1 / District Office"/>
    <tableColumn id="27" xr3:uid="{AE85CD2A-DC98-4949-87AE-F9378BBAFFD1}" name="Address 2 / Capitol or Legislative Office"/>
    <tableColumn id="28" xr3:uid="{3F2817C7-D0C5-9847-AF9A-55929391EC53}" name="Address 3 / Other"/>
    <tableColumn id="29" xr3:uid="{F074DE66-68EE-C64D-A21E-2E998E48E1AD}" name="Gender"/>
    <tableColumn id="30" xr3:uid="{E19B11AD-99E9-4B41-BBAE-640E4A620C25}" name="Race"/>
    <tableColumn id="31" xr3:uid="{DA2FB2C4-8858-4044-8534-4AFD85149350}" name="Sexual Orientation"/>
    <tableColumn id="32" xr3:uid="{A6C5BACE-7A69-0B45-9AEF-FB60F314AE5B}" name="Bio"/>
    <tableColumn id="33" xr3:uid="{9F701A27-F884-FB4D-A165-0AA4614E2384}" name="Reason"/>
    <tableColumn id="34" xr3:uid="{403441B5-F8F8-A24C-896E-F016495AB6FB}" name="Government Body"/>
    <tableColumn id="35" xr3:uid="{15CA0E26-7D2E-EC4D-9E05-8EEC673007A6}" name="Election Status"/>
    <tableColumn id="36" xr3:uid="{E8768AC4-573D-3F4A-AE70-D1DF80298E22}" name="In Legislative Leadership"/>
    <tableColumn id="37" xr3:uid="{8781E268-7129-3140-A701-0DA7841AC3BE}" name="Legislative Staff Type"/>
    <tableColumn id="38" xr3:uid="{5C63ED0C-E4B9-2E4C-9D9F-795456581D67}" name="Personal Staff Responsibility"/>
    <tableColumn id="39" xr3:uid="{65EC2F5C-B565-F64A-B2FB-1F5B3A38DA97}" name="Chairpersonship"/>
    <tableColumn id="40" xr3:uid="{CDE221A0-FA38-B94A-B157-95C1CB232792}" name="Ranker For"/>
    <tableColumn id="41" xr3:uid="{E8842701-7F1B-C841-8695-DBF9FDF3AC48}" name="Committee Assignments and Caucuses"/>
    <tableColumn id="42" xr3:uid="{5DDD7125-3C06-484D-B62D-1057E600D22D}" name="2014 Human Rights Report Card Grade"/>
    <tableColumn id="43" xr3:uid="{6E8029BE-60A5-AB4C-9986-0F02A39A65E7}" name="2014 Housing Rights Grade"/>
    <tableColumn id="44" xr3:uid="{3E7D69C7-2CC0-1244-B578-3949E7A2E6C7}" name="2014 Workers Rights Grade"/>
    <tableColumn id="45" xr3:uid="{20604BBA-A902-A04F-AEDD-C38BA21D8701}" name="2014 Criminal or Juvenile Justice Grade"/>
    <tableColumn id="46" xr3:uid="{511190A9-497A-0046-BDCB-534615DF1F87}" name="2014 Disability Rights Grade"/>
    <tableColumn id="47" xr3:uid="{6DB671A7-6E50-D24E-8AC9-7BE2A6A7299D}" name="2014 Health Grade"/>
    <tableColumn id="48" xr3:uid="{16EEB917-8F6D-1A42-A52C-0A8DEE762D59}" name="2014 Government Accountability Grade"/>
    <tableColumn id="49" xr3:uid="{0F77EDAD-44A9-4343-8E58-C92F5834FC3B}" name="2014 Voting Rights Grade"/>
    <tableColumn id="51" xr3:uid="{87BBDD6A-707B-2C41-9B2E-B6C0393EB07E}" name="First Name"/>
    <tableColumn id="52" xr3:uid="{B34681D5-B499-E846-9279-4D13D95EE489}" name="Last Name"/>
    <tableColumn id="53" xr3:uid="{5F4F7F99-4107-0642-A72E-287B5AC9F257}" name="Title"/>
    <tableColumn id="54" xr3:uid="{FDF50E43-6FF9-CF41-A5CF-7E8F3D04B8D8}" name="Leadership Title"/>
    <tableColumn id="55" xr3:uid="{993D7CCC-5A2A-3B43-BF10-F813C00EF610}" name="Active"/>
    <tableColumn id="56" xr3:uid="{0D71C03D-7E93-FB45-B00D-2C648BAF8C14}" name="District Represented"/>
    <tableColumn id="57" xr3:uid="{21DFE014-2BE2-A844-B8DA-BB0F0FA98F6C}" name="Open States ID"/>
    <tableColumn id="59" xr3:uid="{6C580948-CEE1-C54B-B2C4-6BD6362985B0}" name="Tag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45435A-790A-A540-A5B2-02374729B3C5}" name="active" displayName="active" ref="A1:W1628" totalsRowShown="0">
  <autoFilter ref="A1:W1628" xr:uid="{163CAE1A-2AA9-AD44-AB7A-41EBEB42AC3E}"/>
  <sortState ref="A2:W1628">
    <sortCondition ref="K1:K1628"/>
  </sortState>
  <tableColumns count="23">
    <tableColumn id="7" xr3:uid="{DBE36012-2B7D-6940-8F40-1D2EA1A1BD6B}" name="Full Name"/>
    <tableColumn id="24" xr3:uid="{04E932DB-265F-1B47-A616-F812F387A460}" name="vlookup after create" dataDxfId="5">
      <calculatedColumnFormula>VLOOKUP(active[[#This Row],[Full Name]],[1]!all_ppl_post[#Data],2,0)</calculatedColumnFormula>
    </tableColumn>
    <tableColumn id="18" xr3:uid="{58EA55A1-8A28-264C-8612-0250D51BBEAE}" name="vlookup podio" dataDxfId="4">
      <calculatedColumnFormula>VLOOKUP(active[[#This Row],[Full Name]],[1]!all_ppl[#Data],1,0)</calculatedColumnFormula>
    </tableColumn>
    <tableColumn id="8" xr3:uid="{9114D644-7586-054C-9BFE-5E30430A028D}" name="First Name"/>
    <tableColumn id="9" xr3:uid="{C7060F2B-9941-314D-A2FC-1BF46F1FC568}" name="Last Name"/>
    <tableColumn id="10" xr3:uid="{5A4C0858-BC97-3149-8556-9146AA83EBCC}" name="Title"/>
    <tableColumn id="11" xr3:uid="{0EEB582D-BED6-024F-B07A-A95C530A44DD}" name="Legislative Staff Type"/>
    <tableColumn id="12" xr3:uid="{D6978104-D07C-F445-B3BA-EBDE6790EF6C}" name="Personal Staff Office"/>
    <tableColumn id="13" xr3:uid="{644D7719-C269-334C-AAE9-C9B2DA102068}" name="Reports to Person"/>
    <tableColumn id="22" xr3:uid="{6768C06B-0E4D-8D4C-A373-DCA3D6F6FFC8}" name="Reports to without middle" dataDxfId="3">
      <calculatedColumnFormula>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calculatedColumnFormula>
    </tableColumn>
    <tableColumn id="20" xr3:uid="{6D893BCA-F791-D742-AE14-3D178BC82BF5}" name="vlookup reports to" dataDxfId="2">
      <calculatedColumnFormula>VLOOKUP(active[[#This Row],[Reports to without middle]],[1]!all_ppl[#Data],1,0)</calculatedColumnFormula>
    </tableColumn>
    <tableColumn id="14" xr3:uid="{44FFE98C-FB39-664A-AF73-9393EB1C6051}" name="Works for Group"/>
    <tableColumn id="21" xr3:uid="{4DD5446F-02BF-4D46-8E41-B7085A946A07}" name="vlookup works for" dataDxfId="1">
      <calculatedColumnFormula>VLOOKUP(active[[#This Row],[Works for Group]],[1]!all_groups[#Data],2,0)</calculatedColumnFormula>
    </tableColumn>
    <tableColumn id="15" xr3:uid="{0EBC2A7E-3CA9-304F-B323-85C5EE779A93}" name="Government Body"/>
    <tableColumn id="16" xr3:uid="{35C7B63B-42D0-1C43-9EAB-A0718C5AAFEF}" name="Reason"/>
    <tableColumn id="17" xr3:uid="{4BCE36F7-815C-BE42-B3A4-7553C2BC0F5E}" name="Active"/>
    <tableColumn id="19" xr3:uid="{C823B5E0-7D58-714E-ABD0-F91CC61D7A84}" name="Column3"/>
    <tableColumn id="1" xr3:uid="{8C9AE3BC-B2CC-2546-9BFD-58D48F8428F0}" name="UNIT"/>
    <tableColumn id="2" xr3:uid="{7D4DFD4D-231A-594A-8802-DA37CB05DBDB}" name="UNIT NAME"/>
    <tableColumn id="3" xr3:uid="{67BCA994-A87C-5642-A3C0-A6359F26734E}" name="NAME"/>
    <tableColumn id="4" xr3:uid="{645020E1-F0B3-3F42-9EA2-4BC095A950C8}" name="JOB TITLE"/>
    <tableColumn id="5" xr3:uid="{90759B47-4AFE-6B40-847D-36EB269A47BC}" name="PUBLIC INFO ADDR"/>
    <tableColumn id="6" xr3:uid="{44B9FA5B-38A3-FF47-A23B-DA6F4DE12DCE}"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327"/>
  <sheetViews>
    <sheetView tabSelected="1" workbookViewId="0">
      <selection activeCell="B8" sqref="B8"/>
    </sheetView>
  </sheetViews>
  <sheetFormatPr baseColWidth="10" defaultRowHeight="15" x14ac:dyDescent="0.2"/>
  <cols>
    <col min="1" max="1" width="14.1640625" bestFit="1" customWidth="1"/>
    <col min="2" max="2" width="25.5" bestFit="1" customWidth="1"/>
    <col min="3" max="3" width="31.6640625" customWidth="1"/>
    <col min="4" max="4" width="40.5" bestFit="1" customWidth="1"/>
    <col min="5" max="5" width="26.6640625" customWidth="1"/>
    <col min="6" max="6" width="12" customWidth="1"/>
    <col min="7" max="7" width="11.83203125" customWidth="1"/>
    <col min="10" max="10" width="17.5" customWidth="1"/>
    <col min="12" max="12" width="21" customWidth="1"/>
    <col min="13" max="13" width="16.83203125" customWidth="1"/>
    <col min="14" max="14" width="21.6640625" customWidth="1"/>
    <col min="16" max="16" width="17.1640625" customWidth="1"/>
    <col min="17" max="17" width="16" customWidth="1"/>
    <col min="18" max="18" width="18.6640625" customWidth="1"/>
    <col min="19" max="19" width="13" customWidth="1"/>
    <col min="22" max="22" width="13.33203125" customWidth="1"/>
    <col min="26" max="26" width="21.83203125" customWidth="1"/>
    <col min="27" max="27" width="32.1640625" customWidth="1"/>
    <col min="28" max="28" width="15.83203125" customWidth="1"/>
    <col min="29" max="29" width="19.33203125" customWidth="1"/>
    <col min="30" max="30" width="29.5" customWidth="1"/>
    <col min="31" max="31" width="23" customWidth="1"/>
    <col min="32" max="32" width="33.33203125" customWidth="1"/>
    <col min="33" max="33" width="17" customWidth="1"/>
    <col min="36" max="36" width="17.83203125" customWidth="1"/>
    <col min="39" max="39" width="17.5" customWidth="1"/>
    <col min="40" max="40" width="14.83203125" customWidth="1"/>
    <col min="41" max="41" width="22.33203125" customWidth="1"/>
    <col min="42" max="42" width="19.33203125" customWidth="1"/>
    <col min="43" max="43" width="25" customWidth="1"/>
    <col min="44" max="44" width="16" customWidth="1"/>
    <col min="45" max="45" width="11.6640625" customWidth="1"/>
    <col min="46" max="47" width="32.83203125" customWidth="1"/>
    <col min="48" max="48" width="24" customWidth="1"/>
    <col min="49" max="49" width="24.33203125" customWidth="1"/>
    <col min="50" max="50" width="33.83203125" customWidth="1"/>
    <col min="51" max="51" width="25" customWidth="1"/>
    <col min="52" max="52" width="18" customWidth="1"/>
    <col min="53" max="53" width="34.33203125" customWidth="1"/>
    <col min="54" max="54" width="23" customWidth="1"/>
    <col min="56" max="56" width="11.6640625" customWidth="1"/>
    <col min="57" max="57" width="11.33203125" customWidth="1"/>
    <col min="59" max="59" width="15.83203125" customWidth="1"/>
    <col min="61" max="61" width="19.5" customWidth="1"/>
    <col min="62" max="62" width="14.6640625" customWidth="1"/>
    <col min="63" max="63" width="14" customWidth="1"/>
  </cols>
  <sheetData>
    <row r="1" spans="1:60" x14ac:dyDescent="0.2">
      <c r="A1" t="s">
        <v>57</v>
      </c>
      <c r="B1" t="s">
        <v>49</v>
      </c>
      <c r="C1" t="s">
        <v>9838</v>
      </c>
      <c r="D1" t="s">
        <v>2</v>
      </c>
      <c r="E1" t="s">
        <v>10</v>
      </c>
      <c r="F1" t="s">
        <v>0</v>
      </c>
      <c r="G1" t="s">
        <v>1</v>
      </c>
      <c r="H1" t="s">
        <v>3</v>
      </c>
      <c r="I1" t="s">
        <v>4</v>
      </c>
      <c r="J1" t="s">
        <v>5</v>
      </c>
      <c r="K1" t="s">
        <v>6</v>
      </c>
      <c r="L1" t="s">
        <v>7</v>
      </c>
      <c r="M1" t="s">
        <v>8</v>
      </c>
      <c r="N1" t="s">
        <v>9</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50</v>
      </c>
      <c r="BB1" t="s">
        <v>51</v>
      </c>
      <c r="BC1" t="s">
        <v>52</v>
      </c>
      <c r="BD1" t="s">
        <v>53</v>
      </c>
      <c r="BE1" t="s">
        <v>54</v>
      </c>
      <c r="BF1" t="s">
        <v>55</v>
      </c>
      <c r="BG1" t="s">
        <v>56</v>
      </c>
      <c r="BH1" t="s">
        <v>58</v>
      </c>
    </row>
    <row r="2" spans="1:60" x14ac:dyDescent="0.2">
      <c r="A2" t="s">
        <v>1180</v>
      </c>
      <c r="B2" t="s">
        <v>1177</v>
      </c>
      <c r="C2" t="e">
        <f>VLOOKUP(Table1[[#This Row],[Full Name]],active[],1,0)</f>
        <v>#N/A</v>
      </c>
      <c r="D2" t="s">
        <v>1174</v>
      </c>
      <c r="F2" s="1">
        <v>43370.480439814812</v>
      </c>
      <c r="G2" t="s">
        <v>68</v>
      </c>
      <c r="O2" t="s">
        <v>1175</v>
      </c>
      <c r="V2" t="s">
        <v>1176</v>
      </c>
      <c r="AJ2" t="s">
        <v>63</v>
      </c>
      <c r="AK2" t="s">
        <v>64</v>
      </c>
      <c r="AN2" t="s">
        <v>70</v>
      </c>
      <c r="BA2" t="s">
        <v>1178</v>
      </c>
      <c r="BB2" t="s">
        <v>1179</v>
      </c>
      <c r="BC2" t="s">
        <v>134</v>
      </c>
      <c r="BE2" t="s">
        <v>67</v>
      </c>
    </row>
    <row r="3" spans="1:60" x14ac:dyDescent="0.2">
      <c r="A3" t="s">
        <v>1187</v>
      </c>
      <c r="B3" t="s">
        <v>1184</v>
      </c>
      <c r="C3" t="e">
        <f>VLOOKUP(Table1[[#This Row],[Full Name]],active[],1,0)</f>
        <v>#N/A</v>
      </c>
      <c r="D3" t="s">
        <v>1181</v>
      </c>
      <c r="F3" s="1">
        <v>43370.480439814812</v>
      </c>
      <c r="G3" t="s">
        <v>68</v>
      </c>
      <c r="O3" t="s">
        <v>1182</v>
      </c>
      <c r="V3" t="s">
        <v>1183</v>
      </c>
      <c r="AJ3" t="s">
        <v>63</v>
      </c>
      <c r="AK3" t="s">
        <v>64</v>
      </c>
      <c r="AN3" t="s">
        <v>70</v>
      </c>
      <c r="BA3" t="s">
        <v>1185</v>
      </c>
      <c r="BB3" t="s">
        <v>1186</v>
      </c>
      <c r="BC3" t="s">
        <v>642</v>
      </c>
      <c r="BE3" t="s">
        <v>67</v>
      </c>
    </row>
    <row r="4" spans="1:60" x14ac:dyDescent="0.2">
      <c r="A4" t="s">
        <v>1202</v>
      </c>
      <c r="B4" t="s">
        <v>1198</v>
      </c>
      <c r="C4" t="e">
        <f>VLOOKUP(Table1[[#This Row],[Full Name]],active[],1,0)</f>
        <v>#N/A</v>
      </c>
      <c r="D4" t="s">
        <v>1195</v>
      </c>
      <c r="F4" s="1">
        <v>43370.480439814812</v>
      </c>
      <c r="G4" t="s">
        <v>68</v>
      </c>
      <c r="O4" t="s">
        <v>1196</v>
      </c>
      <c r="V4" t="s">
        <v>1197</v>
      </c>
      <c r="AJ4" t="s">
        <v>63</v>
      </c>
      <c r="AK4" t="s">
        <v>64</v>
      </c>
      <c r="AN4" t="s">
        <v>70</v>
      </c>
      <c r="BA4" t="s">
        <v>1199</v>
      </c>
      <c r="BB4" t="s">
        <v>1200</v>
      </c>
      <c r="BC4" t="s">
        <v>1201</v>
      </c>
      <c r="BE4" t="s">
        <v>67</v>
      </c>
    </row>
    <row r="5" spans="1:60" x14ac:dyDescent="0.2">
      <c r="A5" t="s">
        <v>1208</v>
      </c>
      <c r="B5" t="s">
        <v>1205</v>
      </c>
      <c r="C5" t="e">
        <f>VLOOKUP(Table1[[#This Row],[Full Name]],active[],1,0)</f>
        <v>#N/A</v>
      </c>
      <c r="D5" t="s">
        <v>1203</v>
      </c>
      <c r="F5" s="1">
        <v>43370.480439814812</v>
      </c>
      <c r="G5" t="s">
        <v>68</v>
      </c>
      <c r="O5" t="s">
        <v>1196</v>
      </c>
      <c r="V5" t="s">
        <v>1204</v>
      </c>
      <c r="AJ5" t="s">
        <v>63</v>
      </c>
      <c r="AK5" t="s">
        <v>64</v>
      </c>
      <c r="AN5" t="s">
        <v>70</v>
      </c>
      <c r="BA5" t="s">
        <v>1206</v>
      </c>
      <c r="BB5" t="s">
        <v>1207</v>
      </c>
      <c r="BC5" t="s">
        <v>1201</v>
      </c>
      <c r="BE5" t="s">
        <v>67</v>
      </c>
    </row>
    <row r="6" spans="1:60" x14ac:dyDescent="0.2">
      <c r="A6" t="s">
        <v>1232</v>
      </c>
      <c r="B6" t="s">
        <v>1229</v>
      </c>
      <c r="C6" t="e">
        <f>VLOOKUP(Table1[[#This Row],[Full Name]],active[],1,0)</f>
        <v>#N/A</v>
      </c>
      <c r="D6" t="s">
        <v>1227</v>
      </c>
      <c r="F6" s="1">
        <v>43370.480428240742</v>
      </c>
      <c r="G6" t="s">
        <v>68</v>
      </c>
      <c r="O6" t="s">
        <v>562</v>
      </c>
      <c r="V6" t="s">
        <v>1228</v>
      </c>
      <c r="AJ6" t="s">
        <v>63</v>
      </c>
      <c r="AK6" t="s">
        <v>64</v>
      </c>
      <c r="AN6" t="s">
        <v>70</v>
      </c>
      <c r="BA6" t="s">
        <v>1230</v>
      </c>
      <c r="BB6" t="s">
        <v>1231</v>
      </c>
      <c r="BC6" t="s">
        <v>134</v>
      </c>
      <c r="BE6" t="s">
        <v>67</v>
      </c>
    </row>
    <row r="7" spans="1:60" x14ac:dyDescent="0.2">
      <c r="A7" t="s">
        <v>1258</v>
      </c>
      <c r="B7" t="s">
        <v>1255</v>
      </c>
      <c r="C7" t="e">
        <f>VLOOKUP(Table1[[#This Row],[Full Name]],active[],1,0)</f>
        <v>#N/A</v>
      </c>
      <c r="D7" t="s">
        <v>1253</v>
      </c>
      <c r="E7" t="s">
        <v>1154</v>
      </c>
      <c r="F7" s="1">
        <v>43370.480428240742</v>
      </c>
      <c r="G7" t="s">
        <v>68</v>
      </c>
      <c r="O7" t="s">
        <v>1155</v>
      </c>
      <c r="P7" t="s">
        <v>62</v>
      </c>
      <c r="V7" t="s">
        <v>1254</v>
      </c>
      <c r="AJ7" t="s">
        <v>63</v>
      </c>
      <c r="AK7" t="s">
        <v>64</v>
      </c>
      <c r="AN7" t="s">
        <v>65</v>
      </c>
      <c r="BA7" t="s">
        <v>1256</v>
      </c>
      <c r="BB7" t="s">
        <v>1257</v>
      </c>
      <c r="BC7" t="s">
        <v>676</v>
      </c>
      <c r="BE7" t="s">
        <v>67</v>
      </c>
    </row>
    <row r="8" spans="1:60" x14ac:dyDescent="0.2">
      <c r="A8" t="s">
        <v>1284</v>
      </c>
      <c r="B8" t="s">
        <v>1281</v>
      </c>
      <c r="C8" t="e">
        <f>VLOOKUP(Table1[[#This Row],[Full Name]],active[],1,0)</f>
        <v>#N/A</v>
      </c>
      <c r="D8" t="s">
        <v>1279</v>
      </c>
      <c r="E8" t="s">
        <v>671</v>
      </c>
      <c r="F8" s="1">
        <v>43370.480416666673</v>
      </c>
      <c r="G8" t="s">
        <v>68</v>
      </c>
      <c r="O8" t="s">
        <v>672</v>
      </c>
      <c r="P8" t="s">
        <v>62</v>
      </c>
      <c r="V8" t="s">
        <v>1280</v>
      </c>
      <c r="AJ8" t="s">
        <v>63</v>
      </c>
      <c r="AK8" t="s">
        <v>64</v>
      </c>
      <c r="AN8" t="s">
        <v>65</v>
      </c>
      <c r="BA8" t="s">
        <v>1282</v>
      </c>
      <c r="BB8" t="s">
        <v>1283</v>
      </c>
      <c r="BC8" t="s">
        <v>662</v>
      </c>
      <c r="BE8" t="s">
        <v>67</v>
      </c>
    </row>
    <row r="9" spans="1:60" x14ac:dyDescent="0.2">
      <c r="A9" t="s">
        <v>1293</v>
      </c>
      <c r="B9" t="s">
        <v>1290</v>
      </c>
      <c r="C9" t="e">
        <f>VLOOKUP(Table1[[#This Row],[Full Name]],active[],1,0)</f>
        <v>#N/A</v>
      </c>
      <c r="D9" t="s">
        <v>1288</v>
      </c>
      <c r="E9" t="s">
        <v>682</v>
      </c>
      <c r="F9" s="1">
        <v>43370.480416666673</v>
      </c>
      <c r="G9" t="s">
        <v>68</v>
      </c>
      <c r="O9" t="s">
        <v>683</v>
      </c>
      <c r="P9" t="s">
        <v>62</v>
      </c>
      <c r="V9" t="s">
        <v>1289</v>
      </c>
      <c r="AJ9" t="s">
        <v>63</v>
      </c>
      <c r="AK9" t="s">
        <v>64</v>
      </c>
      <c r="AN9" t="s">
        <v>65</v>
      </c>
      <c r="BA9" t="s">
        <v>1291</v>
      </c>
      <c r="BB9" t="s">
        <v>1292</v>
      </c>
      <c r="BC9" t="s">
        <v>676</v>
      </c>
      <c r="BE9" t="s">
        <v>67</v>
      </c>
    </row>
    <row r="10" spans="1:60" x14ac:dyDescent="0.2">
      <c r="A10" t="s">
        <v>1299</v>
      </c>
      <c r="B10" t="s">
        <v>1296</v>
      </c>
      <c r="C10" t="e">
        <f>VLOOKUP(Table1[[#This Row],[Full Name]],active[],1,0)</f>
        <v>#N/A</v>
      </c>
      <c r="D10" t="s">
        <v>1294</v>
      </c>
      <c r="E10" t="s">
        <v>682</v>
      </c>
      <c r="F10" s="1">
        <v>43370.480416666673</v>
      </c>
      <c r="G10" t="s">
        <v>68</v>
      </c>
      <c r="O10" t="s">
        <v>683</v>
      </c>
      <c r="P10" t="s">
        <v>649</v>
      </c>
      <c r="V10" t="s">
        <v>1295</v>
      </c>
      <c r="AJ10" t="s">
        <v>63</v>
      </c>
      <c r="AK10" t="s">
        <v>64</v>
      </c>
      <c r="AN10" t="s">
        <v>65</v>
      </c>
      <c r="BA10" t="s">
        <v>1297</v>
      </c>
      <c r="BB10" t="s">
        <v>1298</v>
      </c>
      <c r="BC10" t="s">
        <v>134</v>
      </c>
      <c r="BE10" t="s">
        <v>67</v>
      </c>
    </row>
    <row r="11" spans="1:60" x14ac:dyDescent="0.2">
      <c r="A11" t="s">
        <v>1305</v>
      </c>
      <c r="B11" t="s">
        <v>1302</v>
      </c>
      <c r="C11" t="e">
        <f>VLOOKUP(Table1[[#This Row],[Full Name]],active[],1,0)</f>
        <v>#N/A</v>
      </c>
      <c r="D11" t="s">
        <v>1300</v>
      </c>
      <c r="E11" t="s">
        <v>688</v>
      </c>
      <c r="F11" s="1">
        <v>43370.480416666673</v>
      </c>
      <c r="G11" t="s">
        <v>68</v>
      </c>
      <c r="O11" t="s">
        <v>689</v>
      </c>
      <c r="P11" t="s">
        <v>649</v>
      </c>
      <c r="V11" t="s">
        <v>1301</v>
      </c>
      <c r="AJ11" t="s">
        <v>63</v>
      </c>
      <c r="AK11" t="s">
        <v>64</v>
      </c>
      <c r="AN11" t="s">
        <v>65</v>
      </c>
      <c r="BA11" t="s">
        <v>1303</v>
      </c>
      <c r="BB11" t="s">
        <v>1304</v>
      </c>
      <c r="BC11" t="s">
        <v>134</v>
      </c>
      <c r="BE11" t="s">
        <v>67</v>
      </c>
    </row>
    <row r="12" spans="1:60" x14ac:dyDescent="0.2">
      <c r="A12" t="s">
        <v>1312</v>
      </c>
      <c r="B12" t="s">
        <v>1310</v>
      </c>
      <c r="C12" t="e">
        <f>VLOOKUP(Table1[[#This Row],[Full Name]],active[],1,0)</f>
        <v>#N/A</v>
      </c>
      <c r="D12" t="s">
        <v>1306</v>
      </c>
      <c r="E12" t="s">
        <v>1307</v>
      </c>
      <c r="F12" s="1">
        <v>43370.480416666673</v>
      </c>
      <c r="G12" t="s">
        <v>68</v>
      </c>
      <c r="O12" t="s">
        <v>1308</v>
      </c>
      <c r="P12" t="s">
        <v>62</v>
      </c>
      <c r="V12" t="s">
        <v>1309</v>
      </c>
      <c r="AJ12" t="s">
        <v>63</v>
      </c>
      <c r="AK12" t="s">
        <v>64</v>
      </c>
      <c r="AN12" t="s">
        <v>65</v>
      </c>
      <c r="BA12" t="s">
        <v>1311</v>
      </c>
      <c r="BB12" t="s">
        <v>352</v>
      </c>
      <c r="BC12" t="s">
        <v>662</v>
      </c>
      <c r="BE12" t="s">
        <v>67</v>
      </c>
    </row>
    <row r="13" spans="1:60" x14ac:dyDescent="0.2">
      <c r="A13" t="s">
        <v>1324</v>
      </c>
      <c r="B13" t="s">
        <v>1321</v>
      </c>
      <c r="C13" t="e">
        <f>VLOOKUP(Table1[[#This Row],[Full Name]],active[],1,0)</f>
        <v>#N/A</v>
      </c>
      <c r="D13" t="s">
        <v>1319</v>
      </c>
      <c r="E13" t="s">
        <v>1313</v>
      </c>
      <c r="F13" s="1">
        <v>43370.480405092603</v>
      </c>
      <c r="G13" t="s">
        <v>68</v>
      </c>
      <c r="O13" t="s">
        <v>1314</v>
      </c>
      <c r="P13" t="s">
        <v>62</v>
      </c>
      <c r="V13" t="s">
        <v>1320</v>
      </c>
      <c r="AJ13" t="s">
        <v>63</v>
      </c>
      <c r="AK13" t="s">
        <v>64</v>
      </c>
      <c r="AN13" t="s">
        <v>65</v>
      </c>
      <c r="BA13" t="s">
        <v>1322</v>
      </c>
      <c r="BB13" t="s">
        <v>1323</v>
      </c>
      <c r="BC13" t="s">
        <v>676</v>
      </c>
      <c r="BE13" t="s">
        <v>67</v>
      </c>
    </row>
    <row r="14" spans="1:60" x14ac:dyDescent="0.2">
      <c r="A14" t="s">
        <v>1332</v>
      </c>
      <c r="B14" t="s">
        <v>1329</v>
      </c>
      <c r="C14" t="e">
        <f>VLOOKUP(Table1[[#This Row],[Full Name]],active[],1,0)</f>
        <v>#N/A</v>
      </c>
      <c r="D14" t="s">
        <v>1325</v>
      </c>
      <c r="E14" t="s">
        <v>1326</v>
      </c>
      <c r="F14" s="1">
        <v>43370.480405092603</v>
      </c>
      <c r="G14" t="s">
        <v>68</v>
      </c>
      <c r="O14" t="s">
        <v>1327</v>
      </c>
      <c r="P14" t="s">
        <v>62</v>
      </c>
      <c r="V14" t="s">
        <v>1328</v>
      </c>
      <c r="AJ14" t="s">
        <v>63</v>
      </c>
      <c r="AK14" t="s">
        <v>64</v>
      </c>
      <c r="AN14" t="s">
        <v>65</v>
      </c>
      <c r="BA14" t="s">
        <v>1330</v>
      </c>
      <c r="BB14" t="s">
        <v>1331</v>
      </c>
      <c r="BC14" t="s">
        <v>662</v>
      </c>
      <c r="BE14" t="s">
        <v>67</v>
      </c>
    </row>
    <row r="15" spans="1:60" x14ac:dyDescent="0.2">
      <c r="A15" t="s">
        <v>1339</v>
      </c>
      <c r="B15" t="s">
        <v>1338</v>
      </c>
      <c r="C15" t="e">
        <f>VLOOKUP(Table1[[#This Row],[Full Name]],active[],1,0)</f>
        <v>#N/A</v>
      </c>
      <c r="D15" t="s">
        <v>1336</v>
      </c>
      <c r="E15" t="s">
        <v>728</v>
      </c>
      <c r="F15" s="1">
        <v>43370.480405092603</v>
      </c>
      <c r="G15" t="s">
        <v>68</v>
      </c>
      <c r="O15" t="s">
        <v>729</v>
      </c>
      <c r="P15" t="s">
        <v>649</v>
      </c>
      <c r="V15" t="s">
        <v>1337</v>
      </c>
      <c r="AJ15" t="s">
        <v>63</v>
      </c>
      <c r="AK15" t="s">
        <v>64</v>
      </c>
      <c r="AN15" t="s">
        <v>65</v>
      </c>
      <c r="BA15" t="s">
        <v>977</v>
      </c>
      <c r="BB15" t="s">
        <v>625</v>
      </c>
      <c r="BC15" t="s">
        <v>134</v>
      </c>
      <c r="BE15" t="s">
        <v>67</v>
      </c>
    </row>
    <row r="16" spans="1:60" x14ac:dyDescent="0.2">
      <c r="A16" t="s">
        <v>1350</v>
      </c>
      <c r="B16" t="s">
        <v>1347</v>
      </c>
      <c r="C16" t="e">
        <f>VLOOKUP(Table1[[#This Row],[Full Name]],active[],1,0)</f>
        <v>#N/A</v>
      </c>
      <c r="D16" t="s">
        <v>1345</v>
      </c>
      <c r="E16" t="s">
        <v>751</v>
      </c>
      <c r="F16" s="1">
        <v>43370.480405092603</v>
      </c>
      <c r="G16" t="s">
        <v>68</v>
      </c>
      <c r="O16" t="s">
        <v>752</v>
      </c>
      <c r="P16" t="s">
        <v>649</v>
      </c>
      <c r="V16" t="s">
        <v>1346</v>
      </c>
      <c r="AJ16" t="s">
        <v>63</v>
      </c>
      <c r="AK16" t="s">
        <v>64</v>
      </c>
      <c r="AN16" t="s">
        <v>65</v>
      </c>
      <c r="BA16" t="s">
        <v>1348</v>
      </c>
      <c r="BB16" t="s">
        <v>1349</v>
      </c>
      <c r="BC16" t="s">
        <v>134</v>
      </c>
      <c r="BE16" t="s">
        <v>67</v>
      </c>
    </row>
    <row r="17" spans="1:57" x14ac:dyDescent="0.2">
      <c r="A17" t="s">
        <v>1356</v>
      </c>
      <c r="B17" t="s">
        <v>1353</v>
      </c>
      <c r="C17" t="e">
        <f>VLOOKUP(Table1[[#This Row],[Full Name]],active[],1,0)</f>
        <v>#N/A</v>
      </c>
      <c r="D17" t="s">
        <v>1351</v>
      </c>
      <c r="E17" t="s">
        <v>760</v>
      </c>
      <c r="F17" s="1">
        <v>43370.480405092603</v>
      </c>
      <c r="G17" t="s">
        <v>68</v>
      </c>
      <c r="O17" t="s">
        <v>761</v>
      </c>
      <c r="P17" t="s">
        <v>62</v>
      </c>
      <c r="V17" t="s">
        <v>1352</v>
      </c>
      <c r="AJ17" t="s">
        <v>63</v>
      </c>
      <c r="AK17" t="s">
        <v>64</v>
      </c>
      <c r="AN17" t="s">
        <v>65</v>
      </c>
      <c r="BA17" t="s">
        <v>1354</v>
      </c>
      <c r="BB17" t="s">
        <v>1355</v>
      </c>
      <c r="BC17" t="s">
        <v>91</v>
      </c>
      <c r="BE17" t="s">
        <v>67</v>
      </c>
    </row>
    <row r="18" spans="1:57" x14ac:dyDescent="0.2">
      <c r="A18" t="s">
        <v>1364</v>
      </c>
      <c r="B18" t="s">
        <v>1361</v>
      </c>
      <c r="C18" t="e">
        <f>VLOOKUP(Table1[[#This Row],[Full Name]],active[],1,0)</f>
        <v>#N/A</v>
      </c>
      <c r="D18" t="s">
        <v>1357</v>
      </c>
      <c r="E18" t="s">
        <v>1358</v>
      </c>
      <c r="F18" s="1">
        <v>43370.480405092603</v>
      </c>
      <c r="G18" t="s">
        <v>68</v>
      </c>
      <c r="O18" t="s">
        <v>1359</v>
      </c>
      <c r="P18" t="s">
        <v>62</v>
      </c>
      <c r="V18" t="s">
        <v>1360</v>
      </c>
      <c r="AJ18" t="s">
        <v>63</v>
      </c>
      <c r="AK18" t="s">
        <v>64</v>
      </c>
      <c r="AN18" t="s">
        <v>65</v>
      </c>
      <c r="BA18" t="s">
        <v>1362</v>
      </c>
      <c r="BB18" t="s">
        <v>1363</v>
      </c>
      <c r="BC18" t="s">
        <v>710</v>
      </c>
      <c r="BE18" t="s">
        <v>67</v>
      </c>
    </row>
    <row r="19" spans="1:57" x14ac:dyDescent="0.2">
      <c r="A19" t="s">
        <v>1370</v>
      </c>
      <c r="B19" t="s">
        <v>1367</v>
      </c>
      <c r="C19" t="e">
        <f>VLOOKUP(Table1[[#This Row],[Full Name]],active[],1,0)</f>
        <v>#N/A</v>
      </c>
      <c r="D19" t="s">
        <v>1365</v>
      </c>
      <c r="E19" t="s">
        <v>779</v>
      </c>
      <c r="F19" s="1">
        <v>43370.480405092603</v>
      </c>
      <c r="G19" t="s">
        <v>68</v>
      </c>
      <c r="O19" t="s">
        <v>780</v>
      </c>
      <c r="P19" t="s">
        <v>62</v>
      </c>
      <c r="V19" t="s">
        <v>1366</v>
      </c>
      <c r="AJ19" t="s">
        <v>63</v>
      </c>
      <c r="AK19" t="s">
        <v>64</v>
      </c>
      <c r="AN19" t="s">
        <v>65</v>
      </c>
      <c r="BA19" t="s">
        <v>1368</v>
      </c>
      <c r="BB19" t="s">
        <v>1369</v>
      </c>
      <c r="BC19" t="s">
        <v>808</v>
      </c>
      <c r="BE19" t="s">
        <v>67</v>
      </c>
    </row>
    <row r="20" spans="1:57" x14ac:dyDescent="0.2">
      <c r="A20" t="s">
        <v>1376</v>
      </c>
      <c r="B20" t="s">
        <v>1373</v>
      </c>
      <c r="C20" t="e">
        <f>VLOOKUP(Table1[[#This Row],[Full Name]],active[],1,0)</f>
        <v>#N/A</v>
      </c>
      <c r="D20" t="s">
        <v>1371</v>
      </c>
      <c r="E20" t="s">
        <v>788</v>
      </c>
      <c r="F20" s="1">
        <v>43370.480405092603</v>
      </c>
      <c r="G20" t="s">
        <v>68</v>
      </c>
      <c r="O20" t="s">
        <v>789</v>
      </c>
      <c r="P20" t="s">
        <v>649</v>
      </c>
      <c r="V20" t="s">
        <v>1372</v>
      </c>
      <c r="AJ20" t="s">
        <v>63</v>
      </c>
      <c r="AK20" t="s">
        <v>64</v>
      </c>
      <c r="AN20" t="s">
        <v>65</v>
      </c>
      <c r="BA20" t="s">
        <v>1374</v>
      </c>
      <c r="BB20" t="s">
        <v>1375</v>
      </c>
      <c r="BC20" t="s">
        <v>134</v>
      </c>
      <c r="BE20" t="s">
        <v>67</v>
      </c>
    </row>
    <row r="21" spans="1:57" x14ac:dyDescent="0.2">
      <c r="A21" t="s">
        <v>1385</v>
      </c>
      <c r="B21" t="s">
        <v>1382</v>
      </c>
      <c r="C21" t="e">
        <f>VLOOKUP(Table1[[#This Row],[Full Name]],active[],1,0)</f>
        <v>#N/A</v>
      </c>
      <c r="D21" t="s">
        <v>1380</v>
      </c>
      <c r="E21" t="s">
        <v>788</v>
      </c>
      <c r="F21" s="1">
        <v>43370.480405092603</v>
      </c>
      <c r="G21" t="s">
        <v>68</v>
      </c>
      <c r="O21" t="s">
        <v>789</v>
      </c>
      <c r="P21" t="s">
        <v>62</v>
      </c>
      <c r="V21" t="s">
        <v>1381</v>
      </c>
      <c r="AJ21" t="s">
        <v>63</v>
      </c>
      <c r="AK21" t="s">
        <v>64</v>
      </c>
      <c r="AN21" t="s">
        <v>65</v>
      </c>
      <c r="BA21" t="s">
        <v>1383</v>
      </c>
      <c r="BB21" t="s">
        <v>1384</v>
      </c>
      <c r="BC21" t="s">
        <v>676</v>
      </c>
      <c r="BE21" t="s">
        <v>67</v>
      </c>
    </row>
    <row r="22" spans="1:57" x14ac:dyDescent="0.2">
      <c r="A22" t="s">
        <v>1393</v>
      </c>
      <c r="B22" t="s">
        <v>1390</v>
      </c>
      <c r="C22" t="e">
        <f>VLOOKUP(Table1[[#This Row],[Full Name]],active[],1,0)</f>
        <v>#N/A</v>
      </c>
      <c r="D22" t="s">
        <v>1386</v>
      </c>
      <c r="E22" t="s">
        <v>1387</v>
      </c>
      <c r="F22" s="1">
        <v>43370.480393518519</v>
      </c>
      <c r="G22" t="s">
        <v>68</v>
      </c>
      <c r="O22" t="s">
        <v>1388</v>
      </c>
      <c r="P22" t="s">
        <v>649</v>
      </c>
      <c r="V22" t="s">
        <v>1389</v>
      </c>
      <c r="AJ22" t="s">
        <v>63</v>
      </c>
      <c r="AK22" t="s">
        <v>64</v>
      </c>
      <c r="AN22" t="s">
        <v>65</v>
      </c>
      <c r="BA22" t="s">
        <v>1391</v>
      </c>
      <c r="BB22" t="s">
        <v>1392</v>
      </c>
      <c r="BC22" t="s">
        <v>134</v>
      </c>
      <c r="BE22" t="s">
        <v>67</v>
      </c>
    </row>
    <row r="23" spans="1:57" x14ac:dyDescent="0.2">
      <c r="A23" t="s">
        <v>1401</v>
      </c>
      <c r="B23" t="s">
        <v>1398</v>
      </c>
      <c r="C23" t="e">
        <f>VLOOKUP(Table1[[#This Row],[Full Name]],active[],1,0)</f>
        <v>#N/A</v>
      </c>
      <c r="D23" t="s">
        <v>1394</v>
      </c>
      <c r="E23" t="s">
        <v>1395</v>
      </c>
      <c r="F23" s="1">
        <v>43370.480393518519</v>
      </c>
      <c r="G23" t="s">
        <v>68</v>
      </c>
      <c r="O23" t="s">
        <v>1396</v>
      </c>
      <c r="P23" t="s">
        <v>62</v>
      </c>
      <c r="V23" t="s">
        <v>1397</v>
      </c>
      <c r="AJ23" t="s">
        <v>63</v>
      </c>
      <c r="AK23" t="s">
        <v>64</v>
      </c>
      <c r="AN23" t="s">
        <v>65</v>
      </c>
      <c r="BA23" t="s">
        <v>1399</v>
      </c>
      <c r="BB23" t="s">
        <v>1400</v>
      </c>
      <c r="BC23" t="s">
        <v>125</v>
      </c>
      <c r="BE23" t="s">
        <v>67</v>
      </c>
    </row>
    <row r="24" spans="1:57" x14ac:dyDescent="0.2">
      <c r="A24" t="s">
        <v>1415</v>
      </c>
      <c r="B24" t="s">
        <v>1412</v>
      </c>
      <c r="C24" t="e">
        <f>VLOOKUP(Table1[[#This Row],[Full Name]],active[],1,0)</f>
        <v>#N/A</v>
      </c>
      <c r="D24" t="s">
        <v>1410</v>
      </c>
      <c r="E24" t="s">
        <v>835</v>
      </c>
      <c r="F24" s="1">
        <v>43370.480393518519</v>
      </c>
      <c r="G24" t="s">
        <v>68</v>
      </c>
      <c r="O24" t="s">
        <v>836</v>
      </c>
      <c r="P24" t="s">
        <v>649</v>
      </c>
      <c r="V24" t="s">
        <v>1411</v>
      </c>
      <c r="AJ24" t="s">
        <v>63</v>
      </c>
      <c r="AK24" t="s">
        <v>64</v>
      </c>
      <c r="AN24" t="s">
        <v>65</v>
      </c>
      <c r="BA24" t="s">
        <v>1413</v>
      </c>
      <c r="BB24" t="s">
        <v>1414</v>
      </c>
      <c r="BC24" t="s">
        <v>134</v>
      </c>
      <c r="BE24" t="s">
        <v>67</v>
      </c>
    </row>
    <row r="25" spans="1:57" x14ac:dyDescent="0.2">
      <c r="A25" t="s">
        <v>1433</v>
      </c>
      <c r="B25" t="s">
        <v>1430</v>
      </c>
      <c r="C25" t="e">
        <f>VLOOKUP(Table1[[#This Row],[Full Name]],active[],1,0)</f>
        <v>#N/A</v>
      </c>
      <c r="D25" t="s">
        <v>1426</v>
      </c>
      <c r="E25" t="s">
        <v>1427</v>
      </c>
      <c r="F25" s="1">
        <v>43370.480393518519</v>
      </c>
      <c r="G25" t="s">
        <v>68</v>
      </c>
      <c r="O25" t="s">
        <v>1428</v>
      </c>
      <c r="P25" t="s">
        <v>649</v>
      </c>
      <c r="V25" t="s">
        <v>1429</v>
      </c>
      <c r="AJ25" t="s">
        <v>63</v>
      </c>
      <c r="AK25" t="s">
        <v>64</v>
      </c>
      <c r="AN25" t="s">
        <v>65</v>
      </c>
      <c r="BA25" t="s">
        <v>1431</v>
      </c>
      <c r="BB25" t="s">
        <v>1432</v>
      </c>
      <c r="BC25" t="s">
        <v>920</v>
      </c>
      <c r="BE25" t="s">
        <v>67</v>
      </c>
    </row>
    <row r="26" spans="1:57" x14ac:dyDescent="0.2">
      <c r="A26" t="s">
        <v>1441</v>
      </c>
      <c r="B26" t="s">
        <v>1438</v>
      </c>
      <c r="C26" t="e">
        <f>VLOOKUP(Table1[[#This Row],[Full Name]],active[],1,0)</f>
        <v>#N/A</v>
      </c>
      <c r="D26" t="s">
        <v>1434</v>
      </c>
      <c r="E26" t="s">
        <v>1435</v>
      </c>
      <c r="F26" s="1">
        <v>43370.480393518519</v>
      </c>
      <c r="G26" t="s">
        <v>68</v>
      </c>
      <c r="O26" t="s">
        <v>1436</v>
      </c>
      <c r="P26" t="s">
        <v>62</v>
      </c>
      <c r="V26" t="s">
        <v>1437</v>
      </c>
      <c r="AJ26" t="s">
        <v>63</v>
      </c>
      <c r="AK26" t="s">
        <v>64</v>
      </c>
      <c r="AN26" t="s">
        <v>65</v>
      </c>
      <c r="BA26" t="s">
        <v>1439</v>
      </c>
      <c r="BB26" t="s">
        <v>1440</v>
      </c>
      <c r="BC26" t="s">
        <v>744</v>
      </c>
      <c r="BE26" t="s">
        <v>67</v>
      </c>
    </row>
    <row r="27" spans="1:57" x14ac:dyDescent="0.2">
      <c r="A27" t="s">
        <v>1453</v>
      </c>
      <c r="B27" t="s">
        <v>1451</v>
      </c>
      <c r="C27" t="e">
        <f>VLOOKUP(Table1[[#This Row],[Full Name]],active[],1,0)</f>
        <v>#N/A</v>
      </c>
      <c r="D27" t="s">
        <v>1449</v>
      </c>
      <c r="E27" t="s">
        <v>898</v>
      </c>
      <c r="F27" s="1">
        <v>43370.480381944442</v>
      </c>
      <c r="G27" t="s">
        <v>68</v>
      </c>
      <c r="O27" t="s">
        <v>899</v>
      </c>
      <c r="P27" t="s">
        <v>649</v>
      </c>
      <c r="V27" t="s">
        <v>1450</v>
      </c>
      <c r="AJ27" t="s">
        <v>63</v>
      </c>
      <c r="AK27" t="s">
        <v>64</v>
      </c>
      <c r="AN27" t="s">
        <v>65</v>
      </c>
      <c r="BA27" t="s">
        <v>1452</v>
      </c>
      <c r="BB27" t="s">
        <v>307</v>
      </c>
      <c r="BC27" t="s">
        <v>134</v>
      </c>
      <c r="BE27" t="s">
        <v>67</v>
      </c>
    </row>
    <row r="28" spans="1:57" x14ac:dyDescent="0.2">
      <c r="A28" t="s">
        <v>1459</v>
      </c>
      <c r="B28" t="s">
        <v>1456</v>
      </c>
      <c r="C28" t="e">
        <f>VLOOKUP(Table1[[#This Row],[Full Name]],active[],1,0)</f>
        <v>#N/A</v>
      </c>
      <c r="D28" t="s">
        <v>1454</v>
      </c>
      <c r="E28" t="s">
        <v>903</v>
      </c>
      <c r="F28" s="1">
        <v>43370.480381944442</v>
      </c>
      <c r="G28" t="s">
        <v>68</v>
      </c>
      <c r="O28" t="s">
        <v>904</v>
      </c>
      <c r="P28" t="s">
        <v>62</v>
      </c>
      <c r="V28" t="s">
        <v>1455</v>
      </c>
      <c r="AJ28" t="s">
        <v>63</v>
      </c>
      <c r="AK28" t="s">
        <v>64</v>
      </c>
      <c r="AN28" t="s">
        <v>65</v>
      </c>
      <c r="BA28" t="s">
        <v>1457</v>
      </c>
      <c r="BB28" t="s">
        <v>1458</v>
      </c>
      <c r="BC28" t="s">
        <v>808</v>
      </c>
      <c r="BE28" t="s">
        <v>67</v>
      </c>
    </row>
    <row r="29" spans="1:57" x14ac:dyDescent="0.2">
      <c r="A29" t="s">
        <v>1467</v>
      </c>
      <c r="B29" t="s">
        <v>1464</v>
      </c>
      <c r="C29" t="e">
        <f>VLOOKUP(Table1[[#This Row],[Full Name]],active[],1,0)</f>
        <v>#N/A</v>
      </c>
      <c r="D29" t="s">
        <v>1460</v>
      </c>
      <c r="E29" t="s">
        <v>1461</v>
      </c>
      <c r="F29" s="1">
        <v>43370.480381944442</v>
      </c>
      <c r="G29" t="s">
        <v>68</v>
      </c>
      <c r="O29" t="s">
        <v>1462</v>
      </c>
      <c r="P29" t="s">
        <v>649</v>
      </c>
      <c r="V29" t="s">
        <v>1463</v>
      </c>
      <c r="AJ29" t="s">
        <v>63</v>
      </c>
      <c r="AK29" t="s">
        <v>64</v>
      </c>
      <c r="AN29" t="s">
        <v>65</v>
      </c>
      <c r="BA29" t="s">
        <v>1465</v>
      </c>
      <c r="BB29" t="s">
        <v>1466</v>
      </c>
      <c r="BC29" t="s">
        <v>134</v>
      </c>
      <c r="BE29" t="s">
        <v>67</v>
      </c>
    </row>
    <row r="30" spans="1:57" x14ac:dyDescent="0.2">
      <c r="A30" t="s">
        <v>1482</v>
      </c>
      <c r="B30" t="s">
        <v>1479</v>
      </c>
      <c r="C30" t="e">
        <f>VLOOKUP(Table1[[#This Row],[Full Name]],active[],1,0)</f>
        <v>#N/A</v>
      </c>
      <c r="D30" t="s">
        <v>1477</v>
      </c>
      <c r="E30" t="s">
        <v>925</v>
      </c>
      <c r="F30" s="1">
        <v>43370.480381944442</v>
      </c>
      <c r="G30" t="s">
        <v>68</v>
      </c>
      <c r="O30" t="s">
        <v>926</v>
      </c>
      <c r="P30" t="s">
        <v>649</v>
      </c>
      <c r="V30" t="s">
        <v>1478</v>
      </c>
      <c r="AJ30" t="s">
        <v>63</v>
      </c>
      <c r="AK30" t="s">
        <v>64</v>
      </c>
      <c r="AN30" t="s">
        <v>65</v>
      </c>
      <c r="BA30" t="s">
        <v>1480</v>
      </c>
      <c r="BB30" t="s">
        <v>1481</v>
      </c>
      <c r="BC30" t="s">
        <v>134</v>
      </c>
      <c r="BE30" t="s">
        <v>67</v>
      </c>
    </row>
    <row r="31" spans="1:57" x14ac:dyDescent="0.2">
      <c r="A31" t="s">
        <v>1502</v>
      </c>
      <c r="B31" t="s">
        <v>1499</v>
      </c>
      <c r="C31" t="e">
        <f>VLOOKUP(Table1[[#This Row],[Full Name]],active[],1,0)</f>
        <v>#N/A</v>
      </c>
      <c r="D31" t="s">
        <v>1495</v>
      </c>
      <c r="E31" t="s">
        <v>1496</v>
      </c>
      <c r="F31" s="1">
        <v>43370.480370370373</v>
      </c>
      <c r="G31" t="s">
        <v>68</v>
      </c>
      <c r="O31" t="s">
        <v>1497</v>
      </c>
      <c r="P31" t="s">
        <v>649</v>
      </c>
      <c r="V31" t="s">
        <v>1498</v>
      </c>
      <c r="AJ31" t="s">
        <v>63</v>
      </c>
      <c r="AK31" t="s">
        <v>64</v>
      </c>
      <c r="AN31" t="s">
        <v>65</v>
      </c>
      <c r="BA31" t="s">
        <v>1500</v>
      </c>
      <c r="BB31" t="s">
        <v>1501</v>
      </c>
      <c r="BC31" t="s">
        <v>134</v>
      </c>
      <c r="BE31" t="s">
        <v>67</v>
      </c>
    </row>
    <row r="32" spans="1:57" x14ac:dyDescent="0.2">
      <c r="A32" t="s">
        <v>1508</v>
      </c>
      <c r="B32" t="s">
        <v>1505</v>
      </c>
      <c r="C32" t="e">
        <f>VLOOKUP(Table1[[#This Row],[Full Name]],active[],1,0)</f>
        <v>#N/A</v>
      </c>
      <c r="D32" t="s">
        <v>1503</v>
      </c>
      <c r="E32" t="s">
        <v>935</v>
      </c>
      <c r="F32" s="1">
        <v>43370.480358796303</v>
      </c>
      <c r="G32" t="s">
        <v>68</v>
      </c>
      <c r="O32" t="s">
        <v>936</v>
      </c>
      <c r="P32" t="s">
        <v>649</v>
      </c>
      <c r="V32" t="s">
        <v>1504</v>
      </c>
      <c r="AJ32" t="s">
        <v>63</v>
      </c>
      <c r="AK32" t="s">
        <v>64</v>
      </c>
      <c r="AN32" t="s">
        <v>65</v>
      </c>
      <c r="BA32" t="s">
        <v>1506</v>
      </c>
      <c r="BB32" t="s">
        <v>1507</v>
      </c>
      <c r="BC32" t="s">
        <v>134</v>
      </c>
      <c r="BE32" t="s">
        <v>67</v>
      </c>
    </row>
    <row r="33" spans="1:57" x14ac:dyDescent="0.2">
      <c r="A33" t="s">
        <v>1514</v>
      </c>
      <c r="B33" t="s">
        <v>1511</v>
      </c>
      <c r="C33" t="e">
        <f>VLOOKUP(Table1[[#This Row],[Full Name]],active[],1,0)</f>
        <v>#N/A</v>
      </c>
      <c r="D33" t="s">
        <v>1509</v>
      </c>
      <c r="E33" t="s">
        <v>935</v>
      </c>
      <c r="F33" s="1">
        <v>43370.480358796303</v>
      </c>
      <c r="G33" t="s">
        <v>68</v>
      </c>
      <c r="O33" t="s">
        <v>936</v>
      </c>
      <c r="P33" t="s">
        <v>649</v>
      </c>
      <c r="V33" t="s">
        <v>1510</v>
      </c>
      <c r="AJ33" t="s">
        <v>63</v>
      </c>
      <c r="AK33" t="s">
        <v>64</v>
      </c>
      <c r="AN33" t="s">
        <v>65</v>
      </c>
      <c r="BA33" t="s">
        <v>1512</v>
      </c>
      <c r="BB33" t="s">
        <v>1513</v>
      </c>
      <c r="BC33" t="s">
        <v>134</v>
      </c>
      <c r="BE33" t="s">
        <v>67</v>
      </c>
    </row>
    <row r="34" spans="1:57" x14ac:dyDescent="0.2">
      <c r="A34" t="s">
        <v>1522</v>
      </c>
      <c r="B34" t="s">
        <v>1519</v>
      </c>
      <c r="C34" t="e">
        <f>VLOOKUP(Table1[[#This Row],[Full Name]],active[],1,0)</f>
        <v>#N/A</v>
      </c>
      <c r="D34" t="s">
        <v>1515</v>
      </c>
      <c r="E34" t="s">
        <v>1516</v>
      </c>
      <c r="F34" s="1">
        <v>43370.480358796303</v>
      </c>
      <c r="G34" t="s">
        <v>68</v>
      </c>
      <c r="O34" t="s">
        <v>1517</v>
      </c>
      <c r="P34" t="s">
        <v>62</v>
      </c>
      <c r="V34" t="s">
        <v>1518</v>
      </c>
      <c r="AJ34" t="s">
        <v>63</v>
      </c>
      <c r="AK34" t="s">
        <v>64</v>
      </c>
      <c r="AN34" t="s">
        <v>65</v>
      </c>
      <c r="BA34" t="s">
        <v>1520</v>
      </c>
      <c r="BB34" t="s">
        <v>1521</v>
      </c>
      <c r="BC34" t="s">
        <v>662</v>
      </c>
      <c r="BE34" t="s">
        <v>67</v>
      </c>
    </row>
    <row r="35" spans="1:57" x14ac:dyDescent="0.2">
      <c r="A35" t="s">
        <v>1528</v>
      </c>
      <c r="B35" t="s">
        <v>1525</v>
      </c>
      <c r="C35" t="e">
        <f>VLOOKUP(Table1[[#This Row],[Full Name]],active[],1,0)</f>
        <v>#N/A</v>
      </c>
      <c r="D35" t="s">
        <v>1523</v>
      </c>
      <c r="E35" t="s">
        <v>1516</v>
      </c>
      <c r="F35" s="1">
        <v>43370.480358796303</v>
      </c>
      <c r="G35" t="s">
        <v>68</v>
      </c>
      <c r="O35" t="s">
        <v>1517</v>
      </c>
      <c r="P35" t="s">
        <v>62</v>
      </c>
      <c r="V35" t="s">
        <v>1524</v>
      </c>
      <c r="AJ35" t="s">
        <v>63</v>
      </c>
      <c r="AK35" t="s">
        <v>64</v>
      </c>
      <c r="AN35" t="s">
        <v>65</v>
      </c>
      <c r="BA35" t="s">
        <v>1526</v>
      </c>
      <c r="BB35" t="s">
        <v>1527</v>
      </c>
      <c r="BC35" t="s">
        <v>662</v>
      </c>
      <c r="BE35" t="s">
        <v>67</v>
      </c>
    </row>
    <row r="36" spans="1:57" x14ac:dyDescent="0.2">
      <c r="A36" t="s">
        <v>1534</v>
      </c>
      <c r="B36" t="s">
        <v>1531</v>
      </c>
      <c r="C36" t="e">
        <f>VLOOKUP(Table1[[#This Row],[Full Name]],active[],1,0)</f>
        <v>#N/A</v>
      </c>
      <c r="D36" t="s">
        <v>1529</v>
      </c>
      <c r="E36" t="s">
        <v>1516</v>
      </c>
      <c r="F36" s="1">
        <v>43370.480358796303</v>
      </c>
      <c r="G36" t="s">
        <v>68</v>
      </c>
      <c r="O36" t="s">
        <v>1517</v>
      </c>
      <c r="P36" t="s">
        <v>62</v>
      </c>
      <c r="V36" t="s">
        <v>1530</v>
      </c>
      <c r="AJ36" t="s">
        <v>63</v>
      </c>
      <c r="AK36" t="s">
        <v>64</v>
      </c>
      <c r="AN36" t="s">
        <v>65</v>
      </c>
      <c r="BA36" t="s">
        <v>1532</v>
      </c>
      <c r="BB36" t="s">
        <v>1533</v>
      </c>
      <c r="BC36" t="s">
        <v>662</v>
      </c>
      <c r="BE36" t="s">
        <v>67</v>
      </c>
    </row>
    <row r="37" spans="1:57" x14ac:dyDescent="0.2">
      <c r="A37" t="s">
        <v>1540</v>
      </c>
      <c r="B37" t="s">
        <v>1537</v>
      </c>
      <c r="C37" t="e">
        <f>VLOOKUP(Table1[[#This Row],[Full Name]],active[],1,0)</f>
        <v>#N/A</v>
      </c>
      <c r="D37" t="s">
        <v>1535</v>
      </c>
      <c r="E37" t="s">
        <v>1516</v>
      </c>
      <c r="F37" s="1">
        <v>43370.480358796303</v>
      </c>
      <c r="G37" t="s">
        <v>68</v>
      </c>
      <c r="O37" t="s">
        <v>1517</v>
      </c>
      <c r="P37" t="s">
        <v>62</v>
      </c>
      <c r="V37" t="s">
        <v>1536</v>
      </c>
      <c r="AJ37" t="s">
        <v>63</v>
      </c>
      <c r="AK37" t="s">
        <v>64</v>
      </c>
      <c r="AN37" t="s">
        <v>65</v>
      </c>
      <c r="BA37" t="s">
        <v>1538</v>
      </c>
      <c r="BB37" t="s">
        <v>1539</v>
      </c>
      <c r="BC37" t="s">
        <v>676</v>
      </c>
      <c r="BE37" t="s">
        <v>67</v>
      </c>
    </row>
    <row r="38" spans="1:57" x14ac:dyDescent="0.2">
      <c r="A38" t="s">
        <v>1548</v>
      </c>
      <c r="B38" t="s">
        <v>1545</v>
      </c>
      <c r="C38" t="e">
        <f>VLOOKUP(Table1[[#This Row],[Full Name]],active[],1,0)</f>
        <v>#N/A</v>
      </c>
      <c r="D38" t="s">
        <v>1541</v>
      </c>
      <c r="E38" t="s">
        <v>1542</v>
      </c>
      <c r="F38" s="1">
        <v>43370.480358796303</v>
      </c>
      <c r="G38" t="s">
        <v>68</v>
      </c>
      <c r="O38" t="s">
        <v>1543</v>
      </c>
      <c r="P38" t="s">
        <v>62</v>
      </c>
      <c r="V38" t="s">
        <v>1544</v>
      </c>
      <c r="AJ38" t="s">
        <v>63</v>
      </c>
      <c r="AK38" t="s">
        <v>64</v>
      </c>
      <c r="AN38" t="s">
        <v>65</v>
      </c>
      <c r="BA38" t="s">
        <v>1546</v>
      </c>
      <c r="BB38" t="s">
        <v>1547</v>
      </c>
      <c r="BC38" t="s">
        <v>667</v>
      </c>
      <c r="BE38" t="s">
        <v>67</v>
      </c>
    </row>
    <row r="39" spans="1:57" x14ac:dyDescent="0.2">
      <c r="A39" t="s">
        <v>1565</v>
      </c>
      <c r="B39" t="s">
        <v>1562</v>
      </c>
      <c r="C39" t="e">
        <f>VLOOKUP(Table1[[#This Row],[Full Name]],active[],1,0)</f>
        <v>#N/A</v>
      </c>
      <c r="D39" t="s">
        <v>1558</v>
      </c>
      <c r="E39" t="s">
        <v>1559</v>
      </c>
      <c r="F39" s="1">
        <v>43370.480358796303</v>
      </c>
      <c r="G39" t="s">
        <v>68</v>
      </c>
      <c r="O39" t="s">
        <v>1560</v>
      </c>
      <c r="P39" t="s">
        <v>649</v>
      </c>
      <c r="V39" t="s">
        <v>1561</v>
      </c>
      <c r="AJ39" t="s">
        <v>63</v>
      </c>
      <c r="AK39" t="s">
        <v>64</v>
      </c>
      <c r="AN39" t="s">
        <v>65</v>
      </c>
      <c r="BA39" t="s">
        <v>1563</v>
      </c>
      <c r="BB39" t="s">
        <v>1564</v>
      </c>
      <c r="BC39" t="s">
        <v>134</v>
      </c>
      <c r="BE39" t="s">
        <v>67</v>
      </c>
    </row>
    <row r="40" spans="1:57" x14ac:dyDescent="0.2">
      <c r="A40" t="s">
        <v>1571</v>
      </c>
      <c r="B40" t="s">
        <v>1568</v>
      </c>
      <c r="C40" t="e">
        <f>VLOOKUP(Table1[[#This Row],[Full Name]],active[],1,0)</f>
        <v>#N/A</v>
      </c>
      <c r="D40" t="s">
        <v>1566</v>
      </c>
      <c r="E40" t="s">
        <v>974</v>
      </c>
      <c r="F40" s="1">
        <v>43370.480358796303</v>
      </c>
      <c r="G40" t="s">
        <v>68</v>
      </c>
      <c r="O40" t="s">
        <v>975</v>
      </c>
      <c r="P40" t="s">
        <v>62</v>
      </c>
      <c r="V40" t="s">
        <v>1567</v>
      </c>
      <c r="AJ40" t="s">
        <v>63</v>
      </c>
      <c r="AK40" t="s">
        <v>64</v>
      </c>
      <c r="AN40" t="s">
        <v>65</v>
      </c>
      <c r="BA40" t="s">
        <v>1569</v>
      </c>
      <c r="BB40" t="s">
        <v>1570</v>
      </c>
      <c r="BC40" t="s">
        <v>125</v>
      </c>
      <c r="BE40" t="s">
        <v>67</v>
      </c>
    </row>
    <row r="41" spans="1:57" x14ac:dyDescent="0.2">
      <c r="A41" t="s">
        <v>1581</v>
      </c>
      <c r="B41" t="s">
        <v>1578</v>
      </c>
      <c r="C41" t="e">
        <f>VLOOKUP(Table1[[#This Row],[Full Name]],active[],1,0)</f>
        <v>#N/A</v>
      </c>
      <c r="D41" t="s">
        <v>1576</v>
      </c>
      <c r="E41" t="s">
        <v>1572</v>
      </c>
      <c r="F41" s="1">
        <v>43370.480347222219</v>
      </c>
      <c r="G41" t="s">
        <v>68</v>
      </c>
      <c r="O41" t="s">
        <v>1573</v>
      </c>
      <c r="P41" t="s">
        <v>649</v>
      </c>
      <c r="V41" t="s">
        <v>1577</v>
      </c>
      <c r="AJ41" t="s">
        <v>63</v>
      </c>
      <c r="AK41" t="s">
        <v>64</v>
      </c>
      <c r="AN41" t="s">
        <v>65</v>
      </c>
      <c r="BA41" t="s">
        <v>1579</v>
      </c>
      <c r="BB41" t="s">
        <v>1580</v>
      </c>
      <c r="BC41" t="s">
        <v>134</v>
      </c>
      <c r="BE41" t="s">
        <v>67</v>
      </c>
    </row>
    <row r="42" spans="1:57" x14ac:dyDescent="0.2">
      <c r="A42" t="s">
        <v>1597</v>
      </c>
      <c r="B42" t="s">
        <v>1594</v>
      </c>
      <c r="C42" t="e">
        <f>VLOOKUP(Table1[[#This Row],[Full Name]],active[],1,0)</f>
        <v>#N/A</v>
      </c>
      <c r="D42" t="s">
        <v>1590</v>
      </c>
      <c r="E42" t="s">
        <v>1591</v>
      </c>
      <c r="F42" s="1">
        <v>43370.480347222219</v>
      </c>
      <c r="G42" t="s">
        <v>68</v>
      </c>
      <c r="O42" t="s">
        <v>1592</v>
      </c>
      <c r="P42" t="s">
        <v>62</v>
      </c>
      <c r="V42" t="s">
        <v>1593</v>
      </c>
      <c r="AJ42" t="s">
        <v>63</v>
      </c>
      <c r="AK42" t="s">
        <v>64</v>
      </c>
      <c r="AN42" t="s">
        <v>65</v>
      </c>
      <c r="BA42" t="s">
        <v>1595</v>
      </c>
      <c r="BB42" t="s">
        <v>1596</v>
      </c>
      <c r="BC42" t="s">
        <v>662</v>
      </c>
      <c r="BE42" t="s">
        <v>67</v>
      </c>
    </row>
    <row r="43" spans="1:57" x14ac:dyDescent="0.2">
      <c r="A43" t="s">
        <v>1608</v>
      </c>
      <c r="B43" t="s">
        <v>1605</v>
      </c>
      <c r="C43" t="e">
        <f>VLOOKUP(Table1[[#This Row],[Full Name]],active[],1,0)</f>
        <v>#N/A</v>
      </c>
      <c r="D43" t="s">
        <v>1601</v>
      </c>
      <c r="E43" t="s">
        <v>1602</v>
      </c>
      <c r="F43" s="1">
        <v>43370.480347222219</v>
      </c>
      <c r="G43" t="s">
        <v>68</v>
      </c>
      <c r="O43" t="s">
        <v>1603</v>
      </c>
      <c r="P43" t="s">
        <v>62</v>
      </c>
      <c r="V43" t="s">
        <v>1604</v>
      </c>
      <c r="AJ43" t="s">
        <v>63</v>
      </c>
      <c r="AK43" t="s">
        <v>64</v>
      </c>
      <c r="AN43" t="s">
        <v>65</v>
      </c>
      <c r="BA43" t="s">
        <v>1606</v>
      </c>
      <c r="BB43" t="s">
        <v>1607</v>
      </c>
      <c r="BC43" t="s">
        <v>125</v>
      </c>
      <c r="BE43" t="s">
        <v>67</v>
      </c>
    </row>
    <row r="44" spans="1:57" x14ac:dyDescent="0.2">
      <c r="A44" t="s">
        <v>1616</v>
      </c>
      <c r="B44" t="s">
        <v>1613</v>
      </c>
      <c r="C44" t="e">
        <f>VLOOKUP(Table1[[#This Row],[Full Name]],active[],1,0)</f>
        <v>#N/A</v>
      </c>
      <c r="D44" t="s">
        <v>1609</v>
      </c>
      <c r="E44" t="s">
        <v>1610</v>
      </c>
      <c r="F44" s="1">
        <v>43370.480347222219</v>
      </c>
      <c r="G44" t="s">
        <v>68</v>
      </c>
      <c r="O44" t="s">
        <v>1611</v>
      </c>
      <c r="P44" t="s">
        <v>62</v>
      </c>
      <c r="V44" t="s">
        <v>1612</v>
      </c>
      <c r="AJ44" t="s">
        <v>63</v>
      </c>
      <c r="AK44" t="s">
        <v>64</v>
      </c>
      <c r="AN44" t="s">
        <v>65</v>
      </c>
      <c r="BA44" t="s">
        <v>1614</v>
      </c>
      <c r="BB44" t="s">
        <v>1615</v>
      </c>
      <c r="BC44" t="s">
        <v>744</v>
      </c>
      <c r="BE44" t="s">
        <v>67</v>
      </c>
    </row>
    <row r="45" spans="1:57" x14ac:dyDescent="0.2">
      <c r="A45" t="s">
        <v>1622</v>
      </c>
      <c r="B45" t="s">
        <v>1619</v>
      </c>
      <c r="C45" t="e">
        <f>VLOOKUP(Table1[[#This Row],[Full Name]],active[],1,0)</f>
        <v>#N/A</v>
      </c>
      <c r="D45" t="s">
        <v>1617</v>
      </c>
      <c r="E45" t="s">
        <v>1610</v>
      </c>
      <c r="F45" s="1">
        <v>43370.480347222219</v>
      </c>
      <c r="G45" t="s">
        <v>68</v>
      </c>
      <c r="O45" t="s">
        <v>1611</v>
      </c>
      <c r="P45" t="s">
        <v>62</v>
      </c>
      <c r="V45" t="s">
        <v>1618</v>
      </c>
      <c r="AJ45" t="s">
        <v>63</v>
      </c>
      <c r="AK45" t="s">
        <v>64</v>
      </c>
      <c r="AN45" t="s">
        <v>65</v>
      </c>
      <c r="BA45" t="s">
        <v>1620</v>
      </c>
      <c r="BB45" t="s">
        <v>247</v>
      </c>
      <c r="BC45" t="s">
        <v>1621</v>
      </c>
      <c r="BE45" t="s">
        <v>67</v>
      </c>
    </row>
    <row r="46" spans="1:57" x14ac:dyDescent="0.2">
      <c r="A46" t="s">
        <v>1630</v>
      </c>
      <c r="B46" t="s">
        <v>1627</v>
      </c>
      <c r="C46" t="e">
        <f>VLOOKUP(Table1[[#This Row],[Full Name]],active[],1,0)</f>
        <v>#N/A</v>
      </c>
      <c r="D46" t="s">
        <v>1623</v>
      </c>
      <c r="E46" t="s">
        <v>1624</v>
      </c>
      <c r="F46" s="1">
        <v>43370.480347222219</v>
      </c>
      <c r="G46" t="s">
        <v>68</v>
      </c>
      <c r="O46" t="s">
        <v>1625</v>
      </c>
      <c r="P46" t="s">
        <v>62</v>
      </c>
      <c r="V46" t="s">
        <v>1626</v>
      </c>
      <c r="AJ46" t="s">
        <v>63</v>
      </c>
      <c r="AK46" t="s">
        <v>64</v>
      </c>
      <c r="AN46" t="s">
        <v>65</v>
      </c>
      <c r="BA46" t="s">
        <v>1628</v>
      </c>
      <c r="BB46" t="s">
        <v>1629</v>
      </c>
      <c r="BC46" t="s">
        <v>662</v>
      </c>
      <c r="BE46" t="s">
        <v>67</v>
      </c>
    </row>
    <row r="47" spans="1:57" x14ac:dyDescent="0.2">
      <c r="A47" t="s">
        <v>1638</v>
      </c>
      <c r="B47" t="s">
        <v>1635</v>
      </c>
      <c r="C47" t="e">
        <f>VLOOKUP(Table1[[#This Row],[Full Name]],active[],1,0)</f>
        <v>#N/A</v>
      </c>
      <c r="D47" t="s">
        <v>1631</v>
      </c>
      <c r="E47" t="s">
        <v>1632</v>
      </c>
      <c r="F47" s="1">
        <v>43370.480347222219</v>
      </c>
      <c r="G47" t="s">
        <v>68</v>
      </c>
      <c r="O47" t="s">
        <v>1633</v>
      </c>
      <c r="P47" t="s">
        <v>62</v>
      </c>
      <c r="V47" t="s">
        <v>1634</v>
      </c>
      <c r="AJ47" t="s">
        <v>63</v>
      </c>
      <c r="AK47" t="s">
        <v>64</v>
      </c>
      <c r="AN47" t="s">
        <v>65</v>
      </c>
      <c r="BA47" t="s">
        <v>1636</v>
      </c>
      <c r="BB47" t="s">
        <v>1637</v>
      </c>
      <c r="BC47" t="s">
        <v>662</v>
      </c>
      <c r="BE47" t="s">
        <v>67</v>
      </c>
    </row>
    <row r="48" spans="1:57" x14ac:dyDescent="0.2">
      <c r="A48" t="s">
        <v>1647</v>
      </c>
      <c r="B48" t="s">
        <v>1644</v>
      </c>
      <c r="C48" t="e">
        <f>VLOOKUP(Table1[[#This Row],[Full Name]],active[],1,0)</f>
        <v>#N/A</v>
      </c>
      <c r="D48" t="s">
        <v>1642</v>
      </c>
      <c r="E48" t="s">
        <v>1340</v>
      </c>
      <c r="F48" s="1">
        <v>43221.689884259264</v>
      </c>
      <c r="G48" t="s">
        <v>68</v>
      </c>
      <c r="O48" t="s">
        <v>1341</v>
      </c>
      <c r="P48" t="s">
        <v>649</v>
      </c>
      <c r="V48" t="s">
        <v>1643</v>
      </c>
      <c r="AJ48" t="s">
        <v>63</v>
      </c>
      <c r="AK48" t="s">
        <v>64</v>
      </c>
      <c r="AN48" t="s">
        <v>65</v>
      </c>
      <c r="BA48" t="s">
        <v>1645</v>
      </c>
      <c r="BB48" t="s">
        <v>1646</v>
      </c>
      <c r="BC48" t="s">
        <v>134</v>
      </c>
      <c r="BE48" t="s">
        <v>67</v>
      </c>
    </row>
    <row r="49" spans="1:57" x14ac:dyDescent="0.2">
      <c r="A49" t="s">
        <v>1656</v>
      </c>
      <c r="B49" t="s">
        <v>1653</v>
      </c>
      <c r="C49" t="e">
        <f>VLOOKUP(Table1[[#This Row],[Full Name]],active[],1,0)</f>
        <v>#N/A</v>
      </c>
      <c r="D49" t="s">
        <v>1651</v>
      </c>
      <c r="E49" t="s">
        <v>1047</v>
      </c>
      <c r="F49" s="1">
        <v>43221.689884259264</v>
      </c>
      <c r="G49" t="s">
        <v>68</v>
      </c>
      <c r="O49" t="s">
        <v>1048</v>
      </c>
      <c r="P49" t="s">
        <v>649</v>
      </c>
      <c r="V49" t="s">
        <v>1652</v>
      </c>
      <c r="AJ49" t="s">
        <v>63</v>
      </c>
      <c r="AK49" t="s">
        <v>64</v>
      </c>
      <c r="AN49" t="s">
        <v>65</v>
      </c>
      <c r="BA49" t="s">
        <v>1654</v>
      </c>
      <c r="BB49" t="s">
        <v>1655</v>
      </c>
      <c r="BC49" t="s">
        <v>134</v>
      </c>
      <c r="BE49" t="s">
        <v>67</v>
      </c>
    </row>
    <row r="50" spans="1:57" x14ac:dyDescent="0.2">
      <c r="A50" t="s">
        <v>1662</v>
      </c>
      <c r="B50" t="s">
        <v>1659</v>
      </c>
      <c r="C50" t="e">
        <f>VLOOKUP(Table1[[#This Row],[Full Name]],active[],1,0)</f>
        <v>#N/A</v>
      </c>
      <c r="D50" t="s">
        <v>1657</v>
      </c>
      <c r="E50" t="s">
        <v>756</v>
      </c>
      <c r="F50" s="1">
        <v>43221.689884259264</v>
      </c>
      <c r="G50" t="s">
        <v>68</v>
      </c>
      <c r="O50" t="s">
        <v>757</v>
      </c>
      <c r="P50" t="s">
        <v>649</v>
      </c>
      <c r="V50" t="s">
        <v>1658</v>
      </c>
      <c r="AJ50" t="s">
        <v>63</v>
      </c>
      <c r="AK50" t="s">
        <v>64</v>
      </c>
      <c r="AN50" t="s">
        <v>65</v>
      </c>
      <c r="BA50" t="s">
        <v>1660</v>
      </c>
      <c r="BB50" t="s">
        <v>1661</v>
      </c>
      <c r="BC50" t="s">
        <v>134</v>
      </c>
      <c r="BE50" t="s">
        <v>67</v>
      </c>
    </row>
    <row r="51" spans="1:57" x14ac:dyDescent="0.2">
      <c r="A51" t="s">
        <v>1670</v>
      </c>
      <c r="B51" t="s">
        <v>1667</v>
      </c>
      <c r="C51" t="e">
        <f>VLOOKUP(Table1[[#This Row],[Full Name]],active[],1,0)</f>
        <v>#N/A</v>
      </c>
      <c r="D51" t="s">
        <v>1663</v>
      </c>
      <c r="E51" t="s">
        <v>1664</v>
      </c>
      <c r="F51" s="1">
        <v>43221.689884259264</v>
      </c>
      <c r="G51" t="s">
        <v>68</v>
      </c>
      <c r="O51" t="s">
        <v>1665</v>
      </c>
      <c r="P51" t="s">
        <v>649</v>
      </c>
      <c r="V51" t="s">
        <v>1666</v>
      </c>
      <c r="AJ51" t="s">
        <v>63</v>
      </c>
      <c r="AK51" t="s">
        <v>64</v>
      </c>
      <c r="AN51" t="s">
        <v>65</v>
      </c>
      <c r="BA51" t="s">
        <v>1668</v>
      </c>
      <c r="BB51" t="s">
        <v>1669</v>
      </c>
      <c r="BC51" t="s">
        <v>134</v>
      </c>
      <c r="BE51" t="s">
        <v>67</v>
      </c>
    </row>
    <row r="52" spans="1:57" x14ac:dyDescent="0.2">
      <c r="A52" t="s">
        <v>1680</v>
      </c>
      <c r="B52" t="s">
        <v>1677</v>
      </c>
      <c r="C52" t="e">
        <f>VLOOKUP(Table1[[#This Row],[Full Name]],active[],1,0)</f>
        <v>#N/A</v>
      </c>
      <c r="D52" t="s">
        <v>1675</v>
      </c>
      <c r="E52" t="s">
        <v>1313</v>
      </c>
      <c r="F52" s="1">
        <v>43221.689884259264</v>
      </c>
      <c r="G52" t="s">
        <v>68</v>
      </c>
      <c r="O52" t="s">
        <v>1314</v>
      </c>
      <c r="P52" t="s">
        <v>649</v>
      </c>
      <c r="V52" t="s">
        <v>1676</v>
      </c>
      <c r="AJ52" t="s">
        <v>63</v>
      </c>
      <c r="AK52" t="s">
        <v>64</v>
      </c>
      <c r="AN52" t="s">
        <v>65</v>
      </c>
      <c r="BA52" t="s">
        <v>1678</v>
      </c>
      <c r="BB52" t="s">
        <v>1679</v>
      </c>
      <c r="BC52" t="s">
        <v>91</v>
      </c>
      <c r="BE52" t="s">
        <v>67</v>
      </c>
    </row>
    <row r="53" spans="1:57" x14ac:dyDescent="0.2">
      <c r="A53" t="s">
        <v>1686</v>
      </c>
      <c r="B53" t="s">
        <v>1683</v>
      </c>
      <c r="C53" t="e">
        <f>VLOOKUP(Table1[[#This Row],[Full Name]],active[],1,0)</f>
        <v>#N/A</v>
      </c>
      <c r="D53" t="s">
        <v>1681</v>
      </c>
      <c r="F53" s="1">
        <v>43221.689884259264</v>
      </c>
      <c r="G53" t="s">
        <v>68</v>
      </c>
      <c r="O53" t="s">
        <v>130</v>
      </c>
      <c r="V53" t="s">
        <v>1682</v>
      </c>
      <c r="AJ53" t="s">
        <v>63</v>
      </c>
      <c r="AK53" t="s">
        <v>64</v>
      </c>
      <c r="AN53" t="s">
        <v>70</v>
      </c>
      <c r="BA53" t="s">
        <v>1684</v>
      </c>
      <c r="BB53" t="s">
        <v>1685</v>
      </c>
      <c r="BC53" t="s">
        <v>138</v>
      </c>
      <c r="BE53" t="s">
        <v>67</v>
      </c>
    </row>
    <row r="54" spans="1:57" x14ac:dyDescent="0.2">
      <c r="A54" t="s">
        <v>1696</v>
      </c>
      <c r="B54" t="s">
        <v>1694</v>
      </c>
      <c r="C54" t="e">
        <f>VLOOKUP(Table1[[#This Row],[Full Name]],active[],1,0)</f>
        <v>#N/A</v>
      </c>
      <c r="D54" t="s">
        <v>1692</v>
      </c>
      <c r="E54" t="s">
        <v>947</v>
      </c>
      <c r="F54" s="1">
        <v>43221.689884259264</v>
      </c>
      <c r="G54" t="s">
        <v>68</v>
      </c>
      <c r="O54" t="s">
        <v>948</v>
      </c>
      <c r="P54" t="s">
        <v>649</v>
      </c>
      <c r="V54" t="s">
        <v>1693</v>
      </c>
      <c r="AJ54" t="s">
        <v>63</v>
      </c>
      <c r="AK54" t="s">
        <v>64</v>
      </c>
      <c r="AN54" t="s">
        <v>65</v>
      </c>
      <c r="BA54" t="s">
        <v>878</v>
      </c>
      <c r="BB54" t="s">
        <v>1695</v>
      </c>
      <c r="BC54" t="s">
        <v>134</v>
      </c>
      <c r="BE54" t="s">
        <v>67</v>
      </c>
    </row>
    <row r="55" spans="1:57" x14ac:dyDescent="0.2">
      <c r="A55" t="s">
        <v>1704</v>
      </c>
      <c r="B55" t="s">
        <v>1701</v>
      </c>
      <c r="C55" t="e">
        <f>VLOOKUP(Table1[[#This Row],[Full Name]],active[],1,0)</f>
        <v>#N/A</v>
      </c>
      <c r="D55" t="s">
        <v>1699</v>
      </c>
      <c r="E55" t="s">
        <v>657</v>
      </c>
      <c r="F55" s="1">
        <v>43221.689872685187</v>
      </c>
      <c r="G55" t="s">
        <v>68</v>
      </c>
      <c r="O55" t="s">
        <v>658</v>
      </c>
      <c r="P55" t="s">
        <v>649</v>
      </c>
      <c r="V55" t="s">
        <v>1700</v>
      </c>
      <c r="AJ55" t="s">
        <v>63</v>
      </c>
      <c r="AK55" t="s">
        <v>64</v>
      </c>
      <c r="AN55" t="s">
        <v>65</v>
      </c>
      <c r="BA55" t="s">
        <v>1702</v>
      </c>
      <c r="BB55" t="s">
        <v>1703</v>
      </c>
      <c r="BC55" t="s">
        <v>134</v>
      </c>
      <c r="BE55" t="s">
        <v>67</v>
      </c>
    </row>
    <row r="56" spans="1:57" x14ac:dyDescent="0.2">
      <c r="A56" t="s">
        <v>1709</v>
      </c>
      <c r="B56" t="s">
        <v>1707</v>
      </c>
      <c r="C56" t="e">
        <f>VLOOKUP(Table1[[#This Row],[Full Name]],active[],1,0)</f>
        <v>#N/A</v>
      </c>
      <c r="D56" t="s">
        <v>1705</v>
      </c>
      <c r="E56" t="s">
        <v>915</v>
      </c>
      <c r="F56" s="1">
        <v>43221.689872685187</v>
      </c>
      <c r="G56" t="s">
        <v>68</v>
      </c>
      <c r="O56" t="s">
        <v>916</v>
      </c>
      <c r="P56" t="s">
        <v>649</v>
      </c>
      <c r="V56" t="s">
        <v>1706</v>
      </c>
      <c r="AJ56" t="s">
        <v>63</v>
      </c>
      <c r="AK56" t="s">
        <v>64</v>
      </c>
      <c r="AN56" t="s">
        <v>65</v>
      </c>
      <c r="BA56" t="s">
        <v>1708</v>
      </c>
      <c r="BB56" t="s">
        <v>1557</v>
      </c>
      <c r="BC56" t="s">
        <v>134</v>
      </c>
      <c r="BE56" t="s">
        <v>67</v>
      </c>
    </row>
    <row r="57" spans="1:57" x14ac:dyDescent="0.2">
      <c r="A57" t="s">
        <v>1715</v>
      </c>
      <c r="B57" t="s">
        <v>1712</v>
      </c>
      <c r="C57" t="e">
        <f>VLOOKUP(Table1[[#This Row],[Full Name]],active[],1,0)</f>
        <v>#N/A</v>
      </c>
      <c r="D57" t="s">
        <v>1710</v>
      </c>
      <c r="E57" t="s">
        <v>957</v>
      </c>
      <c r="F57" s="1">
        <v>43221.689872685187</v>
      </c>
      <c r="G57" t="s">
        <v>68</v>
      </c>
      <c r="O57" t="s">
        <v>958</v>
      </c>
      <c r="P57" t="s">
        <v>62</v>
      </c>
      <c r="V57" t="s">
        <v>1711</v>
      </c>
      <c r="AJ57" t="s">
        <v>63</v>
      </c>
      <c r="AK57" t="s">
        <v>64</v>
      </c>
      <c r="AN57" t="s">
        <v>65</v>
      </c>
      <c r="BA57" t="s">
        <v>1713</v>
      </c>
      <c r="BB57" t="s">
        <v>1714</v>
      </c>
      <c r="BC57" t="s">
        <v>1318</v>
      </c>
      <c r="BE57" t="s">
        <v>67</v>
      </c>
    </row>
    <row r="58" spans="1:57" x14ac:dyDescent="0.2">
      <c r="A58" t="s">
        <v>1722</v>
      </c>
      <c r="B58" t="s">
        <v>1720</v>
      </c>
      <c r="C58" t="e">
        <f>VLOOKUP(Table1[[#This Row],[Full Name]],active[],1,0)</f>
        <v>#N/A</v>
      </c>
      <c r="D58" t="s">
        <v>1718</v>
      </c>
      <c r="F58" s="1">
        <v>43221.689872685187</v>
      </c>
      <c r="G58" t="s">
        <v>68</v>
      </c>
      <c r="O58" t="s">
        <v>130</v>
      </c>
      <c r="V58" t="s">
        <v>1719</v>
      </c>
      <c r="AJ58" t="s">
        <v>63</v>
      </c>
      <c r="AK58" t="s">
        <v>64</v>
      </c>
      <c r="AN58" t="s">
        <v>70</v>
      </c>
      <c r="BA58" t="s">
        <v>1059</v>
      </c>
      <c r="BB58" t="s">
        <v>1721</v>
      </c>
      <c r="BC58" t="s">
        <v>138</v>
      </c>
      <c r="BE58" t="s">
        <v>67</v>
      </c>
    </row>
    <row r="59" spans="1:57" x14ac:dyDescent="0.2">
      <c r="A59" t="s">
        <v>1733</v>
      </c>
      <c r="B59" t="s">
        <v>1730</v>
      </c>
      <c r="C59" t="e">
        <f>VLOOKUP(Table1[[#This Row],[Full Name]],active[],1,0)</f>
        <v>#N/A</v>
      </c>
      <c r="D59" t="s">
        <v>1728</v>
      </c>
      <c r="E59" t="s">
        <v>1405</v>
      </c>
      <c r="F59" s="1">
        <v>43221.68986111111</v>
      </c>
      <c r="G59" t="s">
        <v>68</v>
      </c>
      <c r="O59" t="s">
        <v>1406</v>
      </c>
      <c r="P59" t="s">
        <v>649</v>
      </c>
      <c r="V59" t="s">
        <v>1729</v>
      </c>
      <c r="AJ59" t="s">
        <v>63</v>
      </c>
      <c r="AK59" t="s">
        <v>64</v>
      </c>
      <c r="AN59" t="s">
        <v>65</v>
      </c>
      <c r="BA59" t="s">
        <v>1731</v>
      </c>
      <c r="BB59" t="s">
        <v>1732</v>
      </c>
      <c r="BC59" t="s">
        <v>134</v>
      </c>
      <c r="BE59" t="s">
        <v>67</v>
      </c>
    </row>
    <row r="60" spans="1:57" x14ac:dyDescent="0.2">
      <c r="A60" t="s">
        <v>1740</v>
      </c>
      <c r="B60" t="s">
        <v>1736</v>
      </c>
      <c r="C60" t="e">
        <f>VLOOKUP(Table1[[#This Row],[Full Name]],active[],1,0)</f>
        <v>#N/A</v>
      </c>
      <c r="D60" t="s">
        <v>1734</v>
      </c>
      <c r="F60" s="1">
        <v>43221.689849537041</v>
      </c>
      <c r="G60" t="s">
        <v>68</v>
      </c>
      <c r="O60" t="s">
        <v>69</v>
      </c>
      <c r="V60" t="s">
        <v>1735</v>
      </c>
      <c r="AJ60" t="s">
        <v>63</v>
      </c>
      <c r="AK60" t="s">
        <v>64</v>
      </c>
      <c r="AN60" t="s">
        <v>70</v>
      </c>
      <c r="BA60" t="s">
        <v>1737</v>
      </c>
      <c r="BB60" t="s">
        <v>1738</v>
      </c>
      <c r="BC60" t="s">
        <v>1739</v>
      </c>
      <c r="BE60" t="s">
        <v>67</v>
      </c>
    </row>
    <row r="61" spans="1:57" x14ac:dyDescent="0.2">
      <c r="A61" t="s">
        <v>1745</v>
      </c>
      <c r="B61" t="s">
        <v>1743</v>
      </c>
      <c r="C61" t="e">
        <f>VLOOKUP(Table1[[#This Row],[Full Name]],active[],1,0)</f>
        <v>#N/A</v>
      </c>
      <c r="D61" t="s">
        <v>1741</v>
      </c>
      <c r="F61" s="1">
        <v>43221.689849537041</v>
      </c>
      <c r="G61" t="s">
        <v>68</v>
      </c>
      <c r="O61" t="s">
        <v>130</v>
      </c>
      <c r="V61" t="s">
        <v>1742</v>
      </c>
      <c r="AJ61" t="s">
        <v>63</v>
      </c>
      <c r="AK61" t="s">
        <v>64</v>
      </c>
      <c r="AN61" t="s">
        <v>70</v>
      </c>
      <c r="BA61" t="s">
        <v>294</v>
      </c>
      <c r="BB61" t="s">
        <v>1744</v>
      </c>
      <c r="BC61" t="s">
        <v>138</v>
      </c>
      <c r="BE61" t="s">
        <v>67</v>
      </c>
    </row>
    <row r="62" spans="1:57" x14ac:dyDescent="0.2">
      <c r="A62" t="s">
        <v>1762</v>
      </c>
      <c r="B62" t="s">
        <v>1760</v>
      </c>
      <c r="C62" t="e">
        <f>VLOOKUP(Table1[[#This Row],[Full Name]],active[],1,0)</f>
        <v>#N/A</v>
      </c>
      <c r="D62" t="s">
        <v>1758</v>
      </c>
      <c r="E62" t="s">
        <v>903</v>
      </c>
      <c r="F62" s="1">
        <v>43221.689837962957</v>
      </c>
      <c r="G62" t="s">
        <v>68</v>
      </c>
      <c r="O62" t="s">
        <v>904</v>
      </c>
      <c r="P62" t="s">
        <v>649</v>
      </c>
      <c r="V62" t="s">
        <v>1759</v>
      </c>
      <c r="AJ62" t="s">
        <v>63</v>
      </c>
      <c r="AK62" t="s">
        <v>64</v>
      </c>
      <c r="AN62" t="s">
        <v>65</v>
      </c>
      <c r="BA62" t="s">
        <v>285</v>
      </c>
      <c r="BB62" t="s">
        <v>1761</v>
      </c>
      <c r="BC62" t="s">
        <v>134</v>
      </c>
      <c r="BE62" t="s">
        <v>67</v>
      </c>
    </row>
    <row r="63" spans="1:57" x14ac:dyDescent="0.2">
      <c r="A63" t="s">
        <v>1770</v>
      </c>
      <c r="B63" t="s">
        <v>1767</v>
      </c>
      <c r="C63" t="e">
        <f>VLOOKUP(Table1[[#This Row],[Full Name]],active[],1,0)</f>
        <v>#N/A</v>
      </c>
      <c r="D63" t="s">
        <v>1763</v>
      </c>
      <c r="E63" t="s">
        <v>1764</v>
      </c>
      <c r="F63" s="1">
        <v>43221.689837962957</v>
      </c>
      <c r="G63" t="s">
        <v>68</v>
      </c>
      <c r="O63" t="s">
        <v>1765</v>
      </c>
      <c r="P63" t="s">
        <v>62</v>
      </c>
      <c r="V63" t="s">
        <v>1766</v>
      </c>
      <c r="AJ63" t="s">
        <v>63</v>
      </c>
      <c r="AK63" t="s">
        <v>64</v>
      </c>
      <c r="AN63" t="s">
        <v>65</v>
      </c>
      <c r="BA63" t="s">
        <v>1768</v>
      </c>
      <c r="BB63" t="s">
        <v>1769</v>
      </c>
      <c r="BC63" t="s">
        <v>125</v>
      </c>
      <c r="BE63" t="s">
        <v>67</v>
      </c>
    </row>
    <row r="64" spans="1:57" x14ac:dyDescent="0.2">
      <c r="A64" t="s">
        <v>1775</v>
      </c>
      <c r="B64" t="s">
        <v>1773</v>
      </c>
      <c r="C64" t="e">
        <f>VLOOKUP(Table1[[#This Row],[Full Name]],active[],1,0)</f>
        <v>#N/A</v>
      </c>
      <c r="D64" t="s">
        <v>1771</v>
      </c>
      <c r="E64" t="s">
        <v>779</v>
      </c>
      <c r="F64" s="1">
        <v>43221.689826388887</v>
      </c>
      <c r="G64" t="s">
        <v>68</v>
      </c>
      <c r="O64" t="s">
        <v>780</v>
      </c>
      <c r="P64" t="s">
        <v>649</v>
      </c>
      <c r="V64" t="s">
        <v>1772</v>
      </c>
      <c r="AJ64" t="s">
        <v>63</v>
      </c>
      <c r="AK64" t="s">
        <v>64</v>
      </c>
      <c r="AN64" t="s">
        <v>65</v>
      </c>
      <c r="BA64" t="s">
        <v>1774</v>
      </c>
      <c r="BB64" t="s">
        <v>163</v>
      </c>
      <c r="BC64" t="s">
        <v>134</v>
      </c>
      <c r="BE64" t="s">
        <v>67</v>
      </c>
    </row>
    <row r="65" spans="1:57" x14ac:dyDescent="0.2">
      <c r="A65" t="s">
        <v>1780</v>
      </c>
      <c r="B65" t="s">
        <v>1778</v>
      </c>
      <c r="C65" t="e">
        <f>VLOOKUP(Table1[[#This Row],[Full Name]],active[],1,0)</f>
        <v>#N/A</v>
      </c>
      <c r="D65" t="s">
        <v>1776</v>
      </c>
      <c r="E65" t="s">
        <v>984</v>
      </c>
      <c r="F65" s="1">
        <v>43221.689826388887</v>
      </c>
      <c r="G65" t="s">
        <v>68</v>
      </c>
      <c r="O65" t="s">
        <v>985</v>
      </c>
      <c r="P65" t="s">
        <v>649</v>
      </c>
      <c r="V65" t="s">
        <v>1777</v>
      </c>
      <c r="AJ65" t="s">
        <v>63</v>
      </c>
      <c r="AK65" t="s">
        <v>64</v>
      </c>
      <c r="AN65" t="s">
        <v>65</v>
      </c>
      <c r="BA65" t="s">
        <v>1774</v>
      </c>
      <c r="BB65" t="s">
        <v>1779</v>
      </c>
      <c r="BC65" t="s">
        <v>134</v>
      </c>
      <c r="BE65" t="s">
        <v>67</v>
      </c>
    </row>
    <row r="66" spans="1:57" x14ac:dyDescent="0.2">
      <c r="A66" t="s">
        <v>1789</v>
      </c>
      <c r="B66" t="s">
        <v>1787</v>
      </c>
      <c r="C66" t="e">
        <f>VLOOKUP(Table1[[#This Row],[Full Name]],active[],1,0)</f>
        <v>#N/A</v>
      </c>
      <c r="D66" t="s">
        <v>1785</v>
      </c>
      <c r="F66" s="1">
        <v>43221.689826388887</v>
      </c>
      <c r="G66" t="s">
        <v>68</v>
      </c>
      <c r="O66" t="s">
        <v>130</v>
      </c>
      <c r="V66" t="s">
        <v>1786</v>
      </c>
      <c r="AJ66" t="s">
        <v>63</v>
      </c>
      <c r="AK66" t="s">
        <v>64</v>
      </c>
      <c r="AN66" t="s">
        <v>70</v>
      </c>
      <c r="BA66" t="s">
        <v>1788</v>
      </c>
      <c r="BB66" t="s">
        <v>1470</v>
      </c>
      <c r="BC66" t="s">
        <v>138</v>
      </c>
      <c r="BE66" t="s">
        <v>67</v>
      </c>
    </row>
    <row r="67" spans="1:57" x14ac:dyDescent="0.2">
      <c r="A67" t="s">
        <v>1799</v>
      </c>
      <c r="B67" t="s">
        <v>1795</v>
      </c>
      <c r="C67" t="e">
        <f>VLOOKUP(Table1[[#This Row],[Full Name]],active[],1,0)</f>
        <v>#N/A</v>
      </c>
      <c r="D67" t="s">
        <v>1793</v>
      </c>
      <c r="F67" s="1">
        <v>43221.689826388887</v>
      </c>
      <c r="G67" t="s">
        <v>68</v>
      </c>
      <c r="O67" t="s">
        <v>622</v>
      </c>
      <c r="V67" t="s">
        <v>1794</v>
      </c>
      <c r="AJ67" t="s">
        <v>63</v>
      </c>
      <c r="AK67" t="s">
        <v>64</v>
      </c>
      <c r="AN67" t="s">
        <v>70</v>
      </c>
      <c r="BA67" t="s">
        <v>1796</v>
      </c>
      <c r="BB67" t="s">
        <v>1797</v>
      </c>
      <c r="BC67" t="s">
        <v>1798</v>
      </c>
      <c r="BE67" t="s">
        <v>67</v>
      </c>
    </row>
    <row r="68" spans="1:57" x14ac:dyDescent="0.2">
      <c r="A68" t="s">
        <v>1808</v>
      </c>
      <c r="B68" t="s">
        <v>1805</v>
      </c>
      <c r="C68" t="e">
        <f>VLOOKUP(Table1[[#This Row],[Full Name]],active[],1,0)</f>
        <v>#N/A</v>
      </c>
      <c r="D68" t="s">
        <v>1803</v>
      </c>
      <c r="E68" t="s">
        <v>830</v>
      </c>
      <c r="F68" s="1">
        <v>43221.689826388887</v>
      </c>
      <c r="G68" t="s">
        <v>68</v>
      </c>
      <c r="O68" t="s">
        <v>831</v>
      </c>
      <c r="P68" t="s">
        <v>649</v>
      </c>
      <c r="V68" t="s">
        <v>1804</v>
      </c>
      <c r="AJ68" t="s">
        <v>63</v>
      </c>
      <c r="AK68" t="s">
        <v>64</v>
      </c>
      <c r="AN68" t="s">
        <v>65</v>
      </c>
      <c r="BA68" t="s">
        <v>1806</v>
      </c>
      <c r="BB68" t="s">
        <v>1807</v>
      </c>
      <c r="BC68" t="s">
        <v>134</v>
      </c>
      <c r="BE68" t="s">
        <v>67</v>
      </c>
    </row>
    <row r="69" spans="1:57" x14ac:dyDescent="0.2">
      <c r="A69" t="s">
        <v>1814</v>
      </c>
      <c r="B69" t="s">
        <v>1811</v>
      </c>
      <c r="C69" t="e">
        <f>VLOOKUP(Table1[[#This Row],[Full Name]],active[],1,0)</f>
        <v>#N/A</v>
      </c>
      <c r="D69" t="s">
        <v>1809</v>
      </c>
      <c r="E69" t="s">
        <v>1461</v>
      </c>
      <c r="F69" s="1">
        <v>43221.689826388887</v>
      </c>
      <c r="G69" t="s">
        <v>68</v>
      </c>
      <c r="O69" t="s">
        <v>1462</v>
      </c>
      <c r="P69" t="s">
        <v>649</v>
      </c>
      <c r="V69" t="s">
        <v>1810</v>
      </c>
      <c r="AJ69" t="s">
        <v>63</v>
      </c>
      <c r="AK69" t="s">
        <v>64</v>
      </c>
      <c r="AN69" t="s">
        <v>65</v>
      </c>
      <c r="BA69" t="s">
        <v>1812</v>
      </c>
      <c r="BB69" t="s">
        <v>1813</v>
      </c>
      <c r="BC69" t="s">
        <v>134</v>
      </c>
      <c r="BE69" t="s">
        <v>67</v>
      </c>
    </row>
    <row r="70" spans="1:57" x14ac:dyDescent="0.2">
      <c r="A70" t="s">
        <v>1820</v>
      </c>
      <c r="B70" t="s">
        <v>1817</v>
      </c>
      <c r="C70" t="e">
        <f>VLOOKUP(Table1[[#This Row],[Full Name]],active[],1,0)</f>
        <v>#N/A</v>
      </c>
      <c r="D70" t="s">
        <v>1815</v>
      </c>
      <c r="E70" t="s">
        <v>1687</v>
      </c>
      <c r="F70" s="1">
        <v>43221.689826388887</v>
      </c>
      <c r="G70" t="s">
        <v>68</v>
      </c>
      <c r="O70" t="s">
        <v>1688</v>
      </c>
      <c r="P70" t="s">
        <v>649</v>
      </c>
      <c r="V70" t="s">
        <v>1816</v>
      </c>
      <c r="AJ70" t="s">
        <v>63</v>
      </c>
      <c r="AK70" t="s">
        <v>64</v>
      </c>
      <c r="AN70" t="s">
        <v>65</v>
      </c>
      <c r="BA70" t="s">
        <v>1818</v>
      </c>
      <c r="BB70" t="s">
        <v>1819</v>
      </c>
      <c r="BC70" t="s">
        <v>134</v>
      </c>
      <c r="BE70" t="s">
        <v>67</v>
      </c>
    </row>
    <row r="71" spans="1:57" x14ac:dyDescent="0.2">
      <c r="A71" t="s">
        <v>1826</v>
      </c>
      <c r="B71" t="s">
        <v>1823</v>
      </c>
      <c r="C71" t="e">
        <f>VLOOKUP(Table1[[#This Row],[Full Name]],active[],1,0)</f>
        <v>#N/A</v>
      </c>
      <c r="D71" t="s">
        <v>1821</v>
      </c>
      <c r="E71" t="s">
        <v>1011</v>
      </c>
      <c r="F71" s="1">
        <v>43221.689826388887</v>
      </c>
      <c r="G71" t="s">
        <v>68</v>
      </c>
      <c r="O71" t="s">
        <v>1012</v>
      </c>
      <c r="P71" t="s">
        <v>649</v>
      </c>
      <c r="V71" t="s">
        <v>1822</v>
      </c>
      <c r="AJ71" t="s">
        <v>63</v>
      </c>
      <c r="AK71" t="s">
        <v>64</v>
      </c>
      <c r="AN71" t="s">
        <v>65</v>
      </c>
      <c r="BA71" t="s">
        <v>1824</v>
      </c>
      <c r="BB71" t="s">
        <v>1825</v>
      </c>
      <c r="BC71" t="s">
        <v>134</v>
      </c>
      <c r="BE71" t="s">
        <v>67</v>
      </c>
    </row>
    <row r="72" spans="1:57" x14ac:dyDescent="0.2">
      <c r="A72" t="s">
        <v>1832</v>
      </c>
      <c r="B72" t="s">
        <v>1829</v>
      </c>
      <c r="C72" t="e">
        <f>VLOOKUP(Table1[[#This Row],[Full Name]],active[],1,0)</f>
        <v>#N/A</v>
      </c>
      <c r="D72" t="s">
        <v>1827</v>
      </c>
      <c r="E72" t="s">
        <v>682</v>
      </c>
      <c r="F72" s="1">
        <v>43221.689826388887</v>
      </c>
      <c r="G72" t="s">
        <v>68</v>
      </c>
      <c r="O72" t="s">
        <v>683</v>
      </c>
      <c r="P72" t="s">
        <v>649</v>
      </c>
      <c r="V72" t="s">
        <v>1828</v>
      </c>
      <c r="AJ72" t="s">
        <v>63</v>
      </c>
      <c r="AK72" t="s">
        <v>64</v>
      </c>
      <c r="AN72" t="s">
        <v>65</v>
      </c>
      <c r="BA72" t="s">
        <v>1830</v>
      </c>
      <c r="BB72" t="s">
        <v>1831</v>
      </c>
      <c r="BC72" t="s">
        <v>134</v>
      </c>
      <c r="BE72" t="s">
        <v>67</v>
      </c>
    </row>
    <row r="73" spans="1:57" x14ac:dyDescent="0.2">
      <c r="A73" t="s">
        <v>1844</v>
      </c>
      <c r="B73" t="s">
        <v>1841</v>
      </c>
      <c r="C73" t="e">
        <f>VLOOKUP(Table1[[#This Row],[Full Name]],active[],1,0)</f>
        <v>#N/A</v>
      </c>
      <c r="D73" t="s">
        <v>1837</v>
      </c>
      <c r="E73" t="s">
        <v>1838</v>
      </c>
      <c r="F73" s="1">
        <v>43221.689814814818</v>
      </c>
      <c r="G73" t="s">
        <v>68</v>
      </c>
      <c r="O73" t="s">
        <v>1839</v>
      </c>
      <c r="P73" t="s">
        <v>649</v>
      </c>
      <c r="V73" t="s">
        <v>1840</v>
      </c>
      <c r="AJ73" t="s">
        <v>63</v>
      </c>
      <c r="AK73" t="s">
        <v>64</v>
      </c>
      <c r="AN73" t="s">
        <v>65</v>
      </c>
      <c r="BA73" t="s">
        <v>1842</v>
      </c>
      <c r="BB73" t="s">
        <v>1843</v>
      </c>
      <c r="BC73" t="s">
        <v>134</v>
      </c>
      <c r="BE73" t="s">
        <v>67</v>
      </c>
    </row>
    <row r="74" spans="1:57" x14ac:dyDescent="0.2">
      <c r="A74" t="s">
        <v>1857</v>
      </c>
      <c r="B74" t="s">
        <v>1854</v>
      </c>
      <c r="C74" t="e">
        <f>VLOOKUP(Table1[[#This Row],[Full Name]],active[],1,0)</f>
        <v>#N/A</v>
      </c>
      <c r="D74" t="s">
        <v>1850</v>
      </c>
      <c r="E74" t="s">
        <v>1851</v>
      </c>
      <c r="F74" s="1">
        <v>43221.689814814818</v>
      </c>
      <c r="G74" t="s">
        <v>68</v>
      </c>
      <c r="O74" t="s">
        <v>1852</v>
      </c>
      <c r="P74" t="s">
        <v>649</v>
      </c>
      <c r="V74" t="s">
        <v>1853</v>
      </c>
      <c r="AJ74" t="s">
        <v>63</v>
      </c>
      <c r="AK74" t="s">
        <v>64</v>
      </c>
      <c r="AN74" t="s">
        <v>65</v>
      </c>
      <c r="BA74" t="s">
        <v>1855</v>
      </c>
      <c r="BB74" t="s">
        <v>1856</v>
      </c>
      <c r="BC74" t="s">
        <v>134</v>
      </c>
      <c r="BE74" t="s">
        <v>67</v>
      </c>
    </row>
    <row r="75" spans="1:57" x14ac:dyDescent="0.2">
      <c r="A75" t="s">
        <v>1862</v>
      </c>
      <c r="B75" t="s">
        <v>1860</v>
      </c>
      <c r="C75" t="e">
        <f>VLOOKUP(Table1[[#This Row],[Full Name]],active[],1,0)</f>
        <v>#N/A</v>
      </c>
      <c r="D75" t="s">
        <v>1858</v>
      </c>
      <c r="E75" t="s">
        <v>1094</v>
      </c>
      <c r="F75" s="1">
        <v>43221.689814814818</v>
      </c>
      <c r="G75" t="s">
        <v>68</v>
      </c>
      <c r="O75" t="s">
        <v>1095</v>
      </c>
      <c r="P75" t="s">
        <v>649</v>
      </c>
      <c r="V75" t="s">
        <v>1859</v>
      </c>
      <c r="AJ75" t="s">
        <v>63</v>
      </c>
      <c r="AK75" t="s">
        <v>64</v>
      </c>
      <c r="AN75" t="s">
        <v>65</v>
      </c>
      <c r="BA75" t="s">
        <v>1861</v>
      </c>
      <c r="BB75" t="s">
        <v>1637</v>
      </c>
      <c r="BC75" t="s">
        <v>134</v>
      </c>
      <c r="BE75" t="s">
        <v>67</v>
      </c>
    </row>
    <row r="76" spans="1:57" x14ac:dyDescent="0.2">
      <c r="A76" t="s">
        <v>1869</v>
      </c>
      <c r="B76" t="s">
        <v>1866</v>
      </c>
      <c r="C76" t="e">
        <f>VLOOKUP(Table1[[#This Row],[Full Name]],active[],1,0)</f>
        <v>#N/A</v>
      </c>
      <c r="D76" t="s">
        <v>1863</v>
      </c>
      <c r="F76" s="1">
        <v>43221.689814814818</v>
      </c>
      <c r="G76" t="s">
        <v>68</v>
      </c>
      <c r="O76" t="s">
        <v>1864</v>
      </c>
      <c r="V76" t="s">
        <v>1865</v>
      </c>
      <c r="AJ76" t="s">
        <v>63</v>
      </c>
      <c r="AK76" t="s">
        <v>64</v>
      </c>
      <c r="AN76" t="s">
        <v>70</v>
      </c>
      <c r="BA76" t="s">
        <v>1867</v>
      </c>
      <c r="BB76" t="s">
        <v>1868</v>
      </c>
      <c r="BC76" t="s">
        <v>662</v>
      </c>
      <c r="BE76" t="s">
        <v>67</v>
      </c>
    </row>
    <row r="77" spans="1:57" x14ac:dyDescent="0.2">
      <c r="A77" t="s">
        <v>1874</v>
      </c>
      <c r="B77" t="s">
        <v>1872</v>
      </c>
      <c r="C77" t="e">
        <f>VLOOKUP(Table1[[#This Row],[Full Name]],active[],1,0)</f>
        <v>#N/A</v>
      </c>
      <c r="D77" t="s">
        <v>1870</v>
      </c>
      <c r="F77" s="1">
        <v>43221.689814814818</v>
      </c>
      <c r="G77" t="s">
        <v>68</v>
      </c>
      <c r="O77" t="s">
        <v>617</v>
      </c>
      <c r="V77" t="s">
        <v>1871</v>
      </c>
      <c r="AJ77" t="s">
        <v>63</v>
      </c>
      <c r="AK77" t="s">
        <v>64</v>
      </c>
      <c r="AN77" t="s">
        <v>70</v>
      </c>
      <c r="BA77" t="s">
        <v>1873</v>
      </c>
      <c r="BB77" t="s">
        <v>217</v>
      </c>
      <c r="BC77" t="s">
        <v>621</v>
      </c>
      <c r="BE77" t="s">
        <v>67</v>
      </c>
    </row>
    <row r="78" spans="1:57" x14ac:dyDescent="0.2">
      <c r="A78" t="s">
        <v>1890</v>
      </c>
      <c r="B78" t="s">
        <v>1888</v>
      </c>
      <c r="C78" t="e">
        <f>VLOOKUP(Table1[[#This Row],[Full Name]],active[],1,0)</f>
        <v>#N/A</v>
      </c>
      <c r="D78" t="s">
        <v>1884</v>
      </c>
      <c r="E78" t="s">
        <v>1885</v>
      </c>
      <c r="F78" s="1">
        <v>43221.689814814818</v>
      </c>
      <c r="G78" t="s">
        <v>68</v>
      </c>
      <c r="O78" t="s">
        <v>1886</v>
      </c>
      <c r="P78" t="s">
        <v>649</v>
      </c>
      <c r="V78" t="s">
        <v>1887</v>
      </c>
      <c r="AJ78" t="s">
        <v>63</v>
      </c>
      <c r="AK78" t="s">
        <v>64</v>
      </c>
      <c r="AN78" t="s">
        <v>65</v>
      </c>
      <c r="BA78" t="s">
        <v>1889</v>
      </c>
      <c r="BB78" t="s">
        <v>399</v>
      </c>
      <c r="BC78" t="s">
        <v>134</v>
      </c>
      <c r="BE78" t="s">
        <v>67</v>
      </c>
    </row>
    <row r="79" spans="1:57" x14ac:dyDescent="0.2">
      <c r="A79" t="s">
        <v>1895</v>
      </c>
      <c r="B79" t="s">
        <v>1893</v>
      </c>
      <c r="C79" t="e">
        <f>VLOOKUP(Table1[[#This Row],[Full Name]],active[],1,0)</f>
        <v>#N/A</v>
      </c>
      <c r="D79" t="s">
        <v>1891</v>
      </c>
      <c r="E79" t="s">
        <v>1435</v>
      </c>
      <c r="F79" s="1">
        <v>43221.689803240741</v>
      </c>
      <c r="G79" t="s">
        <v>68</v>
      </c>
      <c r="O79" t="s">
        <v>1436</v>
      </c>
      <c r="P79" t="s">
        <v>62</v>
      </c>
      <c r="V79" t="s">
        <v>1892</v>
      </c>
      <c r="AJ79" t="s">
        <v>63</v>
      </c>
      <c r="AK79" t="s">
        <v>64</v>
      </c>
      <c r="AN79" t="s">
        <v>65</v>
      </c>
      <c r="BA79" t="s">
        <v>1894</v>
      </c>
      <c r="BB79" t="s">
        <v>885</v>
      </c>
      <c r="BC79" t="s">
        <v>224</v>
      </c>
      <c r="BE79" t="s">
        <v>67</v>
      </c>
    </row>
    <row r="80" spans="1:57" x14ac:dyDescent="0.2">
      <c r="A80" t="s">
        <v>1904</v>
      </c>
      <c r="B80" t="s">
        <v>1901</v>
      </c>
      <c r="C80" t="e">
        <f>VLOOKUP(Table1[[#This Row],[Full Name]],active[],1,0)</f>
        <v>#N/A</v>
      </c>
      <c r="D80" t="s">
        <v>1899</v>
      </c>
      <c r="E80" t="s">
        <v>1358</v>
      </c>
      <c r="F80" s="1">
        <v>43221.689803240741</v>
      </c>
      <c r="G80" t="s">
        <v>68</v>
      </c>
      <c r="O80" t="s">
        <v>1359</v>
      </c>
      <c r="P80" t="s">
        <v>649</v>
      </c>
      <c r="V80" t="s">
        <v>1900</v>
      </c>
      <c r="AJ80" t="s">
        <v>63</v>
      </c>
      <c r="AK80" t="s">
        <v>64</v>
      </c>
      <c r="AN80" t="s">
        <v>65</v>
      </c>
      <c r="BA80" t="s">
        <v>1902</v>
      </c>
      <c r="BB80" t="s">
        <v>1903</v>
      </c>
      <c r="BC80" t="s">
        <v>134</v>
      </c>
      <c r="BE80" t="s">
        <v>67</v>
      </c>
    </row>
    <row r="81" spans="1:57" x14ac:dyDescent="0.2">
      <c r="A81" t="s">
        <v>1913</v>
      </c>
      <c r="B81" t="s">
        <v>1909</v>
      </c>
      <c r="C81" t="e">
        <f>VLOOKUP(Table1[[#This Row],[Full Name]],active[],1,0)</f>
        <v>#N/A</v>
      </c>
      <c r="D81" t="s">
        <v>1909</v>
      </c>
      <c r="E81" t="s">
        <v>1591</v>
      </c>
      <c r="F81" s="1">
        <v>43221.689791666657</v>
      </c>
      <c r="G81" t="s">
        <v>68</v>
      </c>
      <c r="O81" t="s">
        <v>1592</v>
      </c>
      <c r="P81" t="s">
        <v>62</v>
      </c>
      <c r="V81" t="s">
        <v>1910</v>
      </c>
      <c r="AJ81" t="s">
        <v>63</v>
      </c>
      <c r="AK81" t="s">
        <v>64</v>
      </c>
      <c r="AN81" t="s">
        <v>65</v>
      </c>
      <c r="BA81" t="s">
        <v>1911</v>
      </c>
      <c r="BB81" t="s">
        <v>1912</v>
      </c>
      <c r="BC81" t="s">
        <v>744</v>
      </c>
      <c r="BE81" t="s">
        <v>67</v>
      </c>
    </row>
    <row r="82" spans="1:57" x14ac:dyDescent="0.2">
      <c r="A82" t="s">
        <v>1919</v>
      </c>
      <c r="B82" t="s">
        <v>1916</v>
      </c>
      <c r="C82" t="e">
        <f>VLOOKUP(Table1[[#This Row],[Full Name]],active[],1,0)</f>
        <v>#N/A</v>
      </c>
      <c r="D82" t="s">
        <v>1914</v>
      </c>
      <c r="E82" t="s">
        <v>1496</v>
      </c>
      <c r="F82" s="1">
        <v>43221.689791666657</v>
      </c>
      <c r="G82" t="s">
        <v>68</v>
      </c>
      <c r="O82" t="s">
        <v>1497</v>
      </c>
      <c r="P82" t="s">
        <v>649</v>
      </c>
      <c r="V82" t="s">
        <v>1915</v>
      </c>
      <c r="AJ82" t="s">
        <v>63</v>
      </c>
      <c r="AK82" t="s">
        <v>64</v>
      </c>
      <c r="AN82" t="s">
        <v>65</v>
      </c>
      <c r="BA82" t="s">
        <v>1917</v>
      </c>
      <c r="BB82" t="s">
        <v>1918</v>
      </c>
      <c r="BC82" t="s">
        <v>134</v>
      </c>
      <c r="BE82" t="s">
        <v>67</v>
      </c>
    </row>
    <row r="83" spans="1:57" x14ac:dyDescent="0.2">
      <c r="A83" t="s">
        <v>1925</v>
      </c>
      <c r="B83" t="s">
        <v>1922</v>
      </c>
      <c r="C83" t="e">
        <f>VLOOKUP(Table1[[#This Row],[Full Name]],active[],1,0)</f>
        <v>#N/A</v>
      </c>
      <c r="D83" t="s">
        <v>1920</v>
      </c>
      <c r="E83" t="s">
        <v>965</v>
      </c>
      <c r="F83" s="1">
        <v>43221.689791666657</v>
      </c>
      <c r="G83" t="s">
        <v>68</v>
      </c>
      <c r="O83" t="s">
        <v>966</v>
      </c>
      <c r="P83" t="s">
        <v>649</v>
      </c>
      <c r="V83" t="s">
        <v>1921</v>
      </c>
      <c r="AJ83" t="s">
        <v>63</v>
      </c>
      <c r="AK83" t="s">
        <v>64</v>
      </c>
      <c r="AN83" t="s">
        <v>65</v>
      </c>
      <c r="BA83" t="s">
        <v>1923</v>
      </c>
      <c r="BB83" t="s">
        <v>1924</v>
      </c>
      <c r="BC83" t="s">
        <v>134</v>
      </c>
      <c r="BE83" t="s">
        <v>67</v>
      </c>
    </row>
    <row r="84" spans="1:57" x14ac:dyDescent="0.2">
      <c r="A84" t="s">
        <v>1931</v>
      </c>
      <c r="B84" t="s">
        <v>1928</v>
      </c>
      <c r="C84" t="e">
        <f>VLOOKUP(Table1[[#This Row],[Full Name]],active[],1,0)</f>
        <v>#N/A</v>
      </c>
      <c r="D84" t="s">
        <v>1926</v>
      </c>
      <c r="E84" t="s">
        <v>970</v>
      </c>
      <c r="F84" s="1">
        <v>43221.689791666657</v>
      </c>
      <c r="G84" t="s">
        <v>68</v>
      </c>
      <c r="O84" t="s">
        <v>971</v>
      </c>
      <c r="P84" t="s">
        <v>649</v>
      </c>
      <c r="V84" t="s">
        <v>1927</v>
      </c>
      <c r="AJ84" t="s">
        <v>63</v>
      </c>
      <c r="AK84" t="s">
        <v>64</v>
      </c>
      <c r="AN84" t="s">
        <v>65</v>
      </c>
      <c r="BA84" t="s">
        <v>1929</v>
      </c>
      <c r="BB84" t="s">
        <v>1930</v>
      </c>
      <c r="BC84" t="s">
        <v>134</v>
      </c>
      <c r="BE84" t="s">
        <v>67</v>
      </c>
    </row>
    <row r="85" spans="1:57" x14ac:dyDescent="0.2">
      <c r="A85" t="s">
        <v>1937</v>
      </c>
      <c r="B85" t="s">
        <v>1934</v>
      </c>
      <c r="C85" t="e">
        <f>VLOOKUP(Table1[[#This Row],[Full Name]],active[],1,0)</f>
        <v>#N/A</v>
      </c>
      <c r="D85" t="s">
        <v>1932</v>
      </c>
      <c r="E85" t="s">
        <v>1746</v>
      </c>
      <c r="F85" s="1">
        <v>43221.689791666657</v>
      </c>
      <c r="G85" t="s">
        <v>68</v>
      </c>
      <c r="O85" t="s">
        <v>1747</v>
      </c>
      <c r="P85" t="s">
        <v>62</v>
      </c>
      <c r="V85" t="s">
        <v>1933</v>
      </c>
      <c r="AJ85" t="s">
        <v>63</v>
      </c>
      <c r="AK85" t="s">
        <v>64</v>
      </c>
      <c r="AN85" t="s">
        <v>65</v>
      </c>
      <c r="BA85" t="s">
        <v>1935</v>
      </c>
      <c r="BB85" t="s">
        <v>1936</v>
      </c>
      <c r="BC85" t="s">
        <v>91</v>
      </c>
      <c r="BE85" t="s">
        <v>67</v>
      </c>
    </row>
    <row r="86" spans="1:57" x14ac:dyDescent="0.2">
      <c r="A86" t="s">
        <v>1946</v>
      </c>
      <c r="B86" t="s">
        <v>1942</v>
      </c>
      <c r="C86" t="e">
        <f>VLOOKUP(Table1[[#This Row],[Full Name]],active[],1,0)</f>
        <v>#N/A</v>
      </c>
      <c r="D86" t="s">
        <v>1938</v>
      </c>
      <c r="E86" t="s">
        <v>1939</v>
      </c>
      <c r="F86" s="1">
        <v>43221.689791666657</v>
      </c>
      <c r="G86" t="s">
        <v>68</v>
      </c>
      <c r="O86" t="s">
        <v>1940</v>
      </c>
      <c r="P86" t="s">
        <v>649</v>
      </c>
      <c r="V86" t="s">
        <v>1941</v>
      </c>
      <c r="AJ86" t="s">
        <v>63</v>
      </c>
      <c r="AK86" t="s">
        <v>64</v>
      </c>
      <c r="AN86" t="s">
        <v>65</v>
      </c>
      <c r="BA86" t="s">
        <v>1943</v>
      </c>
      <c r="BB86" t="s">
        <v>1944</v>
      </c>
      <c r="BC86" t="s">
        <v>1945</v>
      </c>
      <c r="BE86" t="s">
        <v>67</v>
      </c>
    </row>
    <row r="87" spans="1:57" x14ac:dyDescent="0.2">
      <c r="A87" t="s">
        <v>1954</v>
      </c>
      <c r="B87" t="s">
        <v>1951</v>
      </c>
      <c r="C87" t="e">
        <f>VLOOKUP(Table1[[#This Row],[Full Name]],active[],1,0)</f>
        <v>#N/A</v>
      </c>
      <c r="D87" t="s">
        <v>1947</v>
      </c>
      <c r="E87" t="s">
        <v>1948</v>
      </c>
      <c r="F87" s="1">
        <v>43221.689791666657</v>
      </c>
      <c r="G87" t="s">
        <v>68</v>
      </c>
      <c r="O87" t="s">
        <v>1949</v>
      </c>
      <c r="P87" t="s">
        <v>62</v>
      </c>
      <c r="V87" t="s">
        <v>1950</v>
      </c>
      <c r="AJ87" t="s">
        <v>63</v>
      </c>
      <c r="AK87" t="s">
        <v>64</v>
      </c>
      <c r="AN87" t="s">
        <v>65</v>
      </c>
      <c r="BA87" t="s">
        <v>1952</v>
      </c>
      <c r="BB87" t="s">
        <v>1953</v>
      </c>
      <c r="BC87" t="s">
        <v>125</v>
      </c>
      <c r="BE87" t="s">
        <v>67</v>
      </c>
    </row>
    <row r="88" spans="1:57" x14ac:dyDescent="0.2">
      <c r="A88" t="s">
        <v>1960</v>
      </c>
      <c r="B88" t="s">
        <v>1957</v>
      </c>
      <c r="C88" t="e">
        <f>VLOOKUP(Table1[[#This Row],[Full Name]],active[],1,0)</f>
        <v>#N/A</v>
      </c>
      <c r="D88" t="s">
        <v>1955</v>
      </c>
      <c r="E88" t="s">
        <v>1166</v>
      </c>
      <c r="F88" s="1">
        <v>43221.689791666657</v>
      </c>
      <c r="G88" t="s">
        <v>68</v>
      </c>
      <c r="O88" t="s">
        <v>1167</v>
      </c>
      <c r="P88" t="s">
        <v>649</v>
      </c>
      <c r="V88" t="s">
        <v>1956</v>
      </c>
      <c r="AJ88" t="s">
        <v>63</v>
      </c>
      <c r="AK88" t="s">
        <v>64</v>
      </c>
      <c r="AN88" t="s">
        <v>65</v>
      </c>
      <c r="BA88" t="s">
        <v>1958</v>
      </c>
      <c r="BB88" t="s">
        <v>1959</v>
      </c>
      <c r="BC88" t="s">
        <v>134</v>
      </c>
      <c r="BE88" t="s">
        <v>67</v>
      </c>
    </row>
    <row r="89" spans="1:57" x14ac:dyDescent="0.2">
      <c r="A89" t="s">
        <v>1975</v>
      </c>
      <c r="B89" t="s">
        <v>1972</v>
      </c>
      <c r="C89" t="e">
        <f>VLOOKUP(Table1[[#This Row],[Full Name]],active[],1,0)</f>
        <v>#N/A</v>
      </c>
      <c r="D89" t="s">
        <v>1968</v>
      </c>
      <c r="E89" t="s">
        <v>1969</v>
      </c>
      <c r="F89" s="1">
        <v>43221.689791666657</v>
      </c>
      <c r="G89" t="s">
        <v>68</v>
      </c>
      <c r="O89" t="s">
        <v>1970</v>
      </c>
      <c r="P89" t="s">
        <v>62</v>
      </c>
      <c r="V89" t="s">
        <v>1971</v>
      </c>
      <c r="AJ89" t="s">
        <v>63</v>
      </c>
      <c r="AK89" t="s">
        <v>64</v>
      </c>
      <c r="AN89" t="s">
        <v>65</v>
      </c>
      <c r="BA89" t="s">
        <v>1973</v>
      </c>
      <c r="BB89" t="s">
        <v>1974</v>
      </c>
      <c r="BC89" t="s">
        <v>920</v>
      </c>
      <c r="BE89" t="s">
        <v>67</v>
      </c>
    </row>
    <row r="90" spans="1:57" x14ac:dyDescent="0.2">
      <c r="A90" t="s">
        <v>1980</v>
      </c>
      <c r="B90" t="s">
        <v>1978</v>
      </c>
      <c r="C90" t="e">
        <f>VLOOKUP(Table1[[#This Row],[Full Name]],active[],1,0)</f>
        <v>#N/A</v>
      </c>
      <c r="D90" t="s">
        <v>1976</v>
      </c>
      <c r="E90" t="s">
        <v>688</v>
      </c>
      <c r="F90" s="1">
        <v>43221.689791666657</v>
      </c>
      <c r="G90" t="s">
        <v>68</v>
      </c>
      <c r="O90" t="s">
        <v>689</v>
      </c>
      <c r="P90" t="s">
        <v>62</v>
      </c>
      <c r="V90" t="s">
        <v>1977</v>
      </c>
      <c r="AJ90" t="s">
        <v>63</v>
      </c>
      <c r="AK90" t="s">
        <v>64</v>
      </c>
      <c r="AN90" t="s">
        <v>65</v>
      </c>
      <c r="BA90" t="s">
        <v>691</v>
      </c>
      <c r="BB90" t="s">
        <v>1979</v>
      </c>
      <c r="BC90" t="s">
        <v>676</v>
      </c>
      <c r="BE90" t="s">
        <v>67</v>
      </c>
    </row>
    <row r="91" spans="1:57" x14ac:dyDescent="0.2">
      <c r="A91" t="s">
        <v>1996</v>
      </c>
      <c r="B91" t="s">
        <v>1993</v>
      </c>
      <c r="C91" t="e">
        <f>VLOOKUP(Table1[[#This Row],[Full Name]],active[],1,0)</f>
        <v>#N/A</v>
      </c>
      <c r="D91" t="s">
        <v>1989</v>
      </c>
      <c r="E91" t="s">
        <v>1990</v>
      </c>
      <c r="F91" s="1">
        <v>43221.689791666657</v>
      </c>
      <c r="G91" t="s">
        <v>68</v>
      </c>
      <c r="O91" t="s">
        <v>1991</v>
      </c>
      <c r="P91" t="s">
        <v>649</v>
      </c>
      <c r="V91" t="s">
        <v>1992</v>
      </c>
      <c r="AJ91" t="s">
        <v>63</v>
      </c>
      <c r="AK91" t="s">
        <v>64</v>
      </c>
      <c r="AN91" t="s">
        <v>65</v>
      </c>
      <c r="BA91" t="s">
        <v>1994</v>
      </c>
      <c r="BB91" t="s">
        <v>1995</v>
      </c>
      <c r="BC91" t="s">
        <v>134</v>
      </c>
      <c r="BE91" t="s">
        <v>67</v>
      </c>
    </row>
    <row r="92" spans="1:57" x14ac:dyDescent="0.2">
      <c r="A92" t="s">
        <v>2001</v>
      </c>
      <c r="B92" t="s">
        <v>1999</v>
      </c>
      <c r="C92" t="e">
        <f>VLOOKUP(Table1[[#This Row],[Full Name]],active[],1,0)</f>
        <v>#N/A</v>
      </c>
      <c r="D92" t="s">
        <v>1997</v>
      </c>
      <c r="E92" t="s">
        <v>898</v>
      </c>
      <c r="F92" s="1">
        <v>43221.689780092587</v>
      </c>
      <c r="G92" t="s">
        <v>68</v>
      </c>
      <c r="O92" t="s">
        <v>899</v>
      </c>
      <c r="P92" t="s">
        <v>649</v>
      </c>
      <c r="V92" t="s">
        <v>1998</v>
      </c>
      <c r="AJ92" t="s">
        <v>63</v>
      </c>
      <c r="AK92" t="s">
        <v>64</v>
      </c>
      <c r="AN92" t="s">
        <v>65</v>
      </c>
      <c r="BA92" t="s">
        <v>1036</v>
      </c>
      <c r="BB92" t="s">
        <v>2000</v>
      </c>
      <c r="BC92" t="s">
        <v>91</v>
      </c>
      <c r="BE92" t="s">
        <v>67</v>
      </c>
    </row>
    <row r="93" spans="1:57" x14ac:dyDescent="0.2">
      <c r="A93" t="s">
        <v>2013</v>
      </c>
      <c r="B93" t="s">
        <v>2010</v>
      </c>
      <c r="C93" t="e">
        <f>VLOOKUP(Table1[[#This Row],[Full Name]],active[],1,0)</f>
        <v>#N/A</v>
      </c>
      <c r="D93" t="s">
        <v>2006</v>
      </c>
      <c r="E93" t="s">
        <v>2007</v>
      </c>
      <c r="F93" s="1">
        <v>43221.689780092587</v>
      </c>
      <c r="G93" t="s">
        <v>68</v>
      </c>
      <c r="O93" t="s">
        <v>2008</v>
      </c>
      <c r="P93" t="s">
        <v>649</v>
      </c>
      <c r="V93" t="s">
        <v>2009</v>
      </c>
      <c r="AJ93" t="s">
        <v>63</v>
      </c>
      <c r="AK93" t="s">
        <v>64</v>
      </c>
      <c r="AN93" t="s">
        <v>65</v>
      </c>
      <c r="BA93" t="s">
        <v>2011</v>
      </c>
      <c r="BB93" t="s">
        <v>2012</v>
      </c>
      <c r="BC93" t="s">
        <v>134</v>
      </c>
      <c r="BE93" t="s">
        <v>67</v>
      </c>
    </row>
    <row r="94" spans="1:57" x14ac:dyDescent="0.2">
      <c r="A94" t="s">
        <v>2025</v>
      </c>
      <c r="B94" t="s">
        <v>2023</v>
      </c>
      <c r="C94" t="e">
        <f>VLOOKUP(Table1[[#This Row],[Full Name]],active[],1,0)</f>
        <v>#N/A</v>
      </c>
      <c r="D94" t="s">
        <v>2021</v>
      </c>
      <c r="F94" s="1">
        <v>43221.689780092587</v>
      </c>
      <c r="G94" t="s">
        <v>68</v>
      </c>
      <c r="O94" t="s">
        <v>130</v>
      </c>
      <c r="V94" t="s">
        <v>2022</v>
      </c>
      <c r="AJ94" t="s">
        <v>63</v>
      </c>
      <c r="AK94" t="s">
        <v>64</v>
      </c>
      <c r="AN94" t="s">
        <v>70</v>
      </c>
      <c r="BA94" t="s">
        <v>2024</v>
      </c>
      <c r="BB94" t="s">
        <v>1798</v>
      </c>
      <c r="BC94" t="s">
        <v>138</v>
      </c>
      <c r="BE94" t="s">
        <v>67</v>
      </c>
    </row>
    <row r="95" spans="1:57" x14ac:dyDescent="0.2">
      <c r="A95" t="s">
        <v>2037</v>
      </c>
      <c r="B95" t="s">
        <v>2034</v>
      </c>
      <c r="C95" t="e">
        <f>VLOOKUP(Table1[[#This Row],[Full Name]],active[],1,0)</f>
        <v>#N/A</v>
      </c>
      <c r="D95" t="s">
        <v>2030</v>
      </c>
      <c r="E95" t="s">
        <v>2031</v>
      </c>
      <c r="F95" s="1">
        <v>43221.689780092587</v>
      </c>
      <c r="G95" t="s">
        <v>68</v>
      </c>
      <c r="O95" t="s">
        <v>2032</v>
      </c>
      <c r="P95" t="s">
        <v>649</v>
      </c>
      <c r="V95" t="s">
        <v>2033</v>
      </c>
      <c r="AJ95" t="s">
        <v>63</v>
      </c>
      <c r="AK95" t="s">
        <v>64</v>
      </c>
      <c r="AN95" t="s">
        <v>65</v>
      </c>
      <c r="BA95" t="s">
        <v>2035</v>
      </c>
      <c r="BB95" t="s">
        <v>2036</v>
      </c>
      <c r="BC95" t="s">
        <v>134</v>
      </c>
      <c r="BE95" t="s">
        <v>67</v>
      </c>
    </row>
    <row r="96" spans="1:57" x14ac:dyDescent="0.2">
      <c r="A96" t="s">
        <v>2045</v>
      </c>
      <c r="B96" t="s">
        <v>2042</v>
      </c>
      <c r="C96" t="e">
        <f>VLOOKUP(Table1[[#This Row],[Full Name]],active[],1,0)</f>
        <v>#N/A</v>
      </c>
      <c r="D96" t="s">
        <v>2038</v>
      </c>
      <c r="E96" t="s">
        <v>2039</v>
      </c>
      <c r="F96" s="1">
        <v>43221.689756944441</v>
      </c>
      <c r="G96" t="s">
        <v>68</v>
      </c>
      <c r="O96" t="s">
        <v>2040</v>
      </c>
      <c r="P96" t="s">
        <v>649</v>
      </c>
      <c r="V96" t="s">
        <v>2041</v>
      </c>
      <c r="AJ96" t="s">
        <v>63</v>
      </c>
      <c r="AK96" t="s">
        <v>64</v>
      </c>
      <c r="AN96" t="s">
        <v>65</v>
      </c>
      <c r="BA96" t="s">
        <v>2043</v>
      </c>
      <c r="BB96" t="s">
        <v>2044</v>
      </c>
      <c r="BC96" t="s">
        <v>134</v>
      </c>
      <c r="BE96" t="s">
        <v>67</v>
      </c>
    </row>
    <row r="97" spans="1:57" x14ac:dyDescent="0.2">
      <c r="A97" t="s">
        <v>2056</v>
      </c>
      <c r="B97" t="s">
        <v>2053</v>
      </c>
      <c r="C97" t="e">
        <f>VLOOKUP(Table1[[#This Row],[Full Name]],active[],1,0)</f>
        <v>#N/A</v>
      </c>
      <c r="D97" t="s">
        <v>2049</v>
      </c>
      <c r="E97" t="s">
        <v>2050</v>
      </c>
      <c r="F97" s="1">
        <v>43221.689756944441</v>
      </c>
      <c r="G97" t="s">
        <v>68</v>
      </c>
      <c r="O97" t="s">
        <v>2051</v>
      </c>
      <c r="P97" t="s">
        <v>649</v>
      </c>
      <c r="V97" t="s">
        <v>2052</v>
      </c>
      <c r="AJ97" t="s">
        <v>63</v>
      </c>
      <c r="AK97" t="s">
        <v>64</v>
      </c>
      <c r="AN97" t="s">
        <v>65</v>
      </c>
      <c r="BA97" t="s">
        <v>2054</v>
      </c>
      <c r="BB97" t="s">
        <v>2055</v>
      </c>
      <c r="BC97" t="s">
        <v>134</v>
      </c>
      <c r="BE97" t="s">
        <v>67</v>
      </c>
    </row>
    <row r="98" spans="1:57" x14ac:dyDescent="0.2">
      <c r="A98" t="s">
        <v>2065</v>
      </c>
      <c r="B98" t="s">
        <v>2062</v>
      </c>
      <c r="C98" t="e">
        <f>VLOOKUP(Table1[[#This Row],[Full Name]],active[],1,0)</f>
        <v>#N/A</v>
      </c>
      <c r="D98" t="s">
        <v>2060</v>
      </c>
      <c r="E98" t="s">
        <v>1149</v>
      </c>
      <c r="F98" s="1">
        <v>43221.689756944441</v>
      </c>
      <c r="G98" t="s">
        <v>68</v>
      </c>
      <c r="O98" t="s">
        <v>1150</v>
      </c>
      <c r="P98" t="s">
        <v>649</v>
      </c>
      <c r="V98" t="s">
        <v>2061</v>
      </c>
      <c r="AJ98" t="s">
        <v>63</v>
      </c>
      <c r="AK98" t="s">
        <v>64</v>
      </c>
      <c r="AN98" t="s">
        <v>65</v>
      </c>
      <c r="BA98" t="s">
        <v>2063</v>
      </c>
      <c r="BB98" t="s">
        <v>2064</v>
      </c>
      <c r="BC98" t="s">
        <v>134</v>
      </c>
      <c r="BE98" t="s">
        <v>67</v>
      </c>
    </row>
    <row r="99" spans="1:57" x14ac:dyDescent="0.2">
      <c r="A99" t="s">
        <v>2074</v>
      </c>
      <c r="B99" t="s">
        <v>2072</v>
      </c>
      <c r="C99" t="e">
        <f>VLOOKUP(Table1[[#This Row],[Full Name]],active[],1,0)</f>
        <v>#N/A</v>
      </c>
      <c r="D99" t="s">
        <v>2070</v>
      </c>
      <c r="E99" t="s">
        <v>677</v>
      </c>
      <c r="F99" s="1">
        <v>43221.689756944441</v>
      </c>
      <c r="G99" t="s">
        <v>68</v>
      </c>
      <c r="O99" t="s">
        <v>678</v>
      </c>
      <c r="P99" t="s">
        <v>649</v>
      </c>
      <c r="V99" t="s">
        <v>2071</v>
      </c>
      <c r="AJ99" t="s">
        <v>63</v>
      </c>
      <c r="AK99" t="s">
        <v>64</v>
      </c>
      <c r="AN99" t="s">
        <v>65</v>
      </c>
      <c r="BA99" t="s">
        <v>654</v>
      </c>
      <c r="BB99" t="s">
        <v>2073</v>
      </c>
      <c r="BC99" t="s">
        <v>134</v>
      </c>
      <c r="BE99" t="s">
        <v>67</v>
      </c>
    </row>
    <row r="100" spans="1:57" x14ac:dyDescent="0.2">
      <c r="A100" t="s">
        <v>2082</v>
      </c>
      <c r="B100" t="s">
        <v>2079</v>
      </c>
      <c r="C100" t="e">
        <f>VLOOKUP(Table1[[#This Row],[Full Name]],active[],1,0)</f>
        <v>#N/A</v>
      </c>
      <c r="D100" t="s">
        <v>2075</v>
      </c>
      <c r="E100" t="s">
        <v>2076</v>
      </c>
      <c r="F100" s="1">
        <v>43221.689756944441</v>
      </c>
      <c r="G100" t="s">
        <v>68</v>
      </c>
      <c r="O100" t="s">
        <v>2077</v>
      </c>
      <c r="P100" t="s">
        <v>649</v>
      </c>
      <c r="V100" t="s">
        <v>2078</v>
      </c>
      <c r="AJ100" t="s">
        <v>63</v>
      </c>
      <c r="AK100" t="s">
        <v>64</v>
      </c>
      <c r="AN100" t="s">
        <v>65</v>
      </c>
      <c r="BA100" t="s">
        <v>2080</v>
      </c>
      <c r="BB100" t="s">
        <v>2081</v>
      </c>
      <c r="BC100" t="s">
        <v>134</v>
      </c>
      <c r="BE100" t="s">
        <v>67</v>
      </c>
    </row>
    <row r="101" spans="1:57" x14ac:dyDescent="0.2">
      <c r="A101" t="s">
        <v>2094</v>
      </c>
      <c r="B101" t="s">
        <v>2091</v>
      </c>
      <c r="C101" t="e">
        <f>VLOOKUP(Table1[[#This Row],[Full Name]],active[],1,0)</f>
        <v>#N/A</v>
      </c>
      <c r="D101" t="s">
        <v>2089</v>
      </c>
      <c r="E101" t="s">
        <v>1025</v>
      </c>
      <c r="F101" s="1">
        <v>43221.689756944441</v>
      </c>
      <c r="G101" t="s">
        <v>68</v>
      </c>
      <c r="O101" t="s">
        <v>1026</v>
      </c>
      <c r="P101" t="s">
        <v>649</v>
      </c>
      <c r="V101" t="s">
        <v>2090</v>
      </c>
      <c r="AJ101" t="s">
        <v>63</v>
      </c>
      <c r="AK101" t="s">
        <v>64</v>
      </c>
      <c r="AN101" t="s">
        <v>65</v>
      </c>
      <c r="BA101" t="s">
        <v>2092</v>
      </c>
      <c r="BB101" t="s">
        <v>2093</v>
      </c>
      <c r="BC101" t="s">
        <v>134</v>
      </c>
      <c r="BE101" t="s">
        <v>67</v>
      </c>
    </row>
    <row r="102" spans="1:57" x14ac:dyDescent="0.2">
      <c r="A102" t="s">
        <v>2100</v>
      </c>
      <c r="B102" t="s">
        <v>2097</v>
      </c>
      <c r="C102" t="e">
        <f>VLOOKUP(Table1[[#This Row],[Full Name]],active[],1,0)</f>
        <v>#N/A</v>
      </c>
      <c r="D102" t="s">
        <v>2095</v>
      </c>
      <c r="E102" t="s">
        <v>1326</v>
      </c>
      <c r="F102" s="1">
        <v>43221.689756944441</v>
      </c>
      <c r="G102" t="s">
        <v>68</v>
      </c>
      <c r="O102" t="s">
        <v>1327</v>
      </c>
      <c r="P102" t="s">
        <v>649</v>
      </c>
      <c r="V102" t="s">
        <v>2096</v>
      </c>
      <c r="AJ102" t="s">
        <v>63</v>
      </c>
      <c r="AK102" t="s">
        <v>64</v>
      </c>
      <c r="AN102" t="s">
        <v>65</v>
      </c>
      <c r="BA102" t="s">
        <v>2098</v>
      </c>
      <c r="BB102" t="s">
        <v>2099</v>
      </c>
      <c r="BC102" t="s">
        <v>134</v>
      </c>
      <c r="BE102" t="s">
        <v>67</v>
      </c>
    </row>
    <row r="103" spans="1:57" x14ac:dyDescent="0.2">
      <c r="A103" t="s">
        <v>2112</v>
      </c>
      <c r="B103" t="s">
        <v>2109</v>
      </c>
      <c r="C103" t="e">
        <f>VLOOKUP(Table1[[#This Row],[Full Name]],active[],1,0)</f>
        <v>#N/A</v>
      </c>
      <c r="D103" t="s">
        <v>2107</v>
      </c>
      <c r="E103" t="s">
        <v>1002</v>
      </c>
      <c r="F103" s="1">
        <v>43221.689745370371</v>
      </c>
      <c r="G103" t="s">
        <v>68</v>
      </c>
      <c r="O103" t="s">
        <v>1003</v>
      </c>
      <c r="P103" t="s">
        <v>649</v>
      </c>
      <c r="V103" t="s">
        <v>2108</v>
      </c>
      <c r="AJ103" t="s">
        <v>63</v>
      </c>
      <c r="AK103" t="s">
        <v>64</v>
      </c>
      <c r="AN103" t="s">
        <v>65</v>
      </c>
      <c r="BA103" t="s">
        <v>2110</v>
      </c>
      <c r="BB103" t="s">
        <v>2111</v>
      </c>
      <c r="BC103" t="s">
        <v>134</v>
      </c>
      <c r="BE103" t="s">
        <v>67</v>
      </c>
    </row>
    <row r="104" spans="1:57" x14ac:dyDescent="0.2">
      <c r="A104" t="s">
        <v>2125</v>
      </c>
      <c r="B104" t="s">
        <v>2121</v>
      </c>
      <c r="C104" t="e">
        <f>VLOOKUP(Table1[[#This Row],[Full Name]],active[],1,0)</f>
        <v>#N/A</v>
      </c>
      <c r="D104" t="s">
        <v>2119</v>
      </c>
      <c r="F104" s="1">
        <v>43221.689745370371</v>
      </c>
      <c r="G104" t="s">
        <v>68</v>
      </c>
      <c r="O104" t="s">
        <v>69</v>
      </c>
      <c r="V104" t="s">
        <v>2120</v>
      </c>
      <c r="AJ104" t="s">
        <v>63</v>
      </c>
      <c r="AK104" t="s">
        <v>64</v>
      </c>
      <c r="AN104" t="s">
        <v>70</v>
      </c>
      <c r="BA104" t="s">
        <v>2122</v>
      </c>
      <c r="BB104" t="s">
        <v>2123</v>
      </c>
      <c r="BC104" t="s">
        <v>2124</v>
      </c>
      <c r="BE104" t="s">
        <v>67</v>
      </c>
    </row>
    <row r="105" spans="1:57" x14ac:dyDescent="0.2">
      <c r="A105" t="s">
        <v>2138</v>
      </c>
      <c r="B105" t="s">
        <v>2135</v>
      </c>
      <c r="C105" t="e">
        <f>VLOOKUP(Table1[[#This Row],[Full Name]],active[],1,0)</f>
        <v>#N/A</v>
      </c>
      <c r="D105" t="s">
        <v>2133</v>
      </c>
      <c r="E105" t="s">
        <v>1080</v>
      </c>
      <c r="F105" s="1">
        <v>43221.689745370371</v>
      </c>
      <c r="G105" t="s">
        <v>68</v>
      </c>
      <c r="O105" t="s">
        <v>1081</v>
      </c>
      <c r="P105" t="s">
        <v>649</v>
      </c>
      <c r="V105" t="s">
        <v>2134</v>
      </c>
      <c r="AJ105" t="s">
        <v>63</v>
      </c>
      <c r="AK105" t="s">
        <v>64</v>
      </c>
      <c r="AN105" t="s">
        <v>65</v>
      </c>
      <c r="BA105" t="s">
        <v>2136</v>
      </c>
      <c r="BB105" t="s">
        <v>2137</v>
      </c>
      <c r="BC105" t="s">
        <v>134</v>
      </c>
      <c r="BE105" t="s">
        <v>67</v>
      </c>
    </row>
    <row r="106" spans="1:57" x14ac:dyDescent="0.2">
      <c r="A106" t="s">
        <v>2144</v>
      </c>
      <c r="B106" t="s">
        <v>2141</v>
      </c>
      <c r="C106" t="e">
        <f>VLOOKUP(Table1[[#This Row],[Full Name]],active[],1,0)</f>
        <v>#N/A</v>
      </c>
      <c r="D106" t="s">
        <v>2139</v>
      </c>
      <c r="E106" t="s">
        <v>1042</v>
      </c>
      <c r="F106" s="1">
        <v>43221.689733796287</v>
      </c>
      <c r="G106" t="s">
        <v>68</v>
      </c>
      <c r="O106" t="s">
        <v>1043</v>
      </c>
      <c r="P106" t="s">
        <v>649</v>
      </c>
      <c r="V106" t="s">
        <v>2140</v>
      </c>
      <c r="AJ106" t="s">
        <v>63</v>
      </c>
      <c r="AK106" t="s">
        <v>64</v>
      </c>
      <c r="AN106" t="s">
        <v>65</v>
      </c>
      <c r="BA106" t="s">
        <v>2142</v>
      </c>
      <c r="BB106" t="s">
        <v>2143</v>
      </c>
      <c r="BC106" t="s">
        <v>134</v>
      </c>
      <c r="BE106" t="s">
        <v>67</v>
      </c>
    </row>
    <row r="107" spans="1:57" x14ac:dyDescent="0.2">
      <c r="A107" t="s">
        <v>2158</v>
      </c>
      <c r="B107" t="s">
        <v>2156</v>
      </c>
      <c r="C107" t="e">
        <f>VLOOKUP(Table1[[#This Row],[Full Name]],active[],1,0)</f>
        <v>#N/A</v>
      </c>
      <c r="D107" t="s">
        <v>2154</v>
      </c>
      <c r="E107" t="s">
        <v>952</v>
      </c>
      <c r="F107" s="1">
        <v>43221.689733796287</v>
      </c>
      <c r="G107" t="s">
        <v>68</v>
      </c>
      <c r="O107" t="s">
        <v>953</v>
      </c>
      <c r="P107" t="s">
        <v>649</v>
      </c>
      <c r="V107" t="s">
        <v>2155</v>
      </c>
      <c r="AJ107" t="s">
        <v>63</v>
      </c>
      <c r="AK107" t="s">
        <v>64</v>
      </c>
      <c r="AN107" t="s">
        <v>65</v>
      </c>
      <c r="BA107" t="s">
        <v>2157</v>
      </c>
      <c r="BB107" t="s">
        <v>1268</v>
      </c>
      <c r="BC107" t="s">
        <v>134</v>
      </c>
      <c r="BE107" t="s">
        <v>67</v>
      </c>
    </row>
    <row r="108" spans="1:57" x14ac:dyDescent="0.2">
      <c r="A108" t="s">
        <v>2163</v>
      </c>
      <c r="B108" t="s">
        <v>2161</v>
      </c>
      <c r="C108" t="e">
        <f>VLOOKUP(Table1[[#This Row],[Full Name]],active[],1,0)</f>
        <v>#N/A</v>
      </c>
      <c r="D108" t="s">
        <v>2159</v>
      </c>
      <c r="E108" t="s">
        <v>671</v>
      </c>
      <c r="F108" s="1">
        <v>43221.689733796287</v>
      </c>
      <c r="G108" t="s">
        <v>68</v>
      </c>
      <c r="O108" t="s">
        <v>672</v>
      </c>
      <c r="P108" t="s">
        <v>649</v>
      </c>
      <c r="V108" t="s">
        <v>2160</v>
      </c>
      <c r="AJ108" t="s">
        <v>63</v>
      </c>
      <c r="AK108" t="s">
        <v>64</v>
      </c>
      <c r="AN108" t="s">
        <v>65</v>
      </c>
      <c r="BA108" t="s">
        <v>2162</v>
      </c>
      <c r="BB108" t="s">
        <v>217</v>
      </c>
      <c r="BC108" t="s">
        <v>134</v>
      </c>
      <c r="BE108" t="s">
        <v>67</v>
      </c>
    </row>
    <row r="109" spans="1:57" x14ac:dyDescent="0.2">
      <c r="A109" t="s">
        <v>2171</v>
      </c>
      <c r="B109" t="s">
        <v>2169</v>
      </c>
      <c r="C109" t="e">
        <f>VLOOKUP(Table1[[#This Row],[Full Name]],active[],1,0)</f>
        <v>#N/A</v>
      </c>
      <c r="D109" t="s">
        <v>2167</v>
      </c>
      <c r="E109" t="s">
        <v>1140</v>
      </c>
      <c r="F109" s="1">
        <v>43221.689733796287</v>
      </c>
      <c r="G109" t="s">
        <v>68</v>
      </c>
      <c r="O109" t="s">
        <v>1141</v>
      </c>
      <c r="P109" t="s">
        <v>649</v>
      </c>
      <c r="V109" t="s">
        <v>2168</v>
      </c>
      <c r="AJ109" t="s">
        <v>63</v>
      </c>
      <c r="AK109" t="s">
        <v>64</v>
      </c>
      <c r="AN109" t="s">
        <v>65</v>
      </c>
      <c r="BA109" t="s">
        <v>2170</v>
      </c>
      <c r="BB109" t="s">
        <v>73</v>
      </c>
      <c r="BC109" t="s">
        <v>134</v>
      </c>
      <c r="BE109" t="s">
        <v>67</v>
      </c>
    </row>
    <row r="110" spans="1:57" x14ac:dyDescent="0.2">
      <c r="A110" t="s">
        <v>2177</v>
      </c>
      <c r="B110" t="s">
        <v>2174</v>
      </c>
      <c r="C110" t="e">
        <f>VLOOKUP(Table1[[#This Row],[Full Name]],active[],1,0)</f>
        <v>#N/A</v>
      </c>
      <c r="D110" t="s">
        <v>2172</v>
      </c>
      <c r="E110" t="s">
        <v>965</v>
      </c>
      <c r="F110" s="1">
        <v>43221.689733796287</v>
      </c>
      <c r="G110" t="s">
        <v>68</v>
      </c>
      <c r="O110" t="s">
        <v>966</v>
      </c>
      <c r="P110" t="s">
        <v>649</v>
      </c>
      <c r="V110" t="s">
        <v>2173</v>
      </c>
      <c r="AJ110" t="s">
        <v>63</v>
      </c>
      <c r="AK110" t="s">
        <v>64</v>
      </c>
      <c r="AN110" t="s">
        <v>65</v>
      </c>
      <c r="BA110" t="s">
        <v>2175</v>
      </c>
      <c r="BB110" t="s">
        <v>2176</v>
      </c>
      <c r="BC110" t="s">
        <v>134</v>
      </c>
      <c r="BE110" t="s">
        <v>67</v>
      </c>
    </row>
    <row r="111" spans="1:57" x14ac:dyDescent="0.2">
      <c r="A111" t="s">
        <v>2183</v>
      </c>
      <c r="B111" t="s">
        <v>2180</v>
      </c>
      <c r="C111" t="e">
        <f>VLOOKUP(Table1[[#This Row],[Full Name]],active[],1,0)</f>
        <v>#N/A</v>
      </c>
      <c r="D111" t="s">
        <v>2178</v>
      </c>
      <c r="E111" t="s">
        <v>1129</v>
      </c>
      <c r="F111" s="1">
        <v>43221.689722222232</v>
      </c>
      <c r="G111" t="s">
        <v>68</v>
      </c>
      <c r="O111" t="s">
        <v>1130</v>
      </c>
      <c r="P111" t="s">
        <v>649</v>
      </c>
      <c r="V111" t="s">
        <v>2179</v>
      </c>
      <c r="AJ111" t="s">
        <v>63</v>
      </c>
      <c r="AK111" t="s">
        <v>64</v>
      </c>
      <c r="AN111" t="s">
        <v>65</v>
      </c>
      <c r="BA111" t="s">
        <v>2181</v>
      </c>
      <c r="BB111" t="s">
        <v>2182</v>
      </c>
      <c r="BC111" t="s">
        <v>134</v>
      </c>
      <c r="BE111" t="s">
        <v>67</v>
      </c>
    </row>
    <row r="112" spans="1:57" x14ac:dyDescent="0.2">
      <c r="A112" t="s">
        <v>2192</v>
      </c>
      <c r="B112" t="s">
        <v>2190</v>
      </c>
      <c r="C112" t="e">
        <f>VLOOKUP(Table1[[#This Row],[Full Name]],active[],1,0)</f>
        <v>#N/A</v>
      </c>
      <c r="D112" t="s">
        <v>2188</v>
      </c>
      <c r="E112" t="s">
        <v>779</v>
      </c>
      <c r="F112" s="1">
        <v>43221.689722222232</v>
      </c>
      <c r="G112" t="s">
        <v>68</v>
      </c>
      <c r="O112" t="s">
        <v>780</v>
      </c>
      <c r="P112" t="s">
        <v>62</v>
      </c>
      <c r="V112" t="s">
        <v>2189</v>
      </c>
      <c r="AJ112" t="s">
        <v>63</v>
      </c>
      <c r="AK112" t="s">
        <v>64</v>
      </c>
      <c r="AN112" t="s">
        <v>65</v>
      </c>
      <c r="BA112" t="s">
        <v>2185</v>
      </c>
      <c r="BB112" t="s">
        <v>2191</v>
      </c>
      <c r="BC112" t="s">
        <v>125</v>
      </c>
      <c r="BE112" t="s">
        <v>67</v>
      </c>
    </row>
    <row r="113" spans="1:57" x14ac:dyDescent="0.2">
      <c r="A113" t="s">
        <v>2196</v>
      </c>
      <c r="B113" t="s">
        <v>2194</v>
      </c>
      <c r="C113" t="e">
        <f>VLOOKUP(Table1[[#This Row],[Full Name]],active[],1,0)</f>
        <v>#N/A</v>
      </c>
      <c r="D113" t="s">
        <v>2193</v>
      </c>
      <c r="E113" t="s">
        <v>788</v>
      </c>
      <c r="F113" s="1">
        <v>43221.689722222232</v>
      </c>
      <c r="G113" t="s">
        <v>68</v>
      </c>
      <c r="O113" t="s">
        <v>789</v>
      </c>
      <c r="P113" t="s">
        <v>649</v>
      </c>
      <c r="V113" t="s">
        <v>2168</v>
      </c>
      <c r="AJ113" t="s">
        <v>63</v>
      </c>
      <c r="AK113" t="s">
        <v>64</v>
      </c>
      <c r="AN113" t="s">
        <v>65</v>
      </c>
      <c r="BA113" t="s">
        <v>2195</v>
      </c>
      <c r="BB113" t="s">
        <v>73</v>
      </c>
      <c r="BC113" t="s">
        <v>134</v>
      </c>
      <c r="BE113" t="s">
        <v>67</v>
      </c>
    </row>
    <row r="114" spans="1:57" x14ac:dyDescent="0.2">
      <c r="A114" t="s">
        <v>2207</v>
      </c>
      <c r="B114" t="s">
        <v>2204</v>
      </c>
      <c r="C114" t="e">
        <f>VLOOKUP(Table1[[#This Row],[Full Name]],active[],1,0)</f>
        <v>#N/A</v>
      </c>
      <c r="D114" t="s">
        <v>2202</v>
      </c>
      <c r="F114" s="1">
        <v>43221.689722222232</v>
      </c>
      <c r="G114" t="s">
        <v>68</v>
      </c>
      <c r="O114" t="s">
        <v>606</v>
      </c>
      <c r="V114" t="s">
        <v>2203</v>
      </c>
      <c r="AJ114" t="s">
        <v>63</v>
      </c>
      <c r="AK114" t="s">
        <v>64</v>
      </c>
      <c r="AN114" t="s">
        <v>70</v>
      </c>
      <c r="BA114" t="s">
        <v>2205</v>
      </c>
      <c r="BB114" t="s">
        <v>2206</v>
      </c>
      <c r="BC114" t="s">
        <v>610</v>
      </c>
      <c r="BE114" t="s">
        <v>67</v>
      </c>
    </row>
    <row r="115" spans="1:57" x14ac:dyDescent="0.2">
      <c r="A115" t="s">
        <v>2217</v>
      </c>
      <c r="B115" t="s">
        <v>2214</v>
      </c>
      <c r="C115" t="e">
        <f>VLOOKUP(Table1[[#This Row],[Full Name]],active[],1,0)</f>
        <v>#N/A</v>
      </c>
      <c r="D115" t="s">
        <v>2212</v>
      </c>
      <c r="E115" t="s">
        <v>1461</v>
      </c>
      <c r="F115" s="1">
        <v>43221.689722222232</v>
      </c>
      <c r="G115" t="s">
        <v>68</v>
      </c>
      <c r="O115" t="s">
        <v>1462</v>
      </c>
      <c r="P115" t="s">
        <v>62</v>
      </c>
      <c r="V115" t="s">
        <v>2213</v>
      </c>
      <c r="AJ115" t="s">
        <v>63</v>
      </c>
      <c r="AK115" t="s">
        <v>64</v>
      </c>
      <c r="AN115" t="s">
        <v>65</v>
      </c>
      <c r="BA115" t="s">
        <v>2215</v>
      </c>
      <c r="BB115" t="s">
        <v>2216</v>
      </c>
      <c r="BC115" t="s">
        <v>998</v>
      </c>
      <c r="BE115" t="s">
        <v>67</v>
      </c>
    </row>
    <row r="116" spans="1:57" x14ac:dyDescent="0.2">
      <c r="A116" t="s">
        <v>2227</v>
      </c>
      <c r="B116" t="s">
        <v>2224</v>
      </c>
      <c r="C116" t="e">
        <f>VLOOKUP(Table1[[#This Row],[Full Name]],active[],1,0)</f>
        <v>#N/A</v>
      </c>
      <c r="D116" t="s">
        <v>2222</v>
      </c>
      <c r="E116" t="s">
        <v>1764</v>
      </c>
      <c r="F116" s="1">
        <v>43221.689722222232</v>
      </c>
      <c r="G116" t="s">
        <v>68</v>
      </c>
      <c r="O116" t="s">
        <v>1765</v>
      </c>
      <c r="P116" t="s">
        <v>62</v>
      </c>
      <c r="V116" t="s">
        <v>2223</v>
      </c>
      <c r="AJ116" t="s">
        <v>63</v>
      </c>
      <c r="AK116" t="s">
        <v>64</v>
      </c>
      <c r="AN116" t="s">
        <v>65</v>
      </c>
      <c r="BA116" t="s">
        <v>2225</v>
      </c>
      <c r="BB116" t="s">
        <v>2226</v>
      </c>
      <c r="BC116" t="s">
        <v>125</v>
      </c>
      <c r="BE116" t="s">
        <v>67</v>
      </c>
    </row>
    <row r="117" spans="1:57" x14ac:dyDescent="0.2">
      <c r="A117" t="s">
        <v>2236</v>
      </c>
      <c r="B117" t="s">
        <v>2233</v>
      </c>
      <c r="C117" t="e">
        <f>VLOOKUP(Table1[[#This Row],[Full Name]],active[],1,0)</f>
        <v>#N/A</v>
      </c>
      <c r="D117" t="s">
        <v>2231</v>
      </c>
      <c r="E117" t="s">
        <v>1145</v>
      </c>
      <c r="F117" s="1">
        <v>43221.689722222232</v>
      </c>
      <c r="G117" t="s">
        <v>68</v>
      </c>
      <c r="O117" t="s">
        <v>1146</v>
      </c>
      <c r="P117" t="s">
        <v>649</v>
      </c>
      <c r="V117" t="s">
        <v>2232</v>
      </c>
      <c r="AJ117" t="s">
        <v>63</v>
      </c>
      <c r="AK117" t="s">
        <v>64</v>
      </c>
      <c r="AN117" t="s">
        <v>65</v>
      </c>
      <c r="BA117" t="s">
        <v>2234</v>
      </c>
      <c r="BB117" t="s">
        <v>2235</v>
      </c>
      <c r="BC117" t="s">
        <v>134</v>
      </c>
      <c r="BE117" t="s">
        <v>67</v>
      </c>
    </row>
    <row r="118" spans="1:57" x14ac:dyDescent="0.2">
      <c r="A118" t="s">
        <v>2253</v>
      </c>
      <c r="B118" t="s">
        <v>2250</v>
      </c>
      <c r="C118" t="e">
        <f>VLOOKUP(Table1[[#This Row],[Full Name]],active[],1,0)</f>
        <v>#N/A</v>
      </c>
      <c r="D118" t="s">
        <v>2246</v>
      </c>
      <c r="E118" t="s">
        <v>2247</v>
      </c>
      <c r="F118" s="1">
        <v>43221.689710648148</v>
      </c>
      <c r="G118" t="s">
        <v>68</v>
      </c>
      <c r="O118" t="s">
        <v>2248</v>
      </c>
      <c r="P118" t="s">
        <v>649</v>
      </c>
      <c r="V118" t="s">
        <v>2249</v>
      </c>
      <c r="AJ118" t="s">
        <v>63</v>
      </c>
      <c r="AK118" t="s">
        <v>64</v>
      </c>
      <c r="AN118" t="s">
        <v>65</v>
      </c>
      <c r="BA118" t="s">
        <v>2251</v>
      </c>
      <c r="BB118" t="s">
        <v>2252</v>
      </c>
      <c r="BC118" t="s">
        <v>134</v>
      </c>
      <c r="BE118" t="s">
        <v>67</v>
      </c>
    </row>
    <row r="119" spans="1:57" x14ac:dyDescent="0.2">
      <c r="A119" t="s">
        <v>2259</v>
      </c>
      <c r="B119" t="s">
        <v>2256</v>
      </c>
      <c r="C119" t="e">
        <f>VLOOKUP(Table1[[#This Row],[Full Name]],active[],1,0)</f>
        <v>#N/A</v>
      </c>
      <c r="D119" t="s">
        <v>2254</v>
      </c>
      <c r="F119" s="1">
        <v>43221.689710648148</v>
      </c>
      <c r="G119" t="s">
        <v>68</v>
      </c>
      <c r="O119" t="s">
        <v>130</v>
      </c>
      <c r="V119" t="s">
        <v>2255</v>
      </c>
      <c r="AJ119" t="s">
        <v>63</v>
      </c>
      <c r="AK119" t="s">
        <v>64</v>
      </c>
      <c r="AN119" t="s">
        <v>70</v>
      </c>
      <c r="BA119" t="s">
        <v>2257</v>
      </c>
      <c r="BB119" t="s">
        <v>2258</v>
      </c>
      <c r="BC119" t="s">
        <v>138</v>
      </c>
      <c r="BE119" t="s">
        <v>67</v>
      </c>
    </row>
    <row r="120" spans="1:57" x14ac:dyDescent="0.2">
      <c r="A120" t="s">
        <v>2265</v>
      </c>
      <c r="B120" t="s">
        <v>2262</v>
      </c>
      <c r="C120" t="e">
        <f>VLOOKUP(Table1[[#This Row],[Full Name]],active[],1,0)</f>
        <v>#N/A</v>
      </c>
      <c r="D120" t="s">
        <v>2260</v>
      </c>
      <c r="E120" t="s">
        <v>60</v>
      </c>
      <c r="F120" s="1">
        <v>43221.689710648148</v>
      </c>
      <c r="G120" t="s">
        <v>68</v>
      </c>
      <c r="O120" t="s">
        <v>61</v>
      </c>
      <c r="P120" t="s">
        <v>649</v>
      </c>
      <c r="V120" t="s">
        <v>2261</v>
      </c>
      <c r="AJ120" t="s">
        <v>63</v>
      </c>
      <c r="AK120" t="s">
        <v>64</v>
      </c>
      <c r="AN120" t="s">
        <v>65</v>
      </c>
      <c r="BA120" t="s">
        <v>2263</v>
      </c>
      <c r="BB120" t="s">
        <v>2264</v>
      </c>
      <c r="BC120" t="s">
        <v>134</v>
      </c>
      <c r="BE120" t="s">
        <v>67</v>
      </c>
    </row>
    <row r="121" spans="1:57" x14ac:dyDescent="0.2">
      <c r="A121" t="s">
        <v>2271</v>
      </c>
      <c r="B121" t="s">
        <v>2268</v>
      </c>
      <c r="C121" t="e">
        <f>VLOOKUP(Table1[[#This Row],[Full Name]],active[],1,0)</f>
        <v>#N/A</v>
      </c>
      <c r="D121" t="s">
        <v>2266</v>
      </c>
      <c r="E121" t="s">
        <v>835</v>
      </c>
      <c r="F121" s="1">
        <v>43221.689710648148</v>
      </c>
      <c r="G121" t="s">
        <v>68</v>
      </c>
      <c r="O121" t="s">
        <v>836</v>
      </c>
      <c r="P121" t="s">
        <v>62</v>
      </c>
      <c r="V121" t="s">
        <v>2267</v>
      </c>
      <c r="AJ121" t="s">
        <v>63</v>
      </c>
      <c r="AK121" t="s">
        <v>64</v>
      </c>
      <c r="AN121" t="s">
        <v>65</v>
      </c>
      <c r="BA121" t="s">
        <v>2269</v>
      </c>
      <c r="BB121" t="s">
        <v>2270</v>
      </c>
      <c r="BC121" t="s">
        <v>866</v>
      </c>
      <c r="BE121" t="s">
        <v>67</v>
      </c>
    </row>
    <row r="122" spans="1:57" x14ac:dyDescent="0.2">
      <c r="A122" t="s">
        <v>2285</v>
      </c>
      <c r="B122" t="s">
        <v>2282</v>
      </c>
      <c r="C122" t="e">
        <f>VLOOKUP(Table1[[#This Row],[Full Name]],active[],1,0)</f>
        <v>#N/A</v>
      </c>
      <c r="D122" t="s">
        <v>2280</v>
      </c>
      <c r="E122" t="s">
        <v>728</v>
      </c>
      <c r="F122" s="1">
        <v>43221.689699074072</v>
      </c>
      <c r="G122" t="s">
        <v>68</v>
      </c>
      <c r="O122" t="s">
        <v>729</v>
      </c>
      <c r="P122" t="s">
        <v>62</v>
      </c>
      <c r="V122" t="s">
        <v>2281</v>
      </c>
      <c r="AJ122" t="s">
        <v>63</v>
      </c>
      <c r="AK122" t="s">
        <v>64</v>
      </c>
      <c r="AN122" t="s">
        <v>65</v>
      </c>
      <c r="BA122" t="s">
        <v>2283</v>
      </c>
      <c r="BB122" t="s">
        <v>2284</v>
      </c>
      <c r="BC122" t="s">
        <v>224</v>
      </c>
      <c r="BE122" t="s">
        <v>67</v>
      </c>
    </row>
    <row r="123" spans="1:57" x14ac:dyDescent="0.2">
      <c r="A123" t="s">
        <v>2296</v>
      </c>
      <c r="B123" t="s">
        <v>2293</v>
      </c>
      <c r="C123" t="e">
        <f>VLOOKUP(Table1[[#This Row],[Full Name]],active[],1,0)</f>
        <v>#N/A</v>
      </c>
      <c r="D123" t="s">
        <v>2291</v>
      </c>
      <c r="E123" t="s">
        <v>756</v>
      </c>
      <c r="F123" s="1">
        <v>43221.689699074072</v>
      </c>
      <c r="G123" t="s">
        <v>68</v>
      </c>
      <c r="O123" t="s">
        <v>757</v>
      </c>
      <c r="P123" t="s">
        <v>62</v>
      </c>
      <c r="V123" t="s">
        <v>2292</v>
      </c>
      <c r="AJ123" t="s">
        <v>63</v>
      </c>
      <c r="AK123" t="s">
        <v>64</v>
      </c>
      <c r="AN123" t="s">
        <v>65</v>
      </c>
      <c r="BA123" t="s">
        <v>2294</v>
      </c>
      <c r="BB123" t="s">
        <v>2295</v>
      </c>
      <c r="BC123" t="s">
        <v>920</v>
      </c>
      <c r="BE123" t="s">
        <v>67</v>
      </c>
    </row>
    <row r="124" spans="1:57" x14ac:dyDescent="0.2">
      <c r="A124" t="s">
        <v>2301</v>
      </c>
      <c r="B124" t="s">
        <v>2299</v>
      </c>
      <c r="C124" t="e">
        <f>VLOOKUP(Table1[[#This Row],[Full Name]],active[],1,0)</f>
        <v>#N/A</v>
      </c>
      <c r="D124" t="s">
        <v>2297</v>
      </c>
      <c r="E124" t="s">
        <v>2286</v>
      </c>
      <c r="F124" s="1">
        <v>43221.689699074072</v>
      </c>
      <c r="G124" t="s">
        <v>68</v>
      </c>
      <c r="O124" t="s">
        <v>2287</v>
      </c>
      <c r="P124" t="s">
        <v>649</v>
      </c>
      <c r="V124" t="s">
        <v>2298</v>
      </c>
      <c r="AJ124" t="s">
        <v>63</v>
      </c>
      <c r="AK124" t="s">
        <v>64</v>
      </c>
      <c r="AN124" t="s">
        <v>65</v>
      </c>
      <c r="BA124" t="s">
        <v>459</v>
      </c>
      <c r="BB124" t="s">
        <v>2300</v>
      </c>
      <c r="BC124" t="s">
        <v>134</v>
      </c>
      <c r="BE124" t="s">
        <v>67</v>
      </c>
    </row>
    <row r="125" spans="1:57" x14ac:dyDescent="0.2">
      <c r="A125" t="s">
        <v>2307</v>
      </c>
      <c r="B125" t="s">
        <v>2304</v>
      </c>
      <c r="C125" t="e">
        <f>VLOOKUP(Table1[[#This Row],[Full Name]],active[],1,0)</f>
        <v>#N/A</v>
      </c>
      <c r="D125" t="s">
        <v>2302</v>
      </c>
      <c r="E125" t="s">
        <v>980</v>
      </c>
      <c r="F125" s="1">
        <v>43221.689687500002</v>
      </c>
      <c r="G125" t="s">
        <v>68</v>
      </c>
      <c r="O125" t="s">
        <v>981</v>
      </c>
      <c r="P125" t="s">
        <v>649</v>
      </c>
      <c r="V125" t="s">
        <v>2303</v>
      </c>
      <c r="AJ125" t="s">
        <v>63</v>
      </c>
      <c r="AK125" t="s">
        <v>64</v>
      </c>
      <c r="AN125" t="s">
        <v>65</v>
      </c>
      <c r="BA125" t="s">
        <v>2305</v>
      </c>
      <c r="BB125" t="s">
        <v>2306</v>
      </c>
      <c r="BC125" t="s">
        <v>134</v>
      </c>
      <c r="BE125" t="s">
        <v>67</v>
      </c>
    </row>
    <row r="126" spans="1:57" x14ac:dyDescent="0.2">
      <c r="A126" t="s">
        <v>2315</v>
      </c>
      <c r="B126" t="s">
        <v>2312</v>
      </c>
      <c r="C126" t="e">
        <f>VLOOKUP(Table1[[#This Row],[Full Name]],active[],1,0)</f>
        <v>#N/A</v>
      </c>
      <c r="D126" t="s">
        <v>2308</v>
      </c>
      <c r="E126" t="s">
        <v>2309</v>
      </c>
      <c r="F126" s="1">
        <v>43221.689687500002</v>
      </c>
      <c r="G126" t="s">
        <v>68</v>
      </c>
      <c r="O126" t="s">
        <v>2310</v>
      </c>
      <c r="P126" t="s">
        <v>62</v>
      </c>
      <c r="V126" t="s">
        <v>2311</v>
      </c>
      <c r="AJ126" t="s">
        <v>63</v>
      </c>
      <c r="AK126" t="s">
        <v>64</v>
      </c>
      <c r="AN126" t="s">
        <v>65</v>
      </c>
      <c r="BA126" t="s">
        <v>2313</v>
      </c>
      <c r="BB126" t="s">
        <v>2314</v>
      </c>
      <c r="BC126" t="s">
        <v>99</v>
      </c>
      <c r="BE126" t="s">
        <v>67</v>
      </c>
    </row>
    <row r="127" spans="1:57" x14ac:dyDescent="0.2">
      <c r="A127" t="s">
        <v>2321</v>
      </c>
      <c r="B127" t="s">
        <v>2318</v>
      </c>
      <c r="C127" t="e">
        <f>VLOOKUP(Table1[[#This Row],[Full Name]],active[],1,0)</f>
        <v>#N/A</v>
      </c>
      <c r="D127" t="s">
        <v>2316</v>
      </c>
      <c r="E127" t="s">
        <v>1154</v>
      </c>
      <c r="F127" s="1">
        <v>43221.689687500002</v>
      </c>
      <c r="G127" t="s">
        <v>68</v>
      </c>
      <c r="O127" t="s">
        <v>1155</v>
      </c>
      <c r="P127" t="s">
        <v>649</v>
      </c>
      <c r="V127" t="s">
        <v>2317</v>
      </c>
      <c r="AJ127" t="s">
        <v>63</v>
      </c>
      <c r="AK127" t="s">
        <v>64</v>
      </c>
      <c r="AN127" t="s">
        <v>65</v>
      </c>
      <c r="BA127" t="s">
        <v>2319</v>
      </c>
      <c r="BB127" t="s">
        <v>2320</v>
      </c>
      <c r="BC127" t="s">
        <v>134</v>
      </c>
      <c r="BE127" t="s">
        <v>67</v>
      </c>
    </row>
    <row r="128" spans="1:57" x14ac:dyDescent="0.2">
      <c r="A128" t="s">
        <v>2327</v>
      </c>
      <c r="B128" t="s">
        <v>2324</v>
      </c>
      <c r="C128" t="e">
        <f>VLOOKUP(Table1[[#This Row],[Full Name]],active[],1,0)</f>
        <v>#N/A</v>
      </c>
      <c r="D128" t="s">
        <v>2322</v>
      </c>
      <c r="E128" t="s">
        <v>1969</v>
      </c>
      <c r="F128" s="1">
        <v>43221.689687500002</v>
      </c>
      <c r="G128" t="s">
        <v>68</v>
      </c>
      <c r="O128" t="s">
        <v>1970</v>
      </c>
      <c r="P128" t="s">
        <v>649</v>
      </c>
      <c r="V128" t="s">
        <v>2323</v>
      </c>
      <c r="AJ128" t="s">
        <v>63</v>
      </c>
      <c r="AK128" t="s">
        <v>64</v>
      </c>
      <c r="AN128" t="s">
        <v>65</v>
      </c>
      <c r="BA128" t="s">
        <v>2325</v>
      </c>
      <c r="BB128" t="s">
        <v>2326</v>
      </c>
      <c r="BC128" t="s">
        <v>134</v>
      </c>
      <c r="BE128" t="s">
        <v>67</v>
      </c>
    </row>
    <row r="129" spans="1:57" x14ac:dyDescent="0.2">
      <c r="A129" t="s">
        <v>2336</v>
      </c>
      <c r="B129" t="s">
        <v>2333</v>
      </c>
      <c r="C129" t="e">
        <f>VLOOKUP(Table1[[#This Row],[Full Name]],active[],1,0)</f>
        <v>#N/A</v>
      </c>
      <c r="D129" t="s">
        <v>2331</v>
      </c>
      <c r="E129" t="s">
        <v>693</v>
      </c>
      <c r="F129" s="1">
        <v>43221.689687500002</v>
      </c>
      <c r="G129" t="s">
        <v>68</v>
      </c>
      <c r="O129" t="s">
        <v>694</v>
      </c>
      <c r="P129" t="s">
        <v>62</v>
      </c>
      <c r="V129" t="s">
        <v>2332</v>
      </c>
      <c r="AJ129" t="s">
        <v>63</v>
      </c>
      <c r="AK129" t="s">
        <v>64</v>
      </c>
      <c r="AN129" t="s">
        <v>65</v>
      </c>
      <c r="BA129" t="s">
        <v>2334</v>
      </c>
      <c r="BB129" t="s">
        <v>2335</v>
      </c>
      <c r="BC129" t="s">
        <v>1727</v>
      </c>
      <c r="BE129" t="s">
        <v>67</v>
      </c>
    </row>
    <row r="130" spans="1:57" x14ac:dyDescent="0.2">
      <c r="A130" t="s">
        <v>2342</v>
      </c>
      <c r="B130" t="s">
        <v>2339</v>
      </c>
      <c r="C130" t="e">
        <f>VLOOKUP(Table1[[#This Row],[Full Name]],active[],1,0)</f>
        <v>#N/A</v>
      </c>
      <c r="D130" t="s">
        <v>2337</v>
      </c>
      <c r="E130" t="s">
        <v>1602</v>
      </c>
      <c r="F130" s="1">
        <v>43221.689687500002</v>
      </c>
      <c r="G130" t="s">
        <v>68</v>
      </c>
      <c r="O130" t="s">
        <v>1603</v>
      </c>
      <c r="P130" t="s">
        <v>62</v>
      </c>
      <c r="V130" t="s">
        <v>2338</v>
      </c>
      <c r="AJ130" t="s">
        <v>63</v>
      </c>
      <c r="AK130" t="s">
        <v>64</v>
      </c>
      <c r="AN130" t="s">
        <v>65</v>
      </c>
      <c r="BA130" t="s">
        <v>2340</v>
      </c>
      <c r="BB130" t="s">
        <v>2341</v>
      </c>
      <c r="BC130" t="s">
        <v>125</v>
      </c>
      <c r="BE130" t="s">
        <v>67</v>
      </c>
    </row>
    <row r="131" spans="1:57" x14ac:dyDescent="0.2">
      <c r="A131" t="s">
        <v>2352</v>
      </c>
      <c r="B131" t="s">
        <v>2349</v>
      </c>
      <c r="C131" t="e">
        <f>VLOOKUP(Table1[[#This Row],[Full Name]],active[],1,0)</f>
        <v>#N/A</v>
      </c>
      <c r="D131" t="s">
        <v>2346</v>
      </c>
      <c r="F131" s="1">
        <v>43221.689675925933</v>
      </c>
      <c r="G131" t="s">
        <v>68</v>
      </c>
      <c r="O131" t="s">
        <v>2347</v>
      </c>
      <c r="V131" t="s">
        <v>2348</v>
      </c>
      <c r="AJ131" t="s">
        <v>63</v>
      </c>
      <c r="AK131" t="s">
        <v>64</v>
      </c>
      <c r="AN131" t="s">
        <v>70</v>
      </c>
      <c r="BA131" t="s">
        <v>2350</v>
      </c>
      <c r="BB131" t="s">
        <v>2351</v>
      </c>
      <c r="BC131" t="s">
        <v>138</v>
      </c>
      <c r="BE131" t="s">
        <v>67</v>
      </c>
    </row>
    <row r="132" spans="1:57" x14ac:dyDescent="0.2">
      <c r="A132" t="s">
        <v>2358</v>
      </c>
      <c r="B132" t="s">
        <v>2355</v>
      </c>
      <c r="C132" t="e">
        <f>VLOOKUP(Table1[[#This Row],[Full Name]],active[],1,0)</f>
        <v>#N/A</v>
      </c>
      <c r="D132" t="s">
        <v>2353</v>
      </c>
      <c r="E132" t="s">
        <v>1624</v>
      </c>
      <c r="F132" s="1">
        <v>43221.689675925933</v>
      </c>
      <c r="G132" t="s">
        <v>68</v>
      </c>
      <c r="O132" t="s">
        <v>1625</v>
      </c>
      <c r="P132" t="s">
        <v>649</v>
      </c>
      <c r="V132" t="s">
        <v>2354</v>
      </c>
      <c r="AJ132" t="s">
        <v>63</v>
      </c>
      <c r="AK132" t="s">
        <v>64</v>
      </c>
      <c r="AN132" t="s">
        <v>65</v>
      </c>
      <c r="BA132" t="s">
        <v>2356</v>
      </c>
      <c r="BB132" t="s">
        <v>2357</v>
      </c>
      <c r="BC132" t="s">
        <v>134</v>
      </c>
      <c r="BE132" t="s">
        <v>67</v>
      </c>
    </row>
    <row r="133" spans="1:57" x14ac:dyDescent="0.2">
      <c r="A133" t="s">
        <v>2371</v>
      </c>
      <c r="B133" t="s">
        <v>2368</v>
      </c>
      <c r="C133" t="e">
        <f>VLOOKUP(Table1[[#This Row],[Full Name]],active[],1,0)</f>
        <v>#N/A</v>
      </c>
      <c r="D133" t="s">
        <v>2366</v>
      </c>
      <c r="E133" t="s">
        <v>930</v>
      </c>
      <c r="F133" s="1">
        <v>43221.689675925933</v>
      </c>
      <c r="G133" t="s">
        <v>68</v>
      </c>
      <c r="O133" t="s">
        <v>931</v>
      </c>
      <c r="P133" t="s">
        <v>62</v>
      </c>
      <c r="V133" t="s">
        <v>2367</v>
      </c>
      <c r="AJ133" t="s">
        <v>63</v>
      </c>
      <c r="AK133" t="s">
        <v>64</v>
      </c>
      <c r="AN133" t="s">
        <v>65</v>
      </c>
      <c r="BA133" t="s">
        <v>2369</v>
      </c>
      <c r="BB133" t="s">
        <v>2370</v>
      </c>
      <c r="BC133" t="s">
        <v>1249</v>
      </c>
      <c r="BE133" t="s">
        <v>67</v>
      </c>
    </row>
    <row r="134" spans="1:57" x14ac:dyDescent="0.2">
      <c r="A134" t="s">
        <v>2383</v>
      </c>
      <c r="B134" t="s">
        <v>2380</v>
      </c>
      <c r="C134" t="e">
        <f>VLOOKUP(Table1[[#This Row],[Full Name]],active[],1,0)</f>
        <v>#N/A</v>
      </c>
      <c r="D134" t="s">
        <v>2378</v>
      </c>
      <c r="F134" s="1">
        <v>43221.689675925933</v>
      </c>
      <c r="G134" t="s">
        <v>68</v>
      </c>
      <c r="O134" t="s">
        <v>130</v>
      </c>
      <c r="V134" t="s">
        <v>2379</v>
      </c>
      <c r="AJ134" t="s">
        <v>63</v>
      </c>
      <c r="AK134" t="s">
        <v>64</v>
      </c>
      <c r="AN134" t="s">
        <v>70</v>
      </c>
      <c r="BA134" t="s">
        <v>2381</v>
      </c>
      <c r="BB134" t="s">
        <v>2382</v>
      </c>
      <c r="BC134" t="s">
        <v>138</v>
      </c>
      <c r="BE134" t="s">
        <v>67</v>
      </c>
    </row>
    <row r="135" spans="1:57" x14ac:dyDescent="0.2">
      <c r="A135" t="s">
        <v>2389</v>
      </c>
      <c r="B135" t="s">
        <v>2386</v>
      </c>
      <c r="C135" t="e">
        <f>VLOOKUP(Table1[[#This Row],[Full Name]],active[],1,0)</f>
        <v>#N/A</v>
      </c>
      <c r="D135" t="s">
        <v>2384</v>
      </c>
      <c r="E135" t="s">
        <v>1307</v>
      </c>
      <c r="F135" s="1">
        <v>43221.689675925933</v>
      </c>
      <c r="G135" t="s">
        <v>68</v>
      </c>
      <c r="O135" t="s">
        <v>1308</v>
      </c>
      <c r="P135" t="s">
        <v>649</v>
      </c>
      <c r="V135" t="s">
        <v>2385</v>
      </c>
      <c r="AJ135" t="s">
        <v>63</v>
      </c>
      <c r="AK135" t="s">
        <v>64</v>
      </c>
      <c r="AN135" t="s">
        <v>65</v>
      </c>
      <c r="BA135" t="s">
        <v>2387</v>
      </c>
      <c r="BB135" t="s">
        <v>2388</v>
      </c>
      <c r="BC135" t="s">
        <v>134</v>
      </c>
      <c r="BE135" t="s">
        <v>67</v>
      </c>
    </row>
    <row r="136" spans="1:57" x14ac:dyDescent="0.2">
      <c r="A136" t="s">
        <v>2395</v>
      </c>
      <c r="B136" t="s">
        <v>2392</v>
      </c>
      <c r="C136" t="e">
        <f>VLOOKUP(Table1[[#This Row],[Full Name]],active[],1,0)</f>
        <v>#N/A</v>
      </c>
      <c r="D136" t="s">
        <v>2390</v>
      </c>
      <c r="E136" t="s">
        <v>1632</v>
      </c>
      <c r="F136" s="1">
        <v>43221.689675925933</v>
      </c>
      <c r="G136" t="s">
        <v>68</v>
      </c>
      <c r="O136" t="s">
        <v>1633</v>
      </c>
      <c r="P136" t="s">
        <v>649</v>
      </c>
      <c r="V136" t="s">
        <v>2391</v>
      </c>
      <c r="AJ136" t="s">
        <v>63</v>
      </c>
      <c r="AK136" t="s">
        <v>64</v>
      </c>
      <c r="AN136" t="s">
        <v>65</v>
      </c>
      <c r="BA136" t="s">
        <v>2393</v>
      </c>
      <c r="BB136" t="s">
        <v>2394</v>
      </c>
      <c r="BC136" t="s">
        <v>134</v>
      </c>
      <c r="BE136" t="s">
        <v>67</v>
      </c>
    </row>
    <row r="137" spans="1:57" x14ac:dyDescent="0.2">
      <c r="A137" t="s">
        <v>2407</v>
      </c>
      <c r="B137" t="s">
        <v>2404</v>
      </c>
      <c r="C137" t="e">
        <f>VLOOKUP(Table1[[#This Row],[Full Name]],active[],1,0)</f>
        <v>#N/A</v>
      </c>
      <c r="D137" t="s">
        <v>2402</v>
      </c>
      <c r="E137" t="s">
        <v>1129</v>
      </c>
      <c r="F137" s="1">
        <v>43221.689675925933</v>
      </c>
      <c r="G137" t="s">
        <v>68</v>
      </c>
      <c r="O137" t="s">
        <v>1130</v>
      </c>
      <c r="P137" t="s">
        <v>62</v>
      </c>
      <c r="V137" t="s">
        <v>2403</v>
      </c>
      <c r="AJ137" t="s">
        <v>63</v>
      </c>
      <c r="AK137" t="s">
        <v>64</v>
      </c>
      <c r="AN137" t="s">
        <v>65</v>
      </c>
      <c r="BA137" t="s">
        <v>2405</v>
      </c>
      <c r="BB137" t="s">
        <v>2406</v>
      </c>
      <c r="BC137" t="s">
        <v>91</v>
      </c>
      <c r="BE137" t="s">
        <v>67</v>
      </c>
    </row>
    <row r="138" spans="1:57" x14ac:dyDescent="0.2">
      <c r="A138" t="s">
        <v>2413</v>
      </c>
      <c r="B138" t="s">
        <v>2410</v>
      </c>
      <c r="C138" t="e">
        <f>VLOOKUP(Table1[[#This Row],[Full Name]],active[],1,0)</f>
        <v>#N/A</v>
      </c>
      <c r="D138" t="s">
        <v>2408</v>
      </c>
      <c r="E138" t="s">
        <v>1764</v>
      </c>
      <c r="F138" s="1">
        <v>43221.689675925933</v>
      </c>
      <c r="G138" t="s">
        <v>68</v>
      </c>
      <c r="O138" t="s">
        <v>1765</v>
      </c>
      <c r="P138" t="s">
        <v>649</v>
      </c>
      <c r="V138" t="s">
        <v>2409</v>
      </c>
      <c r="AJ138" t="s">
        <v>63</v>
      </c>
      <c r="AK138" t="s">
        <v>64</v>
      </c>
      <c r="AN138" t="s">
        <v>65</v>
      </c>
      <c r="BA138" t="s">
        <v>2411</v>
      </c>
      <c r="BB138" t="s">
        <v>2412</v>
      </c>
      <c r="BC138" t="s">
        <v>134</v>
      </c>
      <c r="BE138" t="s">
        <v>67</v>
      </c>
    </row>
    <row r="139" spans="1:57" x14ac:dyDescent="0.2">
      <c r="A139" t="s">
        <v>2432</v>
      </c>
      <c r="B139" t="s">
        <v>2429</v>
      </c>
      <c r="C139" t="e">
        <f>VLOOKUP(Table1[[#This Row],[Full Name]],active[],1,0)</f>
        <v>#N/A</v>
      </c>
      <c r="D139" t="s">
        <v>2427</v>
      </c>
      <c r="E139" t="s">
        <v>1591</v>
      </c>
      <c r="F139" s="1">
        <v>43133.628101851849</v>
      </c>
      <c r="G139" t="s">
        <v>68</v>
      </c>
      <c r="O139" t="s">
        <v>1592</v>
      </c>
      <c r="P139" t="s">
        <v>62</v>
      </c>
      <c r="V139" t="s">
        <v>2428</v>
      </c>
      <c r="AJ139" t="s">
        <v>63</v>
      </c>
      <c r="AK139" t="s">
        <v>64</v>
      </c>
      <c r="AN139" t="s">
        <v>65</v>
      </c>
      <c r="BA139" t="s">
        <v>2430</v>
      </c>
      <c r="BB139" t="s">
        <v>2431</v>
      </c>
      <c r="BC139" t="s">
        <v>125</v>
      </c>
      <c r="BE139" t="s">
        <v>67</v>
      </c>
    </row>
    <row r="140" spans="1:57" x14ac:dyDescent="0.2">
      <c r="A140" t="s">
        <v>2447</v>
      </c>
      <c r="B140" t="s">
        <v>2443</v>
      </c>
      <c r="C140" t="e">
        <f>VLOOKUP(Table1[[#This Row],[Full Name]],active[],1,0)</f>
        <v>#N/A</v>
      </c>
      <c r="D140" t="s">
        <v>2440</v>
      </c>
      <c r="F140" s="1">
        <v>43133.62809027778</v>
      </c>
      <c r="G140" t="s">
        <v>68</v>
      </c>
      <c r="N140" t="s">
        <v>2441</v>
      </c>
      <c r="O140" t="s">
        <v>1245</v>
      </c>
      <c r="V140" t="s">
        <v>2442</v>
      </c>
      <c r="AJ140" t="s">
        <v>63</v>
      </c>
      <c r="AK140" t="s">
        <v>64</v>
      </c>
      <c r="AN140" t="s">
        <v>70</v>
      </c>
      <c r="BA140" t="s">
        <v>2444</v>
      </c>
      <c r="BB140" t="s">
        <v>2445</v>
      </c>
      <c r="BC140" t="s">
        <v>2446</v>
      </c>
      <c r="BE140" t="s">
        <v>67</v>
      </c>
    </row>
    <row r="141" spans="1:57" x14ac:dyDescent="0.2">
      <c r="A141" t="s">
        <v>2471</v>
      </c>
      <c r="B141" t="s">
        <v>2468</v>
      </c>
      <c r="C141" t="e">
        <f>VLOOKUP(Table1[[#This Row],[Full Name]],active[],1,0)</f>
        <v>#N/A</v>
      </c>
      <c r="D141" t="s">
        <v>2466</v>
      </c>
      <c r="E141" t="s">
        <v>788</v>
      </c>
      <c r="F141" s="1">
        <v>43133.628078703703</v>
      </c>
      <c r="G141" t="s">
        <v>68</v>
      </c>
      <c r="O141" t="s">
        <v>789</v>
      </c>
      <c r="P141" t="s">
        <v>62</v>
      </c>
      <c r="V141" t="s">
        <v>2467</v>
      </c>
      <c r="AJ141" t="s">
        <v>63</v>
      </c>
      <c r="AK141" t="s">
        <v>64</v>
      </c>
      <c r="AN141" t="s">
        <v>65</v>
      </c>
      <c r="BA141" t="s">
        <v>2469</v>
      </c>
      <c r="BB141" t="s">
        <v>2470</v>
      </c>
      <c r="BC141" t="s">
        <v>744</v>
      </c>
      <c r="BE141" t="s">
        <v>67</v>
      </c>
    </row>
    <row r="142" spans="1:57" x14ac:dyDescent="0.2">
      <c r="A142" t="s">
        <v>2492</v>
      </c>
      <c r="B142" t="s">
        <v>2489</v>
      </c>
      <c r="C142" t="e">
        <f>VLOOKUP(Table1[[#This Row],[Full Name]],active[],1,0)</f>
        <v>#N/A</v>
      </c>
      <c r="D142" t="s">
        <v>2486</v>
      </c>
      <c r="E142" t="s">
        <v>2031</v>
      </c>
      <c r="F142" s="1">
        <v>43133.628078703703</v>
      </c>
      <c r="G142" t="s">
        <v>68</v>
      </c>
      <c r="N142" t="s">
        <v>2487</v>
      </c>
      <c r="O142" t="s">
        <v>2032</v>
      </c>
      <c r="P142" t="s">
        <v>62</v>
      </c>
      <c r="V142" t="s">
        <v>2488</v>
      </c>
      <c r="AJ142" t="s">
        <v>63</v>
      </c>
      <c r="AK142" t="s">
        <v>64</v>
      </c>
      <c r="AN142" t="s">
        <v>65</v>
      </c>
      <c r="BA142" t="s">
        <v>2490</v>
      </c>
      <c r="BB142" t="s">
        <v>2491</v>
      </c>
      <c r="BC142" t="s">
        <v>2211</v>
      </c>
      <c r="BE142" t="s">
        <v>67</v>
      </c>
    </row>
    <row r="143" spans="1:57" x14ac:dyDescent="0.2">
      <c r="A143" t="s">
        <v>2529</v>
      </c>
      <c r="B143" t="s">
        <v>2527</v>
      </c>
      <c r="C143" t="e">
        <f>VLOOKUP(Table1[[#This Row],[Full Name]],active[],1,0)</f>
        <v>#N/A</v>
      </c>
      <c r="D143" t="s">
        <v>2525</v>
      </c>
      <c r="F143" s="1">
        <v>43133.628067129634</v>
      </c>
      <c r="G143" t="s">
        <v>68</v>
      </c>
      <c r="O143" t="s">
        <v>617</v>
      </c>
      <c r="V143" t="s">
        <v>2526</v>
      </c>
      <c r="AJ143" t="s">
        <v>63</v>
      </c>
      <c r="AK143" t="s">
        <v>64</v>
      </c>
      <c r="AN143" t="s">
        <v>70</v>
      </c>
      <c r="BA143" t="s">
        <v>2528</v>
      </c>
      <c r="BB143" t="s">
        <v>1119</v>
      </c>
      <c r="BC143" t="s">
        <v>621</v>
      </c>
      <c r="BE143" t="s">
        <v>67</v>
      </c>
    </row>
    <row r="144" spans="1:57" x14ac:dyDescent="0.2">
      <c r="A144" t="s">
        <v>2535</v>
      </c>
      <c r="B144" t="s">
        <v>2532</v>
      </c>
      <c r="C144" t="e">
        <f>VLOOKUP(Table1[[#This Row],[Full Name]],active[],1,0)</f>
        <v>#N/A</v>
      </c>
      <c r="D144" t="s">
        <v>2530</v>
      </c>
      <c r="E144" t="s">
        <v>1094</v>
      </c>
      <c r="F144" s="1">
        <v>43133.628067129634</v>
      </c>
      <c r="G144" t="s">
        <v>68</v>
      </c>
      <c r="O144" t="s">
        <v>1095</v>
      </c>
      <c r="P144" t="s">
        <v>62</v>
      </c>
      <c r="V144" t="s">
        <v>2531</v>
      </c>
      <c r="AJ144" t="s">
        <v>63</v>
      </c>
      <c r="AK144" t="s">
        <v>64</v>
      </c>
      <c r="AN144" t="s">
        <v>65</v>
      </c>
      <c r="BA144" t="s">
        <v>2533</v>
      </c>
      <c r="BB144" t="s">
        <v>2534</v>
      </c>
      <c r="BC144" t="s">
        <v>710</v>
      </c>
      <c r="BE144" t="s">
        <v>67</v>
      </c>
    </row>
    <row r="145" spans="1:57" x14ac:dyDescent="0.2">
      <c r="A145" t="s">
        <v>2552</v>
      </c>
      <c r="B145" t="s">
        <v>2549</v>
      </c>
      <c r="C145" t="e">
        <f>VLOOKUP(Table1[[#This Row],[Full Name]],active[],1,0)</f>
        <v>#N/A</v>
      </c>
      <c r="D145" t="s">
        <v>2547</v>
      </c>
      <c r="F145" s="1">
        <v>43133.628055555557</v>
      </c>
      <c r="G145" t="s">
        <v>68</v>
      </c>
      <c r="O145" t="s">
        <v>593</v>
      </c>
      <c r="V145" t="s">
        <v>2548</v>
      </c>
      <c r="AJ145" t="s">
        <v>63</v>
      </c>
      <c r="AK145" t="s">
        <v>64</v>
      </c>
      <c r="AN145" t="s">
        <v>70</v>
      </c>
      <c r="BA145" t="s">
        <v>2550</v>
      </c>
      <c r="BB145" t="s">
        <v>2551</v>
      </c>
      <c r="BC145" t="s">
        <v>1739</v>
      </c>
      <c r="BE145" t="s">
        <v>67</v>
      </c>
    </row>
    <row r="146" spans="1:57" x14ac:dyDescent="0.2">
      <c r="A146" t="s">
        <v>2561</v>
      </c>
      <c r="B146" t="s">
        <v>2558</v>
      </c>
      <c r="C146" t="e">
        <f>VLOOKUP(Table1[[#This Row],[Full Name]],active[],1,0)</f>
        <v>#N/A</v>
      </c>
      <c r="D146" t="s">
        <v>2556</v>
      </c>
      <c r="E146" t="s">
        <v>760</v>
      </c>
      <c r="F146" s="1">
        <v>43133.628055555557</v>
      </c>
      <c r="G146" t="s">
        <v>68</v>
      </c>
      <c r="O146" t="s">
        <v>761</v>
      </c>
      <c r="P146" t="s">
        <v>62</v>
      </c>
      <c r="V146" t="s">
        <v>2557</v>
      </c>
      <c r="AJ146" t="s">
        <v>63</v>
      </c>
      <c r="AK146" t="s">
        <v>64</v>
      </c>
      <c r="AN146" t="s">
        <v>65</v>
      </c>
      <c r="BA146" t="s">
        <v>2559</v>
      </c>
      <c r="BB146" t="s">
        <v>2560</v>
      </c>
      <c r="BC146" t="s">
        <v>91</v>
      </c>
      <c r="BE146" t="s">
        <v>67</v>
      </c>
    </row>
    <row r="147" spans="1:57" x14ac:dyDescent="0.2">
      <c r="A147" t="s">
        <v>2576</v>
      </c>
      <c r="B147" t="s">
        <v>2574</v>
      </c>
      <c r="C147" t="e">
        <f>VLOOKUP(Table1[[#This Row],[Full Name]],active[],1,0)</f>
        <v>#N/A</v>
      </c>
      <c r="D147" t="s">
        <v>2572</v>
      </c>
      <c r="E147" t="s">
        <v>990</v>
      </c>
      <c r="F147" s="1">
        <v>43133.628055555557</v>
      </c>
      <c r="G147" t="s">
        <v>68</v>
      </c>
      <c r="O147" t="s">
        <v>991</v>
      </c>
      <c r="P147" t="s">
        <v>62</v>
      </c>
      <c r="V147" t="s">
        <v>2573</v>
      </c>
      <c r="AJ147" t="s">
        <v>63</v>
      </c>
      <c r="AK147" t="s">
        <v>64</v>
      </c>
      <c r="AN147" t="s">
        <v>65</v>
      </c>
      <c r="BA147" t="s">
        <v>2575</v>
      </c>
      <c r="BB147" t="s">
        <v>1384</v>
      </c>
      <c r="BC147" t="s">
        <v>91</v>
      </c>
      <c r="BE147" t="s">
        <v>67</v>
      </c>
    </row>
    <row r="148" spans="1:57" x14ac:dyDescent="0.2">
      <c r="A148" t="s">
        <v>2587</v>
      </c>
      <c r="B148" t="s">
        <v>2584</v>
      </c>
      <c r="C148" t="e">
        <f>VLOOKUP(Table1[[#This Row],[Full Name]],active[],1,0)</f>
        <v>#N/A</v>
      </c>
      <c r="D148" t="s">
        <v>2582</v>
      </c>
      <c r="E148" t="s">
        <v>2039</v>
      </c>
      <c r="F148" s="1">
        <v>43133.628055555557</v>
      </c>
      <c r="G148" t="s">
        <v>68</v>
      </c>
      <c r="O148" t="s">
        <v>2040</v>
      </c>
      <c r="P148" t="s">
        <v>62</v>
      </c>
      <c r="V148" t="s">
        <v>2583</v>
      </c>
      <c r="AJ148" t="s">
        <v>63</v>
      </c>
      <c r="AK148" t="s">
        <v>64</v>
      </c>
      <c r="AN148" t="s">
        <v>65</v>
      </c>
      <c r="BA148" t="s">
        <v>2585</v>
      </c>
      <c r="BB148" t="s">
        <v>2586</v>
      </c>
      <c r="BC148" t="s">
        <v>91</v>
      </c>
      <c r="BE148" t="s">
        <v>67</v>
      </c>
    </row>
    <row r="149" spans="1:57" x14ac:dyDescent="0.2">
      <c r="A149" t="s">
        <v>2609</v>
      </c>
      <c r="B149" t="s">
        <v>2606</v>
      </c>
      <c r="C149" t="e">
        <f>VLOOKUP(Table1[[#This Row],[Full Name]],active[],1,0)</f>
        <v>#N/A</v>
      </c>
      <c r="D149" t="s">
        <v>2604</v>
      </c>
      <c r="F149" s="1">
        <v>43133.62804398148</v>
      </c>
      <c r="G149" t="s">
        <v>68</v>
      </c>
      <c r="O149" t="s">
        <v>116</v>
      </c>
      <c r="V149" t="s">
        <v>2605</v>
      </c>
      <c r="AJ149" t="s">
        <v>63</v>
      </c>
      <c r="AK149" t="s">
        <v>64</v>
      </c>
      <c r="AN149" t="s">
        <v>70</v>
      </c>
      <c r="BA149" t="s">
        <v>2607</v>
      </c>
      <c r="BB149" t="s">
        <v>2608</v>
      </c>
      <c r="BC149" t="s">
        <v>120</v>
      </c>
      <c r="BE149" t="s">
        <v>67</v>
      </c>
    </row>
    <row r="150" spans="1:57" x14ac:dyDescent="0.2">
      <c r="A150" t="s">
        <v>2648</v>
      </c>
      <c r="B150" t="s">
        <v>2645</v>
      </c>
      <c r="C150" t="e">
        <f>VLOOKUP(Table1[[#This Row],[Full Name]],active[],1,0)</f>
        <v>#N/A</v>
      </c>
      <c r="D150" t="s">
        <v>2643</v>
      </c>
      <c r="F150" s="1">
        <v>43133.628032407411</v>
      </c>
      <c r="G150" t="s">
        <v>68</v>
      </c>
      <c r="O150" t="s">
        <v>95</v>
      </c>
      <c r="V150" t="s">
        <v>2644</v>
      </c>
      <c r="AJ150" t="s">
        <v>63</v>
      </c>
      <c r="AK150" t="s">
        <v>64</v>
      </c>
      <c r="AN150" t="s">
        <v>70</v>
      </c>
      <c r="BA150" t="s">
        <v>2646</v>
      </c>
      <c r="BB150" t="s">
        <v>2647</v>
      </c>
      <c r="BC150" t="s">
        <v>99</v>
      </c>
      <c r="BE150" t="s">
        <v>67</v>
      </c>
    </row>
    <row r="151" spans="1:57" x14ac:dyDescent="0.2">
      <c r="A151" t="s">
        <v>2658</v>
      </c>
      <c r="B151" t="s">
        <v>2655</v>
      </c>
      <c r="C151" t="e">
        <f>VLOOKUP(Table1[[#This Row],[Full Name]],active[],1,0)</f>
        <v>#N/A</v>
      </c>
      <c r="D151" t="s">
        <v>2653</v>
      </c>
      <c r="F151" s="1">
        <v>43133.628020833326</v>
      </c>
      <c r="G151" t="s">
        <v>68</v>
      </c>
      <c r="O151" t="s">
        <v>562</v>
      </c>
      <c r="V151" t="s">
        <v>2654</v>
      </c>
      <c r="AJ151" t="s">
        <v>63</v>
      </c>
      <c r="AK151" t="s">
        <v>64</v>
      </c>
      <c r="AN151" t="s">
        <v>70</v>
      </c>
      <c r="BA151" t="s">
        <v>2656</v>
      </c>
      <c r="BB151" t="s">
        <v>2657</v>
      </c>
      <c r="BC151" t="s">
        <v>578</v>
      </c>
      <c r="BE151" t="s">
        <v>67</v>
      </c>
    </row>
    <row r="152" spans="1:57" x14ac:dyDescent="0.2">
      <c r="A152" t="s">
        <v>2664</v>
      </c>
      <c r="B152" t="s">
        <v>2661</v>
      </c>
      <c r="C152" t="e">
        <f>VLOOKUP(Table1[[#This Row],[Full Name]],active[],1,0)</f>
        <v>#N/A</v>
      </c>
      <c r="D152" t="s">
        <v>2659</v>
      </c>
      <c r="E152" t="s">
        <v>1326</v>
      </c>
      <c r="F152" s="1">
        <v>43133.628020833326</v>
      </c>
      <c r="G152" t="s">
        <v>68</v>
      </c>
      <c r="O152" t="s">
        <v>1327</v>
      </c>
      <c r="P152" t="s">
        <v>62</v>
      </c>
      <c r="V152" t="s">
        <v>2660</v>
      </c>
      <c r="AJ152" t="s">
        <v>63</v>
      </c>
      <c r="AK152" t="s">
        <v>64</v>
      </c>
      <c r="AN152" t="s">
        <v>65</v>
      </c>
      <c r="BA152" t="s">
        <v>2662</v>
      </c>
      <c r="BB152" t="s">
        <v>2663</v>
      </c>
      <c r="BC152" t="s">
        <v>125</v>
      </c>
      <c r="BE152" t="s">
        <v>67</v>
      </c>
    </row>
    <row r="153" spans="1:57" x14ac:dyDescent="0.2">
      <c r="A153" t="s">
        <v>2682</v>
      </c>
      <c r="B153" t="s">
        <v>2679</v>
      </c>
      <c r="C153" t="e">
        <f>VLOOKUP(Table1[[#This Row],[Full Name]],active[],1,0)</f>
        <v>#N/A</v>
      </c>
      <c r="D153" t="s">
        <v>2677</v>
      </c>
      <c r="E153" t="s">
        <v>915</v>
      </c>
      <c r="F153" s="1">
        <v>43133.628009259257</v>
      </c>
      <c r="G153" t="s">
        <v>68</v>
      </c>
      <c r="O153" t="s">
        <v>916</v>
      </c>
      <c r="P153" t="s">
        <v>62</v>
      </c>
      <c r="V153" t="s">
        <v>2678</v>
      </c>
      <c r="AJ153" t="s">
        <v>63</v>
      </c>
      <c r="AK153" t="s">
        <v>64</v>
      </c>
      <c r="AN153" t="s">
        <v>65</v>
      </c>
      <c r="BA153" t="s">
        <v>2680</v>
      </c>
      <c r="BB153" t="s">
        <v>2681</v>
      </c>
      <c r="BC153" t="s">
        <v>1128</v>
      </c>
      <c r="BE153" t="s">
        <v>67</v>
      </c>
    </row>
    <row r="154" spans="1:57" x14ac:dyDescent="0.2">
      <c r="A154" t="s">
        <v>2706</v>
      </c>
      <c r="B154" t="s">
        <v>2703</v>
      </c>
      <c r="C154" t="e">
        <f>VLOOKUP(Table1[[#This Row],[Full Name]],active[],1,0)</f>
        <v>#N/A</v>
      </c>
      <c r="D154" t="s">
        <v>2701</v>
      </c>
      <c r="E154" t="s">
        <v>733</v>
      </c>
      <c r="F154" s="1">
        <v>43133.627997685187</v>
      </c>
      <c r="G154" t="s">
        <v>68</v>
      </c>
      <c r="O154" t="s">
        <v>734</v>
      </c>
      <c r="P154" t="s">
        <v>62</v>
      </c>
      <c r="V154" t="s">
        <v>2702</v>
      </c>
      <c r="AJ154" t="s">
        <v>63</v>
      </c>
      <c r="AK154" t="s">
        <v>64</v>
      </c>
      <c r="AN154" t="s">
        <v>65</v>
      </c>
      <c r="BA154" t="s">
        <v>2704</v>
      </c>
      <c r="BB154" t="s">
        <v>2705</v>
      </c>
      <c r="BC154" t="s">
        <v>125</v>
      </c>
      <c r="BE154" t="s">
        <v>67</v>
      </c>
    </row>
    <row r="155" spans="1:57" x14ac:dyDescent="0.2">
      <c r="A155" t="s">
        <v>2712</v>
      </c>
      <c r="B155" t="s">
        <v>2709</v>
      </c>
      <c r="C155" t="e">
        <f>VLOOKUP(Table1[[#This Row],[Full Name]],active[],1,0)</f>
        <v>#N/A</v>
      </c>
      <c r="D155" t="s">
        <v>2707</v>
      </c>
      <c r="E155" t="s">
        <v>830</v>
      </c>
      <c r="F155" s="1">
        <v>43133.627997685187</v>
      </c>
      <c r="G155" t="s">
        <v>68</v>
      </c>
      <c r="O155" t="s">
        <v>831</v>
      </c>
      <c r="P155" t="s">
        <v>62</v>
      </c>
      <c r="V155" t="s">
        <v>2708</v>
      </c>
      <c r="AJ155" t="s">
        <v>63</v>
      </c>
      <c r="AK155" t="s">
        <v>64</v>
      </c>
      <c r="AN155" t="s">
        <v>65</v>
      </c>
      <c r="BA155" t="s">
        <v>2710</v>
      </c>
      <c r="BB155" t="s">
        <v>2711</v>
      </c>
      <c r="BC155" t="s">
        <v>125</v>
      </c>
      <c r="BE155" t="s">
        <v>67</v>
      </c>
    </row>
    <row r="156" spans="1:57" x14ac:dyDescent="0.2">
      <c r="A156" t="s">
        <v>2730</v>
      </c>
      <c r="B156" t="s">
        <v>2727</v>
      </c>
      <c r="C156" t="e">
        <f>VLOOKUP(Table1[[#This Row],[Full Name]],active[],1,0)</f>
        <v>#N/A</v>
      </c>
      <c r="D156" t="s">
        <v>2725</v>
      </c>
      <c r="E156" t="s">
        <v>1387</v>
      </c>
      <c r="F156" s="1">
        <v>43133.627997685187</v>
      </c>
      <c r="G156" t="s">
        <v>68</v>
      </c>
      <c r="O156" t="s">
        <v>1388</v>
      </c>
      <c r="P156" t="s">
        <v>62</v>
      </c>
      <c r="V156" t="s">
        <v>2726</v>
      </c>
      <c r="AJ156" t="s">
        <v>63</v>
      </c>
      <c r="AK156" t="s">
        <v>64</v>
      </c>
      <c r="AN156" t="s">
        <v>65</v>
      </c>
      <c r="BA156" t="s">
        <v>2728</v>
      </c>
      <c r="BB156" t="s">
        <v>2729</v>
      </c>
      <c r="BC156" t="s">
        <v>704</v>
      </c>
      <c r="BE156" t="s">
        <v>67</v>
      </c>
    </row>
    <row r="157" spans="1:57" s="4" customFormat="1" x14ac:dyDescent="0.2">
      <c r="A157" s="4" t="s">
        <v>2752</v>
      </c>
      <c r="B157" s="4" t="s">
        <v>2750</v>
      </c>
      <c r="C157" s="4" t="e">
        <f>VLOOKUP(Table1[[#This Row],[Full Name]],active[],1,0)</f>
        <v>#N/A</v>
      </c>
      <c r="D157" s="4" t="s">
        <v>2748</v>
      </c>
      <c r="E157" s="4" t="s">
        <v>1135</v>
      </c>
      <c r="F157" s="5">
        <v>42990.670231481483</v>
      </c>
      <c r="G157" s="4" t="s">
        <v>68</v>
      </c>
      <c r="O157" s="4" t="s">
        <v>1136</v>
      </c>
      <c r="P157" s="4" t="s">
        <v>62</v>
      </c>
      <c r="V157" s="4" t="s">
        <v>2749</v>
      </c>
      <c r="AJ157" s="4" t="s">
        <v>63</v>
      </c>
      <c r="AK157" s="4" t="s">
        <v>64</v>
      </c>
      <c r="AN157" s="4" t="s">
        <v>65</v>
      </c>
      <c r="BA157" s="4" t="s">
        <v>2751</v>
      </c>
      <c r="BB157" s="4" t="s">
        <v>457</v>
      </c>
      <c r="BC157" s="4" t="s">
        <v>704</v>
      </c>
      <c r="BE157" s="4" t="s">
        <v>67</v>
      </c>
    </row>
    <row r="158" spans="1:57" x14ac:dyDescent="0.2">
      <c r="A158" t="s">
        <v>2758</v>
      </c>
      <c r="B158" t="s">
        <v>2755</v>
      </c>
      <c r="C158" t="e">
        <f>VLOOKUP(Table1[[#This Row],[Full Name]],active[],1,0)</f>
        <v>#N/A</v>
      </c>
      <c r="D158" t="s">
        <v>2753</v>
      </c>
      <c r="E158" t="s">
        <v>682</v>
      </c>
      <c r="F158" s="1">
        <v>42990.670231481483</v>
      </c>
      <c r="G158" t="s">
        <v>68</v>
      </c>
      <c r="O158" t="s">
        <v>683</v>
      </c>
      <c r="P158" t="s">
        <v>62</v>
      </c>
      <c r="V158" t="s">
        <v>2754</v>
      </c>
      <c r="AJ158" t="s">
        <v>63</v>
      </c>
      <c r="AK158" t="s">
        <v>64</v>
      </c>
      <c r="AN158" t="s">
        <v>65</v>
      </c>
      <c r="BA158" t="s">
        <v>2756</v>
      </c>
      <c r="BB158" t="s">
        <v>2757</v>
      </c>
      <c r="BC158" t="s">
        <v>676</v>
      </c>
      <c r="BE158" t="s">
        <v>67</v>
      </c>
    </row>
    <row r="159" spans="1:57" x14ac:dyDescent="0.2">
      <c r="A159" t="s">
        <v>2770</v>
      </c>
      <c r="B159" t="s">
        <v>2767</v>
      </c>
      <c r="C159" t="e">
        <f>VLOOKUP(Table1[[#This Row],[Full Name]],active[],1,0)</f>
        <v>#N/A</v>
      </c>
      <c r="D159" t="s">
        <v>2765</v>
      </c>
      <c r="E159" t="s">
        <v>2613</v>
      </c>
      <c r="F159" s="1">
        <v>42990.670219907413</v>
      </c>
      <c r="G159" t="s">
        <v>68</v>
      </c>
      <c r="O159" t="s">
        <v>2614</v>
      </c>
      <c r="P159" t="s">
        <v>62</v>
      </c>
      <c r="V159" t="s">
        <v>2766</v>
      </c>
      <c r="AJ159" t="s">
        <v>63</v>
      </c>
      <c r="AK159" t="s">
        <v>64</v>
      </c>
      <c r="AN159" t="s">
        <v>65</v>
      </c>
      <c r="BA159" t="s">
        <v>2768</v>
      </c>
      <c r="BB159" t="s">
        <v>2769</v>
      </c>
      <c r="BC159" t="s">
        <v>979</v>
      </c>
      <c r="BE159" t="s">
        <v>67</v>
      </c>
    </row>
    <row r="160" spans="1:57" x14ac:dyDescent="0.2">
      <c r="A160" t="s">
        <v>2809</v>
      </c>
      <c r="B160" t="s">
        <v>2806</v>
      </c>
      <c r="C160" t="e">
        <f>VLOOKUP(Table1[[#This Row],[Full Name]],active[],1,0)</f>
        <v>#N/A</v>
      </c>
      <c r="D160" t="s">
        <v>2802</v>
      </c>
      <c r="E160" t="s">
        <v>2803</v>
      </c>
      <c r="F160" s="1">
        <v>42990.670208333337</v>
      </c>
      <c r="G160" t="s">
        <v>68</v>
      </c>
      <c r="O160" t="s">
        <v>2804</v>
      </c>
      <c r="P160" t="s">
        <v>62</v>
      </c>
      <c r="V160" t="s">
        <v>2805</v>
      </c>
      <c r="AJ160" t="s">
        <v>63</v>
      </c>
      <c r="AK160" t="s">
        <v>64</v>
      </c>
      <c r="AN160" t="s">
        <v>65</v>
      </c>
      <c r="BA160" t="s">
        <v>2807</v>
      </c>
      <c r="BB160" t="s">
        <v>2808</v>
      </c>
      <c r="BC160" t="s">
        <v>1249</v>
      </c>
      <c r="BE160" t="s">
        <v>67</v>
      </c>
    </row>
    <row r="161" spans="1:57" x14ac:dyDescent="0.2">
      <c r="A161" t="s">
        <v>2815</v>
      </c>
      <c r="B161" t="s">
        <v>2812</v>
      </c>
      <c r="C161" t="e">
        <f>VLOOKUP(Table1[[#This Row],[Full Name]],active[],1,0)</f>
        <v>#N/A</v>
      </c>
      <c r="D161" t="s">
        <v>2810</v>
      </c>
      <c r="E161" t="s">
        <v>2039</v>
      </c>
      <c r="F161" s="1">
        <v>42990.670208333337</v>
      </c>
      <c r="G161" t="s">
        <v>68</v>
      </c>
      <c r="O161" t="s">
        <v>2040</v>
      </c>
      <c r="P161" t="s">
        <v>62</v>
      </c>
      <c r="V161" t="s">
        <v>2811</v>
      </c>
      <c r="AJ161" t="s">
        <v>63</v>
      </c>
      <c r="AK161" t="s">
        <v>64</v>
      </c>
      <c r="AN161" t="s">
        <v>65</v>
      </c>
      <c r="BA161" t="s">
        <v>2813</v>
      </c>
      <c r="BB161" t="s">
        <v>2814</v>
      </c>
      <c r="BC161" t="s">
        <v>1162</v>
      </c>
      <c r="BE161" t="s">
        <v>67</v>
      </c>
    </row>
    <row r="162" spans="1:57" x14ac:dyDescent="0.2">
      <c r="A162" t="s">
        <v>2833</v>
      </c>
      <c r="B162" t="s">
        <v>2830</v>
      </c>
      <c r="C162" t="e">
        <f>VLOOKUP(Table1[[#This Row],[Full Name]],active[],1,0)</f>
        <v>#N/A</v>
      </c>
      <c r="D162" t="s">
        <v>2825</v>
      </c>
      <c r="E162" t="s">
        <v>2827</v>
      </c>
      <c r="F162" s="1">
        <v>42990.670208333337</v>
      </c>
      <c r="G162" t="s">
        <v>68</v>
      </c>
      <c r="N162" t="s">
        <v>2826</v>
      </c>
      <c r="O162" t="s">
        <v>2828</v>
      </c>
      <c r="P162" t="s">
        <v>62</v>
      </c>
      <c r="V162" t="s">
        <v>2829</v>
      </c>
      <c r="AJ162" t="s">
        <v>63</v>
      </c>
      <c r="AK162" t="s">
        <v>64</v>
      </c>
      <c r="AN162" t="s">
        <v>65</v>
      </c>
      <c r="BA162" t="s">
        <v>2831</v>
      </c>
      <c r="BB162" t="s">
        <v>2832</v>
      </c>
      <c r="BC162" t="s">
        <v>662</v>
      </c>
      <c r="BE162" t="s">
        <v>67</v>
      </c>
    </row>
    <row r="163" spans="1:57" x14ac:dyDescent="0.2">
      <c r="A163" t="s">
        <v>2850</v>
      </c>
      <c r="B163" t="s">
        <v>2847</v>
      </c>
      <c r="C163" t="e">
        <f>VLOOKUP(Table1[[#This Row],[Full Name]],active[],1,0)</f>
        <v>#N/A</v>
      </c>
      <c r="D163" t="s">
        <v>2843</v>
      </c>
      <c r="E163" t="s">
        <v>2844</v>
      </c>
      <c r="F163" s="1">
        <v>42990.67019675926</v>
      </c>
      <c r="G163" t="s">
        <v>68</v>
      </c>
      <c r="O163" t="s">
        <v>2845</v>
      </c>
      <c r="P163" t="s">
        <v>62</v>
      </c>
      <c r="V163" t="s">
        <v>2846</v>
      </c>
      <c r="AJ163" t="s">
        <v>63</v>
      </c>
      <c r="AK163" t="s">
        <v>64</v>
      </c>
      <c r="AN163" t="s">
        <v>65</v>
      </c>
      <c r="BA163" t="s">
        <v>2848</v>
      </c>
      <c r="BB163" t="s">
        <v>2849</v>
      </c>
      <c r="BC163" t="s">
        <v>662</v>
      </c>
      <c r="BE163" t="s">
        <v>67</v>
      </c>
    </row>
    <row r="164" spans="1:57" x14ac:dyDescent="0.2">
      <c r="A164" t="s">
        <v>2858</v>
      </c>
      <c r="B164" t="s">
        <v>2855</v>
      </c>
      <c r="C164" t="e">
        <f>VLOOKUP(Table1[[#This Row],[Full Name]],active[],1,0)</f>
        <v>#N/A</v>
      </c>
      <c r="D164" t="s">
        <v>2853</v>
      </c>
      <c r="E164" t="s">
        <v>2844</v>
      </c>
      <c r="F164" s="1">
        <v>42990.67019675926</v>
      </c>
      <c r="G164" t="s">
        <v>68</v>
      </c>
      <c r="O164" t="s">
        <v>2845</v>
      </c>
      <c r="P164" t="s">
        <v>62</v>
      </c>
      <c r="V164" t="s">
        <v>2854</v>
      </c>
      <c r="AJ164" t="s">
        <v>63</v>
      </c>
      <c r="AK164" t="s">
        <v>64</v>
      </c>
      <c r="AN164" t="s">
        <v>65</v>
      </c>
      <c r="BA164" t="s">
        <v>2856</v>
      </c>
      <c r="BB164" t="s">
        <v>2857</v>
      </c>
      <c r="BC164" t="s">
        <v>704</v>
      </c>
      <c r="BE164" t="s">
        <v>67</v>
      </c>
    </row>
    <row r="165" spans="1:57" x14ac:dyDescent="0.2">
      <c r="A165" t="s">
        <v>2879</v>
      </c>
      <c r="B165" t="s">
        <v>2876</v>
      </c>
      <c r="C165" t="e">
        <f>VLOOKUP(Table1[[#This Row],[Full Name]],active[],1,0)</f>
        <v>#N/A</v>
      </c>
      <c r="D165" t="s">
        <v>2873</v>
      </c>
      <c r="E165" t="s">
        <v>1395</v>
      </c>
      <c r="F165" s="1">
        <v>42990.670185185183</v>
      </c>
      <c r="G165" t="s">
        <v>68</v>
      </c>
      <c r="N165" t="s">
        <v>2874</v>
      </c>
      <c r="O165" t="s">
        <v>1396</v>
      </c>
      <c r="P165" t="s">
        <v>62</v>
      </c>
      <c r="V165" t="s">
        <v>2875</v>
      </c>
      <c r="AJ165" t="s">
        <v>63</v>
      </c>
      <c r="AK165" t="s">
        <v>64</v>
      </c>
      <c r="AN165" t="s">
        <v>65</v>
      </c>
      <c r="BA165" t="s">
        <v>2877</v>
      </c>
      <c r="BB165" t="s">
        <v>2878</v>
      </c>
      <c r="BC165" t="s">
        <v>125</v>
      </c>
      <c r="BE165" t="s">
        <v>67</v>
      </c>
    </row>
    <row r="166" spans="1:57" x14ac:dyDescent="0.2">
      <c r="A166" t="s">
        <v>2891</v>
      </c>
      <c r="B166" t="s">
        <v>2888</v>
      </c>
      <c r="C166" t="e">
        <f>VLOOKUP(Table1[[#This Row],[Full Name]],active[],1,0)</f>
        <v>#N/A</v>
      </c>
      <c r="D166" t="s">
        <v>2886</v>
      </c>
      <c r="E166" t="s">
        <v>1145</v>
      </c>
      <c r="F166" s="1">
        <v>42899.509745370371</v>
      </c>
      <c r="G166" t="s">
        <v>68</v>
      </c>
      <c r="O166" t="s">
        <v>1146</v>
      </c>
      <c r="P166" t="s">
        <v>62</v>
      </c>
      <c r="V166" t="s">
        <v>2887</v>
      </c>
      <c r="AJ166" t="s">
        <v>63</v>
      </c>
      <c r="AK166" t="s">
        <v>64</v>
      </c>
      <c r="AN166" t="s">
        <v>65</v>
      </c>
      <c r="BA166" t="s">
        <v>2889</v>
      </c>
      <c r="BB166" t="s">
        <v>2890</v>
      </c>
      <c r="BC166" t="s">
        <v>1621</v>
      </c>
      <c r="BE166" t="s">
        <v>67</v>
      </c>
    </row>
    <row r="167" spans="1:57" x14ac:dyDescent="0.2">
      <c r="A167" t="s">
        <v>2903</v>
      </c>
      <c r="B167" t="s">
        <v>2900</v>
      </c>
      <c r="C167" t="e">
        <f>VLOOKUP(Table1[[#This Row],[Full Name]],active[],1,0)</f>
        <v>#N/A</v>
      </c>
      <c r="D167" t="s">
        <v>2897</v>
      </c>
      <c r="E167" t="s">
        <v>1120</v>
      </c>
      <c r="F167" s="1">
        <v>42899.509745370371</v>
      </c>
      <c r="G167" t="s">
        <v>68</v>
      </c>
      <c r="N167" t="s">
        <v>2898</v>
      </c>
      <c r="O167" t="s">
        <v>1121</v>
      </c>
      <c r="P167" t="s">
        <v>649</v>
      </c>
      <c r="V167" t="s">
        <v>2899</v>
      </c>
      <c r="AJ167" t="s">
        <v>63</v>
      </c>
      <c r="AK167" t="s">
        <v>64</v>
      </c>
      <c r="AN167" t="s">
        <v>65</v>
      </c>
      <c r="BA167" t="s">
        <v>2901</v>
      </c>
      <c r="BB167" t="s">
        <v>2902</v>
      </c>
      <c r="BC167" t="s">
        <v>662</v>
      </c>
      <c r="BE167" t="s">
        <v>67</v>
      </c>
    </row>
    <row r="168" spans="1:57" x14ac:dyDescent="0.2">
      <c r="A168" t="s">
        <v>2909</v>
      </c>
      <c r="B168" t="s">
        <v>2907</v>
      </c>
      <c r="C168" t="e">
        <f>VLOOKUP(Table1[[#This Row],[Full Name]],active[],1,0)</f>
        <v>#N/A</v>
      </c>
      <c r="D168" t="s">
        <v>2904</v>
      </c>
      <c r="E168" t="s">
        <v>857</v>
      </c>
      <c r="F168" s="1">
        <v>42899.509745370371</v>
      </c>
      <c r="G168" t="s">
        <v>68</v>
      </c>
      <c r="N168" t="s">
        <v>2905</v>
      </c>
      <c r="O168" t="s">
        <v>858</v>
      </c>
      <c r="P168" t="s">
        <v>649</v>
      </c>
      <c r="V168" t="s">
        <v>2906</v>
      </c>
      <c r="AJ168" t="s">
        <v>63</v>
      </c>
      <c r="AK168" t="s">
        <v>64</v>
      </c>
      <c r="AN168" t="s">
        <v>65</v>
      </c>
      <c r="BA168" t="s">
        <v>1399</v>
      </c>
      <c r="BB168" t="s">
        <v>2908</v>
      </c>
      <c r="BC168" t="s">
        <v>940</v>
      </c>
      <c r="BE168" t="s">
        <v>67</v>
      </c>
    </row>
    <row r="169" spans="1:57" x14ac:dyDescent="0.2">
      <c r="A169" t="s">
        <v>2920</v>
      </c>
      <c r="B169" t="s">
        <v>2917</v>
      </c>
      <c r="C169" t="e">
        <f>VLOOKUP(Table1[[#This Row],[Full Name]],active[],1,0)</f>
        <v>#N/A</v>
      </c>
      <c r="D169" t="s">
        <v>2914</v>
      </c>
      <c r="E169" t="s">
        <v>1542</v>
      </c>
      <c r="F169" s="1">
        <v>42899.509745370371</v>
      </c>
      <c r="G169" t="s">
        <v>68</v>
      </c>
      <c r="N169" t="s">
        <v>2915</v>
      </c>
      <c r="O169" t="s">
        <v>1543</v>
      </c>
      <c r="P169" t="s">
        <v>649</v>
      </c>
      <c r="V169" t="s">
        <v>2916</v>
      </c>
      <c r="AJ169" t="s">
        <v>63</v>
      </c>
      <c r="AK169" t="s">
        <v>64</v>
      </c>
      <c r="AN169" t="s">
        <v>65</v>
      </c>
      <c r="BA169" t="s">
        <v>2918</v>
      </c>
      <c r="BB169" t="s">
        <v>2919</v>
      </c>
      <c r="BC169" t="s">
        <v>224</v>
      </c>
      <c r="BE169" t="s">
        <v>67</v>
      </c>
    </row>
    <row r="170" spans="1:57" x14ac:dyDescent="0.2">
      <c r="A170" t="s">
        <v>2927</v>
      </c>
      <c r="B170" t="s">
        <v>2924</v>
      </c>
      <c r="C170" t="e">
        <f>VLOOKUP(Table1[[#This Row],[Full Name]],active[],1,0)</f>
        <v>#N/A</v>
      </c>
      <c r="D170" t="s">
        <v>2921</v>
      </c>
      <c r="E170" t="s">
        <v>1610</v>
      </c>
      <c r="F170" s="1">
        <v>42899.509733796287</v>
      </c>
      <c r="G170" t="s">
        <v>68</v>
      </c>
      <c r="N170" t="s">
        <v>2922</v>
      </c>
      <c r="O170" t="s">
        <v>1611</v>
      </c>
      <c r="P170" t="s">
        <v>649</v>
      </c>
      <c r="V170" t="s">
        <v>2923</v>
      </c>
      <c r="AJ170" t="s">
        <v>63</v>
      </c>
      <c r="AK170" t="s">
        <v>64</v>
      </c>
      <c r="AN170" t="s">
        <v>65</v>
      </c>
      <c r="BA170" t="s">
        <v>2925</v>
      </c>
      <c r="BB170" t="s">
        <v>2926</v>
      </c>
      <c r="BC170" t="s">
        <v>134</v>
      </c>
      <c r="BE170" t="s">
        <v>67</v>
      </c>
    </row>
    <row r="171" spans="1:57" x14ac:dyDescent="0.2">
      <c r="A171" t="s">
        <v>2942</v>
      </c>
      <c r="B171" t="s">
        <v>2939</v>
      </c>
      <c r="C171" t="e">
        <f>VLOOKUP(Table1[[#This Row],[Full Name]],active[],1,0)</f>
        <v>#N/A</v>
      </c>
      <c r="D171" t="s">
        <v>2937</v>
      </c>
      <c r="E171" t="s">
        <v>1047</v>
      </c>
      <c r="F171" s="1">
        <v>42898.828692129631</v>
      </c>
      <c r="G171" t="s">
        <v>68</v>
      </c>
      <c r="O171" t="s">
        <v>1048</v>
      </c>
      <c r="P171" t="s">
        <v>62</v>
      </c>
      <c r="V171" t="s">
        <v>2938</v>
      </c>
      <c r="AJ171" t="s">
        <v>63</v>
      </c>
      <c r="AK171" t="s">
        <v>64</v>
      </c>
      <c r="AN171" t="s">
        <v>65</v>
      </c>
      <c r="BA171" t="s">
        <v>2940</v>
      </c>
      <c r="BB171" t="s">
        <v>2941</v>
      </c>
      <c r="BC171" t="s">
        <v>125</v>
      </c>
      <c r="BE171" t="s">
        <v>67</v>
      </c>
    </row>
    <row r="172" spans="1:57" x14ac:dyDescent="0.2">
      <c r="A172" t="s">
        <v>2951</v>
      </c>
      <c r="B172" t="s">
        <v>2949</v>
      </c>
      <c r="C172" t="e">
        <f>VLOOKUP(Table1[[#This Row],[Full Name]],active[],1,0)</f>
        <v>#N/A</v>
      </c>
      <c r="D172" t="s">
        <v>2946</v>
      </c>
      <c r="E172" t="s">
        <v>2947</v>
      </c>
      <c r="F172" s="1">
        <v>42898.828680555547</v>
      </c>
      <c r="G172" t="s">
        <v>68</v>
      </c>
      <c r="O172" t="s">
        <v>1245</v>
      </c>
      <c r="P172" t="s">
        <v>62</v>
      </c>
      <c r="V172" t="s">
        <v>2948</v>
      </c>
      <c r="AJ172" t="s">
        <v>63</v>
      </c>
      <c r="AK172" t="s">
        <v>64</v>
      </c>
      <c r="AN172" t="s">
        <v>70</v>
      </c>
      <c r="BA172" t="s">
        <v>2740</v>
      </c>
      <c r="BB172" t="s">
        <v>2596</v>
      </c>
      <c r="BC172" t="s">
        <v>2950</v>
      </c>
      <c r="BE172" t="s">
        <v>67</v>
      </c>
    </row>
    <row r="173" spans="1:57" x14ac:dyDescent="0.2">
      <c r="A173" t="s">
        <v>2978</v>
      </c>
      <c r="B173" t="s">
        <v>2975</v>
      </c>
      <c r="C173" t="e">
        <f>VLOOKUP(Table1[[#This Row],[Full Name]],active[],1,0)</f>
        <v>#N/A</v>
      </c>
      <c r="D173" t="s">
        <v>2973</v>
      </c>
      <c r="E173" t="s">
        <v>2039</v>
      </c>
      <c r="F173" s="1">
        <v>42898.828680555547</v>
      </c>
      <c r="G173" t="s">
        <v>68</v>
      </c>
      <c r="O173" t="s">
        <v>2040</v>
      </c>
      <c r="P173" t="s">
        <v>62</v>
      </c>
      <c r="V173" t="s">
        <v>2974</v>
      </c>
      <c r="AJ173" t="s">
        <v>63</v>
      </c>
      <c r="AK173" t="s">
        <v>64</v>
      </c>
      <c r="AN173" t="s">
        <v>65</v>
      </c>
      <c r="BA173" t="s">
        <v>2976</v>
      </c>
      <c r="BB173" t="s">
        <v>2977</v>
      </c>
      <c r="BC173" t="s">
        <v>704</v>
      </c>
      <c r="BE173" t="s">
        <v>67</v>
      </c>
    </row>
    <row r="174" spans="1:57" x14ac:dyDescent="0.2">
      <c r="A174" t="s">
        <v>2984</v>
      </c>
      <c r="B174" t="s">
        <v>2981</v>
      </c>
      <c r="C174" t="e">
        <f>VLOOKUP(Table1[[#This Row],[Full Name]],active[],1,0)</f>
        <v>#N/A</v>
      </c>
      <c r="D174" t="s">
        <v>2979</v>
      </c>
      <c r="E174" t="s">
        <v>1602</v>
      </c>
      <c r="F174" s="1">
        <v>42898.828680555547</v>
      </c>
      <c r="G174" t="s">
        <v>68</v>
      </c>
      <c r="O174" t="s">
        <v>1603</v>
      </c>
      <c r="P174" t="s">
        <v>62</v>
      </c>
      <c r="V174" t="s">
        <v>2980</v>
      </c>
      <c r="AJ174" t="s">
        <v>63</v>
      </c>
      <c r="AK174" t="s">
        <v>64</v>
      </c>
      <c r="AN174" t="s">
        <v>65</v>
      </c>
      <c r="BA174" t="s">
        <v>2982</v>
      </c>
      <c r="BB174" t="s">
        <v>2983</v>
      </c>
      <c r="BC174" t="s">
        <v>125</v>
      </c>
      <c r="BE174" t="s">
        <v>67</v>
      </c>
    </row>
    <row r="175" spans="1:57" x14ac:dyDescent="0.2">
      <c r="A175" t="s">
        <v>2995</v>
      </c>
      <c r="B175" t="s">
        <v>2992</v>
      </c>
      <c r="C175" t="e">
        <f>VLOOKUP(Table1[[#This Row],[Full Name]],active[],1,0)</f>
        <v>#N/A</v>
      </c>
      <c r="D175" t="s">
        <v>2990</v>
      </c>
      <c r="E175" t="s">
        <v>671</v>
      </c>
      <c r="F175" s="1">
        <v>42898.828668981478</v>
      </c>
      <c r="G175" t="s">
        <v>68</v>
      </c>
      <c r="O175" t="s">
        <v>672</v>
      </c>
      <c r="P175" t="s">
        <v>62</v>
      </c>
      <c r="V175" t="s">
        <v>2991</v>
      </c>
      <c r="AJ175" t="s">
        <v>63</v>
      </c>
      <c r="AK175" t="s">
        <v>64</v>
      </c>
      <c r="AN175" t="s">
        <v>65</v>
      </c>
      <c r="BA175" t="s">
        <v>2993</v>
      </c>
      <c r="BB175" t="s">
        <v>2994</v>
      </c>
      <c r="BC175" t="s">
        <v>676</v>
      </c>
      <c r="BE175" t="s">
        <v>67</v>
      </c>
    </row>
    <row r="176" spans="1:57" x14ac:dyDescent="0.2">
      <c r="A176" t="s">
        <v>3001</v>
      </c>
      <c r="B176" t="s">
        <v>2998</v>
      </c>
      <c r="C176" t="e">
        <f>VLOOKUP(Table1[[#This Row],[Full Name]],active[],1,0)</f>
        <v>#N/A</v>
      </c>
      <c r="D176" t="s">
        <v>2996</v>
      </c>
      <c r="E176" t="s">
        <v>1542</v>
      </c>
      <c r="F176" s="1">
        <v>42898.828668981478</v>
      </c>
      <c r="G176" t="s">
        <v>68</v>
      </c>
      <c r="O176" t="s">
        <v>1543</v>
      </c>
      <c r="P176" t="s">
        <v>62</v>
      </c>
      <c r="V176" t="s">
        <v>2997</v>
      </c>
      <c r="AJ176" t="s">
        <v>63</v>
      </c>
      <c r="AK176" t="s">
        <v>64</v>
      </c>
      <c r="AN176" t="s">
        <v>65</v>
      </c>
      <c r="BA176" t="s">
        <v>2999</v>
      </c>
      <c r="BB176" t="s">
        <v>3000</v>
      </c>
      <c r="BC176" t="s">
        <v>704</v>
      </c>
      <c r="BE176" t="s">
        <v>67</v>
      </c>
    </row>
    <row r="177" spans="1:57" x14ac:dyDescent="0.2">
      <c r="A177" t="s">
        <v>3013</v>
      </c>
      <c r="B177" t="s">
        <v>3010</v>
      </c>
      <c r="C177" t="e">
        <f>VLOOKUP(Table1[[#This Row],[Full Name]],active[],1,0)</f>
        <v>#N/A</v>
      </c>
      <c r="D177" t="s">
        <v>3007</v>
      </c>
      <c r="E177" t="s">
        <v>1624</v>
      </c>
      <c r="F177" s="1">
        <v>42898.828657407408</v>
      </c>
      <c r="G177" t="s">
        <v>68</v>
      </c>
      <c r="N177" t="s">
        <v>3008</v>
      </c>
      <c r="O177" t="s">
        <v>1625</v>
      </c>
      <c r="P177" t="s">
        <v>62</v>
      </c>
      <c r="V177" t="s">
        <v>3009</v>
      </c>
      <c r="AJ177" t="s">
        <v>63</v>
      </c>
      <c r="AK177" t="s">
        <v>64</v>
      </c>
      <c r="AN177" t="s">
        <v>65</v>
      </c>
      <c r="BA177" t="s">
        <v>3011</v>
      </c>
      <c r="BB177" t="s">
        <v>3012</v>
      </c>
      <c r="BC177" t="s">
        <v>662</v>
      </c>
      <c r="BE177" t="s">
        <v>67</v>
      </c>
    </row>
    <row r="178" spans="1:57" x14ac:dyDescent="0.2">
      <c r="A178" t="s">
        <v>3019</v>
      </c>
      <c r="B178" t="s">
        <v>3016</v>
      </c>
      <c r="C178" t="e">
        <f>VLOOKUP(Table1[[#This Row],[Full Name]],active[],1,0)</f>
        <v>#N/A</v>
      </c>
      <c r="D178" t="s">
        <v>3014</v>
      </c>
      <c r="E178" t="s">
        <v>835</v>
      </c>
      <c r="F178" s="1">
        <v>42898.828657407408</v>
      </c>
      <c r="G178" t="s">
        <v>68</v>
      </c>
      <c r="O178" t="s">
        <v>554</v>
      </c>
      <c r="P178" t="s">
        <v>62</v>
      </c>
      <c r="V178" t="s">
        <v>3015</v>
      </c>
      <c r="AJ178" t="s">
        <v>63</v>
      </c>
      <c r="AK178" t="s">
        <v>64</v>
      </c>
      <c r="AN178" t="s">
        <v>70</v>
      </c>
      <c r="BA178" t="s">
        <v>3017</v>
      </c>
      <c r="BB178" t="s">
        <v>3018</v>
      </c>
      <c r="BC178" t="s">
        <v>1128</v>
      </c>
      <c r="BE178" t="s">
        <v>67</v>
      </c>
    </row>
    <row r="179" spans="1:57" x14ac:dyDescent="0.2">
      <c r="A179" t="s">
        <v>3030</v>
      </c>
      <c r="B179" t="s">
        <v>3027</v>
      </c>
      <c r="C179" t="e">
        <f>VLOOKUP(Table1[[#This Row],[Full Name]],active[],1,0)</f>
        <v>#N/A</v>
      </c>
      <c r="D179" t="s">
        <v>3025</v>
      </c>
      <c r="E179" t="s">
        <v>1149</v>
      </c>
      <c r="F179" s="1">
        <v>42898.828657407408</v>
      </c>
      <c r="G179" t="s">
        <v>68</v>
      </c>
      <c r="O179" t="s">
        <v>1150</v>
      </c>
      <c r="P179" t="s">
        <v>62</v>
      </c>
      <c r="V179" t="s">
        <v>3026</v>
      </c>
      <c r="AJ179" t="s">
        <v>63</v>
      </c>
      <c r="AK179" t="s">
        <v>64</v>
      </c>
      <c r="AN179" t="s">
        <v>65</v>
      </c>
      <c r="BA179" t="s">
        <v>3028</v>
      </c>
      <c r="BB179" t="s">
        <v>3029</v>
      </c>
      <c r="BC179" t="s">
        <v>1318</v>
      </c>
      <c r="BE179" t="s">
        <v>67</v>
      </c>
    </row>
    <row r="180" spans="1:57" x14ac:dyDescent="0.2">
      <c r="A180" t="s">
        <v>3038</v>
      </c>
      <c r="B180" t="s">
        <v>3035</v>
      </c>
      <c r="C180" t="e">
        <f>VLOOKUP(Table1[[#This Row],[Full Name]],active[],1,0)</f>
        <v>#N/A</v>
      </c>
      <c r="D180" t="s">
        <v>3033</v>
      </c>
      <c r="E180" t="s">
        <v>925</v>
      </c>
      <c r="F180" s="1">
        <v>42898.828657407408</v>
      </c>
      <c r="G180" t="s">
        <v>68</v>
      </c>
      <c r="O180" t="s">
        <v>926</v>
      </c>
      <c r="P180" t="s">
        <v>62</v>
      </c>
      <c r="V180" t="s">
        <v>3034</v>
      </c>
      <c r="AJ180" t="s">
        <v>63</v>
      </c>
      <c r="AK180" t="s">
        <v>64</v>
      </c>
      <c r="AN180" t="s">
        <v>65</v>
      </c>
      <c r="BA180" t="s">
        <v>3036</v>
      </c>
      <c r="BB180" t="s">
        <v>3037</v>
      </c>
      <c r="BC180" t="s">
        <v>125</v>
      </c>
      <c r="BE180" t="s">
        <v>67</v>
      </c>
    </row>
    <row r="181" spans="1:57" x14ac:dyDescent="0.2">
      <c r="A181" t="s">
        <v>3046</v>
      </c>
      <c r="B181" t="s">
        <v>3044</v>
      </c>
      <c r="C181" t="e">
        <f>VLOOKUP(Table1[[#This Row],[Full Name]],active[],1,0)</f>
        <v>#N/A</v>
      </c>
      <c r="D181" t="s">
        <v>3042</v>
      </c>
      <c r="E181" t="s">
        <v>984</v>
      </c>
      <c r="F181" s="1">
        <v>42898.828645833331</v>
      </c>
      <c r="G181" t="s">
        <v>68</v>
      </c>
      <c r="O181" t="s">
        <v>985</v>
      </c>
      <c r="P181" t="s">
        <v>62</v>
      </c>
      <c r="V181" t="s">
        <v>3043</v>
      </c>
      <c r="AJ181" t="s">
        <v>63</v>
      </c>
      <c r="AK181" t="s">
        <v>64</v>
      </c>
      <c r="AN181" t="s">
        <v>65</v>
      </c>
      <c r="BA181" t="s">
        <v>1036</v>
      </c>
      <c r="BB181" t="s">
        <v>3045</v>
      </c>
      <c r="BC181" t="s">
        <v>727</v>
      </c>
      <c r="BE181" t="s">
        <v>67</v>
      </c>
    </row>
    <row r="182" spans="1:57" x14ac:dyDescent="0.2">
      <c r="A182" t="s">
        <v>3103</v>
      </c>
      <c r="B182" t="s">
        <v>3101</v>
      </c>
      <c r="C182" t="e">
        <f>VLOOKUP(Table1[[#This Row],[Full Name]],active[],1,0)</f>
        <v>#N/A</v>
      </c>
      <c r="D182" t="s">
        <v>3098</v>
      </c>
      <c r="E182" t="s">
        <v>751</v>
      </c>
      <c r="F182" s="1">
        <v>42898.828634259262</v>
      </c>
      <c r="G182" t="s">
        <v>68</v>
      </c>
      <c r="N182" t="s">
        <v>3099</v>
      </c>
      <c r="O182" t="s">
        <v>752</v>
      </c>
      <c r="P182" t="s">
        <v>62</v>
      </c>
      <c r="V182" t="s">
        <v>3100</v>
      </c>
      <c r="AJ182" t="s">
        <v>63</v>
      </c>
      <c r="AK182" t="s">
        <v>64</v>
      </c>
      <c r="AN182" t="s">
        <v>65</v>
      </c>
      <c r="BA182" t="s">
        <v>977</v>
      </c>
      <c r="BB182" t="s">
        <v>3102</v>
      </c>
      <c r="BC182" t="s">
        <v>561</v>
      </c>
      <c r="BE182" t="s">
        <v>67</v>
      </c>
    </row>
    <row r="183" spans="1:57" x14ac:dyDescent="0.2">
      <c r="A183" t="s">
        <v>3117</v>
      </c>
      <c r="B183" t="s">
        <v>3114</v>
      </c>
      <c r="C183" t="e">
        <f>VLOOKUP(Table1[[#This Row],[Full Name]],active[],1,0)</f>
        <v>#N/A</v>
      </c>
      <c r="D183" t="s">
        <v>3112</v>
      </c>
      <c r="E183" t="s">
        <v>1435</v>
      </c>
      <c r="F183" s="1">
        <v>42898.828622685192</v>
      </c>
      <c r="G183" t="s">
        <v>68</v>
      </c>
      <c r="O183" t="s">
        <v>1436</v>
      </c>
      <c r="P183" t="s">
        <v>62</v>
      </c>
      <c r="V183" t="s">
        <v>3113</v>
      </c>
      <c r="AJ183" t="s">
        <v>63</v>
      </c>
      <c r="AK183" t="s">
        <v>64</v>
      </c>
      <c r="AN183" t="s">
        <v>65</v>
      </c>
      <c r="BA183" t="s">
        <v>3115</v>
      </c>
      <c r="BB183" t="s">
        <v>3116</v>
      </c>
      <c r="BC183" t="s">
        <v>125</v>
      </c>
      <c r="BE183" t="s">
        <v>67</v>
      </c>
    </row>
    <row r="184" spans="1:57" x14ac:dyDescent="0.2">
      <c r="A184" t="s">
        <v>3132</v>
      </c>
      <c r="B184" t="s">
        <v>3129</v>
      </c>
      <c r="C184" t="e">
        <f>VLOOKUP(Table1[[#This Row],[Full Name]],active[],1,0)</f>
        <v>#N/A</v>
      </c>
      <c r="D184" t="s">
        <v>3127</v>
      </c>
      <c r="F184" s="1">
        <v>42898.828622685192</v>
      </c>
      <c r="G184" t="s">
        <v>68</v>
      </c>
      <c r="O184" t="s">
        <v>69</v>
      </c>
      <c r="V184" t="s">
        <v>3128</v>
      </c>
      <c r="AJ184" t="s">
        <v>63</v>
      </c>
      <c r="AK184" t="s">
        <v>64</v>
      </c>
      <c r="AN184" t="s">
        <v>70</v>
      </c>
      <c r="BA184" t="s">
        <v>3130</v>
      </c>
      <c r="BB184" t="s">
        <v>3131</v>
      </c>
      <c r="BC184" t="s">
        <v>74</v>
      </c>
      <c r="BE184" t="s">
        <v>67</v>
      </c>
    </row>
    <row r="185" spans="1:57" x14ac:dyDescent="0.2">
      <c r="A185" t="s">
        <v>3138</v>
      </c>
      <c r="B185" t="s">
        <v>3135</v>
      </c>
      <c r="C185" t="e">
        <f>VLOOKUP(Table1[[#This Row],[Full Name]],active[],1,0)</f>
        <v>#N/A</v>
      </c>
      <c r="D185" t="s">
        <v>3133</v>
      </c>
      <c r="F185" s="1">
        <v>42898.828622685192</v>
      </c>
      <c r="G185" t="s">
        <v>68</v>
      </c>
      <c r="O185" t="s">
        <v>69</v>
      </c>
      <c r="V185" t="s">
        <v>3134</v>
      </c>
      <c r="AJ185" t="s">
        <v>63</v>
      </c>
      <c r="AK185" t="s">
        <v>64</v>
      </c>
      <c r="AN185" t="s">
        <v>70</v>
      </c>
      <c r="BA185" t="s">
        <v>3136</v>
      </c>
      <c r="BB185" t="s">
        <v>3137</v>
      </c>
      <c r="BC185" t="s">
        <v>81</v>
      </c>
      <c r="BE185" t="s">
        <v>67</v>
      </c>
    </row>
    <row r="186" spans="1:57" x14ac:dyDescent="0.2">
      <c r="A186" t="s">
        <v>3166</v>
      </c>
      <c r="B186" t="s">
        <v>3163</v>
      </c>
      <c r="C186" t="e">
        <f>VLOOKUP(Table1[[#This Row],[Full Name]],active[],1,0)</f>
        <v>#N/A</v>
      </c>
      <c r="D186" t="s">
        <v>3161</v>
      </c>
      <c r="F186" s="1">
        <v>42898.828611111108</v>
      </c>
      <c r="G186" t="s">
        <v>68</v>
      </c>
      <c r="O186" t="s">
        <v>103</v>
      </c>
      <c r="V186" t="s">
        <v>3162</v>
      </c>
      <c r="AJ186" t="s">
        <v>63</v>
      </c>
      <c r="AK186" t="s">
        <v>64</v>
      </c>
      <c r="AN186" t="s">
        <v>70</v>
      </c>
      <c r="BA186" t="s">
        <v>3164</v>
      </c>
      <c r="BB186" t="s">
        <v>3165</v>
      </c>
      <c r="BC186" t="s">
        <v>2129</v>
      </c>
      <c r="BE186" t="s">
        <v>67</v>
      </c>
    </row>
    <row r="187" spans="1:57" x14ac:dyDescent="0.2">
      <c r="A187" t="s">
        <v>3204</v>
      </c>
      <c r="B187" t="s">
        <v>3201</v>
      </c>
      <c r="C187" t="e">
        <f>VLOOKUP(Table1[[#This Row],[Full Name]],active[],1,0)</f>
        <v>#N/A</v>
      </c>
      <c r="D187" t="s">
        <v>3198</v>
      </c>
      <c r="F187" s="1">
        <v>42898.828599537039</v>
      </c>
      <c r="G187" t="s">
        <v>68</v>
      </c>
      <c r="N187" t="s">
        <v>3199</v>
      </c>
      <c r="O187" t="s">
        <v>606</v>
      </c>
      <c r="V187" t="s">
        <v>3200</v>
      </c>
      <c r="AJ187" t="s">
        <v>63</v>
      </c>
      <c r="AK187" t="s">
        <v>64</v>
      </c>
      <c r="AN187" t="s">
        <v>70</v>
      </c>
      <c r="BA187" t="s">
        <v>3202</v>
      </c>
      <c r="BB187" t="s">
        <v>3203</v>
      </c>
      <c r="BC187" t="s">
        <v>610</v>
      </c>
      <c r="BE187" t="s">
        <v>67</v>
      </c>
    </row>
    <row r="188" spans="1:57" x14ac:dyDescent="0.2">
      <c r="A188" t="s">
        <v>3217</v>
      </c>
      <c r="B188" t="s">
        <v>3214</v>
      </c>
      <c r="C188" t="e">
        <f>VLOOKUP(Table1[[#This Row],[Full Name]],active[],1,0)</f>
        <v>#N/A</v>
      </c>
      <c r="D188" t="s">
        <v>3211</v>
      </c>
      <c r="E188" t="s">
        <v>857</v>
      </c>
      <c r="F188" s="1">
        <v>42895.599374999998</v>
      </c>
      <c r="G188" t="s">
        <v>68</v>
      </c>
      <c r="N188" t="s">
        <v>3212</v>
      </c>
      <c r="O188" t="s">
        <v>858</v>
      </c>
      <c r="P188" t="s">
        <v>62</v>
      </c>
      <c r="V188" t="s">
        <v>3213</v>
      </c>
      <c r="AJ188" t="s">
        <v>63</v>
      </c>
      <c r="AK188" t="s">
        <v>64</v>
      </c>
      <c r="AN188" t="s">
        <v>65</v>
      </c>
      <c r="BA188" t="s">
        <v>3215</v>
      </c>
      <c r="BB188" t="s">
        <v>3216</v>
      </c>
      <c r="BC188" t="s">
        <v>727</v>
      </c>
      <c r="BE188" t="s">
        <v>67</v>
      </c>
    </row>
    <row r="189" spans="1:57" x14ac:dyDescent="0.2">
      <c r="A189" t="s">
        <v>3231</v>
      </c>
      <c r="B189" t="s">
        <v>3229</v>
      </c>
      <c r="C189" t="e">
        <f>VLOOKUP(Table1[[#This Row],[Full Name]],active[],1,0)</f>
        <v>#N/A</v>
      </c>
      <c r="D189" t="s">
        <v>3226</v>
      </c>
      <c r="E189" t="s">
        <v>935</v>
      </c>
      <c r="F189" s="1">
        <v>42790.667951388888</v>
      </c>
      <c r="G189" t="s">
        <v>68</v>
      </c>
      <c r="N189" t="s">
        <v>3227</v>
      </c>
      <c r="O189" t="s">
        <v>936</v>
      </c>
      <c r="P189" t="s">
        <v>649</v>
      </c>
      <c r="V189" t="s">
        <v>3228</v>
      </c>
      <c r="AJ189" t="s">
        <v>63</v>
      </c>
      <c r="AK189" t="s">
        <v>64</v>
      </c>
      <c r="AN189" t="s">
        <v>65</v>
      </c>
      <c r="BA189" t="s">
        <v>3230</v>
      </c>
      <c r="BB189" t="s">
        <v>2235</v>
      </c>
      <c r="BC189" t="s">
        <v>2005</v>
      </c>
      <c r="BE189" t="s">
        <v>67</v>
      </c>
    </row>
    <row r="190" spans="1:57" x14ac:dyDescent="0.2">
      <c r="A190" t="s">
        <v>3238</v>
      </c>
      <c r="B190" t="s">
        <v>3235</v>
      </c>
      <c r="C190" t="e">
        <f>VLOOKUP(Table1[[#This Row],[Full Name]],active[],1,0)</f>
        <v>#N/A</v>
      </c>
      <c r="D190" t="s">
        <v>3232</v>
      </c>
      <c r="F190" s="1">
        <v>42790.667951388888</v>
      </c>
      <c r="G190" t="s">
        <v>68</v>
      </c>
      <c r="N190" t="s">
        <v>3233</v>
      </c>
      <c r="O190" t="s">
        <v>1245</v>
      </c>
      <c r="V190" t="s">
        <v>3234</v>
      </c>
      <c r="AJ190" t="s">
        <v>63</v>
      </c>
      <c r="AK190" t="s">
        <v>64</v>
      </c>
      <c r="AN190" t="s">
        <v>70</v>
      </c>
      <c r="BA190" t="s">
        <v>3236</v>
      </c>
      <c r="BB190" t="s">
        <v>3237</v>
      </c>
      <c r="BC190" t="s">
        <v>561</v>
      </c>
      <c r="BE190" t="s">
        <v>67</v>
      </c>
    </row>
    <row r="191" spans="1:57" x14ac:dyDescent="0.2">
      <c r="A191" t="s">
        <v>3249</v>
      </c>
      <c r="B191" t="s">
        <v>3246</v>
      </c>
      <c r="C191" t="e">
        <f>VLOOKUP(Table1[[#This Row],[Full Name]],active[],1,0)</f>
        <v>#N/A</v>
      </c>
      <c r="D191" t="s">
        <v>3244</v>
      </c>
      <c r="F191" s="1">
        <v>42790.667916666673</v>
      </c>
      <c r="G191" t="s">
        <v>68</v>
      </c>
      <c r="O191" t="s">
        <v>69</v>
      </c>
      <c r="V191" t="s">
        <v>3245</v>
      </c>
      <c r="AJ191" t="s">
        <v>63</v>
      </c>
      <c r="AK191" t="s">
        <v>64</v>
      </c>
      <c r="AN191" t="s">
        <v>70</v>
      </c>
      <c r="BA191" t="s">
        <v>3247</v>
      </c>
      <c r="BB191" t="s">
        <v>3248</v>
      </c>
      <c r="BC191" t="s">
        <v>74</v>
      </c>
      <c r="BE191" t="s">
        <v>67</v>
      </c>
    </row>
    <row r="192" spans="1:57" x14ac:dyDescent="0.2">
      <c r="A192" t="s">
        <v>3279</v>
      </c>
      <c r="B192" t="s">
        <v>3276</v>
      </c>
      <c r="C192" t="e">
        <f>VLOOKUP(Table1[[#This Row],[Full Name]],active[],1,0)</f>
        <v>#N/A</v>
      </c>
      <c r="D192" t="s">
        <v>3274</v>
      </c>
      <c r="E192" t="s">
        <v>1984</v>
      </c>
      <c r="F192" s="1">
        <v>42790.667847222219</v>
      </c>
      <c r="G192" t="s">
        <v>68</v>
      </c>
      <c r="O192" t="s">
        <v>1985</v>
      </c>
      <c r="P192" t="s">
        <v>62</v>
      </c>
      <c r="V192" t="s">
        <v>3275</v>
      </c>
      <c r="AJ192" t="s">
        <v>63</v>
      </c>
      <c r="AK192" t="s">
        <v>64</v>
      </c>
      <c r="AN192" t="s">
        <v>65</v>
      </c>
      <c r="BA192" t="s">
        <v>3277</v>
      </c>
      <c r="BB192" t="s">
        <v>3278</v>
      </c>
      <c r="BC192" t="s">
        <v>704</v>
      </c>
      <c r="BE192" t="s">
        <v>67</v>
      </c>
    </row>
    <row r="193" spans="1:57" x14ac:dyDescent="0.2">
      <c r="A193" t="s">
        <v>3312</v>
      </c>
      <c r="B193" t="s">
        <v>3310</v>
      </c>
      <c r="C193" t="e">
        <f>VLOOKUP(Table1[[#This Row],[Full Name]],active[],1,0)</f>
        <v>#N/A</v>
      </c>
      <c r="D193" t="s">
        <v>3308</v>
      </c>
      <c r="E193" t="s">
        <v>1052</v>
      </c>
      <c r="F193" s="1">
        <v>42790.66778935185</v>
      </c>
      <c r="G193" t="s">
        <v>68</v>
      </c>
      <c r="O193" t="s">
        <v>1053</v>
      </c>
      <c r="P193" t="s">
        <v>62</v>
      </c>
      <c r="V193" t="s">
        <v>3309</v>
      </c>
      <c r="AJ193" t="s">
        <v>63</v>
      </c>
      <c r="AK193" t="s">
        <v>64</v>
      </c>
      <c r="AN193" t="s">
        <v>65</v>
      </c>
      <c r="BA193" t="s">
        <v>1055</v>
      </c>
      <c r="BB193" t="s">
        <v>3311</v>
      </c>
      <c r="BC193" t="s">
        <v>224</v>
      </c>
      <c r="BE193" t="s">
        <v>67</v>
      </c>
    </row>
    <row r="194" spans="1:57" x14ac:dyDescent="0.2">
      <c r="A194" t="s">
        <v>3332</v>
      </c>
      <c r="B194" t="s">
        <v>3329</v>
      </c>
      <c r="C194" t="e">
        <f>VLOOKUP(Table1[[#This Row],[Full Name]],active[],1,0)</f>
        <v>#N/A</v>
      </c>
      <c r="D194" t="s">
        <v>3327</v>
      </c>
      <c r="F194" s="1">
        <v>42790.66777777778</v>
      </c>
      <c r="G194" t="s">
        <v>68</v>
      </c>
      <c r="O194" t="s">
        <v>69</v>
      </c>
      <c r="V194" t="s">
        <v>3328</v>
      </c>
      <c r="AJ194" t="s">
        <v>63</v>
      </c>
      <c r="AK194" t="s">
        <v>64</v>
      </c>
      <c r="AN194" t="s">
        <v>70</v>
      </c>
      <c r="BA194" t="s">
        <v>3330</v>
      </c>
      <c r="BB194" t="s">
        <v>3331</v>
      </c>
      <c r="BC194" t="s">
        <v>81</v>
      </c>
      <c r="BE194" t="s">
        <v>67</v>
      </c>
    </row>
    <row r="195" spans="1:57" x14ac:dyDescent="0.2">
      <c r="A195" t="s">
        <v>3382</v>
      </c>
      <c r="B195" t="s">
        <v>3380</v>
      </c>
      <c r="C195" t="e">
        <f>VLOOKUP(Table1[[#This Row],[Full Name]],active[],1,0)</f>
        <v>#N/A</v>
      </c>
      <c r="D195" t="s">
        <v>3378</v>
      </c>
      <c r="E195" t="s">
        <v>1632</v>
      </c>
      <c r="F195" s="1">
        <v>42790.667638888888</v>
      </c>
      <c r="G195" t="s">
        <v>68</v>
      </c>
      <c r="O195" t="s">
        <v>1633</v>
      </c>
      <c r="P195" t="s">
        <v>62</v>
      </c>
      <c r="V195" t="s">
        <v>3379</v>
      </c>
      <c r="AJ195" t="s">
        <v>63</v>
      </c>
      <c r="AK195" t="s">
        <v>64</v>
      </c>
      <c r="AN195" t="s">
        <v>65</v>
      </c>
      <c r="BA195" t="s">
        <v>3381</v>
      </c>
      <c r="BB195" t="s">
        <v>307</v>
      </c>
      <c r="BC195" t="s">
        <v>727</v>
      </c>
      <c r="BE195" t="s">
        <v>67</v>
      </c>
    </row>
    <row r="196" spans="1:57" x14ac:dyDescent="0.2">
      <c r="A196" t="s">
        <v>3387</v>
      </c>
      <c r="B196" t="s">
        <v>3385</v>
      </c>
      <c r="C196" t="e">
        <f>VLOOKUP(Table1[[#This Row],[Full Name]],active[],1,0)</f>
        <v>#N/A</v>
      </c>
      <c r="D196" t="s">
        <v>3383</v>
      </c>
      <c r="E196" t="s">
        <v>60</v>
      </c>
      <c r="F196" s="1">
        <v>42790.667627314811</v>
      </c>
      <c r="G196" t="s">
        <v>68</v>
      </c>
      <c r="O196" t="s">
        <v>61</v>
      </c>
      <c r="P196" t="s">
        <v>62</v>
      </c>
      <c r="V196" t="s">
        <v>3384</v>
      </c>
      <c r="AJ196" t="s">
        <v>63</v>
      </c>
      <c r="AK196" t="s">
        <v>64</v>
      </c>
      <c r="AN196" t="s">
        <v>65</v>
      </c>
      <c r="BA196" t="s">
        <v>3386</v>
      </c>
      <c r="BB196" t="s">
        <v>217</v>
      </c>
      <c r="BC196" t="s">
        <v>704</v>
      </c>
      <c r="BE196" t="s">
        <v>67</v>
      </c>
    </row>
    <row r="197" spans="1:57" x14ac:dyDescent="0.2">
      <c r="A197" t="s">
        <v>3393</v>
      </c>
      <c r="B197" t="s">
        <v>3390</v>
      </c>
      <c r="C197" t="e">
        <f>VLOOKUP(Table1[[#This Row],[Full Name]],active[],1,0)</f>
        <v>#N/A</v>
      </c>
      <c r="D197" t="s">
        <v>3388</v>
      </c>
      <c r="F197" s="1">
        <v>42790.667604166672</v>
      </c>
      <c r="G197" t="s">
        <v>68</v>
      </c>
      <c r="O197" t="s">
        <v>593</v>
      </c>
      <c r="V197" t="s">
        <v>3389</v>
      </c>
      <c r="AJ197" t="s">
        <v>63</v>
      </c>
      <c r="AK197" t="s">
        <v>64</v>
      </c>
      <c r="AN197" t="s">
        <v>70</v>
      </c>
      <c r="BA197" t="s">
        <v>3391</v>
      </c>
      <c r="BB197" t="s">
        <v>3392</v>
      </c>
      <c r="BC197" t="s">
        <v>600</v>
      </c>
      <c r="BE197" t="s">
        <v>67</v>
      </c>
    </row>
    <row r="198" spans="1:57" x14ac:dyDescent="0.2">
      <c r="A198" t="s">
        <v>3409</v>
      </c>
      <c r="B198" t="s">
        <v>3406</v>
      </c>
      <c r="C198" t="e">
        <f>VLOOKUP(Table1[[#This Row],[Full Name]],active[],1,0)</f>
        <v>#N/A</v>
      </c>
      <c r="D198" t="s">
        <v>3404</v>
      </c>
      <c r="E198" t="s">
        <v>2844</v>
      </c>
      <c r="F198" s="1">
        <v>42790.667592592603</v>
      </c>
      <c r="G198" t="s">
        <v>68</v>
      </c>
      <c r="O198" t="s">
        <v>2845</v>
      </c>
      <c r="P198" t="s">
        <v>62</v>
      </c>
      <c r="V198" t="s">
        <v>3405</v>
      </c>
      <c r="AJ198" t="s">
        <v>63</v>
      </c>
      <c r="AK198" t="s">
        <v>64</v>
      </c>
      <c r="AN198" t="s">
        <v>65</v>
      </c>
      <c r="BA198" t="s">
        <v>3407</v>
      </c>
      <c r="BB198" t="s">
        <v>3408</v>
      </c>
      <c r="BC198" t="s">
        <v>744</v>
      </c>
      <c r="BE198" t="s">
        <v>67</v>
      </c>
    </row>
    <row r="199" spans="1:57" x14ac:dyDescent="0.2">
      <c r="A199" t="s">
        <v>3425</v>
      </c>
      <c r="B199" t="s">
        <v>3422</v>
      </c>
      <c r="C199" t="e">
        <f>VLOOKUP(Table1[[#This Row],[Full Name]],active[],1,0)</f>
        <v>#N/A</v>
      </c>
      <c r="D199" t="s">
        <v>3420</v>
      </c>
      <c r="E199" t="s">
        <v>980</v>
      </c>
      <c r="F199" s="1">
        <v>42790.667546296303</v>
      </c>
      <c r="G199" t="s">
        <v>68</v>
      </c>
      <c r="O199" t="s">
        <v>981</v>
      </c>
      <c r="P199" t="s">
        <v>649</v>
      </c>
      <c r="V199" t="s">
        <v>3421</v>
      </c>
      <c r="AJ199" t="s">
        <v>63</v>
      </c>
      <c r="AK199" t="s">
        <v>64</v>
      </c>
      <c r="AN199" t="s">
        <v>65</v>
      </c>
      <c r="BA199" t="s">
        <v>3423</v>
      </c>
      <c r="BB199" t="s">
        <v>3424</v>
      </c>
      <c r="BC199" t="s">
        <v>561</v>
      </c>
      <c r="BE199" t="s">
        <v>67</v>
      </c>
    </row>
    <row r="200" spans="1:57" x14ac:dyDescent="0.2">
      <c r="A200" t="s">
        <v>3447</v>
      </c>
      <c r="B200" t="s">
        <v>3445</v>
      </c>
      <c r="C200" t="e">
        <f>VLOOKUP(Table1[[#This Row],[Full Name]],active[],1,0)</f>
        <v>#N/A</v>
      </c>
      <c r="D200" t="s">
        <v>3443</v>
      </c>
      <c r="F200" s="1">
        <v>42790.667488425926</v>
      </c>
      <c r="G200" t="s">
        <v>68</v>
      </c>
      <c r="O200" t="s">
        <v>3156</v>
      </c>
      <c r="V200" t="s">
        <v>3444</v>
      </c>
      <c r="AJ200" t="s">
        <v>63</v>
      </c>
      <c r="AK200" t="s">
        <v>64</v>
      </c>
      <c r="AN200" t="s">
        <v>70</v>
      </c>
      <c r="BA200" t="s">
        <v>3446</v>
      </c>
      <c r="BB200" t="s">
        <v>289</v>
      </c>
      <c r="BC200" t="s">
        <v>224</v>
      </c>
      <c r="BE200" t="s">
        <v>67</v>
      </c>
    </row>
    <row r="201" spans="1:57" x14ac:dyDescent="0.2">
      <c r="A201" t="s">
        <v>3464</v>
      </c>
      <c r="B201" t="s">
        <v>3462</v>
      </c>
      <c r="C201" t="e">
        <f>VLOOKUP(Table1[[#This Row],[Full Name]],active[],1,0)</f>
        <v>#N/A</v>
      </c>
      <c r="D201" t="s">
        <v>3460</v>
      </c>
      <c r="E201" t="s">
        <v>2039</v>
      </c>
      <c r="F201" s="1">
        <v>42790.66746527778</v>
      </c>
      <c r="G201" t="s">
        <v>68</v>
      </c>
      <c r="O201" t="s">
        <v>2040</v>
      </c>
      <c r="P201" t="s">
        <v>62</v>
      </c>
      <c r="V201" t="s">
        <v>3461</v>
      </c>
      <c r="AJ201" t="s">
        <v>63</v>
      </c>
      <c r="AK201" t="s">
        <v>64</v>
      </c>
      <c r="AN201" t="s">
        <v>65</v>
      </c>
      <c r="BA201" t="s">
        <v>2929</v>
      </c>
      <c r="BB201" t="s">
        <v>3463</v>
      </c>
      <c r="BC201" t="s">
        <v>561</v>
      </c>
      <c r="BE201" t="s">
        <v>67</v>
      </c>
    </row>
    <row r="202" spans="1:57" x14ac:dyDescent="0.2">
      <c r="A202" t="s">
        <v>3471</v>
      </c>
      <c r="B202" t="s">
        <v>3469</v>
      </c>
      <c r="C202" t="e">
        <f>VLOOKUP(Table1[[#This Row],[Full Name]],active[],1,0)</f>
        <v>#N/A</v>
      </c>
      <c r="D202" t="s">
        <v>3467</v>
      </c>
      <c r="E202" t="s">
        <v>693</v>
      </c>
      <c r="F202" s="1">
        <v>42790.667453703703</v>
      </c>
      <c r="G202" t="s">
        <v>68</v>
      </c>
      <c r="N202" t="s">
        <v>3227</v>
      </c>
      <c r="O202" t="s">
        <v>694</v>
      </c>
      <c r="P202" t="s">
        <v>62</v>
      </c>
      <c r="V202" t="s">
        <v>3468</v>
      </c>
      <c r="AJ202" t="s">
        <v>63</v>
      </c>
      <c r="AK202" t="s">
        <v>64</v>
      </c>
      <c r="AN202" t="s">
        <v>65</v>
      </c>
      <c r="BA202" t="s">
        <v>1104</v>
      </c>
      <c r="BB202" t="s">
        <v>3470</v>
      </c>
      <c r="BC202" t="s">
        <v>125</v>
      </c>
      <c r="BE202" t="s">
        <v>67</v>
      </c>
    </row>
    <row r="203" spans="1:57" x14ac:dyDescent="0.2">
      <c r="A203" t="s">
        <v>3477</v>
      </c>
      <c r="B203" t="s">
        <v>3474</v>
      </c>
      <c r="C203" t="e">
        <f>VLOOKUP(Table1[[#This Row],[Full Name]],active[],1,0)</f>
        <v>#N/A</v>
      </c>
      <c r="D203" t="s">
        <v>3472</v>
      </c>
      <c r="E203" t="s">
        <v>1011</v>
      </c>
      <c r="F203" s="1">
        <v>42790.667453703703</v>
      </c>
      <c r="G203" t="s">
        <v>68</v>
      </c>
      <c r="O203" t="s">
        <v>1012</v>
      </c>
      <c r="P203" t="s">
        <v>62</v>
      </c>
      <c r="V203" t="s">
        <v>3473</v>
      </c>
      <c r="AJ203" t="s">
        <v>63</v>
      </c>
      <c r="AK203" t="s">
        <v>64</v>
      </c>
      <c r="AN203" t="s">
        <v>65</v>
      </c>
      <c r="BA203" t="s">
        <v>3475</v>
      </c>
      <c r="BB203" t="s">
        <v>3476</v>
      </c>
      <c r="BC203" t="s">
        <v>704</v>
      </c>
      <c r="BE203" t="s">
        <v>67</v>
      </c>
    </row>
    <row r="204" spans="1:57" x14ac:dyDescent="0.2">
      <c r="A204" t="s">
        <v>3485</v>
      </c>
      <c r="B204" t="s">
        <v>3482</v>
      </c>
      <c r="C204" t="e">
        <f>VLOOKUP(Table1[[#This Row],[Full Name]],active[],1,0)</f>
        <v>#N/A</v>
      </c>
      <c r="D204" t="s">
        <v>3480</v>
      </c>
      <c r="E204" t="s">
        <v>2309</v>
      </c>
      <c r="F204" s="1">
        <v>42790.667442129627</v>
      </c>
      <c r="G204" t="s">
        <v>68</v>
      </c>
      <c r="O204" t="s">
        <v>2310</v>
      </c>
      <c r="P204" t="s">
        <v>62</v>
      </c>
      <c r="V204" t="s">
        <v>3481</v>
      </c>
      <c r="AJ204" t="s">
        <v>63</v>
      </c>
      <c r="AK204" t="s">
        <v>64</v>
      </c>
      <c r="AN204" t="s">
        <v>65</v>
      </c>
      <c r="BA204" t="s">
        <v>3483</v>
      </c>
      <c r="BB204" t="s">
        <v>3484</v>
      </c>
      <c r="BC204" t="s">
        <v>662</v>
      </c>
      <c r="BE204" t="s">
        <v>67</v>
      </c>
    </row>
    <row r="205" spans="1:57" x14ac:dyDescent="0.2">
      <c r="A205" t="s">
        <v>3535</v>
      </c>
      <c r="B205" t="s">
        <v>3533</v>
      </c>
      <c r="C205" t="e">
        <f>VLOOKUP(Table1[[#This Row],[Full Name]],active[],1,0)</f>
        <v>#N/A</v>
      </c>
      <c r="D205" t="s">
        <v>3531</v>
      </c>
      <c r="E205" t="s">
        <v>1387</v>
      </c>
      <c r="F205" s="1">
        <v>42790.667303240742</v>
      </c>
      <c r="G205" t="s">
        <v>68</v>
      </c>
      <c r="N205" t="s">
        <v>3227</v>
      </c>
      <c r="O205" t="s">
        <v>1388</v>
      </c>
      <c r="P205" t="s">
        <v>62</v>
      </c>
      <c r="V205" t="s">
        <v>3532</v>
      </c>
      <c r="AJ205" t="s">
        <v>63</v>
      </c>
      <c r="AK205" t="s">
        <v>64</v>
      </c>
      <c r="AN205" t="s">
        <v>65</v>
      </c>
      <c r="BA205" t="s">
        <v>3534</v>
      </c>
      <c r="BB205" t="s">
        <v>2571</v>
      </c>
      <c r="BC205" t="s">
        <v>727</v>
      </c>
      <c r="BE205" t="s">
        <v>67</v>
      </c>
    </row>
    <row r="206" spans="1:57" x14ac:dyDescent="0.2">
      <c r="A206" t="s">
        <v>3542</v>
      </c>
      <c r="B206" t="s">
        <v>3539</v>
      </c>
      <c r="C206" t="e">
        <f>VLOOKUP(Table1[[#This Row],[Full Name]],active[],1,0)</f>
        <v>#N/A</v>
      </c>
      <c r="D206" t="s">
        <v>3536</v>
      </c>
      <c r="E206" t="s">
        <v>1542</v>
      </c>
      <c r="F206" s="1">
        <v>42790.667280092603</v>
      </c>
      <c r="G206" t="s">
        <v>68</v>
      </c>
      <c r="N206" t="s">
        <v>3537</v>
      </c>
      <c r="O206" t="s">
        <v>1543</v>
      </c>
      <c r="P206" t="s">
        <v>649</v>
      </c>
      <c r="V206" t="s">
        <v>3538</v>
      </c>
      <c r="AJ206" t="s">
        <v>63</v>
      </c>
      <c r="AK206" t="s">
        <v>64</v>
      </c>
      <c r="AN206" t="s">
        <v>65</v>
      </c>
      <c r="BA206" t="s">
        <v>3540</v>
      </c>
      <c r="BB206" t="s">
        <v>3541</v>
      </c>
      <c r="BC206" t="s">
        <v>91</v>
      </c>
      <c r="BE206" t="s">
        <v>67</v>
      </c>
    </row>
    <row r="207" spans="1:57" x14ac:dyDescent="0.2">
      <c r="A207" t="s">
        <v>3558</v>
      </c>
      <c r="B207" t="s">
        <v>3554</v>
      </c>
      <c r="C207" t="e">
        <f>VLOOKUP(Table1[[#This Row],[Full Name]],active[],1,0)</f>
        <v>#N/A</v>
      </c>
      <c r="D207" t="s">
        <v>3552</v>
      </c>
      <c r="E207" t="s">
        <v>1129</v>
      </c>
      <c r="F207" s="1">
        <v>42790.667233796303</v>
      </c>
      <c r="G207" t="s">
        <v>68</v>
      </c>
      <c r="O207" t="s">
        <v>1130</v>
      </c>
      <c r="P207" t="s">
        <v>62</v>
      </c>
      <c r="V207" t="s">
        <v>3553</v>
      </c>
      <c r="AJ207" t="s">
        <v>63</v>
      </c>
      <c r="AK207" t="s">
        <v>64</v>
      </c>
      <c r="AN207" t="s">
        <v>65</v>
      </c>
      <c r="BA207" t="s">
        <v>3555</v>
      </c>
      <c r="BB207" t="s">
        <v>3556</v>
      </c>
      <c r="BC207" t="s">
        <v>3557</v>
      </c>
      <c r="BE207" t="s">
        <v>67</v>
      </c>
    </row>
    <row r="208" spans="1:57" x14ac:dyDescent="0.2">
      <c r="A208" t="s">
        <v>3603</v>
      </c>
      <c r="B208" t="s">
        <v>3600</v>
      </c>
      <c r="C208" t="e">
        <f>VLOOKUP(Table1[[#This Row],[Full Name]],active[],1,0)</f>
        <v>#N/A</v>
      </c>
      <c r="D208" t="s">
        <v>3598</v>
      </c>
      <c r="E208" t="s">
        <v>2844</v>
      </c>
      <c r="F208" s="1">
        <v>42790.667141203703</v>
      </c>
      <c r="G208" t="s">
        <v>68</v>
      </c>
      <c r="O208" t="s">
        <v>2845</v>
      </c>
      <c r="P208" t="s">
        <v>62</v>
      </c>
      <c r="V208" t="s">
        <v>3599</v>
      </c>
      <c r="AJ208" t="s">
        <v>63</v>
      </c>
      <c r="AK208" t="s">
        <v>64</v>
      </c>
      <c r="AN208" t="s">
        <v>65</v>
      </c>
      <c r="BA208" t="s">
        <v>3601</v>
      </c>
      <c r="BB208" t="s">
        <v>3602</v>
      </c>
      <c r="BC208" t="s">
        <v>224</v>
      </c>
      <c r="BE208" t="s">
        <v>67</v>
      </c>
    </row>
    <row r="209" spans="1:57" x14ac:dyDescent="0.2">
      <c r="A209" t="s">
        <v>3610</v>
      </c>
      <c r="B209" t="s">
        <v>3607</v>
      </c>
      <c r="C209" t="e">
        <f>VLOOKUP(Table1[[#This Row],[Full Name]],active[],1,0)</f>
        <v>#N/A</v>
      </c>
      <c r="D209" t="s">
        <v>3604</v>
      </c>
      <c r="F209" s="1">
        <v>42790.667118055557</v>
      </c>
      <c r="G209" t="s">
        <v>68</v>
      </c>
      <c r="N209" t="s">
        <v>3605</v>
      </c>
      <c r="O209" t="s">
        <v>1245</v>
      </c>
      <c r="V209" t="s">
        <v>3606</v>
      </c>
      <c r="AJ209" t="s">
        <v>63</v>
      </c>
      <c r="AK209" t="s">
        <v>64</v>
      </c>
      <c r="AN209" t="s">
        <v>70</v>
      </c>
      <c r="BA209" t="s">
        <v>3608</v>
      </c>
      <c r="BB209" t="s">
        <v>3609</v>
      </c>
      <c r="BC209" t="s">
        <v>125</v>
      </c>
      <c r="BE209" t="s">
        <v>67</v>
      </c>
    </row>
    <row r="210" spans="1:57" x14ac:dyDescent="0.2">
      <c r="A210" t="s">
        <v>3639</v>
      </c>
      <c r="B210" t="s">
        <v>3636</v>
      </c>
      <c r="C210" t="e">
        <f>VLOOKUP(Table1[[#This Row],[Full Name]],active[],1,0)</f>
        <v>#N/A</v>
      </c>
      <c r="D210" t="s">
        <v>3634</v>
      </c>
      <c r="F210" s="1">
        <v>42790.667048611111</v>
      </c>
      <c r="G210" t="s">
        <v>68</v>
      </c>
      <c r="O210" t="s">
        <v>103</v>
      </c>
      <c r="V210" t="s">
        <v>3635</v>
      </c>
      <c r="AJ210" t="s">
        <v>63</v>
      </c>
      <c r="AK210" t="s">
        <v>64</v>
      </c>
      <c r="AN210" t="s">
        <v>70</v>
      </c>
      <c r="BA210" t="s">
        <v>3637</v>
      </c>
      <c r="BB210" t="s">
        <v>3638</v>
      </c>
      <c r="BC210" t="s">
        <v>2129</v>
      </c>
      <c r="BE210" t="s">
        <v>67</v>
      </c>
    </row>
    <row r="211" spans="1:57" x14ac:dyDescent="0.2">
      <c r="A211" t="s">
        <v>3650</v>
      </c>
      <c r="B211" t="s">
        <v>3647</v>
      </c>
      <c r="C211" t="e">
        <f>VLOOKUP(Table1[[#This Row],[Full Name]],active[],1,0)</f>
        <v>#N/A</v>
      </c>
      <c r="D211" t="s">
        <v>3645</v>
      </c>
      <c r="E211" t="s">
        <v>839</v>
      </c>
      <c r="F211" s="1">
        <v>42790.667037037027</v>
      </c>
      <c r="G211" t="s">
        <v>68</v>
      </c>
      <c r="N211" t="s">
        <v>3227</v>
      </c>
      <c r="O211" t="s">
        <v>840</v>
      </c>
      <c r="P211" t="s">
        <v>649</v>
      </c>
      <c r="V211" t="s">
        <v>3646</v>
      </c>
      <c r="AJ211" t="s">
        <v>63</v>
      </c>
      <c r="AK211" t="s">
        <v>64</v>
      </c>
      <c r="AN211" t="s">
        <v>65</v>
      </c>
      <c r="BA211" t="s">
        <v>3648</v>
      </c>
      <c r="BB211" t="s">
        <v>3649</v>
      </c>
      <c r="BC211" t="s">
        <v>224</v>
      </c>
      <c r="BE211" t="s">
        <v>67</v>
      </c>
    </row>
    <row r="212" spans="1:57" x14ac:dyDescent="0.2">
      <c r="A212" t="s">
        <v>3655</v>
      </c>
      <c r="B212" t="s">
        <v>3653</v>
      </c>
      <c r="C212" t="e">
        <f>VLOOKUP(Table1[[#This Row],[Full Name]],active[],1,0)</f>
        <v>#N/A</v>
      </c>
      <c r="D212" t="s">
        <v>3651</v>
      </c>
      <c r="E212" t="s">
        <v>711</v>
      </c>
      <c r="F212" s="1">
        <v>42790.667013888888</v>
      </c>
      <c r="G212" t="s">
        <v>68</v>
      </c>
      <c r="O212" t="s">
        <v>712</v>
      </c>
      <c r="P212" t="s">
        <v>649</v>
      </c>
      <c r="V212" t="s">
        <v>3652</v>
      </c>
      <c r="AJ212" t="s">
        <v>63</v>
      </c>
      <c r="AK212" t="s">
        <v>64</v>
      </c>
      <c r="AN212" t="s">
        <v>65</v>
      </c>
      <c r="BA212" t="s">
        <v>714</v>
      </c>
      <c r="BB212" t="s">
        <v>3654</v>
      </c>
      <c r="BC212" t="s">
        <v>662</v>
      </c>
      <c r="BE212" t="s">
        <v>67</v>
      </c>
    </row>
    <row r="213" spans="1:57" x14ac:dyDescent="0.2">
      <c r="A213" t="s">
        <v>3674</v>
      </c>
      <c r="B213" t="s">
        <v>3671</v>
      </c>
      <c r="C213" t="e">
        <f>VLOOKUP(Table1[[#This Row],[Full Name]],active[],1,0)</f>
        <v>#N/A</v>
      </c>
      <c r="D213" t="s">
        <v>3669</v>
      </c>
      <c r="E213" t="s">
        <v>3086</v>
      </c>
      <c r="F213" s="1">
        <v>42790.666956018518</v>
      </c>
      <c r="G213" t="s">
        <v>68</v>
      </c>
      <c r="N213" t="s">
        <v>3227</v>
      </c>
      <c r="O213" t="s">
        <v>3087</v>
      </c>
      <c r="P213" t="s">
        <v>649</v>
      </c>
      <c r="V213" t="s">
        <v>3670</v>
      </c>
      <c r="AJ213" t="s">
        <v>63</v>
      </c>
      <c r="AK213" t="s">
        <v>64</v>
      </c>
      <c r="AN213" t="s">
        <v>65</v>
      </c>
      <c r="BA213" t="s">
        <v>3672</v>
      </c>
      <c r="BB213" t="s">
        <v>3673</v>
      </c>
      <c r="BC213" t="s">
        <v>662</v>
      </c>
      <c r="BE213" t="s">
        <v>67</v>
      </c>
    </row>
    <row r="214" spans="1:57" x14ac:dyDescent="0.2">
      <c r="A214" t="s">
        <v>3687</v>
      </c>
      <c r="B214" t="s">
        <v>3684</v>
      </c>
      <c r="C214" t="e">
        <f>VLOOKUP(Table1[[#This Row],[Full Name]],active[],1,0)</f>
        <v>#N/A</v>
      </c>
      <c r="D214" t="s">
        <v>3682</v>
      </c>
      <c r="E214" t="s">
        <v>1149</v>
      </c>
      <c r="F214" s="1">
        <v>42790.666921296302</v>
      </c>
      <c r="G214" t="s">
        <v>68</v>
      </c>
      <c r="O214" t="s">
        <v>1150</v>
      </c>
      <c r="P214" t="s">
        <v>62</v>
      </c>
      <c r="V214" t="s">
        <v>3683</v>
      </c>
      <c r="AJ214" t="s">
        <v>63</v>
      </c>
      <c r="AK214" t="s">
        <v>64</v>
      </c>
      <c r="AN214" t="s">
        <v>65</v>
      </c>
      <c r="BA214" t="s">
        <v>3685</v>
      </c>
      <c r="BB214" t="s">
        <v>3686</v>
      </c>
      <c r="BC214" t="s">
        <v>1061</v>
      </c>
      <c r="BE214" t="s">
        <v>67</v>
      </c>
    </row>
    <row r="215" spans="1:57" x14ac:dyDescent="0.2">
      <c r="A215" t="s">
        <v>3693</v>
      </c>
      <c r="B215" t="s">
        <v>3690</v>
      </c>
      <c r="C215" t="e">
        <f>VLOOKUP(Table1[[#This Row],[Full Name]],active[],1,0)</f>
        <v>#N/A</v>
      </c>
      <c r="D215" t="s">
        <v>3688</v>
      </c>
      <c r="E215" t="s">
        <v>848</v>
      </c>
      <c r="F215" s="1">
        <v>42790.666921296302</v>
      </c>
      <c r="G215" t="s">
        <v>68</v>
      </c>
      <c r="O215" t="s">
        <v>849</v>
      </c>
      <c r="P215" t="s">
        <v>649</v>
      </c>
      <c r="V215" t="s">
        <v>3689</v>
      </c>
      <c r="AJ215" t="s">
        <v>63</v>
      </c>
      <c r="AK215" t="s">
        <v>64</v>
      </c>
      <c r="AN215" t="s">
        <v>65</v>
      </c>
      <c r="BA215" t="s">
        <v>3691</v>
      </c>
      <c r="BB215" t="s">
        <v>3692</v>
      </c>
      <c r="BC215" t="s">
        <v>920</v>
      </c>
      <c r="BE215" t="s">
        <v>67</v>
      </c>
    </row>
    <row r="216" spans="1:57" x14ac:dyDescent="0.2">
      <c r="A216" t="s">
        <v>3711</v>
      </c>
      <c r="B216" t="s">
        <v>3708</v>
      </c>
      <c r="C216" t="e">
        <f>VLOOKUP(Table1[[#This Row],[Full Name]],active[],1,0)</f>
        <v>#N/A</v>
      </c>
      <c r="D216" t="s">
        <v>3706</v>
      </c>
      <c r="E216" t="s">
        <v>2947</v>
      </c>
      <c r="F216" s="1">
        <v>42790.666863425933</v>
      </c>
      <c r="G216" t="s">
        <v>68</v>
      </c>
      <c r="O216" t="s">
        <v>1245</v>
      </c>
      <c r="P216" t="s">
        <v>62</v>
      </c>
      <c r="V216" t="s">
        <v>3707</v>
      </c>
      <c r="AJ216" t="s">
        <v>63</v>
      </c>
      <c r="AK216" t="s">
        <v>64</v>
      </c>
      <c r="AN216" t="s">
        <v>70</v>
      </c>
      <c r="BA216" t="s">
        <v>3709</v>
      </c>
      <c r="BB216" t="s">
        <v>3710</v>
      </c>
      <c r="BC216" t="s">
        <v>940</v>
      </c>
      <c r="BE216" t="s">
        <v>67</v>
      </c>
    </row>
    <row r="217" spans="1:57" x14ac:dyDescent="0.2">
      <c r="A217" t="s">
        <v>3722</v>
      </c>
      <c r="B217" t="s">
        <v>3720</v>
      </c>
      <c r="C217" t="e">
        <f>VLOOKUP(Table1[[#This Row],[Full Name]],active[],1,0)</f>
        <v>#N/A</v>
      </c>
      <c r="D217" t="s">
        <v>3718</v>
      </c>
      <c r="E217" t="s">
        <v>647</v>
      </c>
      <c r="F217" s="1">
        <v>42790.666851851849</v>
      </c>
      <c r="G217" t="s">
        <v>68</v>
      </c>
      <c r="O217" t="s">
        <v>648</v>
      </c>
      <c r="P217" t="s">
        <v>649</v>
      </c>
      <c r="V217" t="s">
        <v>3719</v>
      </c>
      <c r="AJ217" t="s">
        <v>63</v>
      </c>
      <c r="AK217" t="s">
        <v>64</v>
      </c>
      <c r="AN217" t="s">
        <v>65</v>
      </c>
      <c r="BA217" t="s">
        <v>651</v>
      </c>
      <c r="BB217" t="s">
        <v>3721</v>
      </c>
      <c r="BC217" t="s">
        <v>2005</v>
      </c>
      <c r="BE217" t="s">
        <v>67</v>
      </c>
    </row>
    <row r="218" spans="1:57" x14ac:dyDescent="0.2">
      <c r="A218" t="s">
        <v>3730</v>
      </c>
      <c r="B218" t="s">
        <v>3728</v>
      </c>
      <c r="C218" t="e">
        <f>VLOOKUP(Table1[[#This Row],[Full Name]],active[],1,0)</f>
        <v>#N/A</v>
      </c>
      <c r="D218" t="s">
        <v>3726</v>
      </c>
      <c r="F218" s="1">
        <v>42790.66684027778</v>
      </c>
      <c r="G218" t="s">
        <v>68</v>
      </c>
      <c r="O218" t="s">
        <v>589</v>
      </c>
      <c r="V218" t="s">
        <v>3727</v>
      </c>
      <c r="AJ218" t="s">
        <v>63</v>
      </c>
      <c r="AK218" t="s">
        <v>64</v>
      </c>
      <c r="AN218" t="s">
        <v>70</v>
      </c>
      <c r="BA218" t="s">
        <v>591</v>
      </c>
      <c r="BB218" t="s">
        <v>3729</v>
      </c>
      <c r="BC218" t="s">
        <v>224</v>
      </c>
      <c r="BE218" t="s">
        <v>67</v>
      </c>
    </row>
    <row r="219" spans="1:57" x14ac:dyDescent="0.2">
      <c r="A219" t="s">
        <v>3748</v>
      </c>
      <c r="B219" t="s">
        <v>3746</v>
      </c>
      <c r="C219" t="e">
        <f>VLOOKUP(Table1[[#This Row],[Full Name]],active[],1,0)</f>
        <v>#N/A</v>
      </c>
      <c r="D219" t="s">
        <v>3741</v>
      </c>
      <c r="E219" t="s">
        <v>3743</v>
      </c>
      <c r="F219" s="1">
        <v>42790.666828703703</v>
      </c>
      <c r="G219" t="s">
        <v>68</v>
      </c>
      <c r="N219" t="s">
        <v>3742</v>
      </c>
      <c r="O219" t="s">
        <v>3744</v>
      </c>
      <c r="P219" t="s">
        <v>649</v>
      </c>
      <c r="V219" t="s">
        <v>3745</v>
      </c>
      <c r="AJ219" t="s">
        <v>63</v>
      </c>
      <c r="AK219" t="s">
        <v>64</v>
      </c>
      <c r="AN219" t="s">
        <v>65</v>
      </c>
      <c r="BA219" t="s">
        <v>3747</v>
      </c>
      <c r="BB219" t="s">
        <v>1813</v>
      </c>
      <c r="BC219" t="s">
        <v>91</v>
      </c>
      <c r="BE219" t="s">
        <v>67</v>
      </c>
    </row>
    <row r="220" spans="1:57" x14ac:dyDescent="0.2">
      <c r="A220" t="s">
        <v>3766</v>
      </c>
      <c r="B220" t="s">
        <v>3763</v>
      </c>
      <c r="C220" t="e">
        <f>VLOOKUP(Table1[[#This Row],[Full Name]],active[],1,0)</f>
        <v>#N/A</v>
      </c>
      <c r="D220" t="s">
        <v>3761</v>
      </c>
      <c r="E220" t="s">
        <v>957</v>
      </c>
      <c r="F220" s="1">
        <v>42790.66678240741</v>
      </c>
      <c r="G220" t="s">
        <v>68</v>
      </c>
      <c r="O220" t="s">
        <v>958</v>
      </c>
      <c r="P220" t="s">
        <v>62</v>
      </c>
      <c r="V220" t="s">
        <v>3762</v>
      </c>
      <c r="AJ220" t="s">
        <v>63</v>
      </c>
      <c r="AK220" t="s">
        <v>64</v>
      </c>
      <c r="AN220" t="s">
        <v>65</v>
      </c>
      <c r="BA220" t="s">
        <v>3764</v>
      </c>
      <c r="BB220" t="s">
        <v>3765</v>
      </c>
      <c r="BC220" t="s">
        <v>744</v>
      </c>
      <c r="BE220" t="s">
        <v>67</v>
      </c>
    </row>
    <row r="221" spans="1:57" x14ac:dyDescent="0.2">
      <c r="A221" t="s">
        <v>3772</v>
      </c>
      <c r="B221" t="s">
        <v>3769</v>
      </c>
      <c r="C221" t="e">
        <f>VLOOKUP(Table1[[#This Row],[Full Name]],active[],1,0)</f>
        <v>#N/A</v>
      </c>
      <c r="D221" t="s">
        <v>3767</v>
      </c>
      <c r="F221" s="1">
        <v>42790.66678240741</v>
      </c>
      <c r="G221" t="s">
        <v>68</v>
      </c>
      <c r="O221" t="s">
        <v>103</v>
      </c>
      <c r="V221" t="s">
        <v>3768</v>
      </c>
      <c r="AJ221" t="s">
        <v>63</v>
      </c>
      <c r="AK221" t="s">
        <v>64</v>
      </c>
      <c r="AN221" t="s">
        <v>70</v>
      </c>
      <c r="BA221" t="s">
        <v>3770</v>
      </c>
      <c r="BB221" t="s">
        <v>3771</v>
      </c>
      <c r="BC221" t="s">
        <v>2129</v>
      </c>
      <c r="BE221" t="s">
        <v>67</v>
      </c>
    </row>
    <row r="222" spans="1:57" x14ac:dyDescent="0.2">
      <c r="A222" t="s">
        <v>3814</v>
      </c>
      <c r="B222" t="s">
        <v>3811</v>
      </c>
      <c r="C222" t="e">
        <f>VLOOKUP(Table1[[#This Row],[Full Name]],active[],1,0)</f>
        <v>#N/A</v>
      </c>
      <c r="D222" t="s">
        <v>3807</v>
      </c>
      <c r="E222" t="s">
        <v>3808</v>
      </c>
      <c r="F222" s="1">
        <v>42790.666712962957</v>
      </c>
      <c r="G222" t="s">
        <v>68</v>
      </c>
      <c r="O222" t="s">
        <v>3809</v>
      </c>
      <c r="P222" t="s">
        <v>62</v>
      </c>
      <c r="V222" t="s">
        <v>3810</v>
      </c>
      <c r="AJ222" t="s">
        <v>63</v>
      </c>
      <c r="AK222" t="s">
        <v>64</v>
      </c>
      <c r="AN222" t="s">
        <v>65</v>
      </c>
      <c r="BA222" t="s">
        <v>3812</v>
      </c>
      <c r="BB222" t="s">
        <v>3813</v>
      </c>
      <c r="BC222" t="s">
        <v>1318</v>
      </c>
      <c r="BE222" t="s">
        <v>67</v>
      </c>
    </row>
    <row r="223" spans="1:57" x14ac:dyDescent="0.2">
      <c r="A223" t="s">
        <v>3827</v>
      </c>
      <c r="B223" t="s">
        <v>3824</v>
      </c>
      <c r="C223" t="e">
        <f>VLOOKUP(Table1[[#This Row],[Full Name]],active[],1,0)</f>
        <v>#N/A</v>
      </c>
      <c r="D223" t="s">
        <v>3822</v>
      </c>
      <c r="E223" t="s">
        <v>952</v>
      </c>
      <c r="F223" s="1">
        <v>42790.666712962957</v>
      </c>
      <c r="G223" t="s">
        <v>68</v>
      </c>
      <c r="O223" t="s">
        <v>953</v>
      </c>
      <c r="P223" t="s">
        <v>62</v>
      </c>
      <c r="V223" t="s">
        <v>3823</v>
      </c>
      <c r="AJ223" t="s">
        <v>63</v>
      </c>
      <c r="AK223" t="s">
        <v>64</v>
      </c>
      <c r="AN223" t="s">
        <v>65</v>
      </c>
      <c r="BA223" t="s">
        <v>3825</v>
      </c>
      <c r="BB223" t="s">
        <v>3826</v>
      </c>
      <c r="BC223" t="s">
        <v>91</v>
      </c>
      <c r="BE223" t="s">
        <v>67</v>
      </c>
    </row>
    <row r="224" spans="1:57" x14ac:dyDescent="0.2">
      <c r="A224" t="s">
        <v>3848</v>
      </c>
      <c r="B224" t="s">
        <v>3845</v>
      </c>
      <c r="C224" t="e">
        <f>VLOOKUP(Table1[[#This Row],[Full Name]],active[],1,0)</f>
        <v>#N/A</v>
      </c>
      <c r="D224" t="s">
        <v>3843</v>
      </c>
      <c r="E224" t="s">
        <v>1326</v>
      </c>
      <c r="F224" s="1">
        <v>42790.666655092587</v>
      </c>
      <c r="G224" t="s">
        <v>68</v>
      </c>
      <c r="O224" t="s">
        <v>1327</v>
      </c>
      <c r="P224" t="s">
        <v>62</v>
      </c>
      <c r="V224" t="s">
        <v>3844</v>
      </c>
      <c r="AJ224" t="s">
        <v>63</v>
      </c>
      <c r="AK224" t="s">
        <v>64</v>
      </c>
      <c r="AN224" t="s">
        <v>65</v>
      </c>
      <c r="BA224" t="s">
        <v>3846</v>
      </c>
      <c r="BB224" t="s">
        <v>3847</v>
      </c>
      <c r="BC224" t="s">
        <v>701</v>
      </c>
      <c r="BE224" t="s">
        <v>67</v>
      </c>
    </row>
    <row r="225" spans="1:57" x14ac:dyDescent="0.2">
      <c r="A225" t="s">
        <v>3860</v>
      </c>
      <c r="B225" t="s">
        <v>3856</v>
      </c>
      <c r="C225" t="e">
        <f>VLOOKUP(Table1[[#This Row],[Full Name]],active[],1,0)</f>
        <v>#N/A</v>
      </c>
      <c r="D225" t="s">
        <v>3854</v>
      </c>
      <c r="E225" t="s">
        <v>2039</v>
      </c>
      <c r="F225" s="1">
        <v>42790.666620370372</v>
      </c>
      <c r="G225" t="s">
        <v>68</v>
      </c>
      <c r="O225" t="s">
        <v>2040</v>
      </c>
      <c r="P225" t="s">
        <v>62</v>
      </c>
      <c r="V225" t="s">
        <v>3855</v>
      </c>
      <c r="AJ225" t="s">
        <v>63</v>
      </c>
      <c r="AK225" t="s">
        <v>64</v>
      </c>
      <c r="AN225" t="s">
        <v>65</v>
      </c>
      <c r="BA225" t="s">
        <v>3857</v>
      </c>
      <c r="BB225" t="s">
        <v>3858</v>
      </c>
      <c r="BC225" t="s">
        <v>3859</v>
      </c>
      <c r="BE225" t="s">
        <v>67</v>
      </c>
    </row>
    <row r="226" spans="1:57" x14ac:dyDescent="0.2">
      <c r="A226" t="s">
        <v>3887</v>
      </c>
      <c r="B226" t="s">
        <v>3884</v>
      </c>
      <c r="C226" t="e">
        <f>VLOOKUP(Table1[[#This Row],[Full Name]],active[],1,0)</f>
        <v>#N/A</v>
      </c>
      <c r="D226" t="s">
        <v>3882</v>
      </c>
      <c r="E226" t="s">
        <v>779</v>
      </c>
      <c r="F226" s="1">
        <v>42790.666562500002</v>
      </c>
      <c r="G226" t="s">
        <v>68</v>
      </c>
      <c r="O226" t="s">
        <v>780</v>
      </c>
      <c r="P226" t="s">
        <v>649</v>
      </c>
      <c r="V226" t="s">
        <v>3883</v>
      </c>
      <c r="AJ226" t="s">
        <v>63</v>
      </c>
      <c r="AK226" t="s">
        <v>64</v>
      </c>
      <c r="AN226" t="s">
        <v>65</v>
      </c>
      <c r="BA226" t="s">
        <v>3885</v>
      </c>
      <c r="BB226" t="s">
        <v>3886</v>
      </c>
      <c r="BC226" t="s">
        <v>662</v>
      </c>
      <c r="BE226" t="s">
        <v>67</v>
      </c>
    </row>
    <row r="227" spans="1:57" x14ac:dyDescent="0.2">
      <c r="A227" t="s">
        <v>3903</v>
      </c>
      <c r="B227" t="s">
        <v>3900</v>
      </c>
      <c r="C227" t="e">
        <f>VLOOKUP(Table1[[#This Row],[Full Name]],active[],1,0)</f>
        <v>#N/A</v>
      </c>
      <c r="D227" t="s">
        <v>3898</v>
      </c>
      <c r="E227" t="s">
        <v>1885</v>
      </c>
      <c r="F227" s="1">
        <v>42790.666539351849</v>
      </c>
      <c r="G227" t="s">
        <v>68</v>
      </c>
      <c r="N227" t="s">
        <v>3227</v>
      </c>
      <c r="O227" t="s">
        <v>1886</v>
      </c>
      <c r="P227" t="s">
        <v>62</v>
      </c>
      <c r="V227" t="s">
        <v>3899</v>
      </c>
      <c r="AJ227" t="s">
        <v>63</v>
      </c>
      <c r="AK227" t="s">
        <v>64</v>
      </c>
      <c r="AN227" t="s">
        <v>65</v>
      </c>
      <c r="BA227" t="s">
        <v>3901</v>
      </c>
      <c r="BB227" t="s">
        <v>3902</v>
      </c>
      <c r="BC227" t="s">
        <v>3094</v>
      </c>
      <c r="BE227" t="s">
        <v>67</v>
      </c>
    </row>
    <row r="228" spans="1:57" x14ac:dyDescent="0.2">
      <c r="A228" t="s">
        <v>3909</v>
      </c>
      <c r="B228" t="s">
        <v>3907</v>
      </c>
      <c r="C228" t="e">
        <f>VLOOKUP(Table1[[#This Row],[Full Name]],active[],1,0)</f>
        <v>#N/A</v>
      </c>
      <c r="D228" t="s">
        <v>3904</v>
      </c>
      <c r="F228" s="1">
        <v>42790.666539351849</v>
      </c>
      <c r="G228" t="s">
        <v>68</v>
      </c>
      <c r="N228" t="s">
        <v>3905</v>
      </c>
      <c r="O228" t="s">
        <v>1245</v>
      </c>
      <c r="V228" t="s">
        <v>3906</v>
      </c>
      <c r="AJ228" t="s">
        <v>63</v>
      </c>
      <c r="AK228" t="s">
        <v>64</v>
      </c>
      <c r="AN228" t="s">
        <v>70</v>
      </c>
      <c r="BA228" t="s">
        <v>3908</v>
      </c>
      <c r="BB228" t="s">
        <v>1384</v>
      </c>
      <c r="BC228" t="s">
        <v>744</v>
      </c>
      <c r="BE228" t="s">
        <v>67</v>
      </c>
    </row>
    <row r="229" spans="1:57" x14ac:dyDescent="0.2">
      <c r="A229" t="s">
        <v>3923</v>
      </c>
      <c r="B229" t="s">
        <v>3921</v>
      </c>
      <c r="C229" t="e">
        <f>VLOOKUP(Table1[[#This Row],[Full Name]],active[],1,0)</f>
        <v>#N/A</v>
      </c>
      <c r="D229" t="s">
        <v>3920</v>
      </c>
      <c r="E229" t="s">
        <v>60</v>
      </c>
      <c r="F229" s="1">
        <v>42790.666493055563</v>
      </c>
      <c r="G229" t="s">
        <v>68</v>
      </c>
      <c r="O229" t="s">
        <v>61</v>
      </c>
      <c r="P229" t="s">
        <v>62</v>
      </c>
      <c r="V229" t="s">
        <v>1272</v>
      </c>
      <c r="AJ229" t="s">
        <v>63</v>
      </c>
      <c r="AK229" t="s">
        <v>64</v>
      </c>
      <c r="AN229" t="s">
        <v>65</v>
      </c>
      <c r="BA229" t="s">
        <v>3922</v>
      </c>
      <c r="BB229" t="s">
        <v>1275</v>
      </c>
      <c r="BC229" t="s">
        <v>125</v>
      </c>
      <c r="BE229" t="s">
        <v>67</v>
      </c>
    </row>
    <row r="230" spans="1:57" x14ac:dyDescent="0.2">
      <c r="A230" t="s">
        <v>3931</v>
      </c>
      <c r="B230" t="s">
        <v>3929</v>
      </c>
      <c r="C230" t="e">
        <f>VLOOKUP(Table1[[#This Row],[Full Name]],active[],1,0)</f>
        <v>#N/A</v>
      </c>
      <c r="D230" t="s">
        <v>3927</v>
      </c>
      <c r="E230" t="s">
        <v>671</v>
      </c>
      <c r="F230" s="1">
        <v>42790.666458333333</v>
      </c>
      <c r="G230" t="s">
        <v>68</v>
      </c>
      <c r="N230" t="s">
        <v>3227</v>
      </c>
      <c r="O230" t="s">
        <v>672</v>
      </c>
      <c r="P230" t="s">
        <v>649</v>
      </c>
      <c r="V230" t="s">
        <v>3928</v>
      </c>
      <c r="AJ230" t="s">
        <v>63</v>
      </c>
      <c r="AK230" t="s">
        <v>64</v>
      </c>
      <c r="AN230" t="s">
        <v>65</v>
      </c>
      <c r="BA230" t="s">
        <v>2220</v>
      </c>
      <c r="BB230" t="s">
        <v>3930</v>
      </c>
      <c r="BC230" t="s">
        <v>940</v>
      </c>
      <c r="BE230" t="s">
        <v>67</v>
      </c>
    </row>
    <row r="231" spans="1:57" x14ac:dyDescent="0.2">
      <c r="A231" t="s">
        <v>3953</v>
      </c>
      <c r="B231" t="s">
        <v>3950</v>
      </c>
      <c r="C231" t="e">
        <f>VLOOKUP(Table1[[#This Row],[Full Name]],active[],1,0)</f>
        <v>#N/A</v>
      </c>
      <c r="D231" t="s">
        <v>3948</v>
      </c>
      <c r="F231" s="1">
        <v>42790.666388888887</v>
      </c>
      <c r="G231" t="s">
        <v>68</v>
      </c>
      <c r="O231" t="s">
        <v>69</v>
      </c>
      <c r="V231" t="s">
        <v>3949</v>
      </c>
      <c r="AJ231" t="s">
        <v>63</v>
      </c>
      <c r="AK231" t="s">
        <v>64</v>
      </c>
      <c r="AN231" t="s">
        <v>70</v>
      </c>
      <c r="BA231" t="s">
        <v>3951</v>
      </c>
      <c r="BB231" t="s">
        <v>3952</v>
      </c>
      <c r="BC231" t="s">
        <v>81</v>
      </c>
      <c r="BE231" t="s">
        <v>67</v>
      </c>
    </row>
    <row r="232" spans="1:57" x14ac:dyDescent="0.2">
      <c r="A232" t="s">
        <v>3964</v>
      </c>
      <c r="B232" t="s">
        <v>3961</v>
      </c>
      <c r="C232" t="e">
        <f>VLOOKUP(Table1[[#This Row],[Full Name]],active[],1,0)</f>
        <v>#N/A</v>
      </c>
      <c r="D232" t="s">
        <v>3959</v>
      </c>
      <c r="E232" t="s">
        <v>756</v>
      </c>
      <c r="F232" s="1">
        <v>42790.666319444441</v>
      </c>
      <c r="G232" t="s">
        <v>68</v>
      </c>
      <c r="O232" t="s">
        <v>757</v>
      </c>
      <c r="P232" t="s">
        <v>62</v>
      </c>
      <c r="V232" t="s">
        <v>3960</v>
      </c>
      <c r="AJ232" t="s">
        <v>63</v>
      </c>
      <c r="AK232" t="s">
        <v>64</v>
      </c>
      <c r="AN232" t="s">
        <v>65</v>
      </c>
      <c r="BA232" t="s">
        <v>3962</v>
      </c>
      <c r="BB232" t="s">
        <v>3963</v>
      </c>
      <c r="BC232" t="s">
        <v>808</v>
      </c>
      <c r="BE232" t="s">
        <v>67</v>
      </c>
    </row>
    <row r="233" spans="1:57" x14ac:dyDescent="0.2">
      <c r="A233" t="s">
        <v>3973</v>
      </c>
      <c r="B233" t="s">
        <v>3970</v>
      </c>
      <c r="C233" t="e">
        <f>VLOOKUP(Table1[[#This Row],[Full Name]],active[],1,0)</f>
        <v>#N/A</v>
      </c>
      <c r="D233" t="s">
        <v>3968</v>
      </c>
      <c r="E233" t="s">
        <v>1632</v>
      </c>
      <c r="F233" s="1">
        <v>42790.666296296287</v>
      </c>
      <c r="G233" t="s">
        <v>68</v>
      </c>
      <c r="O233" t="s">
        <v>1633</v>
      </c>
      <c r="P233" t="s">
        <v>62</v>
      </c>
      <c r="V233" t="s">
        <v>3969</v>
      </c>
      <c r="AJ233" t="s">
        <v>63</v>
      </c>
      <c r="AK233" t="s">
        <v>64</v>
      </c>
      <c r="AN233" t="s">
        <v>65</v>
      </c>
      <c r="BA233" t="s">
        <v>3971</v>
      </c>
      <c r="BB233" t="s">
        <v>3972</v>
      </c>
      <c r="BC233" t="s">
        <v>667</v>
      </c>
      <c r="BE233" t="s">
        <v>67</v>
      </c>
    </row>
    <row r="234" spans="1:57" x14ac:dyDescent="0.2">
      <c r="A234" t="s">
        <v>3979</v>
      </c>
      <c r="B234" t="s">
        <v>3976</v>
      </c>
      <c r="C234" t="e">
        <f>VLOOKUP(Table1[[#This Row],[Full Name]],active[],1,0)</f>
        <v>#N/A</v>
      </c>
      <c r="D234" t="s">
        <v>3974</v>
      </c>
      <c r="F234" s="1">
        <v>42790.666284722232</v>
      </c>
      <c r="G234" t="s">
        <v>68</v>
      </c>
      <c r="O234" t="s">
        <v>69</v>
      </c>
      <c r="V234" t="s">
        <v>3975</v>
      </c>
      <c r="AJ234" t="s">
        <v>63</v>
      </c>
      <c r="AK234" t="s">
        <v>64</v>
      </c>
      <c r="AN234" t="s">
        <v>70</v>
      </c>
      <c r="BA234" t="s">
        <v>3977</v>
      </c>
      <c r="BB234" t="s">
        <v>3978</v>
      </c>
      <c r="BC234" t="s">
        <v>81</v>
      </c>
      <c r="BE234" t="s">
        <v>67</v>
      </c>
    </row>
    <row r="235" spans="1:57" x14ac:dyDescent="0.2">
      <c r="A235" t="s">
        <v>3994</v>
      </c>
      <c r="B235" t="s">
        <v>3991</v>
      </c>
      <c r="C235" t="e">
        <f>VLOOKUP(Table1[[#This Row],[Full Name]],active[],1,0)</f>
        <v>#N/A</v>
      </c>
      <c r="D235" t="s">
        <v>3988</v>
      </c>
      <c r="F235" s="1">
        <v>42790.666250000002</v>
      </c>
      <c r="G235" t="s">
        <v>68</v>
      </c>
      <c r="N235" t="s">
        <v>3989</v>
      </c>
      <c r="O235" t="s">
        <v>1245</v>
      </c>
      <c r="V235" t="s">
        <v>3990</v>
      </c>
      <c r="AJ235" t="s">
        <v>63</v>
      </c>
      <c r="AK235" t="s">
        <v>64</v>
      </c>
      <c r="AN235" t="s">
        <v>70</v>
      </c>
      <c r="BA235" t="s">
        <v>3992</v>
      </c>
      <c r="BB235" t="s">
        <v>3993</v>
      </c>
      <c r="BC235" t="s">
        <v>125</v>
      </c>
      <c r="BE235" t="s">
        <v>67</v>
      </c>
    </row>
    <row r="236" spans="1:57" x14ac:dyDescent="0.2">
      <c r="A236" t="s">
        <v>4001</v>
      </c>
      <c r="B236" t="s">
        <v>3998</v>
      </c>
      <c r="C236" t="e">
        <f>VLOOKUP(Table1[[#This Row],[Full Name]],active[],1,0)</f>
        <v>#N/A</v>
      </c>
      <c r="D236" t="s">
        <v>3995</v>
      </c>
      <c r="E236" t="s">
        <v>1687</v>
      </c>
      <c r="F236" s="1">
        <v>42790.666250000002</v>
      </c>
      <c r="G236" t="s">
        <v>68</v>
      </c>
      <c r="N236" t="s">
        <v>3996</v>
      </c>
      <c r="O236" t="s">
        <v>1688</v>
      </c>
      <c r="P236" t="s">
        <v>649</v>
      </c>
      <c r="V236" t="s">
        <v>3997</v>
      </c>
      <c r="AJ236" t="s">
        <v>63</v>
      </c>
      <c r="AK236" t="s">
        <v>64</v>
      </c>
      <c r="AN236" t="s">
        <v>65</v>
      </c>
      <c r="BA236" t="s">
        <v>3999</v>
      </c>
      <c r="BB236" t="s">
        <v>4000</v>
      </c>
      <c r="BC236" t="s">
        <v>662</v>
      </c>
      <c r="BE236" t="s">
        <v>67</v>
      </c>
    </row>
    <row r="237" spans="1:57" x14ac:dyDescent="0.2">
      <c r="A237" t="s">
        <v>4015</v>
      </c>
      <c r="B237" t="s">
        <v>4012</v>
      </c>
      <c r="C237" t="e">
        <f>VLOOKUP(Table1[[#This Row],[Full Name]],active[],1,0)</f>
        <v>#N/A</v>
      </c>
      <c r="D237" t="s">
        <v>4010</v>
      </c>
      <c r="E237" t="s">
        <v>935</v>
      </c>
      <c r="F237" s="1">
        <v>42790.666215277779</v>
      </c>
      <c r="G237" t="s">
        <v>68</v>
      </c>
      <c r="O237" t="s">
        <v>936</v>
      </c>
      <c r="P237" t="s">
        <v>649</v>
      </c>
      <c r="V237" t="s">
        <v>4011</v>
      </c>
      <c r="AJ237" t="s">
        <v>63</v>
      </c>
      <c r="AK237" t="s">
        <v>64</v>
      </c>
      <c r="AN237" t="s">
        <v>65</v>
      </c>
      <c r="BA237" t="s">
        <v>4013</v>
      </c>
      <c r="BB237" t="s">
        <v>4014</v>
      </c>
      <c r="BC237" t="s">
        <v>561</v>
      </c>
      <c r="BE237" t="s">
        <v>67</v>
      </c>
    </row>
    <row r="238" spans="1:57" x14ac:dyDescent="0.2">
      <c r="A238" t="s">
        <v>4024</v>
      </c>
      <c r="B238" t="s">
        <v>4021</v>
      </c>
      <c r="C238" t="e">
        <f>VLOOKUP(Table1[[#This Row],[Full Name]],active[],1,0)</f>
        <v>#N/A</v>
      </c>
      <c r="D238" t="s">
        <v>4019</v>
      </c>
      <c r="E238" t="s">
        <v>3640</v>
      </c>
      <c r="F238" s="1">
        <v>42790.666215277779</v>
      </c>
      <c r="G238" t="s">
        <v>68</v>
      </c>
      <c r="O238" t="s">
        <v>3641</v>
      </c>
      <c r="P238" t="s">
        <v>62</v>
      </c>
      <c r="V238" t="s">
        <v>4020</v>
      </c>
      <c r="AJ238" t="s">
        <v>63</v>
      </c>
      <c r="AK238" t="s">
        <v>64</v>
      </c>
      <c r="AN238" t="s">
        <v>65</v>
      </c>
      <c r="BA238" t="s">
        <v>4022</v>
      </c>
      <c r="BB238" t="s">
        <v>4023</v>
      </c>
      <c r="BC238" t="s">
        <v>744</v>
      </c>
      <c r="BE238" t="s">
        <v>67</v>
      </c>
    </row>
    <row r="239" spans="1:57" x14ac:dyDescent="0.2">
      <c r="A239" t="s">
        <v>4033</v>
      </c>
      <c r="B239" t="s">
        <v>4030</v>
      </c>
      <c r="C239" t="e">
        <f>VLOOKUP(Table1[[#This Row],[Full Name]],active[],1,0)</f>
        <v>#N/A</v>
      </c>
      <c r="D239" t="s">
        <v>4028</v>
      </c>
      <c r="E239" t="s">
        <v>1358</v>
      </c>
      <c r="F239" s="1">
        <v>42790.666192129633</v>
      </c>
      <c r="G239" t="s">
        <v>68</v>
      </c>
      <c r="O239" t="s">
        <v>1359</v>
      </c>
      <c r="P239" t="s">
        <v>62</v>
      </c>
      <c r="V239" t="s">
        <v>4029</v>
      </c>
      <c r="AJ239" t="s">
        <v>63</v>
      </c>
      <c r="AK239" t="s">
        <v>64</v>
      </c>
      <c r="AN239" t="s">
        <v>65</v>
      </c>
      <c r="BA239" t="s">
        <v>4031</v>
      </c>
      <c r="BB239" t="s">
        <v>4032</v>
      </c>
      <c r="BC239" t="s">
        <v>676</v>
      </c>
      <c r="BE239" t="s">
        <v>67</v>
      </c>
    </row>
    <row r="240" spans="1:57" x14ac:dyDescent="0.2">
      <c r="A240" t="s">
        <v>4090</v>
      </c>
      <c r="B240" t="s">
        <v>4087</v>
      </c>
      <c r="C240" t="e">
        <f>VLOOKUP(Table1[[#This Row],[Full Name]],active[],1,0)</f>
        <v>#N/A</v>
      </c>
      <c r="D240" t="s">
        <v>4084</v>
      </c>
      <c r="F240" s="1">
        <v>42790.666076388887</v>
      </c>
      <c r="G240" t="s">
        <v>68</v>
      </c>
      <c r="N240" t="s">
        <v>4085</v>
      </c>
      <c r="O240" t="s">
        <v>1245</v>
      </c>
      <c r="V240" t="s">
        <v>4086</v>
      </c>
      <c r="AJ240" t="s">
        <v>63</v>
      </c>
      <c r="AK240" t="s">
        <v>64</v>
      </c>
      <c r="AN240" t="s">
        <v>70</v>
      </c>
      <c r="BA240" t="s">
        <v>4088</v>
      </c>
      <c r="BB240" t="s">
        <v>4089</v>
      </c>
      <c r="BC240" t="s">
        <v>667</v>
      </c>
      <c r="BE240" t="s">
        <v>67</v>
      </c>
    </row>
    <row r="241" spans="1:57" x14ac:dyDescent="0.2">
      <c r="A241" t="s">
        <v>4145</v>
      </c>
      <c r="B241" t="s">
        <v>4143</v>
      </c>
      <c r="C241" t="e">
        <f>VLOOKUP(Table1[[#This Row],[Full Name]],active[],1,0)</f>
        <v>#N/A</v>
      </c>
      <c r="D241" t="s">
        <v>4140</v>
      </c>
      <c r="F241" s="1">
        <v>42789.530891203707</v>
      </c>
      <c r="G241" t="s">
        <v>68</v>
      </c>
      <c r="N241" t="s">
        <v>4141</v>
      </c>
      <c r="O241" t="s">
        <v>1196</v>
      </c>
      <c r="V241" t="s">
        <v>4142</v>
      </c>
      <c r="AJ241" t="s">
        <v>63</v>
      </c>
      <c r="AK241" t="s">
        <v>64</v>
      </c>
      <c r="AN241" t="s">
        <v>70</v>
      </c>
      <c r="BA241" t="s">
        <v>1311</v>
      </c>
      <c r="BB241" t="s">
        <v>4144</v>
      </c>
      <c r="BC241" t="s">
        <v>1201</v>
      </c>
      <c r="BE241" t="s">
        <v>67</v>
      </c>
    </row>
    <row r="242" spans="1:57" x14ac:dyDescent="0.2">
      <c r="A242" t="s">
        <v>4171</v>
      </c>
      <c r="B242" t="s">
        <v>4167</v>
      </c>
      <c r="C242" t="e">
        <f>VLOOKUP(Table1[[#This Row],[Full Name]],active[],1,0)</f>
        <v>#N/A</v>
      </c>
      <c r="D242" t="s">
        <v>4164</v>
      </c>
      <c r="F242" s="1">
        <v>42618.943333333344</v>
      </c>
      <c r="G242" t="s">
        <v>59</v>
      </c>
      <c r="O242" t="s">
        <v>617</v>
      </c>
      <c r="V242" t="s">
        <v>4165</v>
      </c>
      <c r="X242" t="s">
        <v>4166</v>
      </c>
      <c r="AJ242" t="s">
        <v>63</v>
      </c>
      <c r="AK242" t="s">
        <v>64</v>
      </c>
      <c r="AN242" t="s">
        <v>70</v>
      </c>
      <c r="BA242" t="s">
        <v>4168</v>
      </c>
      <c r="BB242" t="s">
        <v>4169</v>
      </c>
      <c r="BC242" t="s">
        <v>4170</v>
      </c>
      <c r="BE242" t="s">
        <v>67</v>
      </c>
    </row>
    <row r="243" spans="1:57" x14ac:dyDescent="0.2">
      <c r="A243" t="s">
        <v>4289</v>
      </c>
      <c r="B243" t="s">
        <v>4287</v>
      </c>
      <c r="C243" t="e">
        <f>VLOOKUP(Table1[[#This Row],[Full Name]],active[],1,0)</f>
        <v>#N/A</v>
      </c>
      <c r="D243" t="s">
        <v>4284</v>
      </c>
      <c r="E243" t="s">
        <v>2309</v>
      </c>
      <c r="F243" s="1">
        <v>42618.943182870367</v>
      </c>
      <c r="G243" t="s">
        <v>59</v>
      </c>
      <c r="O243" t="s">
        <v>2310</v>
      </c>
      <c r="P243" t="s">
        <v>62</v>
      </c>
      <c r="V243" t="s">
        <v>4285</v>
      </c>
      <c r="X243" t="s">
        <v>4286</v>
      </c>
      <c r="AJ243" t="s">
        <v>63</v>
      </c>
      <c r="AK243" t="s">
        <v>64</v>
      </c>
      <c r="AN243" t="s">
        <v>65</v>
      </c>
      <c r="BA243" t="s">
        <v>4288</v>
      </c>
      <c r="BB243" t="s">
        <v>3826</v>
      </c>
      <c r="BC243" t="s">
        <v>125</v>
      </c>
      <c r="BE243" t="s">
        <v>67</v>
      </c>
    </row>
    <row r="244" spans="1:57" x14ac:dyDescent="0.2">
      <c r="A244" t="s">
        <v>4314</v>
      </c>
      <c r="B244" t="s">
        <v>4311</v>
      </c>
      <c r="C244" t="e">
        <f>VLOOKUP(Table1[[#This Row],[Full Name]],active[],1,0)</f>
        <v>#N/A</v>
      </c>
      <c r="D244" t="s">
        <v>4308</v>
      </c>
      <c r="E244" t="s">
        <v>2309</v>
      </c>
      <c r="F244" s="1">
        <v>42618.943171296298</v>
      </c>
      <c r="G244" t="s">
        <v>59</v>
      </c>
      <c r="N244" t="s">
        <v>4309</v>
      </c>
      <c r="O244" t="s">
        <v>2310</v>
      </c>
      <c r="P244" t="s">
        <v>62</v>
      </c>
      <c r="V244" t="s">
        <v>4310</v>
      </c>
      <c r="AJ244" t="s">
        <v>63</v>
      </c>
      <c r="AK244" t="s">
        <v>64</v>
      </c>
      <c r="AN244" t="s">
        <v>65</v>
      </c>
      <c r="BA244" t="s">
        <v>4312</v>
      </c>
      <c r="BB244" t="s">
        <v>4313</v>
      </c>
      <c r="BC244" t="s">
        <v>866</v>
      </c>
      <c r="BE244" t="s">
        <v>67</v>
      </c>
    </row>
    <row r="245" spans="1:57" x14ac:dyDescent="0.2">
      <c r="A245" t="s">
        <v>4337</v>
      </c>
      <c r="B245" t="s">
        <v>4334</v>
      </c>
      <c r="C245" t="e">
        <f>VLOOKUP(Table1[[#This Row],[Full Name]],active[],1,0)</f>
        <v>#N/A</v>
      </c>
      <c r="D245" t="s">
        <v>4332</v>
      </c>
      <c r="E245" t="s">
        <v>2309</v>
      </c>
      <c r="F245" s="1">
        <v>42618.943159722221</v>
      </c>
      <c r="G245" t="s">
        <v>59</v>
      </c>
      <c r="O245" t="s">
        <v>2310</v>
      </c>
      <c r="P245" t="s">
        <v>62</v>
      </c>
      <c r="V245" t="s">
        <v>4333</v>
      </c>
      <c r="X245" t="s">
        <v>4286</v>
      </c>
      <c r="AJ245" t="s">
        <v>63</v>
      </c>
      <c r="AK245" t="s">
        <v>64</v>
      </c>
      <c r="AN245" t="s">
        <v>65</v>
      </c>
      <c r="AO245" t="s">
        <v>4153</v>
      </c>
      <c r="BA245" t="s">
        <v>4335</v>
      </c>
      <c r="BB245" t="s">
        <v>4336</v>
      </c>
      <c r="BC245" t="s">
        <v>744</v>
      </c>
      <c r="BE245" t="s">
        <v>67</v>
      </c>
    </row>
    <row r="246" spans="1:57" x14ac:dyDescent="0.2">
      <c r="A246" t="s">
        <v>4349</v>
      </c>
      <c r="B246" t="s">
        <v>4346</v>
      </c>
      <c r="C246" t="e">
        <f>VLOOKUP(Table1[[#This Row],[Full Name]],active[],1,0)</f>
        <v>#N/A</v>
      </c>
      <c r="D246" t="s">
        <v>4343</v>
      </c>
      <c r="E246" t="s">
        <v>1542</v>
      </c>
      <c r="F246" s="1">
        <v>42618.943159722221</v>
      </c>
      <c r="G246" t="s">
        <v>59</v>
      </c>
      <c r="O246" t="s">
        <v>1543</v>
      </c>
      <c r="P246" t="s">
        <v>62</v>
      </c>
      <c r="V246" t="s">
        <v>4344</v>
      </c>
      <c r="X246" t="s">
        <v>4345</v>
      </c>
      <c r="AJ246" t="s">
        <v>63</v>
      </c>
      <c r="AK246" t="s">
        <v>64</v>
      </c>
      <c r="AN246" t="s">
        <v>65</v>
      </c>
      <c r="BA246" t="s">
        <v>4347</v>
      </c>
      <c r="BB246" t="s">
        <v>4348</v>
      </c>
      <c r="BC246" t="s">
        <v>2211</v>
      </c>
      <c r="BE246" t="s">
        <v>67</v>
      </c>
    </row>
    <row r="247" spans="1:57" x14ac:dyDescent="0.2">
      <c r="A247" t="s">
        <v>4400</v>
      </c>
      <c r="B247" t="s">
        <v>4397</v>
      </c>
      <c r="C247" t="e">
        <f>VLOOKUP(Table1[[#This Row],[Full Name]],active[],1,0)</f>
        <v>#N/A</v>
      </c>
      <c r="D247" t="s">
        <v>4395</v>
      </c>
      <c r="F247" s="1">
        <v>42618.943113425928</v>
      </c>
      <c r="G247" t="s">
        <v>59</v>
      </c>
      <c r="O247" t="s">
        <v>606</v>
      </c>
      <c r="V247" t="s">
        <v>4396</v>
      </c>
      <c r="X247" t="s">
        <v>4196</v>
      </c>
      <c r="AJ247" t="s">
        <v>63</v>
      </c>
      <c r="AK247" t="s">
        <v>64</v>
      </c>
      <c r="AN247" t="s">
        <v>70</v>
      </c>
      <c r="BA247" t="s">
        <v>4398</v>
      </c>
      <c r="BB247" t="s">
        <v>4399</v>
      </c>
      <c r="BC247" t="s">
        <v>1162</v>
      </c>
      <c r="BE247" t="s">
        <v>67</v>
      </c>
    </row>
    <row r="248" spans="1:57" x14ac:dyDescent="0.2">
      <c r="A248" t="s">
        <v>4451</v>
      </c>
      <c r="B248" t="s">
        <v>4449</v>
      </c>
      <c r="C248" t="e">
        <f>VLOOKUP(Table1[[#This Row],[Full Name]],active[],1,0)</f>
        <v>#N/A</v>
      </c>
      <c r="D248" t="s">
        <v>4446</v>
      </c>
      <c r="E248" t="s">
        <v>60</v>
      </c>
      <c r="F248" s="1">
        <v>42618.943043981482</v>
      </c>
      <c r="G248" t="s">
        <v>59</v>
      </c>
      <c r="O248" t="s">
        <v>61</v>
      </c>
      <c r="P248" t="s">
        <v>62</v>
      </c>
      <c r="V248" t="s">
        <v>4447</v>
      </c>
      <c r="X248" t="s">
        <v>4448</v>
      </c>
      <c r="AJ248" t="s">
        <v>63</v>
      </c>
      <c r="AK248" t="s">
        <v>64</v>
      </c>
      <c r="AN248" t="s">
        <v>65</v>
      </c>
      <c r="BA248" t="s">
        <v>4450</v>
      </c>
      <c r="BB248" t="s">
        <v>1906</v>
      </c>
      <c r="BC248" t="s">
        <v>125</v>
      </c>
      <c r="BE248" t="s">
        <v>67</v>
      </c>
    </row>
    <row r="249" spans="1:57" x14ac:dyDescent="0.2">
      <c r="A249" t="s">
        <v>4471</v>
      </c>
      <c r="B249" t="s">
        <v>4468</v>
      </c>
      <c r="C249" t="e">
        <f>VLOOKUP(Table1[[#This Row],[Full Name]],active[],1,0)</f>
        <v>#N/A</v>
      </c>
      <c r="D249" t="s">
        <v>4465</v>
      </c>
      <c r="E249" t="s">
        <v>1387</v>
      </c>
      <c r="F249" s="1">
        <v>42618.943032407413</v>
      </c>
      <c r="G249" t="s">
        <v>59</v>
      </c>
      <c r="O249" t="s">
        <v>1388</v>
      </c>
      <c r="P249" t="s">
        <v>62</v>
      </c>
      <c r="V249" t="s">
        <v>4466</v>
      </c>
      <c r="X249" t="s">
        <v>4467</v>
      </c>
      <c r="AJ249" t="s">
        <v>63</v>
      </c>
      <c r="AK249" t="s">
        <v>64</v>
      </c>
      <c r="AN249" t="s">
        <v>65</v>
      </c>
      <c r="BA249" t="s">
        <v>4469</v>
      </c>
      <c r="BB249" t="s">
        <v>4470</v>
      </c>
      <c r="BC249" t="s">
        <v>704</v>
      </c>
      <c r="BE249" t="s">
        <v>67</v>
      </c>
    </row>
    <row r="250" spans="1:57" x14ac:dyDescent="0.2">
      <c r="A250" t="s">
        <v>4515</v>
      </c>
      <c r="B250" t="s">
        <v>4513</v>
      </c>
      <c r="C250" t="e">
        <f>VLOOKUP(Table1[[#This Row],[Full Name]],active[],1,0)</f>
        <v>#N/A</v>
      </c>
      <c r="D250" t="s">
        <v>4510</v>
      </c>
      <c r="F250" s="1">
        <v>42618.942962962959</v>
      </c>
      <c r="G250" t="s">
        <v>59</v>
      </c>
      <c r="N250" t="s">
        <v>4511</v>
      </c>
      <c r="O250" t="s">
        <v>3182</v>
      </c>
      <c r="V250" t="s">
        <v>4512</v>
      </c>
      <c r="AJ250" t="s">
        <v>63</v>
      </c>
      <c r="AK250" t="s">
        <v>64</v>
      </c>
      <c r="AN250" t="s">
        <v>70</v>
      </c>
      <c r="BA250" t="s">
        <v>1087</v>
      </c>
      <c r="BB250" t="s">
        <v>4514</v>
      </c>
      <c r="BC250" t="s">
        <v>224</v>
      </c>
      <c r="BE250" t="s">
        <v>67</v>
      </c>
    </row>
    <row r="251" spans="1:57" x14ac:dyDescent="0.2">
      <c r="A251" t="s">
        <v>4540</v>
      </c>
      <c r="B251" t="s">
        <v>4537</v>
      </c>
      <c r="C251" t="e">
        <f>VLOOKUP(Table1[[#This Row],[Full Name]],active[],1,0)</f>
        <v>#N/A</v>
      </c>
      <c r="D251" t="s">
        <v>4534</v>
      </c>
      <c r="E251" t="s">
        <v>2947</v>
      </c>
      <c r="F251" s="1">
        <v>42618.942939814813</v>
      </c>
      <c r="G251" t="s">
        <v>59</v>
      </c>
      <c r="O251" t="s">
        <v>1245</v>
      </c>
      <c r="P251" t="s">
        <v>62</v>
      </c>
      <c r="V251" t="s">
        <v>4535</v>
      </c>
      <c r="X251" t="s">
        <v>4536</v>
      </c>
      <c r="AJ251" t="s">
        <v>63</v>
      </c>
      <c r="AK251" t="s">
        <v>64</v>
      </c>
      <c r="AN251" t="s">
        <v>70</v>
      </c>
      <c r="AO251" t="s">
        <v>4153</v>
      </c>
      <c r="BA251" t="s">
        <v>4538</v>
      </c>
      <c r="BB251" t="s">
        <v>4539</v>
      </c>
      <c r="BC251" t="s">
        <v>744</v>
      </c>
      <c r="BE251" t="s">
        <v>67</v>
      </c>
    </row>
    <row r="252" spans="1:57" x14ac:dyDescent="0.2">
      <c r="A252" t="s">
        <v>4561</v>
      </c>
      <c r="B252" t="s">
        <v>4558</v>
      </c>
      <c r="C252" t="e">
        <f>VLOOKUP(Table1[[#This Row],[Full Name]],active[],1,0)</f>
        <v>#N/A</v>
      </c>
      <c r="D252" t="s">
        <v>4555</v>
      </c>
      <c r="E252" t="s">
        <v>1145</v>
      </c>
      <c r="F252" s="1">
        <v>42618.942916666667</v>
      </c>
      <c r="G252" t="s">
        <v>59</v>
      </c>
      <c r="N252" t="s">
        <v>4556</v>
      </c>
      <c r="O252" t="s">
        <v>1146</v>
      </c>
      <c r="P252" t="s">
        <v>649</v>
      </c>
      <c r="V252" t="s">
        <v>4557</v>
      </c>
      <c r="AJ252" t="s">
        <v>63</v>
      </c>
      <c r="AK252" t="s">
        <v>64</v>
      </c>
      <c r="AN252" t="s">
        <v>65</v>
      </c>
      <c r="BA252" t="s">
        <v>4559</v>
      </c>
      <c r="BB252" t="s">
        <v>4560</v>
      </c>
      <c r="BC252" t="s">
        <v>744</v>
      </c>
      <c r="BE252" t="s">
        <v>67</v>
      </c>
    </row>
    <row r="253" spans="1:57" x14ac:dyDescent="0.2">
      <c r="A253" t="s">
        <v>4597</v>
      </c>
      <c r="B253" t="s">
        <v>4594</v>
      </c>
      <c r="C253" t="e">
        <f>VLOOKUP(Table1[[#This Row],[Full Name]],active[],1,0)</f>
        <v>#N/A</v>
      </c>
      <c r="D253" t="s">
        <v>4591</v>
      </c>
      <c r="F253" s="1">
        <v>42618.942881944437</v>
      </c>
      <c r="G253" t="s">
        <v>59</v>
      </c>
      <c r="N253" t="s">
        <v>4592</v>
      </c>
      <c r="O253" t="s">
        <v>622</v>
      </c>
      <c r="V253" t="s">
        <v>4593</v>
      </c>
      <c r="AJ253" t="s">
        <v>63</v>
      </c>
      <c r="AK253" t="s">
        <v>64</v>
      </c>
      <c r="AN253" t="s">
        <v>70</v>
      </c>
      <c r="BA253" t="s">
        <v>3411</v>
      </c>
      <c r="BB253" t="s">
        <v>4595</v>
      </c>
      <c r="BC253" t="s">
        <v>4596</v>
      </c>
      <c r="BE253" t="s">
        <v>67</v>
      </c>
    </row>
    <row r="254" spans="1:57" x14ac:dyDescent="0.2">
      <c r="A254" t="s">
        <v>4606</v>
      </c>
      <c r="B254" t="s">
        <v>4603</v>
      </c>
      <c r="C254" t="e">
        <f>VLOOKUP(Table1[[#This Row],[Full Name]],active[],1,0)</f>
        <v>#N/A</v>
      </c>
      <c r="D254" t="s">
        <v>4601</v>
      </c>
      <c r="E254" t="s">
        <v>1387</v>
      </c>
      <c r="F254" s="1">
        <v>42618.942881944437</v>
      </c>
      <c r="G254" t="s">
        <v>59</v>
      </c>
      <c r="O254" t="s">
        <v>1388</v>
      </c>
      <c r="P254" t="s">
        <v>62</v>
      </c>
      <c r="V254" t="s">
        <v>4602</v>
      </c>
      <c r="X254" t="s">
        <v>4467</v>
      </c>
      <c r="AJ254" t="s">
        <v>63</v>
      </c>
      <c r="AK254" t="s">
        <v>64</v>
      </c>
      <c r="AN254" t="s">
        <v>65</v>
      </c>
      <c r="BA254" t="s">
        <v>4604</v>
      </c>
      <c r="BB254" t="s">
        <v>4605</v>
      </c>
      <c r="BC254" t="s">
        <v>1621</v>
      </c>
      <c r="BE254" t="s">
        <v>67</v>
      </c>
    </row>
    <row r="255" spans="1:57" x14ac:dyDescent="0.2">
      <c r="A255" t="s">
        <v>4622</v>
      </c>
      <c r="B255" t="s">
        <v>4621</v>
      </c>
      <c r="C255" t="e">
        <f>VLOOKUP(Table1[[#This Row],[Full Name]],active[],1,0)</f>
        <v>#N/A</v>
      </c>
      <c r="D255" t="s">
        <v>4619</v>
      </c>
      <c r="E255" t="s">
        <v>1387</v>
      </c>
      <c r="F255" s="1">
        <v>42618.942870370367</v>
      </c>
      <c r="G255" t="s">
        <v>59</v>
      </c>
      <c r="O255" t="s">
        <v>1388</v>
      </c>
      <c r="P255" t="s">
        <v>62</v>
      </c>
      <c r="V255" t="s">
        <v>4620</v>
      </c>
      <c r="X255" t="s">
        <v>4467</v>
      </c>
      <c r="AJ255" t="s">
        <v>63</v>
      </c>
      <c r="AK255" t="s">
        <v>64</v>
      </c>
      <c r="AN255" t="s">
        <v>65</v>
      </c>
      <c r="AO255" t="s">
        <v>4153</v>
      </c>
      <c r="BA255" t="s">
        <v>2856</v>
      </c>
      <c r="BB255" t="s">
        <v>3121</v>
      </c>
      <c r="BC255" t="s">
        <v>744</v>
      </c>
      <c r="BE255" t="s">
        <v>67</v>
      </c>
    </row>
    <row r="256" spans="1:57" x14ac:dyDescent="0.2">
      <c r="A256" t="s">
        <v>4630</v>
      </c>
      <c r="B256" t="s">
        <v>4628</v>
      </c>
      <c r="C256" t="e">
        <f>VLOOKUP(Table1[[#This Row],[Full Name]],active[],1,0)</f>
        <v>#N/A</v>
      </c>
      <c r="D256" t="s">
        <v>4626</v>
      </c>
      <c r="F256" s="1">
        <v>42618.942870370367</v>
      </c>
      <c r="G256" t="s">
        <v>59</v>
      </c>
      <c r="N256" t="s">
        <v>4592</v>
      </c>
      <c r="O256" t="s">
        <v>622</v>
      </c>
      <c r="V256" t="s">
        <v>4627</v>
      </c>
      <c r="AJ256" t="s">
        <v>63</v>
      </c>
      <c r="AK256" t="s">
        <v>64</v>
      </c>
      <c r="AN256" t="s">
        <v>70</v>
      </c>
      <c r="BA256" t="s">
        <v>4629</v>
      </c>
      <c r="BB256" t="s">
        <v>4223</v>
      </c>
      <c r="BC256" t="s">
        <v>4596</v>
      </c>
      <c r="BE256" t="s">
        <v>67</v>
      </c>
    </row>
    <row r="257" spans="1:57" x14ac:dyDescent="0.2">
      <c r="A257" t="s">
        <v>4668</v>
      </c>
      <c r="B257" t="s">
        <v>4665</v>
      </c>
      <c r="C257" t="e">
        <f>VLOOKUP(Table1[[#This Row],[Full Name]],active[],1,0)</f>
        <v>#N/A</v>
      </c>
      <c r="D257" t="s">
        <v>4662</v>
      </c>
      <c r="E257" t="s">
        <v>2247</v>
      </c>
      <c r="F257" s="1">
        <v>42618.942835648151</v>
      </c>
      <c r="G257" t="s">
        <v>59</v>
      </c>
      <c r="O257" t="s">
        <v>2248</v>
      </c>
      <c r="P257" t="s">
        <v>62</v>
      </c>
      <c r="V257" t="s">
        <v>4663</v>
      </c>
      <c r="X257" t="s">
        <v>4664</v>
      </c>
      <c r="AJ257" t="s">
        <v>63</v>
      </c>
      <c r="AK257" t="s">
        <v>64</v>
      </c>
      <c r="AN257" t="s">
        <v>65</v>
      </c>
      <c r="BA257" t="s">
        <v>4666</v>
      </c>
      <c r="BB257" t="s">
        <v>4667</v>
      </c>
      <c r="BC257" t="s">
        <v>3821</v>
      </c>
      <c r="BE257" t="s">
        <v>67</v>
      </c>
    </row>
    <row r="258" spans="1:57" x14ac:dyDescent="0.2">
      <c r="A258" t="s">
        <v>4683</v>
      </c>
      <c r="B258" t="s">
        <v>4680</v>
      </c>
      <c r="C258" t="e">
        <f>VLOOKUP(Table1[[#This Row],[Full Name]],active[],1,0)</f>
        <v>#N/A</v>
      </c>
      <c r="D258" t="s">
        <v>4677</v>
      </c>
      <c r="E258" t="s">
        <v>1602</v>
      </c>
      <c r="F258" s="1">
        <v>42618.942812499998</v>
      </c>
      <c r="G258" t="s">
        <v>59</v>
      </c>
      <c r="O258" t="s">
        <v>1603</v>
      </c>
      <c r="P258" t="s">
        <v>62</v>
      </c>
      <c r="V258" t="s">
        <v>4678</v>
      </c>
      <c r="X258" t="s">
        <v>4679</v>
      </c>
      <c r="AJ258" t="s">
        <v>63</v>
      </c>
      <c r="AK258" t="s">
        <v>64</v>
      </c>
      <c r="AN258" t="s">
        <v>65</v>
      </c>
      <c r="BA258" t="s">
        <v>4681</v>
      </c>
      <c r="BB258" t="s">
        <v>4682</v>
      </c>
      <c r="BC258" t="s">
        <v>125</v>
      </c>
      <c r="BE258" t="s">
        <v>67</v>
      </c>
    </row>
    <row r="259" spans="1:57" x14ac:dyDescent="0.2">
      <c r="A259" t="s">
        <v>4689</v>
      </c>
      <c r="B259" t="s">
        <v>4686</v>
      </c>
      <c r="C259" t="e">
        <f>VLOOKUP(Table1[[#This Row],[Full Name]],active[],1,0)</f>
        <v>#N/A</v>
      </c>
      <c r="D259" t="s">
        <v>4684</v>
      </c>
      <c r="F259" s="1">
        <v>42618.942800925928</v>
      </c>
      <c r="G259" t="s">
        <v>59</v>
      </c>
      <c r="O259" t="s">
        <v>69</v>
      </c>
      <c r="P259" t="s">
        <v>62</v>
      </c>
      <c r="V259" t="s">
        <v>4685</v>
      </c>
      <c r="X259" t="s">
        <v>4607</v>
      </c>
      <c r="AJ259" t="s">
        <v>63</v>
      </c>
      <c r="AK259" t="s">
        <v>64</v>
      </c>
      <c r="AN259" t="s">
        <v>70</v>
      </c>
      <c r="BA259" t="s">
        <v>4687</v>
      </c>
      <c r="BB259" t="s">
        <v>4688</v>
      </c>
      <c r="BC259" t="s">
        <v>91</v>
      </c>
      <c r="BE259" t="s">
        <v>67</v>
      </c>
    </row>
    <row r="260" spans="1:57" x14ac:dyDescent="0.2">
      <c r="A260" t="s">
        <v>4751</v>
      </c>
      <c r="B260" t="s">
        <v>4748</v>
      </c>
      <c r="C260" t="e">
        <f>VLOOKUP(Table1[[#This Row],[Full Name]],active[],1,0)</f>
        <v>#N/A</v>
      </c>
      <c r="D260" t="s">
        <v>4743</v>
      </c>
      <c r="E260" t="s">
        <v>4744</v>
      </c>
      <c r="F260" s="1">
        <v>42618.942743055559</v>
      </c>
      <c r="G260" t="s">
        <v>59</v>
      </c>
      <c r="O260" t="s">
        <v>4745</v>
      </c>
      <c r="P260" t="s">
        <v>62</v>
      </c>
      <c r="V260" t="s">
        <v>4746</v>
      </c>
      <c r="X260" t="s">
        <v>4747</v>
      </c>
      <c r="AJ260" t="s">
        <v>63</v>
      </c>
      <c r="AK260" t="s">
        <v>64</v>
      </c>
      <c r="AN260" t="s">
        <v>65</v>
      </c>
      <c r="BA260" t="s">
        <v>4749</v>
      </c>
      <c r="BB260" t="s">
        <v>4750</v>
      </c>
      <c r="BC260" t="s">
        <v>91</v>
      </c>
      <c r="BE260" t="s">
        <v>67</v>
      </c>
    </row>
    <row r="261" spans="1:57" x14ac:dyDescent="0.2">
      <c r="A261" t="s">
        <v>4784</v>
      </c>
      <c r="B261" t="s">
        <v>4783</v>
      </c>
      <c r="C261" t="e">
        <f>VLOOKUP(Table1[[#This Row],[Full Name]],active[],1,0)</f>
        <v>#N/A</v>
      </c>
      <c r="D261" t="s">
        <v>4780</v>
      </c>
      <c r="F261" s="1">
        <v>42618.942719907413</v>
      </c>
      <c r="G261" t="s">
        <v>59</v>
      </c>
      <c r="O261" t="s">
        <v>562</v>
      </c>
      <c r="V261" t="s">
        <v>4781</v>
      </c>
      <c r="X261" t="s">
        <v>4782</v>
      </c>
      <c r="AJ261" t="s">
        <v>63</v>
      </c>
      <c r="AK261" t="s">
        <v>64</v>
      </c>
      <c r="AN261" t="s">
        <v>70</v>
      </c>
      <c r="BA261" t="s">
        <v>2003</v>
      </c>
      <c r="BB261" t="s">
        <v>3093</v>
      </c>
      <c r="BC261" t="s">
        <v>578</v>
      </c>
      <c r="BE261" t="s">
        <v>67</v>
      </c>
    </row>
    <row r="262" spans="1:57" x14ac:dyDescent="0.2">
      <c r="A262" t="s">
        <v>4797</v>
      </c>
      <c r="B262" t="s">
        <v>4794</v>
      </c>
      <c r="C262" t="e">
        <f>VLOOKUP(Table1[[#This Row],[Full Name]],active[],1,0)</f>
        <v>#N/A</v>
      </c>
      <c r="D262" t="s">
        <v>4791</v>
      </c>
      <c r="E262" t="s">
        <v>1129</v>
      </c>
      <c r="F262" s="1">
        <v>42618.942708333343</v>
      </c>
      <c r="G262" t="s">
        <v>59</v>
      </c>
      <c r="N262" t="s">
        <v>4792</v>
      </c>
      <c r="O262" t="s">
        <v>1130</v>
      </c>
      <c r="P262" t="s">
        <v>649</v>
      </c>
      <c r="V262" t="s">
        <v>4793</v>
      </c>
      <c r="AJ262" t="s">
        <v>63</v>
      </c>
      <c r="AK262" t="s">
        <v>64</v>
      </c>
      <c r="AN262" t="s">
        <v>65</v>
      </c>
      <c r="BA262" t="s">
        <v>4795</v>
      </c>
      <c r="BB262" t="s">
        <v>4796</v>
      </c>
      <c r="BC262" t="s">
        <v>91</v>
      </c>
      <c r="BE262" t="s">
        <v>67</v>
      </c>
    </row>
    <row r="263" spans="1:57" x14ac:dyDescent="0.2">
      <c r="A263" t="s">
        <v>4811</v>
      </c>
      <c r="B263" t="s">
        <v>4808</v>
      </c>
      <c r="C263" t="e">
        <f>VLOOKUP(Table1[[#This Row],[Full Name]],active[],1,0)</f>
        <v>#N/A</v>
      </c>
      <c r="D263" t="s">
        <v>4805</v>
      </c>
      <c r="E263" t="s">
        <v>1572</v>
      </c>
      <c r="F263" s="1">
        <v>42618.942708333343</v>
      </c>
      <c r="G263" t="s">
        <v>59</v>
      </c>
      <c r="N263" t="s">
        <v>4806</v>
      </c>
      <c r="O263" t="s">
        <v>1573</v>
      </c>
      <c r="P263" t="s">
        <v>649</v>
      </c>
      <c r="V263" t="s">
        <v>4807</v>
      </c>
      <c r="AJ263" t="s">
        <v>63</v>
      </c>
      <c r="AK263" t="s">
        <v>64</v>
      </c>
      <c r="AN263" t="s">
        <v>65</v>
      </c>
      <c r="BA263" t="s">
        <v>4809</v>
      </c>
      <c r="BB263" t="s">
        <v>4810</v>
      </c>
      <c r="BC263" t="s">
        <v>856</v>
      </c>
      <c r="BE263" t="s">
        <v>67</v>
      </c>
    </row>
    <row r="264" spans="1:57" x14ac:dyDescent="0.2">
      <c r="A264" t="s">
        <v>4874</v>
      </c>
      <c r="B264" t="s">
        <v>4871</v>
      </c>
      <c r="C264" t="e">
        <f>VLOOKUP(Table1[[#This Row],[Full Name]],active[],1,0)</f>
        <v>#N/A</v>
      </c>
      <c r="D264" t="s">
        <v>4868</v>
      </c>
      <c r="E264" t="s">
        <v>1011</v>
      </c>
      <c r="F264" s="1">
        <v>42618.942615740743</v>
      </c>
      <c r="G264" t="s">
        <v>59</v>
      </c>
      <c r="O264" t="s">
        <v>1012</v>
      </c>
      <c r="P264" t="s">
        <v>62</v>
      </c>
      <c r="V264" t="s">
        <v>4869</v>
      </c>
      <c r="X264" t="s">
        <v>4870</v>
      </c>
      <c r="AJ264" t="s">
        <v>63</v>
      </c>
      <c r="AK264" t="s">
        <v>64</v>
      </c>
      <c r="AN264" t="s">
        <v>65</v>
      </c>
      <c r="AO264" t="s">
        <v>4153</v>
      </c>
      <c r="BA264" t="s">
        <v>4872</v>
      </c>
      <c r="BB264" t="s">
        <v>4873</v>
      </c>
      <c r="BC264" t="s">
        <v>676</v>
      </c>
      <c r="BE264" t="s">
        <v>67</v>
      </c>
    </row>
    <row r="265" spans="1:57" x14ac:dyDescent="0.2">
      <c r="A265" t="s">
        <v>4922</v>
      </c>
      <c r="B265" t="s">
        <v>4919</v>
      </c>
      <c r="C265" t="e">
        <f>VLOOKUP(Table1[[#This Row],[Full Name]],active[],1,0)</f>
        <v>#N/A</v>
      </c>
      <c r="D265" t="s">
        <v>4916</v>
      </c>
      <c r="E265" t="s">
        <v>3020</v>
      </c>
      <c r="F265" s="1">
        <v>42618.942557870367</v>
      </c>
      <c r="G265" t="s">
        <v>59</v>
      </c>
      <c r="O265" t="s">
        <v>3021</v>
      </c>
      <c r="P265" t="s">
        <v>62</v>
      </c>
      <c r="V265" t="s">
        <v>4917</v>
      </c>
      <c r="X265" t="s">
        <v>4918</v>
      </c>
      <c r="AJ265" t="s">
        <v>63</v>
      </c>
      <c r="AK265" t="s">
        <v>64</v>
      </c>
      <c r="AN265" t="s">
        <v>65</v>
      </c>
      <c r="BA265" t="s">
        <v>4920</v>
      </c>
      <c r="BB265" t="s">
        <v>4921</v>
      </c>
      <c r="BC265" t="s">
        <v>1162</v>
      </c>
      <c r="BE265" t="s">
        <v>67</v>
      </c>
    </row>
    <row r="266" spans="1:57" x14ac:dyDescent="0.2">
      <c r="A266" t="s">
        <v>4953</v>
      </c>
      <c r="B266" t="s">
        <v>4950</v>
      </c>
      <c r="C266" t="e">
        <f>VLOOKUP(Table1[[#This Row],[Full Name]],active[],1,0)</f>
        <v>#N/A</v>
      </c>
      <c r="D266" t="s">
        <v>4947</v>
      </c>
      <c r="E266" t="s">
        <v>1764</v>
      </c>
      <c r="F266" s="1">
        <v>42618.942499999997</v>
      </c>
      <c r="G266" t="s">
        <v>59</v>
      </c>
      <c r="O266" t="s">
        <v>1765</v>
      </c>
      <c r="P266" t="s">
        <v>62</v>
      </c>
      <c r="V266" t="s">
        <v>4948</v>
      </c>
      <c r="X266" t="s">
        <v>4949</v>
      </c>
      <c r="AJ266" t="s">
        <v>63</v>
      </c>
      <c r="AK266" t="s">
        <v>64</v>
      </c>
      <c r="AN266" t="s">
        <v>65</v>
      </c>
      <c r="AO266" t="s">
        <v>4153</v>
      </c>
      <c r="BA266" t="s">
        <v>4951</v>
      </c>
      <c r="BB266" t="s">
        <v>4952</v>
      </c>
      <c r="BC266" t="s">
        <v>744</v>
      </c>
      <c r="BE266" t="s">
        <v>67</v>
      </c>
    </row>
    <row r="267" spans="1:57" x14ac:dyDescent="0.2">
      <c r="A267" t="s">
        <v>4967</v>
      </c>
      <c r="B267" t="s">
        <v>4965</v>
      </c>
      <c r="C267" t="e">
        <f>VLOOKUP(Table1[[#This Row],[Full Name]],active[],1,0)</f>
        <v>#N/A</v>
      </c>
      <c r="D267" t="s">
        <v>4962</v>
      </c>
      <c r="E267" t="s">
        <v>2803</v>
      </c>
      <c r="F267" s="1">
        <v>42618.942488425928</v>
      </c>
      <c r="G267" t="s">
        <v>59</v>
      </c>
      <c r="O267" t="s">
        <v>2804</v>
      </c>
      <c r="P267" t="s">
        <v>62</v>
      </c>
      <c r="V267" t="s">
        <v>4963</v>
      </c>
      <c r="X267" t="s">
        <v>4964</v>
      </c>
      <c r="AJ267" t="s">
        <v>63</v>
      </c>
      <c r="AK267" t="s">
        <v>64</v>
      </c>
      <c r="AN267" t="s">
        <v>65</v>
      </c>
      <c r="BA267" t="s">
        <v>282</v>
      </c>
      <c r="BB267" t="s">
        <v>4966</v>
      </c>
      <c r="BC267" t="s">
        <v>676</v>
      </c>
      <c r="BE267" t="s">
        <v>67</v>
      </c>
    </row>
    <row r="268" spans="1:57" x14ac:dyDescent="0.2">
      <c r="A268" t="s">
        <v>4986</v>
      </c>
      <c r="B268" t="s">
        <v>4984</v>
      </c>
      <c r="C268" t="e">
        <f>VLOOKUP(Table1[[#This Row],[Full Name]],active[],1,0)</f>
        <v>#N/A</v>
      </c>
      <c r="D268" t="s">
        <v>4981</v>
      </c>
      <c r="E268" t="s">
        <v>1435</v>
      </c>
      <c r="F268" s="1">
        <v>42618.942442129628</v>
      </c>
      <c r="G268" t="s">
        <v>59</v>
      </c>
      <c r="O268" t="s">
        <v>1436</v>
      </c>
      <c r="P268" t="s">
        <v>62</v>
      </c>
      <c r="V268" t="s">
        <v>4982</v>
      </c>
      <c r="X268" t="s">
        <v>4983</v>
      </c>
      <c r="AJ268" t="s">
        <v>63</v>
      </c>
      <c r="AK268" t="s">
        <v>64</v>
      </c>
      <c r="AN268" t="s">
        <v>65</v>
      </c>
      <c r="BA268" t="s">
        <v>2777</v>
      </c>
      <c r="BB268" t="s">
        <v>4985</v>
      </c>
      <c r="BC268" t="s">
        <v>125</v>
      </c>
      <c r="BE268" t="s">
        <v>67</v>
      </c>
    </row>
    <row r="269" spans="1:57" x14ac:dyDescent="0.2">
      <c r="A269" t="s">
        <v>5016</v>
      </c>
      <c r="B269" t="s">
        <v>5013</v>
      </c>
      <c r="C269" t="e">
        <f>VLOOKUP(Table1[[#This Row],[Full Name]],active[],1,0)</f>
        <v>#N/A</v>
      </c>
      <c r="D269" t="s">
        <v>5010</v>
      </c>
      <c r="E269" t="s">
        <v>1042</v>
      </c>
      <c r="F269" s="1">
        <v>42618.942418981482</v>
      </c>
      <c r="G269" t="s">
        <v>59</v>
      </c>
      <c r="O269" t="s">
        <v>1043</v>
      </c>
      <c r="P269" t="s">
        <v>649</v>
      </c>
      <c r="V269" t="s">
        <v>5011</v>
      </c>
      <c r="X269" t="s">
        <v>5012</v>
      </c>
      <c r="AJ269" t="s">
        <v>63</v>
      </c>
      <c r="AK269" t="s">
        <v>64</v>
      </c>
      <c r="AN269" t="s">
        <v>65</v>
      </c>
      <c r="BA269" t="s">
        <v>5014</v>
      </c>
      <c r="BB269" t="s">
        <v>5015</v>
      </c>
      <c r="BC269" t="s">
        <v>866</v>
      </c>
      <c r="BE269" t="s">
        <v>67</v>
      </c>
    </row>
    <row r="270" spans="1:57" x14ac:dyDescent="0.2">
      <c r="A270" t="s">
        <v>5031</v>
      </c>
      <c r="B270" t="s">
        <v>5027</v>
      </c>
      <c r="C270" t="e">
        <f>VLOOKUP(Table1[[#This Row],[Full Name]],active[],1,0)</f>
        <v>#N/A</v>
      </c>
      <c r="D270" t="s">
        <v>5024</v>
      </c>
      <c r="F270" s="1">
        <v>42618.942407407398</v>
      </c>
      <c r="G270" t="s">
        <v>59</v>
      </c>
      <c r="O270" t="s">
        <v>562</v>
      </c>
      <c r="V270" t="s">
        <v>5025</v>
      </c>
      <c r="X270" t="s">
        <v>5026</v>
      </c>
      <c r="AJ270" t="s">
        <v>63</v>
      </c>
      <c r="AK270" t="s">
        <v>64</v>
      </c>
      <c r="AN270" t="s">
        <v>70</v>
      </c>
      <c r="BA270" t="s">
        <v>5028</v>
      </c>
      <c r="BB270" t="s">
        <v>5029</v>
      </c>
      <c r="BC270" t="s">
        <v>5030</v>
      </c>
      <c r="BE270" t="s">
        <v>67</v>
      </c>
    </row>
    <row r="271" spans="1:57" x14ac:dyDescent="0.2">
      <c r="A271" t="s">
        <v>5051</v>
      </c>
      <c r="B271" t="s">
        <v>5049</v>
      </c>
      <c r="C271" t="e">
        <f>VLOOKUP(Table1[[#This Row],[Full Name]],active[],1,0)</f>
        <v>#N/A</v>
      </c>
      <c r="D271" t="s">
        <v>5046</v>
      </c>
      <c r="F271" s="1">
        <v>42618.942384259259</v>
      </c>
      <c r="G271" t="s">
        <v>59</v>
      </c>
      <c r="O271" t="s">
        <v>2673</v>
      </c>
      <c r="V271" t="s">
        <v>5047</v>
      </c>
      <c r="X271" t="s">
        <v>5048</v>
      </c>
      <c r="AJ271" t="s">
        <v>63</v>
      </c>
      <c r="AK271" t="s">
        <v>64</v>
      </c>
      <c r="AN271" t="s">
        <v>70</v>
      </c>
      <c r="BA271" t="s">
        <v>5050</v>
      </c>
      <c r="BB271" t="s">
        <v>2518</v>
      </c>
      <c r="BC271" t="s">
        <v>4883</v>
      </c>
      <c r="BE271" t="s">
        <v>67</v>
      </c>
    </row>
    <row r="272" spans="1:57" x14ac:dyDescent="0.2">
      <c r="A272" t="s">
        <v>5066</v>
      </c>
      <c r="B272" t="s">
        <v>5063</v>
      </c>
      <c r="C272" t="e">
        <f>VLOOKUP(Table1[[#This Row],[Full Name]],active[],1,0)</f>
        <v>#N/A</v>
      </c>
      <c r="D272" t="s">
        <v>5061</v>
      </c>
      <c r="E272" t="s">
        <v>2803</v>
      </c>
      <c r="F272" s="1">
        <v>42618.942361111112</v>
      </c>
      <c r="G272" t="s">
        <v>59</v>
      </c>
      <c r="O272" t="s">
        <v>2804</v>
      </c>
      <c r="P272" t="s">
        <v>62</v>
      </c>
      <c r="V272" t="s">
        <v>5062</v>
      </c>
      <c r="X272" t="s">
        <v>4964</v>
      </c>
      <c r="AJ272" t="s">
        <v>63</v>
      </c>
      <c r="AK272" t="s">
        <v>64</v>
      </c>
      <c r="AN272" t="s">
        <v>65</v>
      </c>
      <c r="BA272" t="s">
        <v>5064</v>
      </c>
      <c r="BB272" t="s">
        <v>5065</v>
      </c>
      <c r="BC272" t="s">
        <v>998</v>
      </c>
      <c r="BE272" t="s">
        <v>67</v>
      </c>
    </row>
    <row r="273" spans="1:57" x14ac:dyDescent="0.2">
      <c r="A273" t="s">
        <v>5129</v>
      </c>
      <c r="B273" t="s">
        <v>5126</v>
      </c>
      <c r="C273" t="e">
        <f>VLOOKUP(Table1[[#This Row],[Full Name]],active[],1,0)</f>
        <v>#N/A</v>
      </c>
      <c r="D273" t="s">
        <v>5124</v>
      </c>
      <c r="F273" s="1">
        <v>42618.942314814813</v>
      </c>
      <c r="G273" t="s">
        <v>59</v>
      </c>
      <c r="O273" t="s">
        <v>593</v>
      </c>
      <c r="V273" t="s">
        <v>5125</v>
      </c>
      <c r="X273" t="s">
        <v>4484</v>
      </c>
      <c r="AJ273" t="s">
        <v>63</v>
      </c>
      <c r="AK273" t="s">
        <v>64</v>
      </c>
      <c r="AN273" t="s">
        <v>70</v>
      </c>
      <c r="BA273" t="s">
        <v>5127</v>
      </c>
      <c r="BB273" t="s">
        <v>5128</v>
      </c>
      <c r="BC273" t="s">
        <v>1212</v>
      </c>
      <c r="BE273" t="s">
        <v>67</v>
      </c>
    </row>
    <row r="274" spans="1:57" x14ac:dyDescent="0.2">
      <c r="A274" t="s">
        <v>5213</v>
      </c>
      <c r="B274" t="s">
        <v>5211</v>
      </c>
      <c r="C274" t="e">
        <f>VLOOKUP(Table1[[#This Row],[Full Name]],active[],1,0)</f>
        <v>#N/A</v>
      </c>
      <c r="D274" t="s">
        <v>5208</v>
      </c>
      <c r="E274" t="s">
        <v>1990</v>
      </c>
      <c r="F274" s="1">
        <v>42618.942210648151</v>
      </c>
      <c r="G274" t="s">
        <v>59</v>
      </c>
      <c r="N274" t="s">
        <v>5209</v>
      </c>
      <c r="O274" t="s">
        <v>1991</v>
      </c>
      <c r="P274" t="s">
        <v>649</v>
      </c>
      <c r="V274" t="s">
        <v>5210</v>
      </c>
      <c r="AJ274" t="s">
        <v>63</v>
      </c>
      <c r="AK274" t="s">
        <v>64</v>
      </c>
      <c r="AN274" t="s">
        <v>65</v>
      </c>
      <c r="BA274" t="s">
        <v>5212</v>
      </c>
      <c r="BB274" t="s">
        <v>625</v>
      </c>
      <c r="BC274" t="s">
        <v>224</v>
      </c>
      <c r="BE274" t="s">
        <v>67</v>
      </c>
    </row>
    <row r="275" spans="1:57" x14ac:dyDescent="0.2">
      <c r="A275" t="s">
        <v>5241</v>
      </c>
      <c r="B275" t="s">
        <v>5238</v>
      </c>
      <c r="C275" t="e">
        <f>VLOOKUP(Table1[[#This Row],[Full Name]],active[],1,0)</f>
        <v>#N/A</v>
      </c>
      <c r="D275" t="s">
        <v>5236</v>
      </c>
      <c r="F275" s="1">
        <v>42618.942175925928</v>
      </c>
      <c r="G275" t="s">
        <v>59</v>
      </c>
      <c r="O275" t="s">
        <v>593</v>
      </c>
      <c r="V275" t="s">
        <v>5237</v>
      </c>
      <c r="X275" t="s">
        <v>4484</v>
      </c>
      <c r="AJ275" t="s">
        <v>63</v>
      </c>
      <c r="AK275" t="s">
        <v>64</v>
      </c>
      <c r="AN275" t="s">
        <v>70</v>
      </c>
      <c r="BA275" t="s">
        <v>5239</v>
      </c>
      <c r="BB275" t="s">
        <v>5240</v>
      </c>
      <c r="BC275" t="s">
        <v>1212</v>
      </c>
      <c r="BE275" t="s">
        <v>67</v>
      </c>
    </row>
    <row r="276" spans="1:57" x14ac:dyDescent="0.2">
      <c r="A276" t="s">
        <v>5291</v>
      </c>
      <c r="B276" t="s">
        <v>5288</v>
      </c>
      <c r="C276" t="e">
        <f>VLOOKUP(Table1[[#This Row],[Full Name]],active[],1,0)</f>
        <v>#N/A</v>
      </c>
      <c r="D276" t="s">
        <v>5285</v>
      </c>
      <c r="E276" t="s">
        <v>930</v>
      </c>
      <c r="F276" s="1">
        <v>42618.942071759258</v>
      </c>
      <c r="G276" t="s">
        <v>59</v>
      </c>
      <c r="N276" t="s">
        <v>5286</v>
      </c>
      <c r="O276" t="s">
        <v>931</v>
      </c>
      <c r="P276" t="s">
        <v>62</v>
      </c>
      <c r="V276" t="s">
        <v>5287</v>
      </c>
      <c r="AJ276" t="s">
        <v>63</v>
      </c>
      <c r="AK276" t="s">
        <v>64</v>
      </c>
      <c r="AN276" t="s">
        <v>65</v>
      </c>
      <c r="BA276" t="s">
        <v>5289</v>
      </c>
      <c r="BB276" t="s">
        <v>5290</v>
      </c>
      <c r="BC276" t="s">
        <v>125</v>
      </c>
      <c r="BE276" t="s">
        <v>67</v>
      </c>
    </row>
    <row r="277" spans="1:57" x14ac:dyDescent="0.2">
      <c r="A277" t="s">
        <v>5333</v>
      </c>
      <c r="B277" t="s">
        <v>5330</v>
      </c>
      <c r="C277" t="e">
        <f>VLOOKUP(Table1[[#This Row],[Full Name]],active[],1,0)</f>
        <v>#N/A</v>
      </c>
      <c r="D277" t="s">
        <v>5327</v>
      </c>
      <c r="E277" t="s">
        <v>857</v>
      </c>
      <c r="F277" s="1">
        <v>42618.942002314812</v>
      </c>
      <c r="G277" t="s">
        <v>59</v>
      </c>
      <c r="N277" t="s">
        <v>5328</v>
      </c>
      <c r="O277" t="s">
        <v>858</v>
      </c>
      <c r="P277" t="s">
        <v>62</v>
      </c>
      <c r="V277" t="s">
        <v>5329</v>
      </c>
      <c r="AJ277" t="s">
        <v>63</v>
      </c>
      <c r="AK277" t="s">
        <v>64</v>
      </c>
      <c r="AN277" t="s">
        <v>65</v>
      </c>
      <c r="BA277" t="s">
        <v>5331</v>
      </c>
      <c r="BB277" t="s">
        <v>5332</v>
      </c>
      <c r="BC277" t="s">
        <v>224</v>
      </c>
      <c r="BE277" t="s">
        <v>67</v>
      </c>
    </row>
    <row r="278" spans="1:57" x14ac:dyDescent="0.2">
      <c r="A278" t="s">
        <v>5380</v>
      </c>
      <c r="B278" t="s">
        <v>5377</v>
      </c>
      <c r="C278" t="e">
        <f>VLOOKUP(Table1[[#This Row],[Full Name]],active[],1,0)</f>
        <v>#N/A</v>
      </c>
      <c r="D278" t="s">
        <v>5374</v>
      </c>
      <c r="F278" s="1">
        <v>42618.941921296297</v>
      </c>
      <c r="G278" t="s">
        <v>59</v>
      </c>
      <c r="O278" t="s">
        <v>69</v>
      </c>
      <c r="V278" t="s">
        <v>5375</v>
      </c>
      <c r="X278" t="s">
        <v>5376</v>
      </c>
      <c r="AJ278" t="s">
        <v>63</v>
      </c>
      <c r="AK278" t="s">
        <v>64</v>
      </c>
      <c r="AN278" t="s">
        <v>70</v>
      </c>
      <c r="BA278" t="s">
        <v>2334</v>
      </c>
      <c r="BB278" t="s">
        <v>5378</v>
      </c>
      <c r="BC278" t="s">
        <v>5379</v>
      </c>
      <c r="BE278" t="s">
        <v>67</v>
      </c>
    </row>
    <row r="279" spans="1:57" x14ac:dyDescent="0.2">
      <c r="A279" t="s">
        <v>5399</v>
      </c>
      <c r="B279" t="s">
        <v>5397</v>
      </c>
      <c r="C279" t="e">
        <f>VLOOKUP(Table1[[#This Row],[Full Name]],active[],1,0)</f>
        <v>#N/A</v>
      </c>
      <c r="D279" t="s">
        <v>5395</v>
      </c>
      <c r="E279" t="s">
        <v>1602</v>
      </c>
      <c r="F279" s="1">
        <v>42618.941886574074</v>
      </c>
      <c r="G279" t="s">
        <v>59</v>
      </c>
      <c r="O279" t="s">
        <v>1603</v>
      </c>
      <c r="P279" t="s">
        <v>62</v>
      </c>
      <c r="V279" t="s">
        <v>5396</v>
      </c>
      <c r="X279" t="s">
        <v>4679</v>
      </c>
      <c r="AJ279" t="s">
        <v>63</v>
      </c>
      <c r="AK279" t="s">
        <v>64</v>
      </c>
      <c r="AN279" t="s">
        <v>65</v>
      </c>
      <c r="BA279" t="s">
        <v>560</v>
      </c>
      <c r="BB279" t="s">
        <v>5398</v>
      </c>
      <c r="BC279" t="s">
        <v>224</v>
      </c>
      <c r="BE279" t="s">
        <v>67</v>
      </c>
    </row>
    <row r="280" spans="1:57" x14ac:dyDescent="0.2">
      <c r="A280" t="s">
        <v>5417</v>
      </c>
      <c r="B280" t="s">
        <v>5415</v>
      </c>
      <c r="C280" t="e">
        <f>VLOOKUP(Table1[[#This Row],[Full Name]],active[],1,0)</f>
        <v>#N/A</v>
      </c>
      <c r="D280" t="s">
        <v>5413</v>
      </c>
      <c r="E280" t="s">
        <v>1602</v>
      </c>
      <c r="F280" s="1">
        <v>42618.941874999997</v>
      </c>
      <c r="G280" t="s">
        <v>59</v>
      </c>
      <c r="O280" t="s">
        <v>1603</v>
      </c>
      <c r="P280" t="s">
        <v>62</v>
      </c>
      <c r="V280" t="s">
        <v>5414</v>
      </c>
      <c r="X280" t="s">
        <v>4679</v>
      </c>
      <c r="AJ280" t="s">
        <v>63</v>
      </c>
      <c r="AK280" t="s">
        <v>64</v>
      </c>
      <c r="AN280" t="s">
        <v>65</v>
      </c>
      <c r="BA280" t="s">
        <v>5416</v>
      </c>
      <c r="BB280" t="s">
        <v>2104</v>
      </c>
      <c r="BC280" t="s">
        <v>125</v>
      </c>
      <c r="BE280" t="s">
        <v>67</v>
      </c>
    </row>
    <row r="281" spans="1:57" x14ac:dyDescent="0.2">
      <c r="A281" t="s">
        <v>5455</v>
      </c>
      <c r="B281" t="s">
        <v>5453</v>
      </c>
      <c r="C281" t="e">
        <f>VLOOKUP(Table1[[#This Row],[Full Name]],active[],1,0)</f>
        <v>#N/A</v>
      </c>
      <c r="D281" t="s">
        <v>5450</v>
      </c>
      <c r="E281" t="s">
        <v>1632</v>
      </c>
      <c r="F281" s="1">
        <v>42618.941782407397</v>
      </c>
      <c r="G281" t="s">
        <v>59</v>
      </c>
      <c r="O281" t="s">
        <v>1633</v>
      </c>
      <c r="P281" t="s">
        <v>62</v>
      </c>
      <c r="V281" t="s">
        <v>5451</v>
      </c>
      <c r="X281" t="s">
        <v>5452</v>
      </c>
      <c r="AJ281" t="s">
        <v>63</v>
      </c>
      <c r="AK281" t="s">
        <v>64</v>
      </c>
      <c r="AN281" t="s">
        <v>65</v>
      </c>
      <c r="BA281" t="s">
        <v>2820</v>
      </c>
      <c r="BB281" t="s">
        <v>5454</v>
      </c>
      <c r="BC281" t="s">
        <v>701</v>
      </c>
      <c r="BE281" t="s">
        <v>67</v>
      </c>
    </row>
    <row r="282" spans="1:57" x14ac:dyDescent="0.2">
      <c r="A282" t="s">
        <v>5513</v>
      </c>
      <c r="B282" t="s">
        <v>5511</v>
      </c>
      <c r="C282" t="e">
        <f>VLOOKUP(Table1[[#This Row],[Full Name]],active[],1,0)</f>
        <v>#N/A</v>
      </c>
      <c r="D282" t="s">
        <v>5508</v>
      </c>
      <c r="F282" s="1">
        <v>42618.941701388889</v>
      </c>
      <c r="G282" t="s">
        <v>59</v>
      </c>
      <c r="O282" t="s">
        <v>601</v>
      </c>
      <c r="V282" t="s">
        <v>5509</v>
      </c>
      <c r="X282" t="s">
        <v>5510</v>
      </c>
      <c r="AJ282" t="s">
        <v>63</v>
      </c>
      <c r="AK282" t="s">
        <v>64</v>
      </c>
      <c r="AN282" t="s">
        <v>70</v>
      </c>
      <c r="BA282" t="s">
        <v>603</v>
      </c>
      <c r="BB282" t="s">
        <v>5512</v>
      </c>
      <c r="BC282" t="s">
        <v>605</v>
      </c>
      <c r="BE282" t="s">
        <v>67</v>
      </c>
    </row>
    <row r="283" spans="1:57" x14ac:dyDescent="0.2">
      <c r="A283" t="s">
        <v>5540</v>
      </c>
      <c r="B283" t="s">
        <v>5537</v>
      </c>
      <c r="C283" t="e">
        <f>VLOOKUP(Table1[[#This Row],[Full Name]],active[],1,0)</f>
        <v>#N/A</v>
      </c>
      <c r="D283" t="s">
        <v>5535</v>
      </c>
      <c r="F283" s="1">
        <v>42618.941678240742</v>
      </c>
      <c r="G283" t="s">
        <v>59</v>
      </c>
      <c r="O283" t="s">
        <v>69</v>
      </c>
      <c r="V283" t="s">
        <v>5536</v>
      </c>
      <c r="X283" t="s">
        <v>4172</v>
      </c>
      <c r="AJ283" t="s">
        <v>63</v>
      </c>
      <c r="AK283" t="s">
        <v>64</v>
      </c>
      <c r="AN283" t="s">
        <v>70</v>
      </c>
      <c r="BA283" t="s">
        <v>5538</v>
      </c>
      <c r="BB283" t="s">
        <v>5539</v>
      </c>
      <c r="BC283" t="s">
        <v>2239</v>
      </c>
      <c r="BE283" t="s">
        <v>67</v>
      </c>
    </row>
    <row r="284" spans="1:57" x14ac:dyDescent="0.2">
      <c r="A284" t="s">
        <v>5557</v>
      </c>
      <c r="B284" t="s">
        <v>5554</v>
      </c>
      <c r="C284" t="e">
        <f>VLOOKUP(Table1[[#This Row],[Full Name]],active[],1,0)</f>
        <v>#N/A</v>
      </c>
      <c r="D284" t="s">
        <v>5552</v>
      </c>
      <c r="E284" t="s">
        <v>1387</v>
      </c>
      <c r="F284" s="1">
        <v>42618.941666666673</v>
      </c>
      <c r="G284" t="s">
        <v>59</v>
      </c>
      <c r="O284" t="s">
        <v>1388</v>
      </c>
      <c r="P284" t="s">
        <v>62</v>
      </c>
      <c r="V284" t="s">
        <v>5553</v>
      </c>
      <c r="X284" t="s">
        <v>4467</v>
      </c>
      <c r="AJ284" t="s">
        <v>63</v>
      </c>
      <c r="AK284" t="s">
        <v>64</v>
      </c>
      <c r="AN284" t="s">
        <v>65</v>
      </c>
      <c r="BA284" t="s">
        <v>5555</v>
      </c>
      <c r="BB284" t="s">
        <v>5556</v>
      </c>
      <c r="BC284" t="s">
        <v>667</v>
      </c>
      <c r="BE284" t="s">
        <v>67</v>
      </c>
    </row>
    <row r="285" spans="1:57" x14ac:dyDescent="0.2">
      <c r="A285" t="s">
        <v>5566</v>
      </c>
      <c r="B285" t="s">
        <v>5563</v>
      </c>
      <c r="C285" t="e">
        <f>VLOOKUP(Table1[[#This Row],[Full Name]],active[],1,0)</f>
        <v>#N/A</v>
      </c>
      <c r="D285" t="s">
        <v>5561</v>
      </c>
      <c r="E285" t="s">
        <v>1387</v>
      </c>
      <c r="F285" s="1">
        <v>42618.941666666673</v>
      </c>
      <c r="G285" t="s">
        <v>59</v>
      </c>
      <c r="O285" t="s">
        <v>1388</v>
      </c>
      <c r="P285" t="s">
        <v>62</v>
      </c>
      <c r="V285" t="s">
        <v>5562</v>
      </c>
      <c r="X285" t="s">
        <v>4467</v>
      </c>
      <c r="AJ285" t="s">
        <v>63</v>
      </c>
      <c r="AK285" t="s">
        <v>64</v>
      </c>
      <c r="AN285" t="s">
        <v>65</v>
      </c>
      <c r="BA285" t="s">
        <v>5564</v>
      </c>
      <c r="BB285" t="s">
        <v>5565</v>
      </c>
      <c r="BC285" t="s">
        <v>989</v>
      </c>
      <c r="BE285" t="s">
        <v>67</v>
      </c>
    </row>
    <row r="286" spans="1:57" x14ac:dyDescent="0.2">
      <c r="A286" t="s">
        <v>5612</v>
      </c>
      <c r="B286" t="s">
        <v>5609</v>
      </c>
      <c r="C286" t="e">
        <f>VLOOKUP(Table1[[#This Row],[Full Name]],active[],1,0)</f>
        <v>#N/A</v>
      </c>
      <c r="D286" t="s">
        <v>5607</v>
      </c>
      <c r="E286" t="s">
        <v>1387</v>
      </c>
      <c r="F286" s="1">
        <v>42618.94158564815</v>
      </c>
      <c r="G286" t="s">
        <v>59</v>
      </c>
      <c r="O286" t="s">
        <v>1388</v>
      </c>
      <c r="P286" t="s">
        <v>62</v>
      </c>
      <c r="V286" t="s">
        <v>5608</v>
      </c>
      <c r="X286" t="s">
        <v>4467</v>
      </c>
      <c r="AJ286" t="s">
        <v>63</v>
      </c>
      <c r="AK286" t="s">
        <v>64</v>
      </c>
      <c r="AN286" t="s">
        <v>65</v>
      </c>
      <c r="BA286" t="s">
        <v>5610</v>
      </c>
      <c r="BB286" t="s">
        <v>5611</v>
      </c>
      <c r="BC286" t="s">
        <v>704</v>
      </c>
      <c r="BE286" t="s">
        <v>67</v>
      </c>
    </row>
    <row r="287" spans="1:57" x14ac:dyDescent="0.2">
      <c r="A287" t="s">
        <v>5642</v>
      </c>
      <c r="B287" t="s">
        <v>5638</v>
      </c>
      <c r="C287" t="e">
        <f>VLOOKUP(Table1[[#This Row],[Full Name]],active[],1,0)</f>
        <v>#N/A</v>
      </c>
      <c r="D287" t="s">
        <v>5635</v>
      </c>
      <c r="F287" s="1">
        <v>42618.941550925927</v>
      </c>
      <c r="G287" t="s">
        <v>59</v>
      </c>
      <c r="O287" t="s">
        <v>601</v>
      </c>
      <c r="V287" t="s">
        <v>5636</v>
      </c>
      <c r="X287" t="s">
        <v>5637</v>
      </c>
      <c r="AJ287" t="s">
        <v>63</v>
      </c>
      <c r="AK287" t="s">
        <v>64</v>
      </c>
      <c r="AN287" t="s">
        <v>70</v>
      </c>
      <c r="BA287" t="s">
        <v>5639</v>
      </c>
      <c r="BB287" t="s">
        <v>5640</v>
      </c>
      <c r="BC287" t="s">
        <v>5641</v>
      </c>
      <c r="BE287" t="s">
        <v>67</v>
      </c>
    </row>
    <row r="288" spans="1:57" x14ac:dyDescent="0.2">
      <c r="A288" t="s">
        <v>5659</v>
      </c>
      <c r="B288" t="s">
        <v>5656</v>
      </c>
      <c r="C288" t="e">
        <f>VLOOKUP(Table1[[#This Row],[Full Name]],active[],1,0)</f>
        <v>#N/A</v>
      </c>
      <c r="D288" t="s">
        <v>5653</v>
      </c>
      <c r="E288" t="s">
        <v>1047</v>
      </c>
      <c r="F288" s="1">
        <v>42618.941516203697</v>
      </c>
      <c r="G288" t="s">
        <v>59</v>
      </c>
      <c r="N288" t="s">
        <v>5654</v>
      </c>
      <c r="O288" t="s">
        <v>1048</v>
      </c>
      <c r="P288" t="s">
        <v>649</v>
      </c>
      <c r="V288" t="s">
        <v>5655</v>
      </c>
      <c r="AJ288" t="s">
        <v>63</v>
      </c>
      <c r="AK288" t="s">
        <v>64</v>
      </c>
      <c r="AN288" t="s">
        <v>65</v>
      </c>
      <c r="BA288" t="s">
        <v>5657</v>
      </c>
      <c r="BB288" t="s">
        <v>5658</v>
      </c>
      <c r="BC288" t="s">
        <v>920</v>
      </c>
      <c r="BE288" t="s">
        <v>67</v>
      </c>
    </row>
    <row r="289" spans="1:57" x14ac:dyDescent="0.2">
      <c r="A289" t="s">
        <v>5699</v>
      </c>
      <c r="B289" t="s">
        <v>5696</v>
      </c>
      <c r="C289" t="e">
        <f>VLOOKUP(Table1[[#This Row],[Full Name]],active[],1,0)</f>
        <v>#N/A</v>
      </c>
      <c r="D289" t="s">
        <v>5693</v>
      </c>
      <c r="E289" t="s">
        <v>848</v>
      </c>
      <c r="F289" s="1">
        <v>42618.941469907397</v>
      </c>
      <c r="G289" t="s">
        <v>59</v>
      </c>
      <c r="N289" t="s">
        <v>5694</v>
      </c>
      <c r="O289" t="s">
        <v>849</v>
      </c>
      <c r="P289" t="s">
        <v>649</v>
      </c>
      <c r="V289" t="s">
        <v>5695</v>
      </c>
      <c r="AJ289" t="s">
        <v>63</v>
      </c>
      <c r="AK289" t="s">
        <v>64</v>
      </c>
      <c r="AN289" t="s">
        <v>65</v>
      </c>
      <c r="BA289" t="s">
        <v>5697</v>
      </c>
      <c r="BB289" t="s">
        <v>5698</v>
      </c>
      <c r="BC289" t="s">
        <v>1162</v>
      </c>
      <c r="BE289" t="s">
        <v>67</v>
      </c>
    </row>
    <row r="290" spans="1:57" x14ac:dyDescent="0.2">
      <c r="A290" t="s">
        <v>5705</v>
      </c>
      <c r="B290" t="s">
        <v>5703</v>
      </c>
      <c r="C290" t="e">
        <f>VLOOKUP(Table1[[#This Row],[Full Name]],active[],1,0)</f>
        <v>#N/A</v>
      </c>
      <c r="D290" t="s">
        <v>5700</v>
      </c>
      <c r="E290" t="s">
        <v>722</v>
      </c>
      <c r="F290" s="1">
        <v>42618.941446759258</v>
      </c>
      <c r="G290" t="s">
        <v>59</v>
      </c>
      <c r="N290" t="s">
        <v>5701</v>
      </c>
      <c r="O290" t="s">
        <v>723</v>
      </c>
      <c r="P290" t="s">
        <v>649</v>
      </c>
      <c r="V290" t="s">
        <v>5702</v>
      </c>
      <c r="AJ290" t="s">
        <v>63</v>
      </c>
      <c r="AK290" t="s">
        <v>64</v>
      </c>
      <c r="AN290" t="s">
        <v>65</v>
      </c>
      <c r="BA290" t="s">
        <v>5704</v>
      </c>
      <c r="BB290" t="s">
        <v>5431</v>
      </c>
      <c r="BC290" t="s">
        <v>561</v>
      </c>
      <c r="BE290" t="s">
        <v>67</v>
      </c>
    </row>
    <row r="291" spans="1:57" x14ac:dyDescent="0.2">
      <c r="A291" t="s">
        <v>5742</v>
      </c>
      <c r="B291" t="s">
        <v>5738</v>
      </c>
      <c r="C291" t="e">
        <f>VLOOKUP(Table1[[#This Row],[Full Name]],active[],1,0)</f>
        <v>#N/A</v>
      </c>
      <c r="D291" t="s">
        <v>5736</v>
      </c>
      <c r="F291" s="1">
        <v>42618.941400462973</v>
      </c>
      <c r="G291" t="s">
        <v>59</v>
      </c>
      <c r="O291" t="s">
        <v>69</v>
      </c>
      <c r="V291" t="s">
        <v>5737</v>
      </c>
      <c r="X291" t="s">
        <v>5274</v>
      </c>
      <c r="AJ291" t="s">
        <v>63</v>
      </c>
      <c r="AK291" t="s">
        <v>64</v>
      </c>
      <c r="AN291" t="s">
        <v>70</v>
      </c>
      <c r="BA291" t="s">
        <v>5739</v>
      </c>
      <c r="BB291" t="s">
        <v>5740</v>
      </c>
      <c r="BC291" t="s">
        <v>5741</v>
      </c>
      <c r="BE291" t="s">
        <v>67</v>
      </c>
    </row>
    <row r="292" spans="1:57" x14ac:dyDescent="0.2">
      <c r="A292" t="s">
        <v>5892</v>
      </c>
      <c r="B292" t="s">
        <v>5889</v>
      </c>
      <c r="C292" t="e">
        <f>VLOOKUP(Table1[[#This Row],[Full Name]],active[],1,0)</f>
        <v>#N/A</v>
      </c>
      <c r="D292" t="s">
        <v>5886</v>
      </c>
      <c r="E292" t="s">
        <v>2050</v>
      </c>
      <c r="F292" s="1">
        <v>42618.941168981481</v>
      </c>
      <c r="G292" t="s">
        <v>59</v>
      </c>
      <c r="N292" t="s">
        <v>5887</v>
      </c>
      <c r="O292" t="s">
        <v>2051</v>
      </c>
      <c r="P292" t="s">
        <v>62</v>
      </c>
      <c r="V292" t="s">
        <v>5888</v>
      </c>
      <c r="AJ292" t="s">
        <v>63</v>
      </c>
      <c r="AK292" t="s">
        <v>64</v>
      </c>
      <c r="AN292" t="s">
        <v>65</v>
      </c>
      <c r="BA292" t="s">
        <v>5890</v>
      </c>
      <c r="BB292" t="s">
        <v>5891</v>
      </c>
      <c r="BC292" t="s">
        <v>744</v>
      </c>
      <c r="BE292" t="s">
        <v>67</v>
      </c>
    </row>
    <row r="293" spans="1:57" x14ac:dyDescent="0.2">
      <c r="A293" t="s">
        <v>5903</v>
      </c>
      <c r="B293" t="s">
        <v>5901</v>
      </c>
      <c r="C293" t="e">
        <f>VLOOKUP(Table1[[#This Row],[Full Name]],active[],1,0)</f>
        <v>#N/A</v>
      </c>
      <c r="D293" t="s">
        <v>5898</v>
      </c>
      <c r="E293" t="s">
        <v>848</v>
      </c>
      <c r="F293" s="1">
        <v>42618.941157407397</v>
      </c>
      <c r="G293" t="s">
        <v>59</v>
      </c>
      <c r="O293" t="s">
        <v>849</v>
      </c>
      <c r="P293" t="s">
        <v>62</v>
      </c>
      <c r="V293" t="s">
        <v>5899</v>
      </c>
      <c r="X293" t="s">
        <v>5900</v>
      </c>
      <c r="AJ293" t="s">
        <v>63</v>
      </c>
      <c r="AK293" t="s">
        <v>64</v>
      </c>
      <c r="AN293" t="s">
        <v>65</v>
      </c>
      <c r="BA293" t="s">
        <v>1475</v>
      </c>
      <c r="BB293" t="s">
        <v>5902</v>
      </c>
      <c r="BC293" t="s">
        <v>662</v>
      </c>
      <c r="BE293" t="s">
        <v>67</v>
      </c>
    </row>
    <row r="294" spans="1:57" x14ac:dyDescent="0.2">
      <c r="A294" t="s">
        <v>5939</v>
      </c>
      <c r="B294" t="s">
        <v>5936</v>
      </c>
      <c r="C294" t="e">
        <f>VLOOKUP(Table1[[#This Row],[Full Name]],active[],1,0)</f>
        <v>#N/A</v>
      </c>
      <c r="D294" t="s">
        <v>5933</v>
      </c>
      <c r="E294" t="s">
        <v>779</v>
      </c>
      <c r="F294" s="1">
        <v>42618.941076388888</v>
      </c>
      <c r="G294" t="s">
        <v>59</v>
      </c>
      <c r="N294" t="s">
        <v>5934</v>
      </c>
      <c r="O294" t="s">
        <v>780</v>
      </c>
      <c r="P294" t="s">
        <v>649</v>
      </c>
      <c r="V294" t="s">
        <v>5935</v>
      </c>
      <c r="AJ294" t="s">
        <v>63</v>
      </c>
      <c r="AK294" t="s">
        <v>64</v>
      </c>
      <c r="AN294" t="s">
        <v>65</v>
      </c>
      <c r="BA294" t="s">
        <v>5937</v>
      </c>
      <c r="BB294" t="s">
        <v>5938</v>
      </c>
      <c r="BC294" t="s">
        <v>1162</v>
      </c>
      <c r="BE294" t="s">
        <v>67</v>
      </c>
    </row>
    <row r="295" spans="1:57" x14ac:dyDescent="0.2">
      <c r="A295" t="s">
        <v>5964</v>
      </c>
      <c r="B295" t="s">
        <v>5962</v>
      </c>
      <c r="C295" t="e">
        <f>VLOOKUP(Table1[[#This Row],[Full Name]],active[],1,0)</f>
        <v>#N/A</v>
      </c>
      <c r="D295" t="s">
        <v>5960</v>
      </c>
      <c r="F295" s="1">
        <v>42618.941064814811</v>
      </c>
      <c r="G295" t="s">
        <v>59</v>
      </c>
      <c r="O295" t="s">
        <v>1963</v>
      </c>
      <c r="V295" t="s">
        <v>5961</v>
      </c>
      <c r="X295" t="s">
        <v>5746</v>
      </c>
      <c r="AJ295" t="s">
        <v>63</v>
      </c>
      <c r="AK295" t="s">
        <v>64</v>
      </c>
      <c r="AN295" t="s">
        <v>70</v>
      </c>
      <c r="BA295" t="s">
        <v>5559</v>
      </c>
      <c r="BB295" t="s">
        <v>5963</v>
      </c>
      <c r="BC295" t="s">
        <v>5730</v>
      </c>
      <c r="BE295" t="s">
        <v>67</v>
      </c>
    </row>
    <row r="296" spans="1:57" x14ac:dyDescent="0.2">
      <c r="A296" t="s">
        <v>6045</v>
      </c>
      <c r="B296" t="s">
        <v>6042</v>
      </c>
      <c r="C296" t="e">
        <f>VLOOKUP(Table1[[#This Row],[Full Name]],active[],1,0)</f>
        <v>#N/A</v>
      </c>
      <c r="D296" t="s">
        <v>6039</v>
      </c>
      <c r="F296" s="1">
        <v>42618.940937500003</v>
      </c>
      <c r="G296" t="s">
        <v>59</v>
      </c>
      <c r="O296" t="s">
        <v>3514</v>
      </c>
      <c r="V296" t="s">
        <v>6040</v>
      </c>
      <c r="X296" t="s">
        <v>6041</v>
      </c>
      <c r="AJ296" t="s">
        <v>63</v>
      </c>
      <c r="AK296" t="s">
        <v>64</v>
      </c>
      <c r="AN296" t="s">
        <v>70</v>
      </c>
      <c r="BA296" t="s">
        <v>6043</v>
      </c>
      <c r="BB296" t="s">
        <v>6044</v>
      </c>
      <c r="BC296" t="s">
        <v>129</v>
      </c>
      <c r="BE296" t="s">
        <v>67</v>
      </c>
    </row>
    <row r="297" spans="1:57" x14ac:dyDescent="0.2">
      <c r="A297" t="s">
        <v>6097</v>
      </c>
      <c r="B297" t="s">
        <v>6094</v>
      </c>
      <c r="C297" t="e">
        <f>VLOOKUP(Table1[[#This Row],[Full Name]],active[],1,0)</f>
        <v>#N/A</v>
      </c>
      <c r="D297" t="s">
        <v>6092</v>
      </c>
      <c r="E297" t="s">
        <v>711</v>
      </c>
      <c r="F297" s="1">
        <v>42618.940891203703</v>
      </c>
      <c r="G297" t="s">
        <v>59</v>
      </c>
      <c r="O297" t="s">
        <v>712</v>
      </c>
      <c r="P297" t="s">
        <v>62</v>
      </c>
      <c r="V297" t="s">
        <v>6093</v>
      </c>
      <c r="X297" t="s">
        <v>4405</v>
      </c>
      <c r="AJ297" t="s">
        <v>63</v>
      </c>
      <c r="AK297" t="s">
        <v>64</v>
      </c>
      <c r="AN297" t="s">
        <v>65</v>
      </c>
      <c r="BA297" t="s">
        <v>6095</v>
      </c>
      <c r="BB297" t="s">
        <v>6096</v>
      </c>
      <c r="BC297" t="s">
        <v>1318</v>
      </c>
      <c r="BE297" t="s">
        <v>67</v>
      </c>
    </row>
    <row r="298" spans="1:57" x14ac:dyDescent="0.2">
      <c r="A298" t="s">
        <v>6175</v>
      </c>
      <c r="B298" t="s">
        <v>6173</v>
      </c>
      <c r="C298" t="e">
        <f>VLOOKUP(Table1[[#This Row],[Full Name]],active[],1,0)</f>
        <v>#N/A</v>
      </c>
      <c r="D298" t="s">
        <v>6170</v>
      </c>
      <c r="E298" t="s">
        <v>1939</v>
      </c>
      <c r="F298" s="1">
        <v>42618.940787037027</v>
      </c>
      <c r="G298" t="s">
        <v>59</v>
      </c>
      <c r="O298" t="s">
        <v>1940</v>
      </c>
      <c r="P298" t="s">
        <v>62</v>
      </c>
      <c r="V298" t="s">
        <v>6171</v>
      </c>
      <c r="X298" t="s">
        <v>6172</v>
      </c>
      <c r="AJ298" t="s">
        <v>63</v>
      </c>
      <c r="AK298" t="s">
        <v>64</v>
      </c>
      <c r="AN298" t="s">
        <v>65</v>
      </c>
      <c r="BA298" t="s">
        <v>1193</v>
      </c>
      <c r="BB298" t="s">
        <v>6174</v>
      </c>
      <c r="BC298" t="s">
        <v>1691</v>
      </c>
      <c r="BE298" t="s">
        <v>67</v>
      </c>
    </row>
    <row r="299" spans="1:57" x14ac:dyDescent="0.2">
      <c r="A299" t="s">
        <v>6196</v>
      </c>
      <c r="B299" t="s">
        <v>6194</v>
      </c>
      <c r="C299" t="e">
        <f>VLOOKUP(Table1[[#This Row],[Full Name]],active[],1,0)</f>
        <v>#N/A</v>
      </c>
      <c r="D299" t="s">
        <v>6192</v>
      </c>
      <c r="E299" t="s">
        <v>1135</v>
      </c>
      <c r="F299" s="1">
        <v>42618.940763888888</v>
      </c>
      <c r="G299" t="s">
        <v>59</v>
      </c>
      <c r="O299" t="s">
        <v>1136</v>
      </c>
      <c r="P299" t="s">
        <v>62</v>
      </c>
      <c r="V299" t="s">
        <v>6193</v>
      </c>
      <c r="X299" t="s">
        <v>4177</v>
      </c>
      <c r="AJ299" t="s">
        <v>63</v>
      </c>
      <c r="AK299" t="s">
        <v>64</v>
      </c>
      <c r="AN299" t="s">
        <v>65</v>
      </c>
      <c r="BA299" t="s">
        <v>6195</v>
      </c>
      <c r="BB299" t="s">
        <v>457</v>
      </c>
      <c r="BC299" t="s">
        <v>2005</v>
      </c>
      <c r="BE299" t="s">
        <v>67</v>
      </c>
    </row>
    <row r="300" spans="1:57" x14ac:dyDescent="0.2">
      <c r="A300" t="s">
        <v>6282</v>
      </c>
      <c r="B300" t="s">
        <v>6279</v>
      </c>
      <c r="C300" t="e">
        <f>VLOOKUP(Table1[[#This Row],[Full Name]],active[],1,0)</f>
        <v>#N/A</v>
      </c>
      <c r="D300" t="s">
        <v>6276</v>
      </c>
      <c r="E300" t="s">
        <v>1166</v>
      </c>
      <c r="F300" s="1">
        <v>42618.940613425933</v>
      </c>
      <c r="G300" t="s">
        <v>59</v>
      </c>
      <c r="O300" t="s">
        <v>1167</v>
      </c>
      <c r="P300" t="s">
        <v>62</v>
      </c>
      <c r="V300" t="s">
        <v>6277</v>
      </c>
      <c r="X300" t="s">
        <v>6278</v>
      </c>
      <c r="AJ300" t="s">
        <v>63</v>
      </c>
      <c r="AK300" t="s">
        <v>64</v>
      </c>
      <c r="AN300" t="s">
        <v>65</v>
      </c>
      <c r="BA300" t="s">
        <v>6280</v>
      </c>
      <c r="BB300" t="s">
        <v>6281</v>
      </c>
      <c r="BC300" t="s">
        <v>998</v>
      </c>
      <c r="BE300" t="s">
        <v>67</v>
      </c>
    </row>
    <row r="301" spans="1:57" x14ac:dyDescent="0.2">
      <c r="A301" t="s">
        <v>6289</v>
      </c>
      <c r="B301" t="s">
        <v>6287</v>
      </c>
      <c r="C301" t="e">
        <f>VLOOKUP(Table1[[#This Row],[Full Name]],active[],1,0)</f>
        <v>#N/A</v>
      </c>
      <c r="D301" t="s">
        <v>6285</v>
      </c>
      <c r="F301" s="1">
        <v>42618.940601851849</v>
      </c>
      <c r="G301" t="s">
        <v>59</v>
      </c>
      <c r="O301" t="s">
        <v>2859</v>
      </c>
      <c r="V301" t="s">
        <v>6065</v>
      </c>
      <c r="X301" t="s">
        <v>6286</v>
      </c>
      <c r="AJ301" t="s">
        <v>63</v>
      </c>
      <c r="AK301" t="s">
        <v>64</v>
      </c>
      <c r="AN301" t="s">
        <v>70</v>
      </c>
      <c r="BA301" t="s">
        <v>6288</v>
      </c>
      <c r="BB301" t="s">
        <v>3470</v>
      </c>
      <c r="BC301" t="s">
        <v>1244</v>
      </c>
      <c r="BE301" t="s">
        <v>67</v>
      </c>
    </row>
    <row r="302" spans="1:57" x14ac:dyDescent="0.2">
      <c r="A302" t="s">
        <v>6324</v>
      </c>
      <c r="B302" t="s">
        <v>6321</v>
      </c>
      <c r="C302" t="e">
        <f>VLOOKUP(Table1[[#This Row],[Full Name]],active[],1,0)</f>
        <v>#N/A</v>
      </c>
      <c r="D302" t="s">
        <v>6318</v>
      </c>
      <c r="E302" t="s">
        <v>1602</v>
      </c>
      <c r="F302" s="1">
        <v>42618.94054398148</v>
      </c>
      <c r="G302" t="s">
        <v>59</v>
      </c>
      <c r="N302" t="s">
        <v>6319</v>
      </c>
      <c r="O302" t="s">
        <v>1603</v>
      </c>
      <c r="P302" t="s">
        <v>62</v>
      </c>
      <c r="V302" t="s">
        <v>6320</v>
      </c>
      <c r="AJ302" t="s">
        <v>63</v>
      </c>
      <c r="AK302" t="s">
        <v>64</v>
      </c>
      <c r="AN302" t="s">
        <v>65</v>
      </c>
      <c r="BA302" t="s">
        <v>6322</v>
      </c>
      <c r="BB302" t="s">
        <v>6323</v>
      </c>
      <c r="BC302" t="s">
        <v>91</v>
      </c>
      <c r="BE302" t="s">
        <v>67</v>
      </c>
    </row>
    <row r="303" spans="1:57" x14ac:dyDescent="0.2">
      <c r="A303" t="s">
        <v>6332</v>
      </c>
      <c r="B303" t="s">
        <v>6330</v>
      </c>
      <c r="C303" t="e">
        <f>VLOOKUP(Table1[[#This Row],[Full Name]],active[],1,0)</f>
        <v>#N/A</v>
      </c>
      <c r="D303" t="s">
        <v>6329</v>
      </c>
      <c r="E303" t="s">
        <v>2039</v>
      </c>
      <c r="F303" s="1">
        <v>42618.940532407411</v>
      </c>
      <c r="G303" t="s">
        <v>59</v>
      </c>
      <c r="O303" t="s">
        <v>2040</v>
      </c>
      <c r="P303" t="s">
        <v>62</v>
      </c>
      <c r="V303" t="s">
        <v>2548</v>
      </c>
      <c r="X303" t="s">
        <v>6146</v>
      </c>
      <c r="AJ303" t="s">
        <v>63</v>
      </c>
      <c r="AK303" t="s">
        <v>64</v>
      </c>
      <c r="AN303" t="s">
        <v>65</v>
      </c>
      <c r="AO303" t="s">
        <v>4153</v>
      </c>
      <c r="BA303" t="s">
        <v>6331</v>
      </c>
      <c r="BB303" t="s">
        <v>2551</v>
      </c>
      <c r="BC303" t="s">
        <v>744</v>
      </c>
      <c r="BE303" t="s">
        <v>67</v>
      </c>
    </row>
    <row r="304" spans="1:57" x14ac:dyDescent="0.2">
      <c r="A304" t="s">
        <v>6341</v>
      </c>
      <c r="B304" t="s">
        <v>6339</v>
      </c>
      <c r="C304" t="e">
        <f>VLOOKUP(Table1[[#This Row],[Full Name]],active[],1,0)</f>
        <v>#N/A</v>
      </c>
      <c r="D304" t="s">
        <v>6337</v>
      </c>
      <c r="E304" t="s">
        <v>2039</v>
      </c>
      <c r="F304" s="1">
        <v>42618.940532407411</v>
      </c>
      <c r="G304" t="s">
        <v>59</v>
      </c>
      <c r="O304" t="s">
        <v>2040</v>
      </c>
      <c r="P304" t="s">
        <v>62</v>
      </c>
      <c r="V304" t="s">
        <v>6338</v>
      </c>
      <c r="X304" t="s">
        <v>6146</v>
      </c>
      <c r="AJ304" t="s">
        <v>63</v>
      </c>
      <c r="AK304" t="s">
        <v>64</v>
      </c>
      <c r="AN304" t="s">
        <v>65</v>
      </c>
      <c r="BA304" t="s">
        <v>6340</v>
      </c>
      <c r="BB304" t="s">
        <v>378</v>
      </c>
      <c r="BC304" t="s">
        <v>866</v>
      </c>
      <c r="BE304" t="s">
        <v>67</v>
      </c>
    </row>
    <row r="305" spans="1:57" x14ac:dyDescent="0.2">
      <c r="A305" t="s">
        <v>6348</v>
      </c>
      <c r="B305" t="s">
        <v>6345</v>
      </c>
      <c r="C305" t="e">
        <f>VLOOKUP(Table1[[#This Row],[Full Name]],active[],1,0)</f>
        <v>#N/A</v>
      </c>
      <c r="D305" t="s">
        <v>6342</v>
      </c>
      <c r="E305" t="s">
        <v>2309</v>
      </c>
      <c r="F305" s="1">
        <v>42618.940520833326</v>
      </c>
      <c r="G305" t="s">
        <v>59</v>
      </c>
      <c r="N305" t="s">
        <v>6343</v>
      </c>
      <c r="O305" t="s">
        <v>2310</v>
      </c>
      <c r="P305" t="s">
        <v>649</v>
      </c>
      <c r="V305" t="s">
        <v>6344</v>
      </c>
      <c r="AJ305" t="s">
        <v>63</v>
      </c>
      <c r="AK305" t="s">
        <v>64</v>
      </c>
      <c r="AN305" t="s">
        <v>65</v>
      </c>
      <c r="BA305" t="s">
        <v>6346</v>
      </c>
      <c r="BB305" t="s">
        <v>6347</v>
      </c>
      <c r="BC305" t="s">
        <v>1739</v>
      </c>
      <c r="BE305" t="s">
        <v>67</v>
      </c>
    </row>
    <row r="306" spans="1:57" x14ac:dyDescent="0.2">
      <c r="A306" t="s">
        <v>6431</v>
      </c>
      <c r="B306" t="s">
        <v>6428</v>
      </c>
      <c r="C306" t="e">
        <f>VLOOKUP(Table1[[#This Row],[Full Name]],active[],1,0)</f>
        <v>#N/A</v>
      </c>
      <c r="D306" t="s">
        <v>6425</v>
      </c>
      <c r="E306" t="s">
        <v>1542</v>
      </c>
      <c r="F306" s="1">
        <v>42618.940439814818</v>
      </c>
      <c r="G306" t="s">
        <v>59</v>
      </c>
      <c r="O306" t="s">
        <v>1543</v>
      </c>
      <c r="P306" t="s">
        <v>649</v>
      </c>
      <c r="V306" t="s">
        <v>6426</v>
      </c>
      <c r="X306" t="s">
        <v>6427</v>
      </c>
      <c r="AJ306" t="s">
        <v>63</v>
      </c>
      <c r="AK306" t="s">
        <v>64</v>
      </c>
      <c r="AN306" t="s">
        <v>65</v>
      </c>
      <c r="BA306" t="s">
        <v>6429</v>
      </c>
      <c r="BB306" t="s">
        <v>6430</v>
      </c>
      <c r="BC306" t="s">
        <v>744</v>
      </c>
      <c r="BE306" t="s">
        <v>67</v>
      </c>
    </row>
    <row r="307" spans="1:57" x14ac:dyDescent="0.2">
      <c r="A307" t="s">
        <v>6451</v>
      </c>
      <c r="B307" t="s">
        <v>6448</v>
      </c>
      <c r="C307" t="e">
        <f>VLOOKUP(Table1[[#This Row],[Full Name]],active[],1,0)</f>
        <v>#N/A</v>
      </c>
      <c r="D307" t="s">
        <v>6445</v>
      </c>
      <c r="E307" t="s">
        <v>2039</v>
      </c>
      <c r="F307" s="1">
        <v>42618.940393518518</v>
      </c>
      <c r="G307" t="s">
        <v>59</v>
      </c>
      <c r="N307" t="s">
        <v>6446</v>
      </c>
      <c r="O307" t="s">
        <v>2040</v>
      </c>
      <c r="P307" t="s">
        <v>649</v>
      </c>
      <c r="V307" t="s">
        <v>6447</v>
      </c>
      <c r="AJ307" t="s">
        <v>63</v>
      </c>
      <c r="AK307" t="s">
        <v>64</v>
      </c>
      <c r="AN307" t="s">
        <v>65</v>
      </c>
      <c r="BA307" t="s">
        <v>6449</v>
      </c>
      <c r="BB307" t="s">
        <v>6450</v>
      </c>
      <c r="BC307" t="s">
        <v>224</v>
      </c>
      <c r="BE307" t="s">
        <v>67</v>
      </c>
    </row>
    <row r="308" spans="1:57" x14ac:dyDescent="0.2">
      <c r="A308" t="s">
        <v>6477</v>
      </c>
      <c r="B308" t="s">
        <v>6475</v>
      </c>
      <c r="C308" t="e">
        <f>VLOOKUP(Table1[[#This Row],[Full Name]],active[],1,0)</f>
        <v>#N/A</v>
      </c>
      <c r="D308" t="s">
        <v>6473</v>
      </c>
      <c r="E308" t="s">
        <v>1939</v>
      </c>
      <c r="F308" s="1">
        <v>42618.940370370372</v>
      </c>
      <c r="G308" t="s">
        <v>59</v>
      </c>
      <c r="O308" t="s">
        <v>1940</v>
      </c>
      <c r="P308" t="s">
        <v>62</v>
      </c>
      <c r="V308" t="s">
        <v>6474</v>
      </c>
      <c r="X308" t="s">
        <v>6172</v>
      </c>
      <c r="AJ308" t="s">
        <v>63</v>
      </c>
      <c r="AK308" t="s">
        <v>64</v>
      </c>
      <c r="AN308" t="s">
        <v>65</v>
      </c>
      <c r="BA308" t="s">
        <v>3399</v>
      </c>
      <c r="BB308" t="s">
        <v>6476</v>
      </c>
      <c r="BC308" t="s">
        <v>920</v>
      </c>
      <c r="BE308" t="s">
        <v>67</v>
      </c>
    </row>
    <row r="309" spans="1:57" x14ac:dyDescent="0.2">
      <c r="A309" t="s">
        <v>6489</v>
      </c>
      <c r="B309" t="s">
        <v>6486</v>
      </c>
      <c r="C309" t="e">
        <f>VLOOKUP(Table1[[#This Row],[Full Name]],active[],1,0)</f>
        <v>#N/A</v>
      </c>
      <c r="D309" t="s">
        <v>6483</v>
      </c>
      <c r="E309" t="s">
        <v>1939</v>
      </c>
      <c r="F309" s="1">
        <v>42618.940358796302</v>
      </c>
      <c r="G309" t="s">
        <v>59</v>
      </c>
      <c r="N309" t="s">
        <v>6484</v>
      </c>
      <c r="O309" t="s">
        <v>1940</v>
      </c>
      <c r="P309" t="s">
        <v>649</v>
      </c>
      <c r="V309" t="s">
        <v>6485</v>
      </c>
      <c r="AJ309" t="s">
        <v>63</v>
      </c>
      <c r="AK309" t="s">
        <v>64</v>
      </c>
      <c r="AN309" t="s">
        <v>65</v>
      </c>
      <c r="BA309" t="s">
        <v>6487</v>
      </c>
      <c r="BB309" t="s">
        <v>6488</v>
      </c>
      <c r="BC309" t="s">
        <v>561</v>
      </c>
      <c r="BE309" t="s">
        <v>67</v>
      </c>
    </row>
    <row r="310" spans="1:57" x14ac:dyDescent="0.2">
      <c r="A310" t="s">
        <v>6534</v>
      </c>
      <c r="B310" t="s">
        <v>6532</v>
      </c>
      <c r="C310" t="e">
        <f>VLOOKUP(Table1[[#This Row],[Full Name]],active[],1,0)</f>
        <v>#N/A</v>
      </c>
      <c r="D310" t="s">
        <v>6530</v>
      </c>
      <c r="E310" t="s">
        <v>2247</v>
      </c>
      <c r="F310" s="1">
        <v>42618.940312500003</v>
      </c>
      <c r="G310" t="s">
        <v>59</v>
      </c>
      <c r="O310" t="s">
        <v>2248</v>
      </c>
      <c r="P310" t="s">
        <v>62</v>
      </c>
      <c r="V310" t="s">
        <v>6531</v>
      </c>
      <c r="X310" t="s">
        <v>4670</v>
      </c>
      <c r="AJ310" t="s">
        <v>63</v>
      </c>
      <c r="AK310" t="s">
        <v>64</v>
      </c>
      <c r="AN310" t="s">
        <v>65</v>
      </c>
      <c r="BA310" t="s">
        <v>6533</v>
      </c>
      <c r="BB310" t="s">
        <v>307</v>
      </c>
      <c r="BC310" t="s">
        <v>224</v>
      </c>
      <c r="BE310" t="s">
        <v>67</v>
      </c>
    </row>
    <row r="311" spans="1:57" x14ac:dyDescent="0.2">
      <c r="A311" t="s">
        <v>6539</v>
      </c>
      <c r="B311" t="s">
        <v>6537</v>
      </c>
      <c r="C311" t="e">
        <f>VLOOKUP(Table1[[#This Row],[Full Name]],active[],1,0)</f>
        <v>#N/A</v>
      </c>
      <c r="D311" t="s">
        <v>6535</v>
      </c>
      <c r="E311" t="s">
        <v>2309</v>
      </c>
      <c r="F311" s="1">
        <v>42618.940312500003</v>
      </c>
      <c r="G311" t="s">
        <v>59</v>
      </c>
      <c r="O311" t="s">
        <v>2310</v>
      </c>
      <c r="P311" t="s">
        <v>62</v>
      </c>
      <c r="V311" t="s">
        <v>6536</v>
      </c>
      <c r="X311" t="s">
        <v>4286</v>
      </c>
      <c r="AJ311" t="s">
        <v>63</v>
      </c>
      <c r="AK311" t="s">
        <v>64</v>
      </c>
      <c r="AN311" t="s">
        <v>65</v>
      </c>
      <c r="BA311" t="s">
        <v>6538</v>
      </c>
      <c r="BB311" t="s">
        <v>1753</v>
      </c>
      <c r="BC311" t="s">
        <v>125</v>
      </c>
      <c r="BE311" t="s">
        <v>67</v>
      </c>
    </row>
    <row r="312" spans="1:57" x14ac:dyDescent="0.2">
      <c r="A312" t="s">
        <v>6545</v>
      </c>
      <c r="B312" t="s">
        <v>6542</v>
      </c>
      <c r="C312" t="e">
        <f>VLOOKUP(Table1[[#This Row],[Full Name]],active[],1,0)</f>
        <v>#N/A</v>
      </c>
      <c r="D312" t="s">
        <v>6540</v>
      </c>
      <c r="E312" t="s">
        <v>2247</v>
      </c>
      <c r="F312" s="1">
        <v>42618.940312500003</v>
      </c>
      <c r="G312" t="s">
        <v>59</v>
      </c>
      <c r="O312" t="s">
        <v>2248</v>
      </c>
      <c r="P312" t="s">
        <v>62</v>
      </c>
      <c r="V312" t="s">
        <v>6541</v>
      </c>
      <c r="X312" t="s">
        <v>4670</v>
      </c>
      <c r="AJ312" t="s">
        <v>63</v>
      </c>
      <c r="AK312" t="s">
        <v>64</v>
      </c>
      <c r="AN312" t="s">
        <v>65</v>
      </c>
      <c r="BA312" t="s">
        <v>6543</v>
      </c>
      <c r="BB312" t="s">
        <v>6544</v>
      </c>
      <c r="BC312" t="s">
        <v>940</v>
      </c>
      <c r="BE312" t="s">
        <v>67</v>
      </c>
    </row>
    <row r="313" spans="1:57" x14ac:dyDescent="0.2">
      <c r="A313" t="s">
        <v>6577</v>
      </c>
      <c r="B313" t="s">
        <v>6574</v>
      </c>
      <c r="C313" t="e">
        <f>VLOOKUP(Table1[[#This Row],[Full Name]],active[],1,0)</f>
        <v>#N/A</v>
      </c>
      <c r="D313" t="s">
        <v>6571</v>
      </c>
      <c r="E313" t="s">
        <v>1939</v>
      </c>
      <c r="F313" s="1">
        <v>42618.94027777778</v>
      </c>
      <c r="G313" t="s">
        <v>59</v>
      </c>
      <c r="O313" t="s">
        <v>1940</v>
      </c>
      <c r="P313" t="s">
        <v>649</v>
      </c>
      <c r="V313" t="s">
        <v>6572</v>
      </c>
      <c r="X313" t="s">
        <v>6573</v>
      </c>
      <c r="AJ313" t="s">
        <v>63</v>
      </c>
      <c r="AK313" t="s">
        <v>64</v>
      </c>
      <c r="AN313" t="s">
        <v>65</v>
      </c>
      <c r="BA313" t="s">
        <v>6575</v>
      </c>
      <c r="BB313" t="s">
        <v>6576</v>
      </c>
      <c r="BC313" t="s">
        <v>856</v>
      </c>
      <c r="BE313" t="s">
        <v>67</v>
      </c>
    </row>
    <row r="314" spans="1:57" x14ac:dyDescent="0.2">
      <c r="A314" t="s">
        <v>6587</v>
      </c>
      <c r="B314" t="s">
        <v>6583</v>
      </c>
      <c r="C314" t="e">
        <f>VLOOKUP(Table1[[#This Row],[Full Name]],active[],1,0)</f>
        <v>#N/A</v>
      </c>
      <c r="D314" t="s">
        <v>6581</v>
      </c>
      <c r="E314" t="s">
        <v>1939</v>
      </c>
      <c r="F314" s="1">
        <v>42618.940266203703</v>
      </c>
      <c r="G314" t="s">
        <v>59</v>
      </c>
      <c r="O314" t="s">
        <v>1940</v>
      </c>
      <c r="P314" t="s">
        <v>62</v>
      </c>
      <c r="V314" t="s">
        <v>6582</v>
      </c>
      <c r="X314" t="s">
        <v>6172</v>
      </c>
      <c r="AJ314" t="s">
        <v>63</v>
      </c>
      <c r="AK314" t="s">
        <v>64</v>
      </c>
      <c r="AN314" t="s">
        <v>65</v>
      </c>
      <c r="BA314" t="s">
        <v>6584</v>
      </c>
      <c r="BB314" t="s">
        <v>6585</v>
      </c>
      <c r="BC314" t="s">
        <v>6586</v>
      </c>
      <c r="BE314" t="s">
        <v>67</v>
      </c>
    </row>
    <row r="315" spans="1:57" x14ac:dyDescent="0.2">
      <c r="A315" t="s">
        <v>6595</v>
      </c>
      <c r="B315" t="s">
        <v>6593</v>
      </c>
      <c r="C315" t="e">
        <f>VLOOKUP(Table1[[#This Row],[Full Name]],active[],1,0)</f>
        <v>#N/A</v>
      </c>
      <c r="D315" t="s">
        <v>6591</v>
      </c>
      <c r="E315" t="s">
        <v>965</v>
      </c>
      <c r="F315" s="1">
        <v>42618.940254629633</v>
      </c>
      <c r="G315" t="s">
        <v>59</v>
      </c>
      <c r="O315" t="s">
        <v>966</v>
      </c>
      <c r="P315" t="s">
        <v>62</v>
      </c>
      <c r="V315" t="s">
        <v>6592</v>
      </c>
      <c r="X315" t="s">
        <v>6188</v>
      </c>
      <c r="AJ315" t="s">
        <v>63</v>
      </c>
      <c r="AK315" t="s">
        <v>64</v>
      </c>
      <c r="AN315" t="s">
        <v>65</v>
      </c>
      <c r="AO315" t="s">
        <v>4153</v>
      </c>
      <c r="BA315" t="s">
        <v>1752</v>
      </c>
      <c r="BB315" t="s">
        <v>6594</v>
      </c>
      <c r="BC315" t="s">
        <v>744</v>
      </c>
      <c r="BE315" t="s">
        <v>67</v>
      </c>
    </row>
    <row r="316" spans="1:57" x14ac:dyDescent="0.2">
      <c r="A316" t="s">
        <v>6631</v>
      </c>
      <c r="B316" t="s">
        <v>6629</v>
      </c>
      <c r="C316" t="e">
        <f>VLOOKUP(Table1[[#This Row],[Full Name]],active[],1,0)</f>
        <v>#N/A</v>
      </c>
      <c r="D316" t="s">
        <v>6627</v>
      </c>
      <c r="F316" s="1">
        <v>42618.94021990741</v>
      </c>
      <c r="G316" t="s">
        <v>59</v>
      </c>
      <c r="O316" t="s">
        <v>2433</v>
      </c>
      <c r="V316" t="s">
        <v>6628</v>
      </c>
      <c r="X316" t="s">
        <v>6524</v>
      </c>
      <c r="AJ316" t="s">
        <v>63</v>
      </c>
      <c r="AK316" t="s">
        <v>64</v>
      </c>
      <c r="AN316" t="s">
        <v>70</v>
      </c>
      <c r="BA316" t="s">
        <v>6630</v>
      </c>
      <c r="BB316" t="s">
        <v>5849</v>
      </c>
      <c r="BC316" t="s">
        <v>1425</v>
      </c>
      <c r="BE316" t="s">
        <v>67</v>
      </c>
    </row>
    <row r="317" spans="1:57" x14ac:dyDescent="0.2">
      <c r="A317" t="s">
        <v>6658</v>
      </c>
      <c r="B317" t="s">
        <v>6655</v>
      </c>
      <c r="C317" t="e">
        <f>VLOOKUP(Table1[[#This Row],[Full Name]],active[],1,0)</f>
        <v>#N/A</v>
      </c>
      <c r="D317" t="s">
        <v>6653</v>
      </c>
      <c r="E317" t="s">
        <v>2803</v>
      </c>
      <c r="F317" s="1">
        <v>42618.94017361111</v>
      </c>
      <c r="G317" t="s">
        <v>59</v>
      </c>
      <c r="O317" t="s">
        <v>2804</v>
      </c>
      <c r="P317" t="s">
        <v>62</v>
      </c>
      <c r="V317" t="s">
        <v>6654</v>
      </c>
      <c r="X317" t="s">
        <v>4964</v>
      </c>
      <c r="AJ317" t="s">
        <v>63</v>
      </c>
      <c r="AK317" t="s">
        <v>64</v>
      </c>
      <c r="AN317" t="s">
        <v>65</v>
      </c>
      <c r="AO317" t="s">
        <v>4153</v>
      </c>
      <c r="BA317" t="s">
        <v>6656</v>
      </c>
      <c r="BB317" t="s">
        <v>6657</v>
      </c>
      <c r="BC317" t="s">
        <v>744</v>
      </c>
      <c r="BE317" t="s">
        <v>67</v>
      </c>
    </row>
    <row r="318" spans="1:57" x14ac:dyDescent="0.2">
      <c r="A318" t="s">
        <v>6666</v>
      </c>
      <c r="B318" t="s">
        <v>6664</v>
      </c>
      <c r="C318" t="e">
        <f>VLOOKUP(Table1[[#This Row],[Full Name]],active[],1,0)</f>
        <v>#N/A</v>
      </c>
      <c r="D318" t="s">
        <v>6661</v>
      </c>
      <c r="E318" t="s">
        <v>1030</v>
      </c>
      <c r="F318" s="1">
        <v>42618.940162037034</v>
      </c>
      <c r="G318" t="s">
        <v>59</v>
      </c>
      <c r="O318" t="s">
        <v>1031</v>
      </c>
      <c r="P318" t="s">
        <v>649</v>
      </c>
      <c r="V318" t="s">
        <v>6662</v>
      </c>
      <c r="X318" t="s">
        <v>6663</v>
      </c>
      <c r="AJ318" t="s">
        <v>63</v>
      </c>
      <c r="AK318" t="s">
        <v>64</v>
      </c>
      <c r="AN318" t="s">
        <v>65</v>
      </c>
      <c r="AO318" t="s">
        <v>4153</v>
      </c>
      <c r="BA318" t="s">
        <v>1036</v>
      </c>
      <c r="BB318" t="s">
        <v>6665</v>
      </c>
      <c r="BC318" t="s">
        <v>744</v>
      </c>
      <c r="BE318" t="s">
        <v>67</v>
      </c>
    </row>
    <row r="319" spans="1:57" x14ac:dyDescent="0.2">
      <c r="A319" t="s">
        <v>6721</v>
      </c>
      <c r="B319" t="s">
        <v>6719</v>
      </c>
      <c r="C319" t="e">
        <f>VLOOKUP(Table1[[#This Row],[Full Name]],active[],1,0)</f>
        <v>#N/A</v>
      </c>
      <c r="D319" t="s">
        <v>6716</v>
      </c>
      <c r="F319" s="1">
        <v>42618.940069444441</v>
      </c>
      <c r="G319" t="s">
        <v>59</v>
      </c>
      <c r="N319" t="s">
        <v>6717</v>
      </c>
      <c r="O319" t="s">
        <v>130</v>
      </c>
      <c r="V319" t="s">
        <v>6718</v>
      </c>
      <c r="AJ319" t="s">
        <v>63</v>
      </c>
      <c r="AK319" t="s">
        <v>64</v>
      </c>
      <c r="AN319" t="s">
        <v>70</v>
      </c>
      <c r="BA319" t="s">
        <v>5439</v>
      </c>
      <c r="BB319" t="s">
        <v>6720</v>
      </c>
      <c r="BC319" t="s">
        <v>4738</v>
      </c>
      <c r="BE319" t="s">
        <v>67</v>
      </c>
    </row>
    <row r="320" spans="1:57" x14ac:dyDescent="0.2">
      <c r="A320" t="s">
        <v>6751</v>
      </c>
      <c r="B320" t="s">
        <v>6748</v>
      </c>
      <c r="C320" t="e">
        <f>VLOOKUP(Table1[[#This Row],[Full Name]],active[],1,0)</f>
        <v>#N/A</v>
      </c>
      <c r="D320" t="s">
        <v>6745</v>
      </c>
      <c r="E320" t="s">
        <v>1030</v>
      </c>
      <c r="F320" s="1">
        <v>42618.940034722233</v>
      </c>
      <c r="G320" t="s">
        <v>59</v>
      </c>
      <c r="N320" t="s">
        <v>6746</v>
      </c>
      <c r="O320" t="s">
        <v>1031</v>
      </c>
      <c r="P320" t="s">
        <v>649</v>
      </c>
      <c r="V320" t="s">
        <v>6747</v>
      </c>
      <c r="AJ320" t="s">
        <v>63</v>
      </c>
      <c r="AK320" t="s">
        <v>64</v>
      </c>
      <c r="AN320" t="s">
        <v>65</v>
      </c>
      <c r="BA320" t="s">
        <v>6749</v>
      </c>
      <c r="BB320" t="s">
        <v>6750</v>
      </c>
      <c r="BC320" t="s">
        <v>920</v>
      </c>
      <c r="BE320" t="s">
        <v>67</v>
      </c>
    </row>
    <row r="321" spans="1:57" x14ac:dyDescent="0.2">
      <c r="A321" t="s">
        <v>6793</v>
      </c>
      <c r="B321" t="s">
        <v>6790</v>
      </c>
      <c r="C321" t="e">
        <f>VLOOKUP(Table1[[#This Row],[Full Name]],active[],1,0)</f>
        <v>#N/A</v>
      </c>
      <c r="D321" t="s">
        <v>6787</v>
      </c>
      <c r="E321" t="s">
        <v>848</v>
      </c>
      <c r="F321" s="1">
        <v>42618.940011574072</v>
      </c>
      <c r="G321" t="s">
        <v>59</v>
      </c>
      <c r="O321" t="s">
        <v>849</v>
      </c>
      <c r="P321" t="s">
        <v>649</v>
      </c>
      <c r="V321" t="s">
        <v>6788</v>
      </c>
      <c r="X321" t="s">
        <v>6789</v>
      </c>
      <c r="AJ321" t="s">
        <v>63</v>
      </c>
      <c r="AK321" t="s">
        <v>64</v>
      </c>
      <c r="AN321" t="s">
        <v>65</v>
      </c>
      <c r="BA321" t="s">
        <v>6791</v>
      </c>
      <c r="BB321" t="s">
        <v>6792</v>
      </c>
      <c r="BC321" t="s">
        <v>561</v>
      </c>
      <c r="BE321" t="s">
        <v>67</v>
      </c>
    </row>
    <row r="322" spans="1:57" x14ac:dyDescent="0.2">
      <c r="A322" t="s">
        <v>6861</v>
      </c>
      <c r="B322" t="s">
        <v>6858</v>
      </c>
      <c r="C322" t="e">
        <f>VLOOKUP(Table1[[#This Row],[Full Name]],active[],1,0)</f>
        <v>#N/A</v>
      </c>
      <c r="D322" t="s">
        <v>6855</v>
      </c>
      <c r="E322" t="s">
        <v>1632</v>
      </c>
      <c r="F322" s="1">
        <v>42618.939918981479</v>
      </c>
      <c r="G322" t="s">
        <v>59</v>
      </c>
      <c r="O322" t="s">
        <v>1633</v>
      </c>
      <c r="P322" t="s">
        <v>62</v>
      </c>
      <c r="V322" t="s">
        <v>6856</v>
      </c>
      <c r="X322" t="s">
        <v>6857</v>
      </c>
      <c r="AJ322" t="s">
        <v>63</v>
      </c>
      <c r="AK322" t="s">
        <v>64</v>
      </c>
      <c r="AN322" t="s">
        <v>65</v>
      </c>
      <c r="BA322" t="s">
        <v>6859</v>
      </c>
      <c r="BB322" t="s">
        <v>6860</v>
      </c>
      <c r="BC322" t="s">
        <v>704</v>
      </c>
      <c r="BE322" t="s">
        <v>67</v>
      </c>
    </row>
    <row r="323" spans="1:57" x14ac:dyDescent="0.2">
      <c r="A323" t="s">
        <v>6866</v>
      </c>
      <c r="B323" t="s">
        <v>6864</v>
      </c>
      <c r="C323" t="e">
        <f>VLOOKUP(Table1[[#This Row],[Full Name]],active[],1,0)</f>
        <v>#N/A</v>
      </c>
      <c r="D323" t="s">
        <v>6862</v>
      </c>
      <c r="E323" t="s">
        <v>2947</v>
      </c>
      <c r="F323" s="1">
        <v>42618.939918981479</v>
      </c>
      <c r="G323" t="s">
        <v>59</v>
      </c>
      <c r="O323" t="s">
        <v>1245</v>
      </c>
      <c r="P323" t="s">
        <v>62</v>
      </c>
      <c r="V323" t="s">
        <v>6863</v>
      </c>
      <c r="X323" t="s">
        <v>4536</v>
      </c>
      <c r="AJ323" t="s">
        <v>63</v>
      </c>
      <c r="AK323" t="s">
        <v>64</v>
      </c>
      <c r="AN323" t="s">
        <v>70</v>
      </c>
      <c r="BA323" t="s">
        <v>2856</v>
      </c>
      <c r="BB323" t="s">
        <v>6865</v>
      </c>
      <c r="BC323" t="s">
        <v>6241</v>
      </c>
      <c r="BE323" t="s">
        <v>67</v>
      </c>
    </row>
    <row r="324" spans="1:57" x14ac:dyDescent="0.2">
      <c r="A324" t="s">
        <v>6901</v>
      </c>
      <c r="B324" t="s">
        <v>6898</v>
      </c>
      <c r="C324" t="e">
        <f>VLOOKUP(Table1[[#This Row],[Full Name]],active[],1,0)</f>
        <v>#N/A</v>
      </c>
      <c r="D324" t="s">
        <v>6896</v>
      </c>
      <c r="F324" s="1">
        <v>42618.939872685187</v>
      </c>
      <c r="G324" t="s">
        <v>59</v>
      </c>
      <c r="O324" t="s">
        <v>1781</v>
      </c>
      <c r="V324" t="s">
        <v>6897</v>
      </c>
      <c r="X324" t="s">
        <v>4277</v>
      </c>
      <c r="AJ324" t="s">
        <v>63</v>
      </c>
      <c r="AK324" t="s">
        <v>64</v>
      </c>
      <c r="AN324" t="s">
        <v>70</v>
      </c>
      <c r="BA324" t="s">
        <v>6899</v>
      </c>
      <c r="BB324" t="s">
        <v>6900</v>
      </c>
      <c r="BC324" t="s">
        <v>1784</v>
      </c>
      <c r="BE324" t="s">
        <v>67</v>
      </c>
    </row>
    <row r="325" spans="1:57" x14ac:dyDescent="0.2">
      <c r="A325" t="s">
        <v>7017</v>
      </c>
      <c r="B325" t="s">
        <v>7015</v>
      </c>
      <c r="C325" t="e">
        <f>VLOOKUP(Table1[[#This Row],[Full Name]],active[],1,0)</f>
        <v>#N/A</v>
      </c>
      <c r="D325" t="s">
        <v>7013</v>
      </c>
      <c r="F325" s="1">
        <v>42618.939108796287</v>
      </c>
      <c r="G325" t="s">
        <v>59</v>
      </c>
      <c r="O325" t="s">
        <v>593</v>
      </c>
      <c r="V325" t="s">
        <v>7014</v>
      </c>
      <c r="X325" t="s">
        <v>4362</v>
      </c>
      <c r="AJ325" t="s">
        <v>63</v>
      </c>
      <c r="AK325" t="s">
        <v>64</v>
      </c>
      <c r="AN325" t="s">
        <v>70</v>
      </c>
      <c r="BA325" t="s">
        <v>7016</v>
      </c>
      <c r="BB325" t="s">
        <v>2872</v>
      </c>
      <c r="BC325" t="s">
        <v>4357</v>
      </c>
      <c r="BE325" t="s">
        <v>67</v>
      </c>
    </row>
    <row r="326" spans="1:57" x14ac:dyDescent="0.2">
      <c r="A326" t="s">
        <v>7087</v>
      </c>
      <c r="B326" t="s">
        <v>7085</v>
      </c>
      <c r="C326" t="e">
        <f>VLOOKUP(Table1[[#This Row],[Full Name]],active[],1,0)</f>
        <v>#N/A</v>
      </c>
      <c r="D326" t="s">
        <v>7084</v>
      </c>
      <c r="F326" s="1">
        <v>42618.938784722217</v>
      </c>
      <c r="G326" t="s">
        <v>59</v>
      </c>
      <c r="O326" t="s">
        <v>2456</v>
      </c>
      <c r="V326" t="s">
        <v>4339</v>
      </c>
      <c r="X326" t="s">
        <v>4166</v>
      </c>
      <c r="AJ326" t="s">
        <v>63</v>
      </c>
      <c r="AK326" t="s">
        <v>64</v>
      </c>
      <c r="AN326" t="s">
        <v>70</v>
      </c>
      <c r="BA326" t="s">
        <v>7086</v>
      </c>
      <c r="BB326" t="s">
        <v>73</v>
      </c>
      <c r="BC326" t="s">
        <v>2129</v>
      </c>
      <c r="BE326" t="s">
        <v>67</v>
      </c>
    </row>
    <row r="327" spans="1:57" x14ac:dyDescent="0.2">
      <c r="A327" t="s">
        <v>7092</v>
      </c>
      <c r="B327" t="s">
        <v>7090</v>
      </c>
      <c r="C327" t="e">
        <f>VLOOKUP(Table1[[#This Row],[Full Name]],active[],1,0)</f>
        <v>#N/A</v>
      </c>
      <c r="D327" t="s">
        <v>7088</v>
      </c>
      <c r="F327" s="1">
        <v>42618.938773148147</v>
      </c>
      <c r="G327" t="s">
        <v>59</v>
      </c>
      <c r="O327" t="s">
        <v>2456</v>
      </c>
      <c r="V327" t="s">
        <v>7089</v>
      </c>
      <c r="X327" t="s">
        <v>4166</v>
      </c>
      <c r="AJ327" t="s">
        <v>63</v>
      </c>
      <c r="AK327" t="s">
        <v>64</v>
      </c>
      <c r="AN327" t="s">
        <v>70</v>
      </c>
      <c r="BA327" t="s">
        <v>7091</v>
      </c>
      <c r="BB327" t="s">
        <v>1153</v>
      </c>
      <c r="BC327" t="s">
        <v>115</v>
      </c>
      <c r="BE327" t="s">
        <v>67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BF85C-97A1-6A47-8580-068935E1F8EB}">
  <dimension ref="A1:W1628"/>
  <sheetViews>
    <sheetView topLeftCell="A1596" workbookViewId="0">
      <selection activeCell="B1612" sqref="B1612"/>
    </sheetView>
  </sheetViews>
  <sheetFormatPr baseColWidth="10" defaultRowHeight="16" x14ac:dyDescent="0.2"/>
  <cols>
    <col min="1" max="1" width="28" style="2" bestFit="1" customWidth="1"/>
    <col min="2" max="2" width="28" style="2" customWidth="1"/>
    <col min="3" max="3" width="28" style="2" bestFit="1" customWidth="1"/>
    <col min="4" max="4" width="15" style="2" bestFit="1" customWidth="1"/>
    <col min="5" max="6" width="10.83203125" style="2"/>
    <col min="7" max="7" width="21.6640625" style="2" bestFit="1" customWidth="1"/>
    <col min="8" max="8" width="28" style="2" bestFit="1" customWidth="1"/>
    <col min="9" max="10" width="28" style="2" customWidth="1"/>
    <col min="11" max="11" width="33.1640625" style="2" customWidth="1"/>
    <col min="12" max="12" width="79.5" style="2" bestFit="1" customWidth="1"/>
    <col min="13" max="13" width="27.5" style="2" customWidth="1"/>
    <col min="14" max="14" width="12.33203125" style="2" customWidth="1"/>
    <col min="15" max="15" width="30.33203125" style="2" bestFit="1" customWidth="1"/>
    <col min="16" max="17" width="21.33203125" style="2" customWidth="1"/>
    <col min="18" max="18" width="20.5" style="2" customWidth="1"/>
    <col min="19" max="19" width="18" style="2" customWidth="1"/>
    <col min="20" max="20" width="17.1640625" style="2" customWidth="1"/>
    <col min="21" max="21" width="18.5" style="2" customWidth="1"/>
    <col min="22" max="24" width="10.83203125" style="2"/>
    <col min="25" max="25" width="13.33203125" style="2" customWidth="1"/>
    <col min="26" max="26" width="49.6640625" style="2" bestFit="1" customWidth="1"/>
    <col min="27" max="27" width="33.5" style="2" bestFit="1" customWidth="1"/>
    <col min="28" max="28" width="55.1640625" style="2" bestFit="1" customWidth="1"/>
    <col min="29" max="16384" width="10.83203125" style="2"/>
  </cols>
  <sheetData>
    <row r="1" spans="1:23" x14ac:dyDescent="0.2">
      <c r="A1" s="2" t="s">
        <v>49</v>
      </c>
      <c r="B1" s="2" t="s">
        <v>7101</v>
      </c>
      <c r="C1" s="2" t="s">
        <v>7102</v>
      </c>
      <c r="D1" s="2" t="s">
        <v>50</v>
      </c>
      <c r="E1" s="2" t="s">
        <v>51</v>
      </c>
      <c r="F1" s="2" t="s">
        <v>52</v>
      </c>
      <c r="G1" s="2" t="s">
        <v>36</v>
      </c>
      <c r="H1" s="2" t="s">
        <v>12</v>
      </c>
      <c r="I1" s="2" t="s">
        <v>10</v>
      </c>
      <c r="J1" s="2" t="s">
        <v>7103</v>
      </c>
      <c r="K1" s="2" t="s">
        <v>7104</v>
      </c>
      <c r="L1" s="2" t="s">
        <v>11</v>
      </c>
      <c r="M1" s="2" t="s">
        <v>7105</v>
      </c>
      <c r="N1" s="2" t="s">
        <v>33</v>
      </c>
      <c r="O1" s="2" t="s">
        <v>32</v>
      </c>
      <c r="P1" s="2" t="s">
        <v>54</v>
      </c>
      <c r="Q1" s="2" t="s">
        <v>7106</v>
      </c>
      <c r="R1" s="3" t="s">
        <v>7107</v>
      </c>
      <c r="S1" s="3" t="s">
        <v>7108</v>
      </c>
      <c r="T1" s="3" t="s">
        <v>7109</v>
      </c>
      <c r="U1" s="3" t="s">
        <v>7110</v>
      </c>
      <c r="V1" s="3" t="s">
        <v>7111</v>
      </c>
      <c r="W1" s="3" t="s">
        <v>7112</v>
      </c>
    </row>
    <row r="2" spans="1:23" x14ac:dyDescent="0.2">
      <c r="A2" s="2" t="s">
        <v>1790</v>
      </c>
      <c r="B2" s="2" t="str">
        <f>VLOOKUP(active[[#This Row],[Full Name]],[1]!all_ppl_post[#Data],2,0)</f>
        <v>839637922</v>
      </c>
      <c r="C2" s="2" t="str">
        <f>VLOOKUP(active[[#This Row],[Full Name]],[1]!all_ppl[#Data],1,0)</f>
        <v>Penny L Hines</v>
      </c>
      <c r="D2" s="2" t="s">
        <v>1791</v>
      </c>
      <c r="E2" s="2" t="s">
        <v>1792</v>
      </c>
      <c r="F2" s="2" t="s">
        <v>744</v>
      </c>
      <c r="G2" s="2" t="s">
        <v>65</v>
      </c>
      <c r="H2" s="2" t="s">
        <v>62</v>
      </c>
      <c r="I2" s="2" t="s">
        <v>7113</v>
      </c>
      <c r="J2"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Joseph Destefano</v>
      </c>
      <c r="K2" s="2" t="str">
        <f>VLOOKUP(active[[#This Row],[Reports to without middle]],[1]!all_ppl[#Data],2,0)</f>
        <v>1022052235</v>
      </c>
      <c r="L2" s="2" t="s">
        <v>7114</v>
      </c>
      <c r="M2" s="2" t="str">
        <f>VLOOKUP(active[[#This Row],[Works for Group]],[1]!all_groups[#Data],2,0)</f>
        <v>997427974</v>
      </c>
      <c r="N2" s="2" t="s">
        <v>64</v>
      </c>
      <c r="O2" s="2" t="s">
        <v>63</v>
      </c>
      <c r="P2" s="2" t="s">
        <v>67</v>
      </c>
      <c r="R2" s="2" t="s">
        <v>7115</v>
      </c>
      <c r="S2" s="2" t="s">
        <v>7116</v>
      </c>
      <c r="T2" s="2" t="s">
        <v>7117</v>
      </c>
      <c r="U2" s="2" t="s">
        <v>7118</v>
      </c>
      <c r="V2" s="2" t="s">
        <v>7119</v>
      </c>
    </row>
    <row r="3" spans="1:23" x14ac:dyDescent="0.2">
      <c r="A3" s="2" t="s">
        <v>1875</v>
      </c>
      <c r="B3" s="2" t="str">
        <f>VLOOKUP(active[[#This Row],[Full Name]],[1]!all_ppl_post[#Data],2,0)</f>
        <v>839637889</v>
      </c>
      <c r="C3" s="2" t="str">
        <f>VLOOKUP(active[[#This Row],[Full Name]],[1]!all_ppl[#Data],1,0)</f>
        <v>Matthew R Towle</v>
      </c>
      <c r="D3" s="2" t="s">
        <v>1876</v>
      </c>
      <c r="E3" s="2" t="s">
        <v>1877</v>
      </c>
      <c r="F3" s="2" t="s">
        <v>662</v>
      </c>
      <c r="G3" s="2" t="s">
        <v>65</v>
      </c>
      <c r="H3" s="2" t="s">
        <v>62</v>
      </c>
      <c r="I3" s="2" t="s">
        <v>7113</v>
      </c>
      <c r="J3"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Joseph Destefano</v>
      </c>
      <c r="K3" s="2" t="str">
        <f>VLOOKUP(active[[#This Row],[Reports to without middle]],[1]!all_ppl[#Data],2,0)</f>
        <v>1022052235</v>
      </c>
      <c r="L3" s="2" t="s">
        <v>7114</v>
      </c>
      <c r="M3" s="2" t="str">
        <f>VLOOKUP(active[[#This Row],[Works for Group]],[1]!all_groups[#Data],2,0)</f>
        <v>997427974</v>
      </c>
      <c r="N3" s="2" t="s">
        <v>64</v>
      </c>
      <c r="O3" s="2" t="s">
        <v>63</v>
      </c>
      <c r="P3" s="2" t="s">
        <v>67</v>
      </c>
      <c r="R3" s="2" t="s">
        <v>7115</v>
      </c>
      <c r="S3" s="2" t="s">
        <v>7116</v>
      </c>
      <c r="T3" s="2" t="s">
        <v>7120</v>
      </c>
      <c r="U3" s="2" t="s">
        <v>7121</v>
      </c>
      <c r="V3" s="2" t="s">
        <v>7119</v>
      </c>
    </row>
    <row r="4" spans="1:23" x14ac:dyDescent="0.2">
      <c r="A4" s="2" t="s">
        <v>887</v>
      </c>
      <c r="B4" s="2" t="str">
        <f>VLOOKUP(active[[#This Row],[Full Name]],[1]!all_ppl_post[#Data],2,0)</f>
        <v>1064820165</v>
      </c>
      <c r="C4" s="2" t="e">
        <f>VLOOKUP(active[[#This Row],[Full Name]],[1]!all_ppl[#Data],1,0)</f>
        <v>#N/A</v>
      </c>
      <c r="D4" s="2" t="s">
        <v>888</v>
      </c>
      <c r="E4" s="2" t="s">
        <v>889</v>
      </c>
      <c r="F4" s="2" t="s">
        <v>662</v>
      </c>
      <c r="G4" s="2" t="s">
        <v>65</v>
      </c>
      <c r="H4" s="2" t="s">
        <v>649</v>
      </c>
      <c r="I4" s="2" t="s">
        <v>7113</v>
      </c>
      <c r="J4"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Joseph Destefano</v>
      </c>
      <c r="K4" s="2" t="str">
        <f>VLOOKUP(active[[#This Row],[Reports to without middle]],[1]!all_ppl[#Data],2,0)</f>
        <v>1022052235</v>
      </c>
      <c r="L4" s="2" t="s">
        <v>7114</v>
      </c>
      <c r="M4" s="2" t="str">
        <f>VLOOKUP(active[[#This Row],[Works for Group]],[1]!all_groups[#Data],2,0)</f>
        <v>997427974</v>
      </c>
      <c r="N4" s="2" t="s">
        <v>64</v>
      </c>
      <c r="O4" s="2" t="s">
        <v>63</v>
      </c>
      <c r="P4" s="2" t="s">
        <v>67</v>
      </c>
      <c r="R4" s="2" t="s">
        <v>7115</v>
      </c>
      <c r="S4" s="2" t="s">
        <v>7116</v>
      </c>
      <c r="T4" s="2" t="s">
        <v>7122</v>
      </c>
      <c r="U4" s="2" t="s">
        <v>7121</v>
      </c>
      <c r="V4" s="2" t="s">
        <v>7123</v>
      </c>
    </row>
    <row r="5" spans="1:23" x14ac:dyDescent="0.2">
      <c r="A5" s="2" t="s">
        <v>999</v>
      </c>
      <c r="B5" s="2" t="str">
        <f>VLOOKUP(active[[#This Row],[Full Name]],[1]!all_ppl_post[#Data],2,0)</f>
        <v>1064820098</v>
      </c>
      <c r="C5" s="2" t="e">
        <f>VLOOKUP(active[[#This Row],[Full Name]],[1]!all_ppl[#Data],1,0)</f>
        <v>#N/A</v>
      </c>
      <c r="D5" s="2" t="s">
        <v>1000</v>
      </c>
      <c r="E5" s="2" t="s">
        <v>1001</v>
      </c>
      <c r="F5" s="2" t="s">
        <v>704</v>
      </c>
      <c r="G5" s="2" t="s">
        <v>65</v>
      </c>
      <c r="H5" s="2" t="s">
        <v>62</v>
      </c>
      <c r="I5" s="2" t="s">
        <v>7124</v>
      </c>
      <c r="J5"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Colin Schmitt</v>
      </c>
      <c r="K5" s="2" t="str">
        <f>VLOOKUP(active[[#This Row],[Reports to without middle]],[1]!all_ppl[#Data],2,0)</f>
        <v>1022056359</v>
      </c>
      <c r="L5" s="2" t="s">
        <v>994</v>
      </c>
      <c r="M5" s="2" t="str">
        <f>VLOOKUP(active[[#This Row],[Works for Group]],[1]!all_groups[#Data],2,0)</f>
        <v>997417993</v>
      </c>
      <c r="N5" s="2" t="s">
        <v>64</v>
      </c>
      <c r="O5" s="2" t="s">
        <v>63</v>
      </c>
      <c r="P5" s="2" t="s">
        <v>67</v>
      </c>
      <c r="R5" s="2" t="s">
        <v>7125</v>
      </c>
      <c r="S5" s="2" t="s">
        <v>7126</v>
      </c>
      <c r="T5" s="2" t="s">
        <v>7127</v>
      </c>
      <c r="U5" s="2" t="s">
        <v>7128</v>
      </c>
      <c r="V5" s="2" t="s">
        <v>7129</v>
      </c>
    </row>
    <row r="6" spans="1:23" x14ac:dyDescent="0.2">
      <c r="A6" s="2" t="s">
        <v>1422</v>
      </c>
      <c r="B6" s="2" t="str">
        <f>VLOOKUP(active[[#This Row],[Full Name]],[1]!all_ppl_post[#Data],2,0)</f>
        <v>944556311</v>
      </c>
      <c r="C6" s="2" t="str">
        <f>VLOOKUP(active[[#This Row],[Full Name]],[1]!all_ppl[#Data],1,0)</f>
        <v>Jena L Knight</v>
      </c>
      <c r="D6" s="2" t="s">
        <v>1423</v>
      </c>
      <c r="E6" s="2" t="s">
        <v>1424</v>
      </c>
      <c r="F6" s="2" t="s">
        <v>1425</v>
      </c>
      <c r="G6" s="2" t="s">
        <v>65</v>
      </c>
      <c r="H6" s="2" t="s">
        <v>62</v>
      </c>
      <c r="I6" s="2" t="s">
        <v>7124</v>
      </c>
      <c r="J6"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Colin Schmitt</v>
      </c>
      <c r="K6" s="2" t="str">
        <f>VLOOKUP(active[[#This Row],[Reports to without middle]],[1]!all_ppl[#Data],2,0)</f>
        <v>1022056359</v>
      </c>
      <c r="L6" s="2" t="s">
        <v>994</v>
      </c>
      <c r="M6" s="2" t="str">
        <f>VLOOKUP(active[[#This Row],[Works for Group]],[1]!all_groups[#Data],2,0)</f>
        <v>997417993</v>
      </c>
      <c r="N6" s="2" t="s">
        <v>64</v>
      </c>
      <c r="O6" s="2" t="s">
        <v>63</v>
      </c>
      <c r="P6" s="2" t="s">
        <v>67</v>
      </c>
      <c r="R6" s="2" t="s">
        <v>7125</v>
      </c>
      <c r="S6" s="2" t="s">
        <v>7126</v>
      </c>
      <c r="T6" s="2" t="s">
        <v>7130</v>
      </c>
      <c r="U6" s="2" t="s">
        <v>7131</v>
      </c>
      <c r="V6" s="2" t="s">
        <v>7129</v>
      </c>
    </row>
    <row r="7" spans="1:23" x14ac:dyDescent="0.2">
      <c r="A7" s="2" t="s">
        <v>995</v>
      </c>
      <c r="B7" s="2" t="str">
        <f>VLOOKUP(active[[#This Row],[Full Name]],[1]!all_ppl_post[#Data],2,0)</f>
        <v>1064820102</v>
      </c>
      <c r="C7" s="2" t="e">
        <f>VLOOKUP(active[[#This Row],[Full Name]],[1]!all_ppl[#Data],1,0)</f>
        <v>#N/A</v>
      </c>
      <c r="D7" s="2" t="s">
        <v>996</v>
      </c>
      <c r="E7" s="2" t="s">
        <v>997</v>
      </c>
      <c r="F7" s="2" t="s">
        <v>998</v>
      </c>
      <c r="G7" s="2" t="s">
        <v>65</v>
      </c>
      <c r="H7" s="2" t="s">
        <v>62</v>
      </c>
      <c r="I7" s="2" t="s">
        <v>7124</v>
      </c>
      <c r="J7"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Colin Schmitt</v>
      </c>
      <c r="K7" s="2" t="str">
        <f>VLOOKUP(active[[#This Row],[Reports to without middle]],[1]!all_ppl[#Data],2,0)</f>
        <v>1022056359</v>
      </c>
      <c r="L7" s="2" t="s">
        <v>994</v>
      </c>
      <c r="M7" s="2" t="str">
        <f>VLOOKUP(active[[#This Row],[Works for Group]],[1]!all_groups[#Data],2,0)</f>
        <v>997417993</v>
      </c>
      <c r="N7" s="2" t="s">
        <v>64</v>
      </c>
      <c r="O7" s="2" t="s">
        <v>63</v>
      </c>
      <c r="P7" s="2" t="s">
        <v>67</v>
      </c>
      <c r="R7" s="2" t="s">
        <v>7125</v>
      </c>
      <c r="S7" s="2" t="s">
        <v>7126</v>
      </c>
      <c r="T7" s="2" t="s">
        <v>7132</v>
      </c>
      <c r="U7" s="2" t="s">
        <v>7133</v>
      </c>
      <c r="V7" s="2" t="s">
        <v>7129</v>
      </c>
    </row>
    <row r="8" spans="1:23" x14ac:dyDescent="0.2">
      <c r="A8" s="2" t="s">
        <v>6560</v>
      </c>
      <c r="B8" s="2" t="str">
        <f>VLOOKUP(active[[#This Row],[Full Name]],[1]!all_ppl_post[#Data],2,0)</f>
        <v>476543830</v>
      </c>
      <c r="C8" s="2" t="str">
        <f>VLOOKUP(active[[#This Row],[Full Name]],[1]!all_ppl[#Data],1,0)</f>
        <v>Myra L Brown</v>
      </c>
      <c r="D8" s="2" t="s">
        <v>6561</v>
      </c>
      <c r="E8" s="2" t="s">
        <v>1384</v>
      </c>
      <c r="F8" s="2" t="s">
        <v>667</v>
      </c>
      <c r="G8" s="2" t="s">
        <v>65</v>
      </c>
      <c r="H8" s="2" t="s">
        <v>62</v>
      </c>
      <c r="I8" s="2" t="s">
        <v>7134</v>
      </c>
      <c r="J8"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Brian Manktelow</v>
      </c>
      <c r="K8" s="2" t="str">
        <f>VLOOKUP(active[[#This Row],[Reports to without middle]],[1]!all_ppl[#Data],2,0)</f>
        <v>1022057054</v>
      </c>
      <c r="L8" s="2" t="s">
        <v>2066</v>
      </c>
      <c r="M8" s="2" t="str">
        <f>VLOOKUP(active[[#This Row],[Works for Group]],[1]!all_groups[#Data],2,0)</f>
        <v>997404752</v>
      </c>
      <c r="N8" s="2" t="s">
        <v>64</v>
      </c>
      <c r="O8" s="2" t="s">
        <v>63</v>
      </c>
      <c r="P8" s="2" t="s">
        <v>67</v>
      </c>
      <c r="R8" s="2" t="s">
        <v>7135</v>
      </c>
      <c r="S8" s="2" t="s">
        <v>7136</v>
      </c>
      <c r="T8" s="2" t="s">
        <v>7137</v>
      </c>
      <c r="U8" s="2" t="s">
        <v>7138</v>
      </c>
      <c r="V8" s="2" t="s">
        <v>7139</v>
      </c>
    </row>
    <row r="9" spans="1:23" x14ac:dyDescent="0.2">
      <c r="A9" s="2" t="s">
        <v>6551</v>
      </c>
      <c r="B9" s="2" t="str">
        <f>VLOOKUP(active[[#This Row],[Full Name]],[1]!all_ppl_post[#Data],2,0)</f>
        <v>476543841</v>
      </c>
      <c r="C9" s="2" t="str">
        <f>VLOOKUP(active[[#This Row],[Full Name]],[1]!all_ppl[#Data],1,0)</f>
        <v>Louise R Hoffman Broach</v>
      </c>
      <c r="D9" s="2" t="s">
        <v>6552</v>
      </c>
      <c r="E9" s="2" t="s">
        <v>6553</v>
      </c>
      <c r="F9" s="2" t="s">
        <v>727</v>
      </c>
      <c r="G9" s="2" t="s">
        <v>65</v>
      </c>
      <c r="H9" s="2" t="s">
        <v>62</v>
      </c>
      <c r="I9" s="2" t="s">
        <v>7134</v>
      </c>
      <c r="J9"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Brian Manktelow</v>
      </c>
      <c r="K9" s="2" t="str">
        <f>VLOOKUP(active[[#This Row],[Reports to without middle]],[1]!all_ppl[#Data],2,0)</f>
        <v>1022057054</v>
      </c>
      <c r="L9" s="2" t="s">
        <v>2066</v>
      </c>
      <c r="M9" s="2" t="str">
        <f>VLOOKUP(active[[#This Row],[Works for Group]],[1]!all_groups[#Data],2,0)</f>
        <v>997404752</v>
      </c>
      <c r="N9" s="2" t="s">
        <v>64</v>
      </c>
      <c r="O9" s="2" t="s">
        <v>63</v>
      </c>
      <c r="P9" s="2" t="s">
        <v>67</v>
      </c>
      <c r="R9" s="2" t="s">
        <v>7135</v>
      </c>
      <c r="S9" s="2" t="s">
        <v>7136</v>
      </c>
      <c r="T9" s="2" t="s">
        <v>7140</v>
      </c>
      <c r="U9" s="2" t="s">
        <v>7141</v>
      </c>
      <c r="V9" s="2" t="s">
        <v>7139</v>
      </c>
    </row>
    <row r="10" spans="1:23" x14ac:dyDescent="0.2">
      <c r="A10" s="2" t="s">
        <v>2067</v>
      </c>
      <c r="B10" s="2" t="str">
        <f>VLOOKUP(active[[#This Row],[Full Name]],[1]!all_ppl_post[#Data],2,0)</f>
        <v>839637809</v>
      </c>
      <c r="C10" s="2" t="str">
        <f>VLOOKUP(active[[#This Row],[Full Name]],[1]!all_ppl[#Data],1,0)</f>
        <v>Jennifer L Drowne</v>
      </c>
      <c r="D10" s="2" t="s">
        <v>2068</v>
      </c>
      <c r="E10" s="2" t="s">
        <v>2069</v>
      </c>
      <c r="F10" s="2" t="s">
        <v>561</v>
      </c>
      <c r="G10" s="2" t="s">
        <v>65</v>
      </c>
      <c r="H10" s="2" t="s">
        <v>649</v>
      </c>
      <c r="I10" s="2" t="s">
        <v>7134</v>
      </c>
      <c r="J10"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Brian Manktelow</v>
      </c>
      <c r="K10" s="2" t="str">
        <f>VLOOKUP(active[[#This Row],[Reports to without middle]],[1]!all_ppl[#Data],2,0)</f>
        <v>1022057054</v>
      </c>
      <c r="L10" s="2" t="s">
        <v>2066</v>
      </c>
      <c r="M10" s="2" t="str">
        <f>VLOOKUP(active[[#This Row],[Works for Group]],[1]!all_groups[#Data],2,0)</f>
        <v>997404752</v>
      </c>
      <c r="N10" s="2" t="s">
        <v>64</v>
      </c>
      <c r="O10" s="2" t="s">
        <v>63</v>
      </c>
      <c r="P10" s="2" t="s">
        <v>67</v>
      </c>
      <c r="R10" s="2" t="s">
        <v>7135</v>
      </c>
      <c r="S10" s="2" t="s">
        <v>7136</v>
      </c>
      <c r="T10" s="2" t="s">
        <v>7142</v>
      </c>
      <c r="U10" s="2" t="s">
        <v>7143</v>
      </c>
      <c r="V10" s="2" t="s">
        <v>7123</v>
      </c>
    </row>
    <row r="11" spans="1:23" x14ac:dyDescent="0.2">
      <c r="A11" s="2" t="s">
        <v>5337</v>
      </c>
      <c r="B11" s="2" t="str">
        <f>VLOOKUP(active[[#This Row],[Full Name]],[1]!all_ppl_post[#Data],2,0)</f>
        <v>476545968</v>
      </c>
      <c r="C11" s="2" t="str">
        <f>VLOOKUP(active[[#This Row],[Full Name]],[1]!all_ppl[#Data],1,0)</f>
        <v>Karen I Newton</v>
      </c>
      <c r="D11" s="2" t="s">
        <v>5338</v>
      </c>
      <c r="E11" s="2" t="s">
        <v>5339</v>
      </c>
      <c r="F11" s="2" t="s">
        <v>667</v>
      </c>
      <c r="G11" s="2" t="s">
        <v>65</v>
      </c>
      <c r="H11" s="2" t="s">
        <v>62</v>
      </c>
      <c r="I11" s="2" t="s">
        <v>7144</v>
      </c>
      <c r="J11"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John Salka</v>
      </c>
      <c r="K11" s="2" t="str">
        <f>VLOOKUP(active[[#This Row],[Reports to without middle]],[1]!all_ppl[#Data],2,0)</f>
        <v>1022060641</v>
      </c>
      <c r="L11" s="2" t="s">
        <v>894</v>
      </c>
      <c r="M11" s="2" t="str">
        <f>VLOOKUP(active[[#This Row],[Works for Group]],[1]!all_groups[#Data],2,0)</f>
        <v>997408337</v>
      </c>
      <c r="N11" s="2" t="s">
        <v>64</v>
      </c>
      <c r="O11" s="2" t="s">
        <v>63</v>
      </c>
      <c r="P11" s="2" t="s">
        <v>67</v>
      </c>
      <c r="R11" s="2" t="s">
        <v>7145</v>
      </c>
      <c r="S11" s="2" t="s">
        <v>7146</v>
      </c>
      <c r="T11" s="2" t="s">
        <v>7147</v>
      </c>
      <c r="U11" s="2" t="s">
        <v>7138</v>
      </c>
      <c r="V11" s="2" t="s">
        <v>7148</v>
      </c>
    </row>
    <row r="12" spans="1:23" x14ac:dyDescent="0.2">
      <c r="A12" s="2" t="s">
        <v>895</v>
      </c>
      <c r="B12" s="2" t="str">
        <f>VLOOKUP(active[[#This Row],[Full Name]],[1]!all_ppl_post[#Data],2,0)</f>
        <v>1064820161</v>
      </c>
      <c r="C12" s="2" t="e">
        <f>VLOOKUP(active[[#This Row],[Full Name]],[1]!all_ppl[#Data],1,0)</f>
        <v>#N/A</v>
      </c>
      <c r="D12" s="2" t="s">
        <v>896</v>
      </c>
      <c r="E12" s="2" t="s">
        <v>897</v>
      </c>
      <c r="F12" s="2" t="s">
        <v>744</v>
      </c>
      <c r="G12" s="2" t="s">
        <v>65</v>
      </c>
      <c r="H12" s="2" t="s">
        <v>649</v>
      </c>
      <c r="I12" s="2" t="s">
        <v>7144</v>
      </c>
      <c r="J12"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John Salka</v>
      </c>
      <c r="K12" s="2" t="str">
        <f>VLOOKUP(active[[#This Row],[Reports to without middle]],[1]!all_ppl[#Data],2,0)</f>
        <v>1022060641</v>
      </c>
      <c r="L12" s="2" t="s">
        <v>894</v>
      </c>
      <c r="M12" s="2" t="str">
        <f>VLOOKUP(active[[#This Row],[Works for Group]],[1]!all_groups[#Data],2,0)</f>
        <v>997408337</v>
      </c>
      <c r="N12" s="2" t="s">
        <v>64</v>
      </c>
      <c r="O12" s="2" t="s">
        <v>63</v>
      </c>
      <c r="P12" s="2" t="s">
        <v>67</v>
      </c>
      <c r="R12" s="2" t="s">
        <v>7145</v>
      </c>
      <c r="S12" s="2" t="s">
        <v>7146</v>
      </c>
      <c r="T12" s="2" t="s">
        <v>7149</v>
      </c>
      <c r="U12" s="2" t="s">
        <v>7118</v>
      </c>
      <c r="V12" s="2" t="s">
        <v>7123</v>
      </c>
    </row>
    <row r="13" spans="1:23" x14ac:dyDescent="0.2">
      <c r="A13" s="2" t="s">
        <v>7024</v>
      </c>
      <c r="B13" s="2" t="str">
        <f>VLOOKUP(active[[#This Row],[Full Name]],[1]!all_ppl_post[#Data],2,0)</f>
        <v>476542374</v>
      </c>
      <c r="C13" s="2" t="str">
        <f>VLOOKUP(active[[#This Row],[Full Name]],[1]!all_ppl[#Data],1,0)</f>
        <v>Michael J Schenk</v>
      </c>
      <c r="D13" s="2" t="s">
        <v>345</v>
      </c>
      <c r="E13" s="2" t="s">
        <v>7025</v>
      </c>
      <c r="F13" s="2" t="s">
        <v>744</v>
      </c>
      <c r="G13" s="2" t="s">
        <v>65</v>
      </c>
      <c r="H13" s="2" t="s">
        <v>62</v>
      </c>
      <c r="I13" s="2" t="s">
        <v>7150</v>
      </c>
      <c r="J13"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Mark Walczyk</v>
      </c>
      <c r="K13" s="2" t="str">
        <f>VLOOKUP(active[[#This Row],[Reports to without middle]],[1]!all_ppl[#Data],2,0)</f>
        <v>1022071399</v>
      </c>
      <c r="L13" s="2" t="s">
        <v>812</v>
      </c>
      <c r="M13" s="2" t="str">
        <f>VLOOKUP(active[[#This Row],[Works for Group]],[1]!all_groups[#Data],2,0)</f>
        <v>997416690</v>
      </c>
      <c r="N13" s="2" t="s">
        <v>64</v>
      </c>
      <c r="O13" s="2" t="s">
        <v>63</v>
      </c>
      <c r="P13" s="2" t="s">
        <v>67</v>
      </c>
      <c r="R13" s="2" t="s">
        <v>7151</v>
      </c>
      <c r="S13" s="2" t="s">
        <v>7152</v>
      </c>
      <c r="T13" s="2" t="s">
        <v>7153</v>
      </c>
      <c r="U13" s="2" t="s">
        <v>7118</v>
      </c>
      <c r="V13" s="2" t="s">
        <v>7154</v>
      </c>
    </row>
    <row r="14" spans="1:23" x14ac:dyDescent="0.2">
      <c r="A14" s="2" t="s">
        <v>816</v>
      </c>
      <c r="B14" s="2" t="str">
        <f>VLOOKUP(active[[#This Row],[Full Name]],[1]!all_ppl_post[#Data],2,0)</f>
        <v>1064820204</v>
      </c>
      <c r="C14" s="2" t="e">
        <f>VLOOKUP(active[[#This Row],[Full Name]],[1]!all_ppl[#Data],1,0)</f>
        <v>#N/A</v>
      </c>
      <c r="D14" s="2" t="s">
        <v>817</v>
      </c>
      <c r="E14" s="2" t="s">
        <v>818</v>
      </c>
      <c r="F14" s="2" t="s">
        <v>704</v>
      </c>
      <c r="G14" s="2" t="s">
        <v>65</v>
      </c>
      <c r="H14" s="2" t="s">
        <v>62</v>
      </c>
      <c r="I14" s="2" t="s">
        <v>7150</v>
      </c>
      <c r="J14"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Mark Walczyk</v>
      </c>
      <c r="K14" s="2" t="str">
        <f>VLOOKUP(active[[#This Row],[Reports to without middle]],[1]!all_ppl[#Data],2,0)</f>
        <v>1022071399</v>
      </c>
      <c r="L14" s="2" t="s">
        <v>812</v>
      </c>
      <c r="M14" s="2" t="str">
        <f>VLOOKUP(active[[#This Row],[Works for Group]],[1]!all_groups[#Data],2,0)</f>
        <v>997416690</v>
      </c>
      <c r="N14" s="2" t="s">
        <v>64</v>
      </c>
      <c r="O14" s="2" t="s">
        <v>63</v>
      </c>
      <c r="P14" s="2" t="s">
        <v>67</v>
      </c>
      <c r="R14" s="2" t="s">
        <v>7151</v>
      </c>
      <c r="S14" s="2" t="s">
        <v>7152</v>
      </c>
      <c r="T14" s="2" t="s">
        <v>7155</v>
      </c>
      <c r="U14" s="2" t="s">
        <v>7128</v>
      </c>
      <c r="V14" s="2" t="s">
        <v>7154</v>
      </c>
    </row>
    <row r="15" spans="1:23" x14ac:dyDescent="0.2">
      <c r="A15" s="2" t="s">
        <v>813</v>
      </c>
      <c r="B15" s="2" t="str">
        <f>VLOOKUP(active[[#This Row],[Full Name]],[1]!all_ppl_post[#Data],2,0)</f>
        <v>1064820207</v>
      </c>
      <c r="C15" s="2" t="e">
        <f>VLOOKUP(active[[#This Row],[Full Name]],[1]!all_ppl[#Data],1,0)</f>
        <v>#N/A</v>
      </c>
      <c r="D15" s="2" t="s">
        <v>814</v>
      </c>
      <c r="E15" s="2" t="s">
        <v>815</v>
      </c>
      <c r="F15" s="2" t="s">
        <v>704</v>
      </c>
      <c r="G15" s="2" t="s">
        <v>65</v>
      </c>
      <c r="H15" s="2" t="s">
        <v>62</v>
      </c>
      <c r="I15" s="2" t="s">
        <v>7150</v>
      </c>
      <c r="J15"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Mark Walczyk</v>
      </c>
      <c r="K15" s="2" t="str">
        <f>VLOOKUP(active[[#This Row],[Reports to without middle]],[1]!all_ppl[#Data],2,0)</f>
        <v>1022071399</v>
      </c>
      <c r="L15" s="2" t="s">
        <v>812</v>
      </c>
      <c r="M15" s="2" t="str">
        <f>VLOOKUP(active[[#This Row],[Works for Group]],[1]!all_groups[#Data],2,0)</f>
        <v>997416690</v>
      </c>
      <c r="N15" s="2" t="s">
        <v>64</v>
      </c>
      <c r="O15" s="2" t="s">
        <v>63</v>
      </c>
      <c r="P15" s="2" t="s">
        <v>67</v>
      </c>
      <c r="R15" s="2" t="s">
        <v>7151</v>
      </c>
      <c r="S15" s="2" t="s">
        <v>7152</v>
      </c>
      <c r="T15" s="2" t="s">
        <v>7156</v>
      </c>
      <c r="U15" s="2" t="s">
        <v>7128</v>
      </c>
      <c r="V15" s="2" t="s">
        <v>7154</v>
      </c>
    </row>
    <row r="16" spans="1:23" x14ac:dyDescent="0.2">
      <c r="A16" s="2" t="s">
        <v>4671</v>
      </c>
      <c r="B16" s="2" t="str">
        <f>VLOOKUP(active[[#This Row],[Full Name]],[1]!all_ppl_post[#Data],2,0)</f>
        <v>476547314</v>
      </c>
      <c r="C16" s="2" t="str">
        <f>VLOOKUP(active[[#This Row],[Full Name]],[1]!all_ppl[#Data],1,0)</f>
        <v>Deborah A Dempsey Scialdo</v>
      </c>
      <c r="D16" s="2" t="s">
        <v>4672</v>
      </c>
      <c r="E16" s="2" t="s">
        <v>4673</v>
      </c>
      <c r="F16" s="2" t="s">
        <v>744</v>
      </c>
      <c r="G16" s="2" t="s">
        <v>65</v>
      </c>
      <c r="H16" s="2" t="s">
        <v>62</v>
      </c>
      <c r="I16" s="2" t="s">
        <v>7157</v>
      </c>
      <c r="J16"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Robert Smullen</v>
      </c>
      <c r="K16" s="2" t="str">
        <f>VLOOKUP(active[[#This Row],[Reports to without middle]],[1]!all_ppl[#Data],2,0)</f>
        <v>1022072182</v>
      </c>
      <c r="L16" s="2" t="s">
        <v>4669</v>
      </c>
      <c r="M16" s="2" t="str">
        <f>VLOOKUP(active[[#This Row],[Works for Group]],[1]!all_groups[#Data],2,0)</f>
        <v>997413438</v>
      </c>
      <c r="N16" s="2" t="s">
        <v>64</v>
      </c>
      <c r="O16" s="2" t="s">
        <v>63</v>
      </c>
      <c r="P16" s="2" t="s">
        <v>67</v>
      </c>
      <c r="R16" s="2" t="s">
        <v>7158</v>
      </c>
      <c r="S16" s="2" t="s">
        <v>7159</v>
      </c>
      <c r="T16" s="2" t="s">
        <v>7160</v>
      </c>
      <c r="U16" s="2" t="s">
        <v>7118</v>
      </c>
      <c r="V16" s="2" t="s">
        <v>7161</v>
      </c>
    </row>
    <row r="17" spans="1:22" x14ac:dyDescent="0.2">
      <c r="A17" s="2" t="s">
        <v>776</v>
      </c>
      <c r="B17" s="2" t="str">
        <f>VLOOKUP(active[[#This Row],[Full Name]],[1]!all_ppl_post[#Data],2,0)</f>
        <v>1064820227</v>
      </c>
      <c r="C17" s="2" t="e">
        <f>VLOOKUP(active[[#This Row],[Full Name]],[1]!all_ppl[#Data],1,0)</f>
        <v>#N/A</v>
      </c>
      <c r="D17" s="2" t="s">
        <v>777</v>
      </c>
      <c r="E17" s="2" t="s">
        <v>778</v>
      </c>
      <c r="F17" s="2" t="s">
        <v>662</v>
      </c>
      <c r="G17" s="2" t="s">
        <v>65</v>
      </c>
      <c r="H17" s="2" t="s">
        <v>62</v>
      </c>
      <c r="I17" s="2" t="s">
        <v>7162</v>
      </c>
      <c r="J17"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Michael Lipetri</v>
      </c>
      <c r="K17" s="2" t="str">
        <f>VLOOKUP(active[[#This Row],[Reports to without middle]],[1]!all_ppl[#Data],2,0)</f>
        <v>1022072700</v>
      </c>
      <c r="L17" s="2" t="s">
        <v>7163</v>
      </c>
      <c r="M17" s="2" t="str">
        <f>VLOOKUP(active[[#This Row],[Works for Group]],[1]!all_groups[#Data],2,0)</f>
        <v>997426641</v>
      </c>
      <c r="N17" s="2" t="s">
        <v>64</v>
      </c>
      <c r="O17" s="2" t="s">
        <v>63</v>
      </c>
      <c r="P17" s="2" t="s">
        <v>67</v>
      </c>
      <c r="R17" s="2" t="s">
        <v>7164</v>
      </c>
      <c r="S17" s="2" t="s">
        <v>7165</v>
      </c>
      <c r="T17" s="2" t="s">
        <v>7166</v>
      </c>
      <c r="U17" s="2" t="s">
        <v>7121</v>
      </c>
      <c r="V17" s="2" t="s">
        <v>7167</v>
      </c>
    </row>
    <row r="18" spans="1:22" x14ac:dyDescent="0.2">
      <c r="A18" s="2" t="s">
        <v>6932</v>
      </c>
      <c r="B18" s="2" t="str">
        <f>VLOOKUP(active[[#This Row],[Full Name]],[1]!all_ppl_post[#Data],2,0)</f>
        <v>476543273</v>
      </c>
      <c r="C18" s="2" t="str">
        <f>VLOOKUP(active[[#This Row],[Full Name]],[1]!all_ppl[#Data],1,0)</f>
        <v>Michael J Falk</v>
      </c>
      <c r="D18" s="2" t="s">
        <v>345</v>
      </c>
      <c r="E18" s="2" t="s">
        <v>6933</v>
      </c>
      <c r="F18" s="2" t="s">
        <v>662</v>
      </c>
      <c r="G18" s="2" t="s">
        <v>65</v>
      </c>
      <c r="H18" s="2" t="s">
        <v>62</v>
      </c>
      <c r="I18" s="2" t="s">
        <v>7162</v>
      </c>
      <c r="J18"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Michael Lipetri</v>
      </c>
      <c r="K18" s="2" t="str">
        <f>VLOOKUP(active[[#This Row],[Reports to without middle]],[1]!all_ppl[#Data],2,0)</f>
        <v>1022072700</v>
      </c>
      <c r="L18" s="2" t="s">
        <v>7163</v>
      </c>
      <c r="M18" s="2" t="str">
        <f>VLOOKUP(active[[#This Row],[Works for Group]],[1]!all_groups[#Data],2,0)</f>
        <v>997426641</v>
      </c>
      <c r="N18" s="2" t="s">
        <v>64</v>
      </c>
      <c r="O18" s="2" t="s">
        <v>63</v>
      </c>
      <c r="P18" s="2" t="s">
        <v>67</v>
      </c>
      <c r="R18" s="2" t="s">
        <v>7164</v>
      </c>
      <c r="S18" s="2" t="s">
        <v>7165</v>
      </c>
      <c r="T18" s="2" t="s">
        <v>7168</v>
      </c>
      <c r="U18" s="2" t="s">
        <v>7121</v>
      </c>
      <c r="V18" s="2" t="s">
        <v>7167</v>
      </c>
    </row>
    <row r="19" spans="1:22" x14ac:dyDescent="0.2">
      <c r="A19" s="2" t="s">
        <v>7029</v>
      </c>
      <c r="B19" s="2" t="str">
        <f>VLOOKUP(active[[#This Row],[Full Name]],[1]!all_ppl_post[#Data],2,0)</f>
        <v>476542339</v>
      </c>
      <c r="C19" s="2" t="str">
        <f>VLOOKUP(active[[#This Row],[Full Name]],[1]!all_ppl[#Data],1,0)</f>
        <v>Lainie A Altman</v>
      </c>
      <c r="D19" s="2" t="s">
        <v>7030</v>
      </c>
      <c r="E19" s="2" t="s">
        <v>7031</v>
      </c>
      <c r="F19" s="2" t="s">
        <v>667</v>
      </c>
      <c r="G19" s="2" t="s">
        <v>65</v>
      </c>
      <c r="H19" s="2" t="s">
        <v>62</v>
      </c>
      <c r="I19" s="2" t="s">
        <v>7162</v>
      </c>
      <c r="J19"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Michael Lipetri</v>
      </c>
      <c r="K19" s="2" t="str">
        <f>VLOOKUP(active[[#This Row],[Reports to without middle]],[1]!all_ppl[#Data],2,0)</f>
        <v>1022072700</v>
      </c>
      <c r="L19" s="2" t="s">
        <v>7163</v>
      </c>
      <c r="M19" s="2" t="str">
        <f>VLOOKUP(active[[#This Row],[Works for Group]],[1]!all_groups[#Data],2,0)</f>
        <v>997426641</v>
      </c>
      <c r="N19" s="2" t="s">
        <v>64</v>
      </c>
      <c r="O19" s="2" t="s">
        <v>63</v>
      </c>
      <c r="P19" s="2" t="s">
        <v>67</v>
      </c>
      <c r="R19" s="2" t="s">
        <v>7164</v>
      </c>
      <c r="S19" s="2" t="s">
        <v>7165</v>
      </c>
      <c r="T19" s="2" t="s">
        <v>7169</v>
      </c>
      <c r="U19" s="2" t="s">
        <v>7138</v>
      </c>
      <c r="V19" s="2" t="s">
        <v>7167</v>
      </c>
    </row>
    <row r="20" spans="1:22" x14ac:dyDescent="0.2">
      <c r="A20" s="2" t="s">
        <v>773</v>
      </c>
      <c r="B20" s="2" t="str">
        <f>VLOOKUP(active[[#This Row],[Full Name]],[1]!all_ppl_post[#Data],2,0)</f>
        <v>1064820228</v>
      </c>
      <c r="C20" s="2" t="e">
        <f>VLOOKUP(active[[#This Row],[Full Name]],[1]!all_ppl[#Data],1,0)</f>
        <v>#N/A</v>
      </c>
      <c r="D20" s="2" t="s">
        <v>774</v>
      </c>
      <c r="E20" s="2" t="s">
        <v>775</v>
      </c>
      <c r="F20" s="2" t="s">
        <v>704</v>
      </c>
      <c r="G20" s="2" t="s">
        <v>65</v>
      </c>
      <c r="H20" s="2" t="s">
        <v>62</v>
      </c>
      <c r="I20" s="2" t="s">
        <v>7170</v>
      </c>
      <c r="J20" s="2" t="s">
        <v>7171</v>
      </c>
      <c r="K20" s="2" t="str">
        <f>VLOOKUP(active[[#This Row],[Reports to without middle]],[1]!all_ppl[#Data],2,0)</f>
        <v>1022073264</v>
      </c>
      <c r="L20" s="2" t="s">
        <v>764</v>
      </c>
      <c r="M20" s="2" t="str">
        <f>VLOOKUP(active[[#This Row],[Works for Group]],[1]!all_groups[#Data],2,0)</f>
        <v>997421735</v>
      </c>
      <c r="N20" s="2" t="s">
        <v>64</v>
      </c>
      <c r="O20" s="2" t="s">
        <v>63</v>
      </c>
      <c r="P20" s="2" t="s">
        <v>67</v>
      </c>
      <c r="R20" s="2" t="s">
        <v>7172</v>
      </c>
      <c r="S20" s="2" t="s">
        <v>7173</v>
      </c>
      <c r="T20" s="2" t="s">
        <v>7174</v>
      </c>
      <c r="U20" s="2" t="s">
        <v>7128</v>
      </c>
      <c r="V20" s="2" t="s">
        <v>7175</v>
      </c>
    </row>
    <row r="21" spans="1:22" x14ac:dyDescent="0.2">
      <c r="A21" s="2" t="s">
        <v>770</v>
      </c>
      <c r="B21" s="2" t="str">
        <f>VLOOKUP(active[[#This Row],[Full Name]],[1]!all_ppl_post[#Data],2,0)</f>
        <v>1064820232</v>
      </c>
      <c r="C21" s="2" t="e">
        <f>VLOOKUP(active[[#This Row],[Full Name]],[1]!all_ppl[#Data],1,0)</f>
        <v>#N/A</v>
      </c>
      <c r="D21" s="2" t="s">
        <v>771</v>
      </c>
      <c r="E21" s="2" t="s">
        <v>772</v>
      </c>
      <c r="F21" s="2" t="s">
        <v>744</v>
      </c>
      <c r="G21" s="2" t="s">
        <v>65</v>
      </c>
      <c r="H21" s="2" t="s">
        <v>62</v>
      </c>
      <c r="I21" s="2" t="s">
        <v>7170</v>
      </c>
      <c r="J21" s="2" t="s">
        <v>7171</v>
      </c>
      <c r="K21" s="2" t="str">
        <f>VLOOKUP(active[[#This Row],[Reports to without middle]],[1]!all_ppl[#Data],2,0)</f>
        <v>1022073264</v>
      </c>
      <c r="L21" s="2" t="s">
        <v>764</v>
      </c>
      <c r="M21" s="2" t="str">
        <f>VLOOKUP(active[[#This Row],[Works for Group]],[1]!all_groups[#Data],2,0)</f>
        <v>997421735</v>
      </c>
      <c r="N21" s="2" t="s">
        <v>64</v>
      </c>
      <c r="O21" s="2" t="s">
        <v>63</v>
      </c>
      <c r="P21" s="2" t="s">
        <v>67</v>
      </c>
      <c r="R21" s="2" t="s">
        <v>7172</v>
      </c>
      <c r="S21" s="2" t="s">
        <v>7173</v>
      </c>
      <c r="T21" s="2" t="s">
        <v>7176</v>
      </c>
      <c r="U21" s="2" t="s">
        <v>7118</v>
      </c>
      <c r="V21" s="2" t="s">
        <v>7175</v>
      </c>
    </row>
    <row r="22" spans="1:22" x14ac:dyDescent="0.2">
      <c r="A22" s="2" t="s">
        <v>765</v>
      </c>
      <c r="B22" s="2" t="str">
        <f>VLOOKUP(active[[#This Row],[Full Name]],[1]!all_ppl_post[#Data],2,0)</f>
        <v>1064820237</v>
      </c>
      <c r="C22" s="2" t="e">
        <f>VLOOKUP(active[[#This Row],[Full Name]],[1]!all_ppl[#Data],1,0)</f>
        <v>#N/A</v>
      </c>
      <c r="D22" s="2" t="s">
        <v>345</v>
      </c>
      <c r="E22" s="2" t="s">
        <v>766</v>
      </c>
      <c r="F22" s="2" t="s">
        <v>704</v>
      </c>
      <c r="G22" s="2" t="s">
        <v>65</v>
      </c>
      <c r="H22" s="2" t="s">
        <v>62</v>
      </c>
      <c r="I22" s="2" t="s">
        <v>7170</v>
      </c>
      <c r="J22" s="2" t="s">
        <v>7171</v>
      </c>
      <c r="K22" s="2" t="str">
        <f>VLOOKUP(active[[#This Row],[Reports to without middle]],[1]!all_ppl[#Data],2,0)</f>
        <v>1022073264</v>
      </c>
      <c r="L22" s="2" t="s">
        <v>764</v>
      </c>
      <c r="M22" s="2" t="str">
        <f>VLOOKUP(active[[#This Row],[Works for Group]],[1]!all_groups[#Data],2,0)</f>
        <v>997421735</v>
      </c>
      <c r="N22" s="2" t="s">
        <v>64</v>
      </c>
      <c r="O22" s="2" t="s">
        <v>63</v>
      </c>
      <c r="P22" s="2" t="s">
        <v>67</v>
      </c>
      <c r="R22" s="2" t="s">
        <v>7172</v>
      </c>
      <c r="S22" s="2" t="s">
        <v>7173</v>
      </c>
      <c r="T22" s="2" t="s">
        <v>7177</v>
      </c>
      <c r="U22" s="2" t="s">
        <v>7128</v>
      </c>
      <c r="V22" s="2" t="s">
        <v>7175</v>
      </c>
    </row>
    <row r="23" spans="1:22" x14ac:dyDescent="0.2">
      <c r="A23" s="2" t="s">
        <v>767</v>
      </c>
      <c r="B23" s="2" t="str">
        <f>VLOOKUP(active[[#This Row],[Full Name]],[1]!all_ppl_post[#Data],2,0)</f>
        <v>1064820234</v>
      </c>
      <c r="C23" s="2" t="e">
        <f>VLOOKUP(active[[#This Row],[Full Name]],[1]!all_ppl[#Data],1,0)</f>
        <v>#N/A</v>
      </c>
      <c r="D23" s="2" t="s">
        <v>768</v>
      </c>
      <c r="E23" s="2" t="s">
        <v>769</v>
      </c>
      <c r="F23" s="2" t="s">
        <v>704</v>
      </c>
      <c r="G23" s="2" t="s">
        <v>65</v>
      </c>
      <c r="H23" s="2" t="s">
        <v>62</v>
      </c>
      <c r="I23" s="2" t="s">
        <v>7170</v>
      </c>
      <c r="J23" s="2" t="s">
        <v>7171</v>
      </c>
      <c r="K23" s="2" t="str">
        <f>VLOOKUP(active[[#This Row],[Reports to without middle]],[1]!all_ppl[#Data],2,0)</f>
        <v>1022073264</v>
      </c>
      <c r="L23" s="2" t="s">
        <v>764</v>
      </c>
      <c r="M23" s="2" t="str">
        <f>VLOOKUP(active[[#This Row],[Works for Group]],[1]!all_groups[#Data],2,0)</f>
        <v>997421735</v>
      </c>
      <c r="N23" s="2" t="s">
        <v>64</v>
      </c>
      <c r="O23" s="2" t="s">
        <v>63</v>
      </c>
      <c r="P23" s="2" t="s">
        <v>67</v>
      </c>
      <c r="R23" s="2" t="s">
        <v>7172</v>
      </c>
      <c r="S23" s="2" t="s">
        <v>7173</v>
      </c>
      <c r="T23" s="2" t="s">
        <v>7178</v>
      </c>
      <c r="U23" s="2" t="s">
        <v>7128</v>
      </c>
      <c r="V23" s="2" t="s">
        <v>7175</v>
      </c>
    </row>
    <row r="24" spans="1:22" x14ac:dyDescent="0.2">
      <c r="A24" s="2" t="s">
        <v>1168</v>
      </c>
      <c r="B24" s="2" t="str">
        <f>VLOOKUP(active[[#This Row],[Full Name]],[1]!all_ppl_post[#Data],2,0)</f>
        <v>1064819994</v>
      </c>
      <c r="C24" s="2" t="e">
        <f>VLOOKUP(active[[#This Row],[Full Name]],[1]!all_ppl[#Data],1,0)</f>
        <v>#N/A</v>
      </c>
      <c r="D24" s="2" t="s">
        <v>1169</v>
      </c>
      <c r="E24" s="2" t="s">
        <v>1170</v>
      </c>
      <c r="F24" s="2" t="s">
        <v>125</v>
      </c>
      <c r="G24" s="2" t="s">
        <v>65</v>
      </c>
      <c r="H24" s="2" t="s">
        <v>62</v>
      </c>
      <c r="I24" s="2" t="s">
        <v>7179</v>
      </c>
      <c r="J24" s="2" t="s">
        <v>7179</v>
      </c>
      <c r="K24" s="2" t="str">
        <f>VLOOKUP(active[[#This Row],[Reports to without middle]],[1]!all_ppl[#Data],2,0)</f>
        <v>476542669</v>
      </c>
      <c r="L24" s="2" t="s">
        <v>1167</v>
      </c>
      <c r="M24" s="2" t="str">
        <f>VLOOKUP(active[[#This Row],[Works for Group]],[1]!all_groups[#Data],2,0)</f>
        <v>558451721</v>
      </c>
      <c r="N24" s="2" t="s">
        <v>64</v>
      </c>
      <c r="O24" s="2" t="s">
        <v>63</v>
      </c>
      <c r="P24" s="2" t="s">
        <v>67</v>
      </c>
      <c r="R24" s="2" t="s">
        <v>7180</v>
      </c>
      <c r="S24" s="2" t="s">
        <v>7181</v>
      </c>
      <c r="T24" s="2" t="s">
        <v>7182</v>
      </c>
      <c r="U24" s="2" t="s">
        <v>7183</v>
      </c>
      <c r="V24" s="2" t="s">
        <v>7184</v>
      </c>
    </row>
    <row r="25" spans="1:22" x14ac:dyDescent="0.2">
      <c r="A25" s="2" t="s">
        <v>1263</v>
      </c>
      <c r="B25" s="2" t="str">
        <f>VLOOKUP(active[[#This Row],[Full Name]],[1]!all_ppl_post[#Data],2,0)</f>
        <v>944556359</v>
      </c>
      <c r="C25" s="2" t="str">
        <f>VLOOKUP(active[[#This Row],[Full Name]],[1]!all_ppl[#Data],1,0)</f>
        <v>Nicholas G Peters</v>
      </c>
      <c r="D25" s="2" t="s">
        <v>1264</v>
      </c>
      <c r="E25" s="2" t="s">
        <v>1265</v>
      </c>
      <c r="F25" s="2" t="s">
        <v>727</v>
      </c>
      <c r="G25" s="2" t="s">
        <v>65</v>
      </c>
      <c r="H25" s="2" t="s">
        <v>62</v>
      </c>
      <c r="I25" s="2" t="s">
        <v>7179</v>
      </c>
      <c r="J25" s="2" t="s">
        <v>7179</v>
      </c>
      <c r="K25" s="2" t="str">
        <f>VLOOKUP(active[[#This Row],[Reports to without middle]],[1]!all_ppl[#Data],2,0)</f>
        <v>476542669</v>
      </c>
      <c r="L25" s="2" t="s">
        <v>1167</v>
      </c>
      <c r="M25" s="2" t="str">
        <f>VLOOKUP(active[[#This Row],[Works for Group]],[1]!all_groups[#Data],2,0)</f>
        <v>558451721</v>
      </c>
      <c r="N25" s="2" t="s">
        <v>64</v>
      </c>
      <c r="O25" s="2" t="s">
        <v>63</v>
      </c>
      <c r="P25" s="2" t="s">
        <v>67</v>
      </c>
      <c r="R25" s="2" t="s">
        <v>7180</v>
      </c>
      <c r="S25" s="2" t="s">
        <v>7181</v>
      </c>
      <c r="T25" s="2" t="s">
        <v>7185</v>
      </c>
      <c r="U25" s="2" t="s">
        <v>7141</v>
      </c>
      <c r="V25" s="2" t="s">
        <v>7184</v>
      </c>
    </row>
    <row r="26" spans="1:22" x14ac:dyDescent="0.2">
      <c r="A26" s="2" t="s">
        <v>2931</v>
      </c>
      <c r="B26" s="2" t="str">
        <f>VLOOKUP(active[[#This Row],[Full Name]],[1]!all_ppl_post[#Data],2,0)</f>
        <v>626453988</v>
      </c>
      <c r="C26" s="2" t="str">
        <f>VLOOKUP(active[[#This Row],[Full Name]],[1]!all_ppl[#Data],1,0)</f>
        <v>Hidekee Salazar</v>
      </c>
      <c r="D26" s="2" t="s">
        <v>2932</v>
      </c>
      <c r="E26" s="2" t="s">
        <v>2933</v>
      </c>
      <c r="F26" s="2" t="s">
        <v>125</v>
      </c>
      <c r="G26" s="2" t="s">
        <v>65</v>
      </c>
      <c r="H26" s="2" t="s">
        <v>62</v>
      </c>
      <c r="I26" s="2" t="s">
        <v>7179</v>
      </c>
      <c r="J26" s="2" t="s">
        <v>7179</v>
      </c>
      <c r="K26" s="2" t="str">
        <f>VLOOKUP(active[[#This Row],[Reports to without middle]],[1]!all_ppl[#Data],2,0)</f>
        <v>476542669</v>
      </c>
      <c r="L26" s="2" t="s">
        <v>1167</v>
      </c>
      <c r="M26" s="2" t="str">
        <f>VLOOKUP(active[[#This Row],[Works for Group]],[1]!all_groups[#Data],2,0)</f>
        <v>558451721</v>
      </c>
      <c r="N26" s="2" t="s">
        <v>64</v>
      </c>
      <c r="O26" s="2" t="s">
        <v>63</v>
      </c>
      <c r="P26" s="2" t="s">
        <v>67</v>
      </c>
      <c r="R26" s="2" t="s">
        <v>7180</v>
      </c>
      <c r="S26" s="2" t="s">
        <v>7181</v>
      </c>
      <c r="T26" s="2" t="s">
        <v>7186</v>
      </c>
      <c r="U26" s="2" t="s">
        <v>7183</v>
      </c>
      <c r="V26" s="2" t="s">
        <v>7184</v>
      </c>
    </row>
    <row r="27" spans="1:22" x14ac:dyDescent="0.2">
      <c r="A27" s="2" t="s">
        <v>4390</v>
      </c>
      <c r="B27" s="2" t="str">
        <f>VLOOKUP(active[[#This Row],[Full Name]],[1]!all_ppl_post[#Data],2,0)</f>
        <v>476547808</v>
      </c>
      <c r="C27" s="2" t="str">
        <f>VLOOKUP(active[[#This Row],[Full Name]],[1]!all_ppl[#Data],1,0)</f>
        <v>Evangelina Medellin</v>
      </c>
      <c r="D27" s="2" t="s">
        <v>4391</v>
      </c>
      <c r="E27" s="2" t="s">
        <v>4392</v>
      </c>
      <c r="F27" s="2" t="s">
        <v>744</v>
      </c>
      <c r="G27" s="2" t="s">
        <v>65</v>
      </c>
      <c r="H27" s="2" t="s">
        <v>62</v>
      </c>
      <c r="I27" s="2" t="s">
        <v>7179</v>
      </c>
      <c r="J27" s="2" t="s">
        <v>7179</v>
      </c>
      <c r="K27" s="2" t="str">
        <f>VLOOKUP(active[[#This Row],[Reports to without middle]],[1]!all_ppl[#Data],2,0)</f>
        <v>476542669</v>
      </c>
      <c r="L27" s="2" t="s">
        <v>1167</v>
      </c>
      <c r="M27" s="2" t="str">
        <f>VLOOKUP(active[[#This Row],[Works for Group]],[1]!all_groups[#Data],2,0)</f>
        <v>558451721</v>
      </c>
      <c r="N27" s="2" t="s">
        <v>64</v>
      </c>
      <c r="O27" s="2" t="s">
        <v>63</v>
      </c>
      <c r="P27" s="2" t="s">
        <v>67</v>
      </c>
      <c r="R27" s="2" t="s">
        <v>7180</v>
      </c>
      <c r="S27" s="2" t="s">
        <v>7181</v>
      </c>
      <c r="T27" s="2" t="s">
        <v>7187</v>
      </c>
      <c r="U27" s="2" t="s">
        <v>7118</v>
      </c>
      <c r="V27" s="2" t="s">
        <v>7184</v>
      </c>
    </row>
    <row r="28" spans="1:22" x14ac:dyDescent="0.2">
      <c r="A28" s="2" t="s">
        <v>1266</v>
      </c>
      <c r="B28" s="2" t="str">
        <f>VLOOKUP(active[[#This Row],[Full Name]],[1]!all_ppl_post[#Data],2,0)</f>
        <v>944556358</v>
      </c>
      <c r="C28" s="2" t="str">
        <f>VLOOKUP(active[[#This Row],[Full Name]],[1]!all_ppl[#Data],1,0)</f>
        <v>Destiny D Cruz</v>
      </c>
      <c r="D28" s="2" t="s">
        <v>1267</v>
      </c>
      <c r="E28" s="2" t="s">
        <v>1268</v>
      </c>
      <c r="F28" s="2" t="s">
        <v>656</v>
      </c>
      <c r="G28" s="2" t="s">
        <v>65</v>
      </c>
      <c r="H28" s="2" t="s">
        <v>62</v>
      </c>
      <c r="I28" s="2" t="s">
        <v>7179</v>
      </c>
      <c r="J28" s="2" t="s">
        <v>7179</v>
      </c>
      <c r="K28" s="2" t="str">
        <f>VLOOKUP(active[[#This Row],[Reports to without middle]],[1]!all_ppl[#Data],2,0)</f>
        <v>476542669</v>
      </c>
      <c r="L28" s="2" t="s">
        <v>1167</v>
      </c>
      <c r="M28" s="2" t="str">
        <f>VLOOKUP(active[[#This Row],[Works for Group]],[1]!all_groups[#Data],2,0)</f>
        <v>558451721</v>
      </c>
      <c r="N28" s="2" t="s">
        <v>64</v>
      </c>
      <c r="O28" s="2" t="s">
        <v>63</v>
      </c>
      <c r="P28" s="2" t="s">
        <v>67</v>
      </c>
      <c r="R28" s="2" t="s">
        <v>7180</v>
      </c>
      <c r="S28" s="2" t="s">
        <v>7181</v>
      </c>
      <c r="T28" s="2" t="s">
        <v>7188</v>
      </c>
      <c r="U28" s="2" t="s">
        <v>7189</v>
      </c>
      <c r="V28" s="2" t="s">
        <v>7184</v>
      </c>
    </row>
    <row r="29" spans="1:22" x14ac:dyDescent="0.2">
      <c r="A29" s="2" t="s">
        <v>4906</v>
      </c>
      <c r="B29" s="2" t="str">
        <f>VLOOKUP(active[[#This Row],[Full Name]],[1]!all_ppl_post[#Data],2,0)</f>
        <v>476546918</v>
      </c>
      <c r="C29" s="2" t="str">
        <f>VLOOKUP(active[[#This Row],[Full Name]],[1]!all_ppl[#Data],1,0)</f>
        <v>Randy T Jensen</v>
      </c>
      <c r="D29" s="2" t="s">
        <v>4907</v>
      </c>
      <c r="E29" s="2" t="s">
        <v>4908</v>
      </c>
      <c r="F29" s="2" t="s">
        <v>710</v>
      </c>
      <c r="G29" s="2" t="s">
        <v>65</v>
      </c>
      <c r="H29" s="2" t="s">
        <v>62</v>
      </c>
      <c r="I29" s="2" t="s">
        <v>7190</v>
      </c>
      <c r="J29" s="2" t="s">
        <v>7190</v>
      </c>
      <c r="K29" s="2" t="str">
        <f>VLOOKUP(active[[#This Row],[Reports to without middle]],[1]!all_ppl[#Data],2,0)</f>
        <v>476542784</v>
      </c>
      <c r="L29" s="2" t="s">
        <v>2828</v>
      </c>
      <c r="M29" s="2" t="str">
        <f>VLOOKUP(active[[#This Row],[Works for Group]],[1]!all_groups[#Data],2,0)</f>
        <v>558450268</v>
      </c>
      <c r="N29" s="2" t="s">
        <v>64</v>
      </c>
      <c r="O29" s="2" t="s">
        <v>63</v>
      </c>
      <c r="P29" s="2" t="s">
        <v>67</v>
      </c>
      <c r="R29" s="2" t="s">
        <v>7191</v>
      </c>
      <c r="S29" s="2" t="s">
        <v>7192</v>
      </c>
      <c r="T29" s="2" t="s">
        <v>7193</v>
      </c>
      <c r="U29" s="2" t="s">
        <v>7194</v>
      </c>
      <c r="V29" s="2" t="s">
        <v>7195</v>
      </c>
    </row>
    <row r="30" spans="1:22" x14ac:dyDescent="0.2">
      <c r="A30" s="2" t="s">
        <v>7011</v>
      </c>
      <c r="B30" s="2" t="str">
        <f>VLOOKUP(active[[#This Row],[Full Name]],[1]!all_ppl_post[#Data],2,0)</f>
        <v>476542575</v>
      </c>
      <c r="C30" s="2" t="str">
        <f>VLOOKUP(active[[#This Row],[Full Name]],[1]!all_ppl[#Data],1,0)</f>
        <v>Aaron N Baker</v>
      </c>
      <c r="D30" s="2" t="s">
        <v>7012</v>
      </c>
      <c r="E30" s="2" t="s">
        <v>2064</v>
      </c>
      <c r="F30" s="2" t="s">
        <v>744</v>
      </c>
      <c r="G30" s="2" t="s">
        <v>65</v>
      </c>
      <c r="H30" s="2" t="s">
        <v>62</v>
      </c>
      <c r="I30" s="2" t="s">
        <v>7190</v>
      </c>
      <c r="J30" s="2" t="s">
        <v>7190</v>
      </c>
      <c r="K30" s="2" t="str">
        <f>VLOOKUP(active[[#This Row],[Reports to without middle]],[1]!all_ppl[#Data],2,0)</f>
        <v>476542784</v>
      </c>
      <c r="L30" s="2" t="s">
        <v>2828</v>
      </c>
      <c r="M30" s="2" t="str">
        <f>VLOOKUP(active[[#This Row],[Works for Group]],[1]!all_groups[#Data],2,0)</f>
        <v>558450268</v>
      </c>
      <c r="N30" s="2" t="s">
        <v>64</v>
      </c>
      <c r="O30" s="2" t="s">
        <v>63</v>
      </c>
      <c r="P30" s="2" t="s">
        <v>67</v>
      </c>
      <c r="R30" s="2" t="s">
        <v>7191</v>
      </c>
      <c r="S30" s="2" t="s">
        <v>7192</v>
      </c>
      <c r="T30" s="2" t="s">
        <v>7196</v>
      </c>
      <c r="U30" s="2" t="s">
        <v>7118</v>
      </c>
      <c r="V30" s="2" t="s">
        <v>7195</v>
      </c>
    </row>
    <row r="31" spans="1:22" x14ac:dyDescent="0.2">
      <c r="A31" s="2" t="s">
        <v>3239</v>
      </c>
      <c r="B31" s="2" t="str">
        <f>VLOOKUP(active[[#This Row],[Full Name]],[1]!all_ppl_post[#Data],2,0)</f>
        <v>568448232</v>
      </c>
      <c r="C31" s="2" t="str">
        <f>VLOOKUP(active[[#This Row],[Full Name]],[1]!all_ppl[#Data],1,0)</f>
        <v>Yannis Trittas</v>
      </c>
      <c r="D31" s="2" t="s">
        <v>3240</v>
      </c>
      <c r="E31" s="2" t="s">
        <v>3241</v>
      </c>
      <c r="F31" s="2" t="s">
        <v>642</v>
      </c>
      <c r="G31" s="2" t="s">
        <v>65</v>
      </c>
      <c r="H31" s="2" t="s">
        <v>62</v>
      </c>
      <c r="I31" s="2" t="s">
        <v>7197</v>
      </c>
      <c r="J31"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Daniel O'donnell</v>
      </c>
      <c r="K31" s="2" t="str">
        <f>VLOOKUP(active[[#This Row],[Reports to without middle]],[1]!all_ppl[#Data],2,0)</f>
        <v>476542882</v>
      </c>
      <c r="L31" s="2" t="s">
        <v>1573</v>
      </c>
      <c r="M31" s="2" t="str">
        <f>VLOOKUP(active[[#This Row],[Works for Group]],[1]!all_groups[#Data],2,0)</f>
        <v>558451532</v>
      </c>
      <c r="N31" s="2" t="s">
        <v>64</v>
      </c>
      <c r="O31" s="2" t="s">
        <v>63</v>
      </c>
      <c r="P31" s="2" t="s">
        <v>67</v>
      </c>
      <c r="R31" s="2" t="s">
        <v>7198</v>
      </c>
      <c r="S31" s="2" t="s">
        <v>7199</v>
      </c>
      <c r="T31" s="2" t="s">
        <v>7200</v>
      </c>
      <c r="U31" s="2" t="s">
        <v>7201</v>
      </c>
      <c r="V31" s="2" t="s">
        <v>7202</v>
      </c>
    </row>
    <row r="32" spans="1:22" x14ac:dyDescent="0.2">
      <c r="A32" s="2" t="s">
        <v>3456</v>
      </c>
      <c r="B32" s="2" t="str">
        <f>VLOOKUP(active[[#This Row],[Full Name]],[1]!all_ppl_post[#Data],2,0)</f>
        <v>568447817</v>
      </c>
      <c r="C32" s="2" t="str">
        <f>VLOOKUP(active[[#This Row],[Full Name]],[1]!all_ppl[#Data],1,0)</f>
        <v>Nicole V Migliore</v>
      </c>
      <c r="D32" s="2" t="s">
        <v>3455</v>
      </c>
      <c r="E32" s="2" t="s">
        <v>3457</v>
      </c>
      <c r="F32" s="2" t="s">
        <v>744</v>
      </c>
      <c r="G32" s="2" t="s">
        <v>65</v>
      </c>
      <c r="H32" s="2" t="s">
        <v>62</v>
      </c>
      <c r="I32" s="2" t="s">
        <v>7197</v>
      </c>
      <c r="J32"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Daniel O'donnell</v>
      </c>
      <c r="K32" s="2" t="str">
        <f>VLOOKUP(active[[#This Row],[Reports to without middle]],[1]!all_ppl[#Data],2,0)</f>
        <v>476542882</v>
      </c>
      <c r="L32" s="2" t="s">
        <v>1573</v>
      </c>
      <c r="M32" s="2" t="str">
        <f>VLOOKUP(active[[#This Row],[Works for Group]],[1]!all_groups[#Data],2,0)</f>
        <v>558451532</v>
      </c>
      <c r="N32" s="2" t="s">
        <v>64</v>
      </c>
      <c r="O32" s="2" t="s">
        <v>63</v>
      </c>
      <c r="P32" s="2" t="s">
        <v>67</v>
      </c>
      <c r="R32" s="2" t="s">
        <v>7198</v>
      </c>
      <c r="S32" s="2" t="s">
        <v>7199</v>
      </c>
      <c r="T32" s="2" t="s">
        <v>7203</v>
      </c>
      <c r="U32" s="2" t="s">
        <v>7118</v>
      </c>
      <c r="V32" s="2" t="s">
        <v>7202</v>
      </c>
    </row>
    <row r="33" spans="1:22" x14ac:dyDescent="0.2">
      <c r="A33" s="2" t="s">
        <v>2791</v>
      </c>
      <c r="B33" s="2" t="str">
        <f>VLOOKUP(active[[#This Row],[Full Name]],[1]!all_ppl_post[#Data],2,0)</f>
        <v>681265045</v>
      </c>
      <c r="C33" s="2" t="str">
        <f>VLOOKUP(active[[#This Row],[Full Name]],[1]!all_ppl[#Data],1,0)</f>
        <v>Linel M Salcedo</v>
      </c>
      <c r="D33" s="2" t="s">
        <v>2792</v>
      </c>
      <c r="E33" s="2" t="s">
        <v>2793</v>
      </c>
      <c r="F33" s="2" t="s">
        <v>704</v>
      </c>
      <c r="G33" s="2" t="s">
        <v>65</v>
      </c>
      <c r="H33" s="2" t="s">
        <v>62</v>
      </c>
      <c r="I33" s="2" t="s">
        <v>7197</v>
      </c>
      <c r="J33"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Daniel O'donnell</v>
      </c>
      <c r="K33" s="2" t="str">
        <f>VLOOKUP(active[[#This Row],[Reports to without middle]],[1]!all_ppl[#Data],2,0)</f>
        <v>476542882</v>
      </c>
      <c r="L33" s="2" t="s">
        <v>1573</v>
      </c>
      <c r="M33" s="2" t="str">
        <f>VLOOKUP(active[[#This Row],[Works for Group]],[1]!all_groups[#Data],2,0)</f>
        <v>558451532</v>
      </c>
      <c r="N33" s="2" t="s">
        <v>64</v>
      </c>
      <c r="O33" s="2" t="s">
        <v>63</v>
      </c>
      <c r="P33" s="2" t="s">
        <v>67</v>
      </c>
      <c r="R33" s="2" t="s">
        <v>7198</v>
      </c>
      <c r="S33" s="2" t="s">
        <v>7199</v>
      </c>
      <c r="T33" s="2" t="s">
        <v>7204</v>
      </c>
      <c r="U33" s="2" t="s">
        <v>7128</v>
      </c>
      <c r="V33" s="2" t="s">
        <v>7202</v>
      </c>
    </row>
    <row r="34" spans="1:22" x14ac:dyDescent="0.2">
      <c r="A34" s="2" t="s">
        <v>1582</v>
      </c>
      <c r="B34" s="2" t="str">
        <f>VLOOKUP(active[[#This Row],[Full Name]],[1]!all_ppl_post[#Data],2,0)</f>
        <v>944556241</v>
      </c>
      <c r="C34" s="2" t="str">
        <f>VLOOKUP(active[[#This Row],[Full Name]],[1]!all_ppl[#Data],1,0)</f>
        <v>Liam P Galligan</v>
      </c>
      <c r="D34" s="2" t="s">
        <v>1583</v>
      </c>
      <c r="E34" s="2" t="s">
        <v>1584</v>
      </c>
      <c r="F34" s="2" t="s">
        <v>704</v>
      </c>
      <c r="G34" s="2" t="s">
        <v>65</v>
      </c>
      <c r="H34" s="2" t="s">
        <v>62</v>
      </c>
      <c r="I34" s="2" t="s">
        <v>7197</v>
      </c>
      <c r="J34"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Daniel O'donnell</v>
      </c>
      <c r="K34" s="2" t="str">
        <f>VLOOKUP(active[[#This Row],[Reports to without middle]],[1]!all_ppl[#Data],2,0)</f>
        <v>476542882</v>
      </c>
      <c r="L34" s="2" t="s">
        <v>1573</v>
      </c>
      <c r="M34" s="2" t="str">
        <f>VLOOKUP(active[[#This Row],[Works for Group]],[1]!all_groups[#Data],2,0)</f>
        <v>558451532</v>
      </c>
      <c r="N34" s="2" t="s">
        <v>64</v>
      </c>
      <c r="O34" s="2" t="s">
        <v>63</v>
      </c>
      <c r="P34" s="2" t="s">
        <v>67</v>
      </c>
      <c r="R34" s="2" t="s">
        <v>7198</v>
      </c>
      <c r="S34" s="2" t="s">
        <v>7199</v>
      </c>
      <c r="T34" s="2" t="s">
        <v>7205</v>
      </c>
      <c r="U34" s="2" t="s">
        <v>7128</v>
      </c>
      <c r="V34" s="2" t="s">
        <v>7202</v>
      </c>
    </row>
    <row r="35" spans="1:22" x14ac:dyDescent="0.2">
      <c r="A35" s="2" t="s">
        <v>4975</v>
      </c>
      <c r="B35" s="2" t="str">
        <f>VLOOKUP(active[[#This Row],[Full Name]],[1]!all_ppl_post[#Data],2,0)</f>
        <v>476546729</v>
      </c>
      <c r="C35" s="2" t="str">
        <f>VLOOKUP(active[[#This Row],[Full Name]],[1]!all_ppl[#Data],1,0)</f>
        <v>Ann Horowitz</v>
      </c>
      <c r="D35" s="2" t="s">
        <v>4976</v>
      </c>
      <c r="E35" s="2" t="s">
        <v>4977</v>
      </c>
      <c r="F35" s="2" t="s">
        <v>91</v>
      </c>
      <c r="G35" s="2" t="s">
        <v>65</v>
      </c>
      <c r="H35" s="2" t="s">
        <v>649</v>
      </c>
      <c r="I35" s="2" t="s">
        <v>7197</v>
      </c>
      <c r="J35"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Daniel O'donnell</v>
      </c>
      <c r="K35" s="2" t="str">
        <f>VLOOKUP(active[[#This Row],[Reports to without middle]],[1]!all_ppl[#Data],2,0)</f>
        <v>476542882</v>
      </c>
      <c r="L35" s="2" t="s">
        <v>1573</v>
      </c>
      <c r="M35" s="2" t="str">
        <f>VLOOKUP(active[[#This Row],[Works for Group]],[1]!all_groups[#Data],2,0)</f>
        <v>558451532</v>
      </c>
      <c r="N35" s="2" t="s">
        <v>64</v>
      </c>
      <c r="O35" s="2" t="s">
        <v>63</v>
      </c>
      <c r="P35" s="2" t="s">
        <v>67</v>
      </c>
      <c r="R35" s="2" t="s">
        <v>7198</v>
      </c>
      <c r="S35" s="2" t="s">
        <v>7199</v>
      </c>
      <c r="T35" s="2" t="s">
        <v>7206</v>
      </c>
      <c r="U35" s="2" t="s">
        <v>7207</v>
      </c>
      <c r="V35" s="2" t="s">
        <v>7123</v>
      </c>
    </row>
    <row r="36" spans="1:22" x14ac:dyDescent="0.2">
      <c r="A36" s="2" t="s">
        <v>1574</v>
      </c>
      <c r="B36" s="2" t="str">
        <f>VLOOKUP(active[[#This Row],[Full Name]],[1]!all_ppl_post[#Data],2,0)</f>
        <v>944556245</v>
      </c>
      <c r="C36" s="2" t="str">
        <f>VLOOKUP(active[[#This Row],[Full Name]],[1]!all_ppl[#Data],1,0)</f>
        <v>Angela N Rodriguez</v>
      </c>
      <c r="D36" s="2" t="s">
        <v>1575</v>
      </c>
      <c r="E36" s="2" t="s">
        <v>217</v>
      </c>
      <c r="F36" s="2" t="s">
        <v>704</v>
      </c>
      <c r="G36" s="2" t="s">
        <v>65</v>
      </c>
      <c r="H36" s="2" t="s">
        <v>62</v>
      </c>
      <c r="I36" s="2" t="s">
        <v>7197</v>
      </c>
      <c r="J36"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Daniel O'donnell</v>
      </c>
      <c r="K36" s="2" t="str">
        <f>VLOOKUP(active[[#This Row],[Reports to without middle]],[1]!all_ppl[#Data],2,0)</f>
        <v>476542882</v>
      </c>
      <c r="L36" s="2" t="s">
        <v>1573</v>
      </c>
      <c r="M36" s="2" t="str">
        <f>VLOOKUP(active[[#This Row],[Works for Group]],[1]!all_groups[#Data],2,0)</f>
        <v>558451532</v>
      </c>
      <c r="N36" s="2" t="s">
        <v>64</v>
      </c>
      <c r="O36" s="2" t="s">
        <v>63</v>
      </c>
      <c r="P36" s="2" t="s">
        <v>67</v>
      </c>
      <c r="R36" s="2" t="s">
        <v>7198</v>
      </c>
      <c r="S36" s="2" t="s">
        <v>7199</v>
      </c>
      <c r="T36" s="2" t="s">
        <v>7208</v>
      </c>
      <c r="U36" s="2" t="s">
        <v>7128</v>
      </c>
      <c r="V36" s="2" t="s">
        <v>7202</v>
      </c>
    </row>
    <row r="37" spans="1:22" x14ac:dyDescent="0.2">
      <c r="A37" s="2" t="s">
        <v>3242</v>
      </c>
      <c r="B37" s="2" t="str">
        <f>VLOOKUP(active[[#This Row],[Full Name]],[1]!all_ppl_post[#Data],2,0)</f>
        <v>568448230</v>
      </c>
      <c r="C37" s="2" t="str">
        <f>VLOOKUP(active[[#This Row],[Full Name]],[1]!all_ppl[#Data],1,0)</f>
        <v>Wilyuly Lopez</v>
      </c>
      <c r="D37" s="2" t="s">
        <v>3243</v>
      </c>
      <c r="E37" s="2" t="s">
        <v>2117</v>
      </c>
      <c r="F37" s="2" t="s">
        <v>704</v>
      </c>
      <c r="G37" s="2" t="s">
        <v>65</v>
      </c>
      <c r="H37" s="2" t="s">
        <v>62</v>
      </c>
      <c r="I37" s="2" t="s">
        <v>7209</v>
      </c>
      <c r="J37"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Erik Dilan</v>
      </c>
      <c r="K37" s="2" t="str">
        <f>VLOOKUP(active[[#This Row],[Reports to without middle]],[1]!all_ppl[#Data],2,0)</f>
        <v>476542911</v>
      </c>
      <c r="L37" s="2" t="s">
        <v>1985</v>
      </c>
      <c r="M37" s="2" t="str">
        <f>VLOOKUP(active[[#This Row],[Works for Group]],[1]!all_groups[#Data],2,0)</f>
        <v>558451273</v>
      </c>
      <c r="N37" s="2" t="s">
        <v>64</v>
      </c>
      <c r="O37" s="2" t="s">
        <v>63</v>
      </c>
      <c r="P37" s="2" t="s">
        <v>67</v>
      </c>
      <c r="R37" s="2" t="s">
        <v>7210</v>
      </c>
      <c r="S37" s="2" t="s">
        <v>7211</v>
      </c>
      <c r="T37" s="2" t="s">
        <v>7212</v>
      </c>
      <c r="U37" s="2" t="s">
        <v>7128</v>
      </c>
      <c r="V37" s="2" t="s">
        <v>7213</v>
      </c>
    </row>
    <row r="38" spans="1:22" x14ac:dyDescent="0.2">
      <c r="A38" s="2" t="s">
        <v>6242</v>
      </c>
      <c r="B38" s="2" t="str">
        <f>VLOOKUP(active[[#This Row],[Full Name]],[1]!all_ppl_post[#Data],2,0)</f>
        <v>476544281</v>
      </c>
      <c r="C38" s="2" t="str">
        <f>VLOOKUP(active[[#This Row],[Full Name]],[1]!all_ppl[#Data],1,0)</f>
        <v>Videsh A Persaud</v>
      </c>
      <c r="D38" s="2" t="s">
        <v>6243</v>
      </c>
      <c r="E38" s="2" t="s">
        <v>6244</v>
      </c>
      <c r="F38" s="2" t="s">
        <v>744</v>
      </c>
      <c r="G38" s="2" t="s">
        <v>65</v>
      </c>
      <c r="H38" s="2" t="s">
        <v>62</v>
      </c>
      <c r="I38" s="2" t="s">
        <v>7209</v>
      </c>
      <c r="J38"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Erik Dilan</v>
      </c>
      <c r="K38" s="2" t="str">
        <f>VLOOKUP(active[[#This Row],[Reports to without middle]],[1]!all_ppl[#Data],2,0)</f>
        <v>476542911</v>
      </c>
      <c r="L38" s="2" t="s">
        <v>1985</v>
      </c>
      <c r="M38" s="2" t="str">
        <f>VLOOKUP(active[[#This Row],[Works for Group]],[1]!all_groups[#Data],2,0)</f>
        <v>558451273</v>
      </c>
      <c r="N38" s="2" t="s">
        <v>64</v>
      </c>
      <c r="O38" s="2" t="s">
        <v>63</v>
      </c>
      <c r="P38" s="2" t="s">
        <v>67</v>
      </c>
      <c r="R38" s="2" t="s">
        <v>7210</v>
      </c>
      <c r="S38" s="2" t="s">
        <v>7211</v>
      </c>
      <c r="T38" s="2" t="s">
        <v>7214</v>
      </c>
      <c r="U38" s="2" t="s">
        <v>7118</v>
      </c>
      <c r="V38" s="2" t="s">
        <v>7213</v>
      </c>
    </row>
    <row r="39" spans="1:22" x14ac:dyDescent="0.2">
      <c r="A39" s="2" t="s">
        <v>1986</v>
      </c>
      <c r="B39" s="2" t="str">
        <f>VLOOKUP(active[[#This Row],[Full Name]],[1]!all_ppl_post[#Data],2,0)</f>
        <v>839637844</v>
      </c>
      <c r="C39" s="2" t="str">
        <f>VLOOKUP(active[[#This Row],[Full Name]],[1]!all_ppl[#Data],1,0)</f>
        <v>Keenan D Beckstead</v>
      </c>
      <c r="D39" s="2" t="s">
        <v>1987</v>
      </c>
      <c r="E39" s="2" t="s">
        <v>1988</v>
      </c>
      <c r="F39" s="2" t="s">
        <v>1085</v>
      </c>
      <c r="G39" s="2" t="s">
        <v>65</v>
      </c>
      <c r="H39" s="2" t="s">
        <v>649</v>
      </c>
      <c r="I39" s="2" t="s">
        <v>7209</v>
      </c>
      <c r="J39"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Erik Dilan</v>
      </c>
      <c r="K39" s="2" t="str">
        <f>VLOOKUP(active[[#This Row],[Reports to without middle]],[1]!all_ppl[#Data],2,0)</f>
        <v>476542911</v>
      </c>
      <c r="L39" s="2" t="s">
        <v>1985</v>
      </c>
      <c r="M39" s="2" t="str">
        <f>VLOOKUP(active[[#This Row],[Works for Group]],[1]!all_groups[#Data],2,0)</f>
        <v>558451273</v>
      </c>
      <c r="N39" s="2" t="s">
        <v>64</v>
      </c>
      <c r="O39" s="2" t="s">
        <v>63</v>
      </c>
      <c r="P39" s="2" t="s">
        <v>67</v>
      </c>
      <c r="R39" s="2" t="s">
        <v>7210</v>
      </c>
      <c r="S39" s="2" t="s">
        <v>7211</v>
      </c>
      <c r="T39" s="2" t="s">
        <v>7215</v>
      </c>
      <c r="U39" s="2" t="s">
        <v>7216</v>
      </c>
      <c r="V39" s="2" t="s">
        <v>7123</v>
      </c>
    </row>
    <row r="40" spans="1:22" x14ac:dyDescent="0.2">
      <c r="A40" s="2" t="s">
        <v>6248</v>
      </c>
      <c r="B40" s="2" t="str">
        <f>VLOOKUP(active[[#This Row],[Full Name]],[1]!all_ppl_post[#Data],2,0)</f>
        <v>476544264</v>
      </c>
      <c r="C40" s="2" t="str">
        <f>VLOOKUP(active[[#This Row],[Full Name]],[1]!all_ppl[#Data],1,0)</f>
        <v>Karen Z Cherry</v>
      </c>
      <c r="D40" s="2" t="s">
        <v>6249</v>
      </c>
      <c r="E40" s="2" t="s">
        <v>4776</v>
      </c>
      <c r="F40" s="2" t="s">
        <v>125</v>
      </c>
      <c r="G40" s="2" t="s">
        <v>65</v>
      </c>
      <c r="H40" s="2" t="s">
        <v>62</v>
      </c>
      <c r="I40" s="2" t="s">
        <v>7209</v>
      </c>
      <c r="J40"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Erik Dilan</v>
      </c>
      <c r="K40" s="2" t="str">
        <f>VLOOKUP(active[[#This Row],[Reports to without middle]],[1]!all_ppl[#Data],2,0)</f>
        <v>476542911</v>
      </c>
      <c r="L40" s="2" t="s">
        <v>1985</v>
      </c>
      <c r="M40" s="2" t="str">
        <f>VLOOKUP(active[[#This Row],[Works for Group]],[1]!all_groups[#Data],2,0)</f>
        <v>558451273</v>
      </c>
      <c r="N40" s="2" t="s">
        <v>64</v>
      </c>
      <c r="O40" s="2" t="s">
        <v>63</v>
      </c>
      <c r="P40" s="2" t="s">
        <v>67</v>
      </c>
      <c r="R40" s="2" t="s">
        <v>7210</v>
      </c>
      <c r="S40" s="2" t="s">
        <v>7211</v>
      </c>
      <c r="T40" s="2" t="s">
        <v>7217</v>
      </c>
      <c r="U40" s="2" t="s">
        <v>7183</v>
      </c>
      <c r="V40" s="2" t="s">
        <v>7213</v>
      </c>
    </row>
    <row r="41" spans="1:22" x14ac:dyDescent="0.2">
      <c r="A41" s="2" t="s">
        <v>6066</v>
      </c>
      <c r="B41" s="2" t="str">
        <f>VLOOKUP(active[[#This Row],[Full Name]],[1]!all_ppl_post[#Data],2,0)</f>
        <v>476544541</v>
      </c>
      <c r="C41" s="2" t="str">
        <f>VLOOKUP(active[[#This Row],[Full Name]],[1]!all_ppl[#Data],1,0)</f>
        <v>Jackelynn L Reyes</v>
      </c>
      <c r="D41" s="2" t="s">
        <v>6067</v>
      </c>
      <c r="E41" s="2" t="s">
        <v>3470</v>
      </c>
      <c r="F41" s="2" t="s">
        <v>1621</v>
      </c>
      <c r="G41" s="2" t="s">
        <v>65</v>
      </c>
      <c r="H41" s="2" t="s">
        <v>62</v>
      </c>
      <c r="I41" s="2" t="s">
        <v>7209</v>
      </c>
      <c r="J41"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Erik Dilan</v>
      </c>
      <c r="K41" s="2" t="str">
        <f>VLOOKUP(active[[#This Row],[Reports to without middle]],[1]!all_ppl[#Data],2,0)</f>
        <v>476542911</v>
      </c>
      <c r="L41" s="2" t="s">
        <v>1985</v>
      </c>
      <c r="M41" s="2" t="str">
        <f>VLOOKUP(active[[#This Row],[Works for Group]],[1]!all_groups[#Data],2,0)</f>
        <v>558451273</v>
      </c>
      <c r="N41" s="2" t="s">
        <v>64</v>
      </c>
      <c r="O41" s="2" t="s">
        <v>63</v>
      </c>
      <c r="P41" s="2" t="s">
        <v>67</v>
      </c>
      <c r="R41" s="2" t="s">
        <v>7210</v>
      </c>
      <c r="S41" s="2" t="s">
        <v>7211</v>
      </c>
      <c r="T41" s="2" t="s">
        <v>7218</v>
      </c>
      <c r="U41" s="2" t="s">
        <v>7219</v>
      </c>
      <c r="V41" s="2" t="s">
        <v>7213</v>
      </c>
    </row>
    <row r="42" spans="1:22" x14ac:dyDescent="0.2">
      <c r="A42" s="2" t="s">
        <v>1716</v>
      </c>
      <c r="B42" s="2" t="str">
        <f>VLOOKUP(active[[#This Row],[Full Name]],[1]!all_ppl_post[#Data],2,0)</f>
        <v>839637958</v>
      </c>
      <c r="C42" s="2" t="str">
        <f>VLOOKUP(active[[#This Row],[Full Name]],[1]!all_ppl[#Data],1,0)</f>
        <v>Stevens J Martinez</v>
      </c>
      <c r="D42" s="2" t="s">
        <v>1717</v>
      </c>
      <c r="E42" s="2" t="s">
        <v>304</v>
      </c>
      <c r="F42" s="2" t="s">
        <v>125</v>
      </c>
      <c r="G42" s="2" t="s">
        <v>65</v>
      </c>
      <c r="H42" s="2" t="s">
        <v>62</v>
      </c>
      <c r="I42" s="2" t="s">
        <v>7220</v>
      </c>
      <c r="J42" s="2" t="s">
        <v>7220</v>
      </c>
      <c r="K42" s="2" t="str">
        <f>VLOOKUP(active[[#This Row],[Reports to without middle]],[1]!all_ppl[#Data],2,0)</f>
        <v>476542914</v>
      </c>
      <c r="L42" s="2" t="s">
        <v>784</v>
      </c>
      <c r="M42" s="2" t="str">
        <f>VLOOKUP(active[[#This Row],[Works for Group]],[1]!all_groups[#Data],2,0)</f>
        <v>558453820</v>
      </c>
      <c r="N42" s="2" t="s">
        <v>64</v>
      </c>
      <c r="O42" s="2" t="s">
        <v>63</v>
      </c>
      <c r="P42" s="2" t="s">
        <v>67</v>
      </c>
      <c r="R42" s="2" t="s">
        <v>7221</v>
      </c>
      <c r="S42" s="2" t="s">
        <v>7222</v>
      </c>
      <c r="T42" s="2" t="s">
        <v>7223</v>
      </c>
      <c r="U42" s="2" t="s">
        <v>7183</v>
      </c>
      <c r="V42" s="2" t="s">
        <v>7224</v>
      </c>
    </row>
    <row r="43" spans="1:22" x14ac:dyDescent="0.2">
      <c r="A43" s="2" t="s">
        <v>785</v>
      </c>
      <c r="B43" s="2" t="str">
        <f>VLOOKUP(active[[#This Row],[Full Name]],[1]!all_ppl_post[#Data],2,0)</f>
        <v>1064820223</v>
      </c>
      <c r="C43" s="2" t="e">
        <f>VLOOKUP(active[[#This Row],[Full Name]],[1]!all_ppl[#Data],1,0)</f>
        <v>#N/A</v>
      </c>
      <c r="D43" s="2" t="s">
        <v>786</v>
      </c>
      <c r="E43" s="2" t="s">
        <v>787</v>
      </c>
      <c r="F43" s="2" t="s">
        <v>125</v>
      </c>
      <c r="G43" s="2" t="s">
        <v>65</v>
      </c>
      <c r="H43" s="2" t="s">
        <v>62</v>
      </c>
      <c r="I43" s="2" t="s">
        <v>7220</v>
      </c>
      <c r="J43" s="2" t="s">
        <v>7220</v>
      </c>
      <c r="K43" s="2" t="str">
        <f>VLOOKUP(active[[#This Row],[Reports to without middle]],[1]!all_ppl[#Data],2,0)</f>
        <v>476542914</v>
      </c>
      <c r="L43" s="2" t="s">
        <v>784</v>
      </c>
      <c r="M43" s="2" t="str">
        <f>VLOOKUP(active[[#This Row],[Works for Group]],[1]!all_groups[#Data],2,0)</f>
        <v>558453820</v>
      </c>
      <c r="N43" s="2" t="s">
        <v>64</v>
      </c>
      <c r="O43" s="2" t="s">
        <v>63</v>
      </c>
      <c r="P43" s="2" t="s">
        <v>67</v>
      </c>
      <c r="R43" s="2" t="s">
        <v>7221</v>
      </c>
      <c r="S43" s="2" t="s">
        <v>7222</v>
      </c>
      <c r="T43" s="2" t="s">
        <v>7225</v>
      </c>
      <c r="U43" s="2" t="s">
        <v>7183</v>
      </c>
      <c r="V43" s="2" t="s">
        <v>7224</v>
      </c>
    </row>
    <row r="44" spans="1:22" x14ac:dyDescent="0.2">
      <c r="A44" s="2" t="s">
        <v>5487</v>
      </c>
      <c r="B44" s="2" t="str">
        <f>VLOOKUP(active[[#This Row],[Full Name]],[1]!all_ppl_post[#Data],2,0)</f>
        <v>476545531</v>
      </c>
      <c r="C44" s="2" t="str">
        <f>VLOOKUP(active[[#This Row],[Full Name]],[1]!all_ppl[#Data],1,0)</f>
        <v>Nancy M Moccia</v>
      </c>
      <c r="D44" s="2" t="s">
        <v>5488</v>
      </c>
      <c r="E44" s="2" t="s">
        <v>5489</v>
      </c>
      <c r="F44" s="2" t="s">
        <v>91</v>
      </c>
      <c r="G44" s="2" t="s">
        <v>65</v>
      </c>
      <c r="H44" s="2" t="s">
        <v>62</v>
      </c>
      <c r="I44" s="2" t="s">
        <v>7220</v>
      </c>
      <c r="J44" s="2" t="s">
        <v>7220</v>
      </c>
      <c r="K44" s="2" t="str">
        <f>VLOOKUP(active[[#This Row],[Reports to without middle]],[1]!all_ppl[#Data],2,0)</f>
        <v>476542914</v>
      </c>
      <c r="L44" s="2" t="s">
        <v>784</v>
      </c>
      <c r="M44" s="2" t="str">
        <f>VLOOKUP(active[[#This Row],[Works for Group]],[1]!all_groups[#Data],2,0)</f>
        <v>558453820</v>
      </c>
      <c r="N44" s="2" t="s">
        <v>64</v>
      </c>
      <c r="O44" s="2" t="s">
        <v>63</v>
      </c>
      <c r="P44" s="2" t="s">
        <v>67</v>
      </c>
      <c r="R44" s="2" t="s">
        <v>7221</v>
      </c>
      <c r="S44" s="2" t="s">
        <v>7222</v>
      </c>
      <c r="T44" s="2" t="s">
        <v>7226</v>
      </c>
      <c r="U44" s="2" t="s">
        <v>7207</v>
      </c>
      <c r="V44" s="2" t="s">
        <v>7224</v>
      </c>
    </row>
    <row r="45" spans="1:22" x14ac:dyDescent="0.2">
      <c r="A45" s="2" t="s">
        <v>4944</v>
      </c>
      <c r="B45" s="2" t="str">
        <f>VLOOKUP(active[[#This Row],[Full Name]],[1]!all_ppl_post[#Data],2,0)</f>
        <v>476546794</v>
      </c>
      <c r="C45" s="2" t="str">
        <f>VLOOKUP(active[[#This Row],[Full Name]],[1]!all_ppl[#Data],1,0)</f>
        <v>Ida Mcquair</v>
      </c>
      <c r="D45" s="2" t="s">
        <v>4945</v>
      </c>
      <c r="E45" s="2" t="s">
        <v>4946</v>
      </c>
      <c r="F45" s="2" t="s">
        <v>744</v>
      </c>
      <c r="G45" s="2" t="s">
        <v>65</v>
      </c>
      <c r="H45" s="2" t="s">
        <v>62</v>
      </c>
      <c r="I45" s="2" t="s">
        <v>7220</v>
      </c>
      <c r="J45" s="2" t="s">
        <v>7220</v>
      </c>
      <c r="K45" s="2" t="str">
        <f>VLOOKUP(active[[#This Row],[Reports to without middle]],[1]!all_ppl[#Data],2,0)</f>
        <v>476542914</v>
      </c>
      <c r="L45" s="2" t="s">
        <v>784</v>
      </c>
      <c r="M45" s="2" t="str">
        <f>VLOOKUP(active[[#This Row],[Works for Group]],[1]!all_groups[#Data],2,0)</f>
        <v>558453820</v>
      </c>
      <c r="N45" s="2" t="s">
        <v>64</v>
      </c>
      <c r="O45" s="2" t="s">
        <v>63</v>
      </c>
      <c r="P45" s="2" t="s">
        <v>67</v>
      </c>
      <c r="R45" s="2" t="s">
        <v>7221</v>
      </c>
      <c r="S45" s="2" t="s">
        <v>7222</v>
      </c>
      <c r="T45" s="2" t="s">
        <v>7227</v>
      </c>
      <c r="U45" s="2" t="s">
        <v>7118</v>
      </c>
      <c r="V45" s="2" t="s">
        <v>7224</v>
      </c>
    </row>
    <row r="46" spans="1:22" x14ac:dyDescent="0.2">
      <c r="A46" s="2" t="s">
        <v>5495</v>
      </c>
      <c r="B46" s="2" t="str">
        <f>VLOOKUP(active[[#This Row],[Full Name]],[1]!all_ppl_post[#Data],2,0)</f>
        <v>476545523</v>
      </c>
      <c r="C46" s="2" t="str">
        <f>VLOOKUP(active[[#This Row],[Full Name]],[1]!all_ppl[#Data],1,0)</f>
        <v>Danielle A Losowski</v>
      </c>
      <c r="D46" s="2" t="s">
        <v>471</v>
      </c>
      <c r="E46" s="2" t="s">
        <v>5496</v>
      </c>
      <c r="F46" s="2" t="s">
        <v>91</v>
      </c>
      <c r="G46" s="2" t="s">
        <v>65</v>
      </c>
      <c r="H46" s="2" t="s">
        <v>649</v>
      </c>
      <c r="I46" s="2" t="s">
        <v>7220</v>
      </c>
      <c r="J46" s="2" t="s">
        <v>7220</v>
      </c>
      <c r="K46" s="2" t="str">
        <f>VLOOKUP(active[[#This Row],[Reports to without middle]],[1]!all_ppl[#Data],2,0)</f>
        <v>476542914</v>
      </c>
      <c r="L46" s="2" t="s">
        <v>784</v>
      </c>
      <c r="M46" s="2" t="str">
        <f>VLOOKUP(active[[#This Row],[Works for Group]],[1]!all_groups[#Data],2,0)</f>
        <v>558453820</v>
      </c>
      <c r="N46" s="2" t="s">
        <v>64</v>
      </c>
      <c r="O46" s="2" t="s">
        <v>63</v>
      </c>
      <c r="P46" s="2" t="s">
        <v>67</v>
      </c>
      <c r="R46" s="2" t="s">
        <v>7221</v>
      </c>
      <c r="S46" s="2" t="s">
        <v>7222</v>
      </c>
      <c r="T46" s="2" t="s">
        <v>7228</v>
      </c>
      <c r="U46" s="2" t="s">
        <v>7207</v>
      </c>
      <c r="V46" s="2" t="s">
        <v>7123</v>
      </c>
    </row>
    <row r="47" spans="1:22" x14ac:dyDescent="0.2">
      <c r="A47" s="2" t="s">
        <v>2934</v>
      </c>
      <c r="B47" s="2" t="str">
        <f>VLOOKUP(active[[#This Row],[Full Name]],[1]!all_ppl_post[#Data],2,0)</f>
        <v>626453985</v>
      </c>
      <c r="C47" s="2" t="str">
        <f>VLOOKUP(active[[#This Row],[Full Name]],[1]!all_ppl[#Data],1,0)</f>
        <v>Amanda M Smook</v>
      </c>
      <c r="D47" s="2" t="s">
        <v>2935</v>
      </c>
      <c r="E47" s="2" t="s">
        <v>2936</v>
      </c>
      <c r="F47" s="2" t="s">
        <v>125</v>
      </c>
      <c r="G47" s="2" t="s">
        <v>65</v>
      </c>
      <c r="H47" s="2" t="s">
        <v>62</v>
      </c>
      <c r="I47" s="2" t="s">
        <v>7220</v>
      </c>
      <c r="J47" s="2" t="s">
        <v>7220</v>
      </c>
      <c r="K47" s="2" t="str">
        <f>VLOOKUP(active[[#This Row],[Reports to without middle]],[1]!all_ppl[#Data],2,0)</f>
        <v>476542914</v>
      </c>
      <c r="L47" s="2" t="s">
        <v>784</v>
      </c>
      <c r="M47" s="2" t="str">
        <f>VLOOKUP(active[[#This Row],[Works for Group]],[1]!all_groups[#Data],2,0)</f>
        <v>558453820</v>
      </c>
      <c r="N47" s="2" t="s">
        <v>64</v>
      </c>
      <c r="O47" s="2" t="s">
        <v>63</v>
      </c>
      <c r="P47" s="2" t="s">
        <v>67</v>
      </c>
      <c r="R47" s="2" t="s">
        <v>7221</v>
      </c>
      <c r="S47" s="2" t="s">
        <v>7222</v>
      </c>
      <c r="T47" s="2" t="s">
        <v>7229</v>
      </c>
      <c r="U47" s="2" t="s">
        <v>7183</v>
      </c>
      <c r="V47" s="2" t="s">
        <v>7224</v>
      </c>
    </row>
    <row r="48" spans="1:22" x14ac:dyDescent="0.2">
      <c r="A48" s="2" t="s">
        <v>6407</v>
      </c>
      <c r="B48" s="2" t="str">
        <f>VLOOKUP(active[[#This Row],[Full Name]],[1]!all_ppl_post[#Data],2,0)</f>
        <v>476544031</v>
      </c>
      <c r="C48" s="2" t="str">
        <f>VLOOKUP(active[[#This Row],[Full Name]],[1]!all_ppl[#Data],1,0)</f>
        <v>Margaret M Ranalli</v>
      </c>
      <c r="D48" s="2" t="s">
        <v>3566</v>
      </c>
      <c r="E48" s="2" t="s">
        <v>6408</v>
      </c>
      <c r="F48" s="2" t="s">
        <v>91</v>
      </c>
      <c r="G48" s="2" t="s">
        <v>65</v>
      </c>
      <c r="H48" s="2" t="s">
        <v>649</v>
      </c>
      <c r="I48" s="2" t="s">
        <v>7230</v>
      </c>
      <c r="J48" s="2" t="s">
        <v>7230</v>
      </c>
      <c r="K48" s="2" t="str">
        <f>VLOOKUP(active[[#This Row],[Reports to without middle]],[1]!all_ppl[#Data],2,0)</f>
        <v>476542916</v>
      </c>
      <c r="L48" s="2" t="s">
        <v>4378</v>
      </c>
      <c r="M48" s="2" t="str">
        <f>VLOOKUP(active[[#This Row],[Works for Group]],[1]!all_groups[#Data],2,0)</f>
        <v>558453537</v>
      </c>
      <c r="N48" s="2" t="s">
        <v>64</v>
      </c>
      <c r="O48" s="2" t="s">
        <v>63</v>
      </c>
      <c r="P48" s="2" t="s">
        <v>67</v>
      </c>
      <c r="R48" s="2" t="s">
        <v>7231</v>
      </c>
      <c r="S48" s="2" t="s">
        <v>7232</v>
      </c>
      <c r="T48" s="2" t="s">
        <v>7233</v>
      </c>
      <c r="U48" s="2" t="s">
        <v>7207</v>
      </c>
      <c r="V48" s="2" t="s">
        <v>7123</v>
      </c>
    </row>
    <row r="49" spans="1:22" x14ac:dyDescent="0.2">
      <c r="A49" s="2" t="s">
        <v>4379</v>
      </c>
      <c r="B49" s="2" t="str">
        <f>VLOOKUP(active[[#This Row],[Full Name]],[1]!all_ppl_post[#Data],2,0)</f>
        <v>476547826</v>
      </c>
      <c r="C49" s="2" t="str">
        <f>VLOOKUP(active[[#This Row],[Full Name]],[1]!all_ppl[#Data],1,0)</f>
        <v>Kathleen A Albrecht</v>
      </c>
      <c r="D49" s="2" t="s">
        <v>4380</v>
      </c>
      <c r="E49" s="2" t="s">
        <v>4381</v>
      </c>
      <c r="F49" s="2" t="s">
        <v>744</v>
      </c>
      <c r="G49" s="2" t="s">
        <v>65</v>
      </c>
      <c r="H49" s="2" t="s">
        <v>62</v>
      </c>
      <c r="I49" s="2" t="s">
        <v>7230</v>
      </c>
      <c r="J49" s="2" t="s">
        <v>7230</v>
      </c>
      <c r="K49" s="2" t="str">
        <f>VLOOKUP(active[[#This Row],[Reports to without middle]],[1]!all_ppl[#Data],2,0)</f>
        <v>476542916</v>
      </c>
      <c r="L49" s="2" t="s">
        <v>4378</v>
      </c>
      <c r="M49" s="2" t="str">
        <f>VLOOKUP(active[[#This Row],[Works for Group]],[1]!all_groups[#Data],2,0)</f>
        <v>558453537</v>
      </c>
      <c r="N49" s="2" t="s">
        <v>64</v>
      </c>
      <c r="O49" s="2" t="s">
        <v>63</v>
      </c>
      <c r="P49" s="2" t="s">
        <v>67</v>
      </c>
      <c r="R49" s="2" t="s">
        <v>7231</v>
      </c>
      <c r="S49" s="2" t="s">
        <v>7232</v>
      </c>
      <c r="T49" s="2" t="s">
        <v>7234</v>
      </c>
      <c r="U49" s="2" t="s">
        <v>7118</v>
      </c>
      <c r="V49" s="2" t="s">
        <v>7235</v>
      </c>
    </row>
    <row r="50" spans="1:22" x14ac:dyDescent="0.2">
      <c r="A50" s="2" t="s">
        <v>7059</v>
      </c>
      <c r="B50" s="2" t="str">
        <f>VLOOKUP(active[[#This Row],[Full Name]],[1]!all_ppl_post[#Data],2,0)</f>
        <v>476542196</v>
      </c>
      <c r="C50" s="2" t="str">
        <f>VLOOKUP(active[[#This Row],[Full Name]],[1]!all_ppl[#Data],1,0)</f>
        <v>Jarett C Gandolfo</v>
      </c>
      <c r="D50" s="2" t="s">
        <v>7060</v>
      </c>
      <c r="E50" s="2" t="s">
        <v>7061</v>
      </c>
      <c r="F50" s="2" t="s">
        <v>744</v>
      </c>
      <c r="G50" s="2" t="s">
        <v>65</v>
      </c>
      <c r="H50" s="2" t="s">
        <v>62</v>
      </c>
      <c r="I50" s="2" t="s">
        <v>7236</v>
      </c>
      <c r="J50" s="2" t="s">
        <v>7236</v>
      </c>
      <c r="K50" s="2" t="str">
        <f>VLOOKUP(active[[#This Row],[Reports to without middle]],[1]!all_ppl[#Data],2,0)</f>
        <v>476542918</v>
      </c>
      <c r="L50" s="2" t="s">
        <v>2287</v>
      </c>
      <c r="M50" s="2" t="str">
        <f>VLOOKUP(active[[#This Row],[Works for Group]],[1]!all_groups[#Data],2,0)</f>
        <v>476548458</v>
      </c>
      <c r="N50" s="2" t="s">
        <v>64</v>
      </c>
      <c r="O50" s="2" t="s">
        <v>63</v>
      </c>
      <c r="P50" s="2" t="s">
        <v>67</v>
      </c>
      <c r="R50" s="2" t="s">
        <v>7237</v>
      </c>
      <c r="S50" s="2" t="s">
        <v>7238</v>
      </c>
      <c r="T50" s="2" t="s">
        <v>7239</v>
      </c>
      <c r="U50" s="2" t="s">
        <v>7118</v>
      </c>
      <c r="V50" s="2" t="s">
        <v>7240</v>
      </c>
    </row>
    <row r="51" spans="1:22" x14ac:dyDescent="0.2">
      <c r="A51" s="2" t="s">
        <v>3924</v>
      </c>
      <c r="B51" s="2" t="str">
        <f>VLOOKUP(active[[#This Row],[Full Name]],[1]!all_ppl_post[#Data],2,0)</f>
        <v>568446952</v>
      </c>
      <c r="C51" s="2" t="str">
        <f>VLOOKUP(active[[#This Row],[Full Name]],[1]!all_ppl[#Data],1,0)</f>
        <v>Darleen A Cammarata</v>
      </c>
      <c r="D51" s="2" t="s">
        <v>3925</v>
      </c>
      <c r="E51" s="2" t="s">
        <v>3926</v>
      </c>
      <c r="F51" s="2" t="s">
        <v>2118</v>
      </c>
      <c r="G51" s="2" t="s">
        <v>65</v>
      </c>
      <c r="H51" s="2" t="s">
        <v>62</v>
      </c>
      <c r="I51" s="2" t="s">
        <v>7236</v>
      </c>
      <c r="J51" s="2" t="s">
        <v>7236</v>
      </c>
      <c r="K51" s="2" t="str">
        <f>VLOOKUP(active[[#This Row],[Reports to without middle]],[1]!all_ppl[#Data],2,0)</f>
        <v>476542918</v>
      </c>
      <c r="L51" s="2" t="s">
        <v>2287</v>
      </c>
      <c r="M51" s="2" t="str">
        <f>VLOOKUP(active[[#This Row],[Works for Group]],[1]!all_groups[#Data],2,0)</f>
        <v>476548458</v>
      </c>
      <c r="N51" s="2" t="s">
        <v>64</v>
      </c>
      <c r="O51" s="2" t="s">
        <v>63</v>
      </c>
      <c r="P51" s="2" t="s">
        <v>67</v>
      </c>
      <c r="R51" s="2" t="s">
        <v>7237</v>
      </c>
      <c r="S51" s="2" t="s">
        <v>7238</v>
      </c>
      <c r="T51" s="2" t="s">
        <v>7241</v>
      </c>
      <c r="U51" s="2" t="s">
        <v>7242</v>
      </c>
      <c r="V51" s="2" t="s">
        <v>7240</v>
      </c>
    </row>
    <row r="52" spans="1:22" x14ac:dyDescent="0.2">
      <c r="A52" s="2" t="s">
        <v>2288</v>
      </c>
      <c r="B52" s="2" t="str">
        <f>VLOOKUP(active[[#This Row],[Full Name]],[1]!all_ppl_post[#Data],2,0)</f>
        <v>839637695</v>
      </c>
      <c r="C52" s="2" t="str">
        <f>VLOOKUP(active[[#This Row],[Full Name]],[1]!all_ppl[#Data],1,0)</f>
        <v>Brianna P Civitano</v>
      </c>
      <c r="D52" s="2" t="s">
        <v>2289</v>
      </c>
      <c r="E52" s="2" t="s">
        <v>2290</v>
      </c>
      <c r="F52" s="2" t="s">
        <v>662</v>
      </c>
      <c r="G52" s="2" t="s">
        <v>65</v>
      </c>
      <c r="H52" s="2" t="s">
        <v>649</v>
      </c>
      <c r="I52" s="2" t="s">
        <v>7236</v>
      </c>
      <c r="J52" s="2" t="s">
        <v>7236</v>
      </c>
      <c r="K52" s="2" t="str">
        <f>VLOOKUP(active[[#This Row],[Reports to without middle]],[1]!all_ppl[#Data],2,0)</f>
        <v>476542918</v>
      </c>
      <c r="L52" s="2" t="s">
        <v>2287</v>
      </c>
      <c r="M52" s="2" t="str">
        <f>VLOOKUP(active[[#This Row],[Works for Group]],[1]!all_groups[#Data],2,0)</f>
        <v>476548458</v>
      </c>
      <c r="N52" s="2" t="s">
        <v>64</v>
      </c>
      <c r="O52" s="2" t="s">
        <v>63</v>
      </c>
      <c r="P52" s="2" t="s">
        <v>67</v>
      </c>
      <c r="R52" s="2" t="s">
        <v>7237</v>
      </c>
      <c r="S52" s="2" t="s">
        <v>7238</v>
      </c>
      <c r="T52" s="2" t="s">
        <v>7243</v>
      </c>
      <c r="U52" s="2" t="s">
        <v>7121</v>
      </c>
      <c r="V52" s="2" t="s">
        <v>7123</v>
      </c>
    </row>
    <row r="53" spans="1:22" x14ac:dyDescent="0.2">
      <c r="A53" s="2" t="s">
        <v>1748</v>
      </c>
      <c r="B53" s="2" t="str">
        <f>VLOOKUP(active[[#This Row],[Full Name]],[1]!all_ppl_post[#Data],2,0)</f>
        <v>839637939</v>
      </c>
      <c r="C53" s="2" t="str">
        <f>VLOOKUP(active[[#This Row],[Full Name]],[1]!all_ppl[#Data],1,0)</f>
        <v>Sean E Deighan</v>
      </c>
      <c r="D53" s="2" t="s">
        <v>1749</v>
      </c>
      <c r="E53" s="2" t="s">
        <v>1750</v>
      </c>
      <c r="F53" s="2" t="s">
        <v>646</v>
      </c>
      <c r="G53" s="2" t="s">
        <v>65</v>
      </c>
      <c r="H53" s="2" t="s">
        <v>62</v>
      </c>
      <c r="I53" s="2" t="s">
        <v>7244</v>
      </c>
      <c r="J53" s="2" t="s">
        <v>7244</v>
      </c>
      <c r="K53" s="2" t="str">
        <f>VLOOKUP(active[[#This Row],[Reports to without middle]],[1]!all_ppl[#Data],2,0)</f>
        <v>476542919</v>
      </c>
      <c r="L53" s="2" t="s">
        <v>1747</v>
      </c>
      <c r="M53" s="2" t="str">
        <f>VLOOKUP(active[[#This Row],[Works for Group]],[1]!all_groups[#Data],2,0)</f>
        <v>476548371</v>
      </c>
      <c r="N53" s="2" t="s">
        <v>64</v>
      </c>
      <c r="O53" s="2" t="s">
        <v>63</v>
      </c>
      <c r="P53" s="2" t="s">
        <v>67</v>
      </c>
      <c r="R53" s="2" t="s">
        <v>7245</v>
      </c>
      <c r="S53" s="2" t="s">
        <v>7246</v>
      </c>
      <c r="T53" s="2" t="s">
        <v>7247</v>
      </c>
      <c r="U53" s="2" t="s">
        <v>7248</v>
      </c>
      <c r="V53" s="2" t="s">
        <v>7249</v>
      </c>
    </row>
    <row r="54" spans="1:22" x14ac:dyDescent="0.2">
      <c r="A54" s="2" t="s">
        <v>3700</v>
      </c>
      <c r="B54" s="2" t="str">
        <f>VLOOKUP(active[[#This Row],[Full Name]],[1]!all_ppl_post[#Data],2,0)</f>
        <v>568447281</v>
      </c>
      <c r="C54" s="2" t="str">
        <f>VLOOKUP(active[[#This Row],[Full Name]],[1]!all_ppl[#Data],1,0)</f>
        <v>John M Rinaudo</v>
      </c>
      <c r="D54" s="2" t="s">
        <v>3701</v>
      </c>
      <c r="E54" s="2" t="s">
        <v>3702</v>
      </c>
      <c r="F54" s="2" t="s">
        <v>704</v>
      </c>
      <c r="G54" s="2" t="s">
        <v>65</v>
      </c>
      <c r="H54" s="2" t="s">
        <v>62</v>
      </c>
      <c r="I54" s="2" t="s">
        <v>7244</v>
      </c>
      <c r="J54" s="2" t="s">
        <v>7244</v>
      </c>
      <c r="K54" s="2" t="str">
        <f>VLOOKUP(active[[#This Row],[Reports to without middle]],[1]!all_ppl[#Data],2,0)</f>
        <v>476542919</v>
      </c>
      <c r="L54" s="2" t="s">
        <v>1747</v>
      </c>
      <c r="M54" s="2" t="str">
        <f>VLOOKUP(active[[#This Row],[Works for Group]],[1]!all_groups[#Data],2,0)</f>
        <v>476548371</v>
      </c>
      <c r="N54" s="2" t="s">
        <v>64</v>
      </c>
      <c r="O54" s="2" t="s">
        <v>63</v>
      </c>
      <c r="P54" s="2" t="s">
        <v>67</v>
      </c>
      <c r="R54" s="2" t="s">
        <v>7245</v>
      </c>
      <c r="S54" s="2" t="s">
        <v>7246</v>
      </c>
      <c r="T54" s="2" t="s">
        <v>7250</v>
      </c>
      <c r="U54" s="2" t="s">
        <v>7128</v>
      </c>
      <c r="V54" s="2" t="s">
        <v>7249</v>
      </c>
    </row>
    <row r="55" spans="1:22" x14ac:dyDescent="0.2">
      <c r="A55" s="2" t="s">
        <v>2197</v>
      </c>
      <c r="B55" s="2" t="str">
        <f>VLOOKUP(active[[#This Row],[Full Name]],[1]!all_ppl_post[#Data],2,0)</f>
        <v>839637734</v>
      </c>
      <c r="C55" s="2" t="str">
        <f>VLOOKUP(active[[#This Row],[Full Name]],[1]!all_ppl[#Data],1,0)</f>
        <v>Dawn M Clarity</v>
      </c>
      <c r="D55" s="2" t="s">
        <v>2198</v>
      </c>
      <c r="E55" s="2" t="s">
        <v>2199</v>
      </c>
      <c r="F55" s="2" t="s">
        <v>998</v>
      </c>
      <c r="G55" s="2" t="s">
        <v>65</v>
      </c>
      <c r="H55" s="2" t="s">
        <v>62</v>
      </c>
      <c r="I55" s="2" t="s">
        <v>7244</v>
      </c>
      <c r="J55" s="2" t="s">
        <v>7244</v>
      </c>
      <c r="K55" s="2" t="str">
        <f>VLOOKUP(active[[#This Row],[Reports to without middle]],[1]!all_ppl[#Data],2,0)</f>
        <v>476542919</v>
      </c>
      <c r="L55" s="2" t="s">
        <v>1747</v>
      </c>
      <c r="M55" s="2" t="str">
        <f>VLOOKUP(active[[#This Row],[Works for Group]],[1]!all_groups[#Data],2,0)</f>
        <v>476548371</v>
      </c>
      <c r="N55" s="2" t="s">
        <v>64</v>
      </c>
      <c r="O55" s="2" t="s">
        <v>63</v>
      </c>
      <c r="P55" s="2" t="s">
        <v>67</v>
      </c>
      <c r="R55" s="2" t="s">
        <v>7245</v>
      </c>
      <c r="S55" s="2" t="s">
        <v>7246</v>
      </c>
      <c r="T55" s="2" t="s">
        <v>7251</v>
      </c>
      <c r="U55" s="2" t="s">
        <v>7133</v>
      </c>
      <c r="V55" s="2" t="s">
        <v>7249</v>
      </c>
    </row>
    <row r="56" spans="1:22" x14ac:dyDescent="0.2">
      <c r="A56" s="2" t="s">
        <v>4488</v>
      </c>
      <c r="B56" s="2" t="str">
        <f>VLOOKUP(active[[#This Row],[Full Name]],[1]!all_ppl_post[#Data],2,0)</f>
        <v>476547610</v>
      </c>
      <c r="C56" s="2" t="str">
        <f>VLOOKUP(active[[#This Row],[Full Name]],[1]!all_ppl[#Data],1,0)</f>
        <v>Cara A Buonincontri</v>
      </c>
      <c r="D56" s="2" t="s">
        <v>4489</v>
      </c>
      <c r="E56" s="2" t="s">
        <v>4490</v>
      </c>
      <c r="F56" s="2" t="s">
        <v>125</v>
      </c>
      <c r="G56" s="2" t="s">
        <v>65</v>
      </c>
      <c r="H56" s="2" t="s">
        <v>62</v>
      </c>
      <c r="I56" s="2" t="s">
        <v>7244</v>
      </c>
      <c r="J56" s="2" t="s">
        <v>7244</v>
      </c>
      <c r="K56" s="2" t="str">
        <f>VLOOKUP(active[[#This Row],[Reports to without middle]],[1]!all_ppl[#Data],2,0)</f>
        <v>476542919</v>
      </c>
      <c r="L56" s="2" t="s">
        <v>1747</v>
      </c>
      <c r="M56" s="2" t="str">
        <f>VLOOKUP(active[[#This Row],[Works for Group]],[1]!all_groups[#Data],2,0)</f>
        <v>476548371</v>
      </c>
      <c r="N56" s="2" t="s">
        <v>64</v>
      </c>
      <c r="O56" s="2" t="s">
        <v>63</v>
      </c>
      <c r="P56" s="2" t="s">
        <v>67</v>
      </c>
      <c r="R56" s="2" t="s">
        <v>7245</v>
      </c>
      <c r="S56" s="2" t="s">
        <v>7246</v>
      </c>
      <c r="T56" s="2" t="s">
        <v>7252</v>
      </c>
      <c r="U56" s="2" t="s">
        <v>7183</v>
      </c>
      <c r="V56" s="2" t="s">
        <v>7249</v>
      </c>
    </row>
    <row r="57" spans="1:22" x14ac:dyDescent="0.2">
      <c r="A57" s="2" t="s">
        <v>4076</v>
      </c>
      <c r="B57" s="2" t="str">
        <f>VLOOKUP(active[[#This Row],[Full Name]],[1]!all_ppl_post[#Data],2,0)</f>
        <v>568446721</v>
      </c>
      <c r="C57" s="2" t="str">
        <f>VLOOKUP(active[[#This Row],[Full Name]],[1]!all_ppl[#Data],1,0)</f>
        <v>Angela M Mirizzi</v>
      </c>
      <c r="D57" s="2" t="s">
        <v>4074</v>
      </c>
      <c r="E57" s="2" t="s">
        <v>4077</v>
      </c>
      <c r="F57" s="2" t="s">
        <v>125</v>
      </c>
      <c r="G57" s="2" t="s">
        <v>65</v>
      </c>
      <c r="H57" s="2" t="s">
        <v>62</v>
      </c>
      <c r="I57" s="2" t="s">
        <v>7244</v>
      </c>
      <c r="J57" s="2" t="s">
        <v>7244</v>
      </c>
      <c r="K57" s="2" t="str">
        <f>VLOOKUP(active[[#This Row],[Reports to without middle]],[1]!all_ppl[#Data],2,0)</f>
        <v>476542919</v>
      </c>
      <c r="L57" s="2" t="s">
        <v>1747</v>
      </c>
      <c r="M57" s="2" t="str">
        <f>VLOOKUP(active[[#This Row],[Works for Group]],[1]!all_groups[#Data],2,0)</f>
        <v>476548371</v>
      </c>
      <c r="N57" s="2" t="s">
        <v>64</v>
      </c>
      <c r="O57" s="2" t="s">
        <v>63</v>
      </c>
      <c r="P57" s="2" t="s">
        <v>67</v>
      </c>
      <c r="R57" s="2" t="s">
        <v>7245</v>
      </c>
      <c r="S57" s="2" t="s">
        <v>7246</v>
      </c>
      <c r="T57" s="2" t="s">
        <v>7253</v>
      </c>
      <c r="U57" s="2" t="s">
        <v>7183</v>
      </c>
      <c r="V57" s="2" t="s">
        <v>7249</v>
      </c>
    </row>
    <row r="58" spans="1:22" x14ac:dyDescent="0.2">
      <c r="A58" s="2" t="s">
        <v>6046</v>
      </c>
      <c r="B58" s="2" t="str">
        <f>VLOOKUP(active[[#This Row],[Full Name]],[1]!all_ppl_post[#Data],2,0)</f>
        <v>476544564</v>
      </c>
      <c r="C58" s="2" t="str">
        <f>VLOOKUP(active[[#This Row],[Full Name]],[1]!all_ppl[#Data],1,0)</f>
        <v>Tracey Gatling</v>
      </c>
      <c r="D58" s="2" t="s">
        <v>6047</v>
      </c>
      <c r="E58" s="2" t="s">
        <v>6048</v>
      </c>
      <c r="F58" s="2" t="s">
        <v>667</v>
      </c>
      <c r="G58" s="2" t="s">
        <v>65</v>
      </c>
      <c r="H58" s="2" t="s">
        <v>62</v>
      </c>
      <c r="I58" s="2" t="s">
        <v>7254</v>
      </c>
      <c r="J58" s="2" t="s">
        <v>7254</v>
      </c>
      <c r="K58" s="2" t="str">
        <f>VLOOKUP(active[[#This Row],[Reports to without middle]],[1]!all_ppl[#Data],2,0)</f>
        <v>476542924</v>
      </c>
      <c r="L58" s="2" t="s">
        <v>899</v>
      </c>
      <c r="M58" s="2" t="str">
        <f>VLOOKUP(active[[#This Row],[Works for Group]],[1]!all_groups[#Data],2,0)</f>
        <v>558454434</v>
      </c>
      <c r="N58" s="2" t="s">
        <v>64</v>
      </c>
      <c r="O58" s="2" t="s">
        <v>63</v>
      </c>
      <c r="P58" s="2" t="s">
        <v>67</v>
      </c>
      <c r="R58" s="2" t="s">
        <v>7255</v>
      </c>
      <c r="S58" s="2" t="s">
        <v>7256</v>
      </c>
      <c r="T58" s="2" t="s">
        <v>7257</v>
      </c>
      <c r="U58" s="2" t="s">
        <v>7138</v>
      </c>
      <c r="V58" s="2" t="s">
        <v>7258</v>
      </c>
    </row>
    <row r="59" spans="1:22" x14ac:dyDescent="0.2">
      <c r="A59" s="2" t="s">
        <v>6126</v>
      </c>
      <c r="B59" s="2" t="str">
        <f>VLOOKUP(active[[#This Row],[Full Name]],[1]!all_ppl_post[#Data],2,0)</f>
        <v>476544440</v>
      </c>
      <c r="C59" s="2" t="str">
        <f>VLOOKUP(active[[#This Row],[Full Name]],[1]!all_ppl[#Data],1,0)</f>
        <v>Marilyn Alston</v>
      </c>
      <c r="D59" s="2" t="s">
        <v>6127</v>
      </c>
      <c r="E59" s="2" t="s">
        <v>3298</v>
      </c>
      <c r="F59" s="2" t="s">
        <v>808</v>
      </c>
      <c r="G59" s="2" t="s">
        <v>65</v>
      </c>
      <c r="H59" s="2" t="s">
        <v>62</v>
      </c>
      <c r="I59" s="2" t="s">
        <v>7254</v>
      </c>
      <c r="J59" s="2" t="s">
        <v>7254</v>
      </c>
      <c r="K59" s="2" t="str">
        <f>VLOOKUP(active[[#This Row],[Reports to without middle]],[1]!all_ppl[#Data],2,0)</f>
        <v>476542924</v>
      </c>
      <c r="L59" s="2" t="s">
        <v>899</v>
      </c>
      <c r="M59" s="2" t="str">
        <f>VLOOKUP(active[[#This Row],[Works for Group]],[1]!all_groups[#Data],2,0)</f>
        <v>558454434</v>
      </c>
      <c r="N59" s="2" t="s">
        <v>64</v>
      </c>
      <c r="O59" s="2" t="s">
        <v>63</v>
      </c>
      <c r="P59" s="2" t="s">
        <v>67</v>
      </c>
      <c r="R59" s="2" t="s">
        <v>7255</v>
      </c>
      <c r="S59" s="2" t="s">
        <v>7256</v>
      </c>
      <c r="T59" s="2" t="s">
        <v>7259</v>
      </c>
      <c r="U59" s="2" t="s">
        <v>7260</v>
      </c>
      <c r="V59" s="2" t="s">
        <v>7258</v>
      </c>
    </row>
    <row r="60" spans="1:22" x14ac:dyDescent="0.2">
      <c r="A60" s="2" t="s">
        <v>1896</v>
      </c>
      <c r="B60" s="2" t="str">
        <f>VLOOKUP(active[[#This Row],[Full Name]],[1]!all_ppl_post[#Data],2,0)</f>
        <v>839637875</v>
      </c>
      <c r="C60" s="2" t="str">
        <f>VLOOKUP(active[[#This Row],[Full Name]],[1]!all_ppl[#Data],1,0)</f>
        <v>Marchell Hough</v>
      </c>
      <c r="D60" s="2" t="s">
        <v>1897</v>
      </c>
      <c r="E60" s="2" t="s">
        <v>1898</v>
      </c>
      <c r="F60" s="2" t="s">
        <v>829</v>
      </c>
      <c r="G60" s="2" t="s">
        <v>65</v>
      </c>
      <c r="H60" s="2" t="s">
        <v>649</v>
      </c>
      <c r="I60" s="2" t="s">
        <v>7254</v>
      </c>
      <c r="J60" s="2" t="s">
        <v>7254</v>
      </c>
      <c r="K60" s="2" t="str">
        <f>VLOOKUP(active[[#This Row],[Reports to without middle]],[1]!all_ppl[#Data],2,0)</f>
        <v>476542924</v>
      </c>
      <c r="L60" s="2" t="s">
        <v>899</v>
      </c>
      <c r="M60" s="2" t="str">
        <f>VLOOKUP(active[[#This Row],[Works for Group]],[1]!all_groups[#Data],2,0)</f>
        <v>558454434</v>
      </c>
      <c r="N60" s="2" t="s">
        <v>64</v>
      </c>
      <c r="O60" s="2" t="s">
        <v>63</v>
      </c>
      <c r="P60" s="2" t="s">
        <v>67</v>
      </c>
      <c r="R60" s="2" t="s">
        <v>7255</v>
      </c>
      <c r="S60" s="2" t="s">
        <v>7256</v>
      </c>
      <c r="T60" s="2" t="s">
        <v>7261</v>
      </c>
      <c r="U60" s="2" t="s">
        <v>7262</v>
      </c>
      <c r="V60" s="2" t="s">
        <v>7123</v>
      </c>
    </row>
    <row r="61" spans="1:22" x14ac:dyDescent="0.2">
      <c r="A61" s="2" t="s">
        <v>6054</v>
      </c>
      <c r="B61" s="2" t="str">
        <f>VLOOKUP(active[[#This Row],[Full Name]],[1]!all_ppl_post[#Data],2,0)</f>
        <v>476544554</v>
      </c>
      <c r="C61" s="2" t="str">
        <f>VLOOKUP(active[[#This Row],[Full Name]],[1]!all_ppl[#Data],1,0)</f>
        <v>Louise Emanuel</v>
      </c>
      <c r="D61" s="2" t="s">
        <v>6055</v>
      </c>
      <c r="E61" s="2" t="s">
        <v>6056</v>
      </c>
      <c r="F61" s="2" t="s">
        <v>125</v>
      </c>
      <c r="G61" s="2" t="s">
        <v>65</v>
      </c>
      <c r="H61" s="2" t="s">
        <v>62</v>
      </c>
      <c r="I61" s="2" t="s">
        <v>7254</v>
      </c>
      <c r="J61" s="2" t="s">
        <v>7254</v>
      </c>
      <c r="K61" s="2" t="str">
        <f>VLOOKUP(active[[#This Row],[Reports to without middle]],[1]!all_ppl[#Data],2,0)</f>
        <v>476542924</v>
      </c>
      <c r="L61" s="2" t="s">
        <v>899</v>
      </c>
      <c r="M61" s="2" t="str">
        <f>VLOOKUP(active[[#This Row],[Works for Group]],[1]!all_groups[#Data],2,0)</f>
        <v>558454434</v>
      </c>
      <c r="N61" s="2" t="s">
        <v>64</v>
      </c>
      <c r="O61" s="2" t="s">
        <v>63</v>
      </c>
      <c r="P61" s="2" t="s">
        <v>67</v>
      </c>
      <c r="R61" s="2" t="s">
        <v>7255</v>
      </c>
      <c r="S61" s="2" t="s">
        <v>7256</v>
      </c>
      <c r="T61" s="2" t="s">
        <v>7263</v>
      </c>
      <c r="U61" s="2" t="s">
        <v>7183</v>
      </c>
      <c r="V61" s="2" t="s">
        <v>7258</v>
      </c>
    </row>
    <row r="62" spans="1:22" x14ac:dyDescent="0.2">
      <c r="A62" s="2" t="s">
        <v>6015</v>
      </c>
      <c r="B62" s="2" t="str">
        <f>VLOOKUP(active[[#This Row],[Full Name]],[1]!all_ppl_post[#Data],2,0)</f>
        <v>476544600</v>
      </c>
      <c r="C62" s="2" t="str">
        <f>VLOOKUP(active[[#This Row],[Full Name]],[1]!all_ppl[#Data],1,0)</f>
        <v>Lilli Pioche</v>
      </c>
      <c r="D62" s="2" t="s">
        <v>6016</v>
      </c>
      <c r="E62" s="2" t="s">
        <v>6017</v>
      </c>
      <c r="F62" s="2" t="s">
        <v>224</v>
      </c>
      <c r="G62" s="2" t="s">
        <v>65</v>
      </c>
      <c r="H62" s="2" t="s">
        <v>62</v>
      </c>
      <c r="I62" s="2" t="s">
        <v>7254</v>
      </c>
      <c r="J62" s="2" t="s">
        <v>7254</v>
      </c>
      <c r="K62" s="2" t="str">
        <f>VLOOKUP(active[[#This Row],[Reports to without middle]],[1]!all_ppl[#Data],2,0)</f>
        <v>476542924</v>
      </c>
      <c r="L62" s="2" t="s">
        <v>899</v>
      </c>
      <c r="M62" s="2" t="str">
        <f>VLOOKUP(active[[#This Row],[Works for Group]],[1]!all_groups[#Data],2,0)</f>
        <v>558454434</v>
      </c>
      <c r="N62" s="2" t="s">
        <v>64</v>
      </c>
      <c r="O62" s="2" t="s">
        <v>63</v>
      </c>
      <c r="P62" s="2" t="s">
        <v>67</v>
      </c>
      <c r="R62" s="2" t="s">
        <v>7255</v>
      </c>
      <c r="S62" s="2" t="s">
        <v>7256</v>
      </c>
      <c r="T62" s="2" t="s">
        <v>7264</v>
      </c>
      <c r="U62" s="2" t="s">
        <v>7265</v>
      </c>
      <c r="V62" s="2" t="s">
        <v>7258</v>
      </c>
    </row>
    <row r="63" spans="1:22" x14ac:dyDescent="0.2">
      <c r="A63" s="2" t="s">
        <v>900</v>
      </c>
      <c r="B63" s="2" t="str">
        <f>VLOOKUP(active[[#This Row],[Full Name]],[1]!all_ppl_post[#Data],2,0)</f>
        <v>1064820159</v>
      </c>
      <c r="C63" s="2" t="e">
        <f>VLOOKUP(active[[#This Row],[Full Name]],[1]!all_ppl[#Data],1,0)</f>
        <v>#N/A</v>
      </c>
      <c r="D63" s="2" t="s">
        <v>901</v>
      </c>
      <c r="E63" s="2" t="s">
        <v>902</v>
      </c>
      <c r="F63" s="2" t="s">
        <v>808</v>
      </c>
      <c r="G63" s="2" t="s">
        <v>65</v>
      </c>
      <c r="H63" s="2" t="s">
        <v>62</v>
      </c>
      <c r="I63" s="2" t="s">
        <v>7254</v>
      </c>
      <c r="J63" s="2" t="s">
        <v>7254</v>
      </c>
      <c r="K63" s="2" t="str">
        <f>VLOOKUP(active[[#This Row],[Reports to without middle]],[1]!all_ppl[#Data],2,0)</f>
        <v>476542924</v>
      </c>
      <c r="L63" s="2" t="s">
        <v>899</v>
      </c>
      <c r="M63" s="2" t="str">
        <f>VLOOKUP(active[[#This Row],[Works for Group]],[1]!all_groups[#Data],2,0)</f>
        <v>558454434</v>
      </c>
      <c r="N63" s="2" t="s">
        <v>64</v>
      </c>
      <c r="O63" s="2" t="s">
        <v>63</v>
      </c>
      <c r="P63" s="2" t="s">
        <v>67</v>
      </c>
      <c r="R63" s="2" t="s">
        <v>7255</v>
      </c>
      <c r="S63" s="2" t="s">
        <v>7256</v>
      </c>
      <c r="T63" s="2" t="s">
        <v>7266</v>
      </c>
      <c r="U63" s="2" t="s">
        <v>7260</v>
      </c>
      <c r="V63" s="2" t="s">
        <v>7258</v>
      </c>
    </row>
    <row r="64" spans="1:22" x14ac:dyDescent="0.2">
      <c r="A64" s="2" t="s">
        <v>2113</v>
      </c>
      <c r="B64" s="2" t="str">
        <f>VLOOKUP(active[[#This Row],[Full Name]],[1]!all_ppl_post[#Data],2,0)</f>
        <v>839637781</v>
      </c>
      <c r="C64" s="2" t="str">
        <f>VLOOKUP(active[[#This Row],[Full Name]],[1]!all_ppl[#Data],1,0)</f>
        <v>Fatoumata B Balde</v>
      </c>
      <c r="D64" s="2" t="s">
        <v>2110</v>
      </c>
      <c r="E64" s="2" t="s">
        <v>2114</v>
      </c>
      <c r="F64" s="2" t="s">
        <v>808</v>
      </c>
      <c r="G64" s="2" t="s">
        <v>65</v>
      </c>
      <c r="H64" s="2" t="s">
        <v>62</v>
      </c>
      <c r="I64" s="2" t="s">
        <v>7254</v>
      </c>
      <c r="J64" s="2" t="s">
        <v>7254</v>
      </c>
      <c r="K64" s="2" t="str">
        <f>VLOOKUP(active[[#This Row],[Reports to without middle]],[1]!all_ppl[#Data],2,0)</f>
        <v>476542924</v>
      </c>
      <c r="L64" s="2" t="s">
        <v>899</v>
      </c>
      <c r="M64" s="2" t="str">
        <f>VLOOKUP(active[[#This Row],[Works for Group]],[1]!all_groups[#Data],2,0)</f>
        <v>558454434</v>
      </c>
      <c r="N64" s="2" t="s">
        <v>64</v>
      </c>
      <c r="O64" s="2" t="s">
        <v>63</v>
      </c>
      <c r="P64" s="2" t="s">
        <v>67</v>
      </c>
      <c r="R64" s="2" t="s">
        <v>7255</v>
      </c>
      <c r="S64" s="2" t="s">
        <v>7256</v>
      </c>
      <c r="T64" s="2" t="s">
        <v>7267</v>
      </c>
      <c r="U64" s="2" t="s">
        <v>7260</v>
      </c>
      <c r="V64" s="2" t="s">
        <v>7258</v>
      </c>
    </row>
    <row r="65" spans="1:22" x14ac:dyDescent="0.2">
      <c r="A65" s="2" t="s">
        <v>6025</v>
      </c>
      <c r="B65" s="2" t="str">
        <f>VLOOKUP(active[[#This Row],[Full Name]],[1]!all_ppl_post[#Data],2,0)</f>
        <v>476544593</v>
      </c>
      <c r="C65" s="2" t="str">
        <f>VLOOKUP(active[[#This Row],[Full Name]],[1]!all_ppl[#Data],1,0)</f>
        <v>Diana M Hernandez</v>
      </c>
      <c r="D65" s="2" t="s">
        <v>6026</v>
      </c>
      <c r="E65" s="2" t="s">
        <v>5224</v>
      </c>
      <c r="F65" s="2" t="s">
        <v>744</v>
      </c>
      <c r="G65" s="2" t="s">
        <v>65</v>
      </c>
      <c r="H65" s="2" t="s">
        <v>649</v>
      </c>
      <c r="I65" s="2" t="s">
        <v>7254</v>
      </c>
      <c r="J65" s="2" t="s">
        <v>7254</v>
      </c>
      <c r="K65" s="2" t="str">
        <f>VLOOKUP(active[[#This Row],[Reports to without middle]],[1]!all_ppl[#Data],2,0)</f>
        <v>476542924</v>
      </c>
      <c r="L65" s="2" t="s">
        <v>899</v>
      </c>
      <c r="M65" s="2" t="str">
        <f>VLOOKUP(active[[#This Row],[Works for Group]],[1]!all_groups[#Data],2,0)</f>
        <v>558454434</v>
      </c>
      <c r="N65" s="2" t="s">
        <v>64</v>
      </c>
      <c r="O65" s="2" t="s">
        <v>63</v>
      </c>
      <c r="P65" s="2" t="s">
        <v>67</v>
      </c>
      <c r="R65" s="2" t="s">
        <v>7255</v>
      </c>
      <c r="S65" s="2" t="s">
        <v>7256</v>
      </c>
      <c r="T65" s="2" t="s">
        <v>7268</v>
      </c>
      <c r="U65" s="2" t="s">
        <v>7118</v>
      </c>
      <c r="V65" s="2" t="s">
        <v>7123</v>
      </c>
    </row>
    <row r="66" spans="1:22" x14ac:dyDescent="0.2">
      <c r="A66" s="2" t="s">
        <v>6328</v>
      </c>
      <c r="B66" s="2" t="str">
        <f>VLOOKUP(active[[#This Row],[Full Name]],[1]!all_ppl_post[#Data],2,0)</f>
        <v>476544134</v>
      </c>
      <c r="C66" s="2" t="str">
        <f>VLOOKUP(active[[#This Row],[Full Name]],[1]!all_ppl[#Data],1,0)</f>
        <v>Kathleen E Conroy</v>
      </c>
      <c r="D66" s="2" t="s">
        <v>1087</v>
      </c>
      <c r="E66" s="2" t="s">
        <v>94</v>
      </c>
      <c r="F66" s="2" t="s">
        <v>561</v>
      </c>
      <c r="G66" s="2" t="s">
        <v>65</v>
      </c>
      <c r="H66" s="2" t="s">
        <v>649</v>
      </c>
      <c r="I66" s="2" t="s">
        <v>7269</v>
      </c>
      <c r="J66" s="2" t="s">
        <v>7269</v>
      </c>
      <c r="K66" s="2" t="str">
        <f>VLOOKUP(active[[#This Row],[Reports to without middle]],[1]!all_ppl[#Data],2,0)</f>
        <v>476542926</v>
      </c>
      <c r="L66" s="2" t="s">
        <v>2359</v>
      </c>
      <c r="M66" s="2" t="str">
        <f>VLOOKUP(active[[#This Row],[Works for Group]],[1]!all_groups[#Data],2,0)</f>
        <v>558449232</v>
      </c>
      <c r="N66" s="2" t="s">
        <v>64</v>
      </c>
      <c r="O66" s="2" t="s">
        <v>63</v>
      </c>
      <c r="P66" s="2" t="s">
        <v>67</v>
      </c>
      <c r="R66" s="2" t="s">
        <v>7270</v>
      </c>
      <c r="S66" s="2" t="s">
        <v>7271</v>
      </c>
      <c r="T66" s="2" t="s">
        <v>7272</v>
      </c>
      <c r="U66" s="2" t="s">
        <v>7143</v>
      </c>
      <c r="V66" s="2" t="s">
        <v>7123</v>
      </c>
    </row>
    <row r="67" spans="1:22" x14ac:dyDescent="0.2">
      <c r="A67" s="2" t="s">
        <v>4267</v>
      </c>
      <c r="B67" s="2" t="str">
        <f>VLOOKUP(active[[#This Row],[Full Name]],[1]!all_ppl_post[#Data],2,0)</f>
        <v>476547950</v>
      </c>
      <c r="C67" s="2" t="str">
        <f>VLOOKUP(active[[#This Row],[Full Name]],[1]!all_ppl[#Data],1,0)</f>
        <v>Joanne G Sold</v>
      </c>
      <c r="D67" s="2" t="s">
        <v>4268</v>
      </c>
      <c r="E67" s="2" t="s">
        <v>4269</v>
      </c>
      <c r="F67" s="2" t="s">
        <v>744</v>
      </c>
      <c r="G67" s="2" t="s">
        <v>65</v>
      </c>
      <c r="H67" s="2" t="s">
        <v>62</v>
      </c>
      <c r="I67" s="2" t="s">
        <v>7269</v>
      </c>
      <c r="J67" s="2" t="s">
        <v>7269</v>
      </c>
      <c r="K67" s="2" t="str">
        <f>VLOOKUP(active[[#This Row],[Reports to without middle]],[1]!all_ppl[#Data],2,0)</f>
        <v>476542926</v>
      </c>
      <c r="L67" s="2" t="s">
        <v>2359</v>
      </c>
      <c r="M67" s="2" t="str">
        <f>VLOOKUP(active[[#This Row],[Works for Group]],[1]!all_groups[#Data],2,0)</f>
        <v>558449232</v>
      </c>
      <c r="N67" s="2" t="s">
        <v>64</v>
      </c>
      <c r="O67" s="2" t="s">
        <v>63</v>
      </c>
      <c r="P67" s="2" t="s">
        <v>67</v>
      </c>
      <c r="R67" s="2" t="s">
        <v>7270</v>
      </c>
      <c r="S67" s="2" t="s">
        <v>7271</v>
      </c>
      <c r="T67" s="2" t="s">
        <v>7273</v>
      </c>
      <c r="U67" s="2" t="s">
        <v>7118</v>
      </c>
      <c r="V67" s="2" t="s">
        <v>7274</v>
      </c>
    </row>
    <row r="68" spans="1:22" x14ac:dyDescent="0.2">
      <c r="A68" s="2" t="s">
        <v>4078</v>
      </c>
      <c r="B68" s="2" t="str">
        <f>VLOOKUP(active[[#This Row],[Full Name]],[1]!all_ppl_post[#Data],2,0)</f>
        <v>568446712</v>
      </c>
      <c r="C68" s="2" t="str">
        <f>VLOOKUP(active[[#This Row],[Full Name]],[1]!all_ppl[#Data],1,0)</f>
        <v>Andrea B Grenadier</v>
      </c>
      <c r="D68" s="2" t="s">
        <v>4079</v>
      </c>
      <c r="E68" s="2" t="s">
        <v>4080</v>
      </c>
      <c r="F68" s="2" t="s">
        <v>676</v>
      </c>
      <c r="G68" s="2" t="s">
        <v>65</v>
      </c>
      <c r="H68" s="2" t="s">
        <v>62</v>
      </c>
      <c r="I68" s="2" t="s">
        <v>7269</v>
      </c>
      <c r="J68" s="2" t="s">
        <v>7269</v>
      </c>
      <c r="K68" s="2" t="str">
        <f>VLOOKUP(active[[#This Row],[Reports to without middle]],[1]!all_ppl[#Data],2,0)</f>
        <v>476542926</v>
      </c>
      <c r="L68" s="2" t="s">
        <v>2359</v>
      </c>
      <c r="M68" s="2" t="str">
        <f>VLOOKUP(active[[#This Row],[Works for Group]],[1]!all_groups[#Data],2,0)</f>
        <v>558449232</v>
      </c>
      <c r="N68" s="2" t="s">
        <v>64</v>
      </c>
      <c r="O68" s="2" t="s">
        <v>63</v>
      </c>
      <c r="P68" s="2" t="s">
        <v>67</v>
      </c>
      <c r="R68" s="2" t="s">
        <v>7270</v>
      </c>
      <c r="S68" s="2" t="s">
        <v>7271</v>
      </c>
      <c r="T68" s="2" t="s">
        <v>7275</v>
      </c>
      <c r="U68" s="2" t="s">
        <v>7276</v>
      </c>
      <c r="V68" s="2" t="s">
        <v>7274</v>
      </c>
    </row>
    <row r="69" spans="1:22" x14ac:dyDescent="0.2">
      <c r="A69" s="2" t="s">
        <v>2360</v>
      </c>
      <c r="B69" s="2" t="str">
        <f>VLOOKUP(active[[#This Row],[Full Name]],[1]!all_ppl_post[#Data],2,0)</f>
        <v>839637664</v>
      </c>
      <c r="C69" s="2" t="str">
        <f>VLOOKUP(active[[#This Row],[Full Name]],[1]!all_ppl[#Data],1,0)</f>
        <v>Amber T Aponte</v>
      </c>
      <c r="D69" s="2" t="s">
        <v>2361</v>
      </c>
      <c r="E69" s="2" t="s">
        <v>2362</v>
      </c>
      <c r="F69" s="2" t="s">
        <v>1162</v>
      </c>
      <c r="G69" s="2" t="s">
        <v>65</v>
      </c>
      <c r="H69" s="2" t="s">
        <v>62</v>
      </c>
      <c r="I69" s="2" t="s">
        <v>7269</v>
      </c>
      <c r="J69" s="2" t="s">
        <v>7269</v>
      </c>
      <c r="K69" s="2" t="str">
        <f>VLOOKUP(active[[#This Row],[Reports to without middle]],[1]!all_ppl[#Data],2,0)</f>
        <v>476542926</v>
      </c>
      <c r="L69" s="2" t="s">
        <v>2359</v>
      </c>
      <c r="M69" s="2" t="str">
        <f>VLOOKUP(active[[#This Row],[Works for Group]],[1]!all_groups[#Data],2,0)</f>
        <v>558449232</v>
      </c>
      <c r="N69" s="2" t="s">
        <v>64</v>
      </c>
      <c r="O69" s="2" t="s">
        <v>63</v>
      </c>
      <c r="P69" s="2" t="s">
        <v>67</v>
      </c>
      <c r="R69" s="2" t="s">
        <v>7270</v>
      </c>
      <c r="S69" s="2" t="s">
        <v>7271</v>
      </c>
      <c r="T69" s="2" t="s">
        <v>7277</v>
      </c>
      <c r="U69" s="2" t="s">
        <v>7278</v>
      </c>
      <c r="V69" s="2" t="s">
        <v>7274</v>
      </c>
    </row>
    <row r="70" spans="1:22" x14ac:dyDescent="0.2">
      <c r="A70" s="2" t="s">
        <v>4274</v>
      </c>
      <c r="B70" s="2" t="str">
        <f>VLOOKUP(active[[#This Row],[Full Name]],[1]!all_ppl_post[#Data],2,0)</f>
        <v>476547936</v>
      </c>
      <c r="C70" s="2" t="str">
        <f>VLOOKUP(active[[#This Row],[Full Name]],[1]!all_ppl[#Data],1,0)</f>
        <v>Alyssa S Jacobs</v>
      </c>
      <c r="D70" s="2" t="s">
        <v>4275</v>
      </c>
      <c r="E70" s="2" t="s">
        <v>4276</v>
      </c>
      <c r="F70" s="2" t="s">
        <v>998</v>
      </c>
      <c r="G70" s="2" t="s">
        <v>65</v>
      </c>
      <c r="H70" s="2" t="s">
        <v>62</v>
      </c>
      <c r="I70" s="2" t="s">
        <v>7269</v>
      </c>
      <c r="J70" s="2" t="s">
        <v>7269</v>
      </c>
      <c r="K70" s="2" t="str">
        <f>VLOOKUP(active[[#This Row],[Reports to without middle]],[1]!all_ppl[#Data],2,0)</f>
        <v>476542926</v>
      </c>
      <c r="L70" s="2" t="s">
        <v>2359</v>
      </c>
      <c r="M70" s="2" t="str">
        <f>VLOOKUP(active[[#This Row],[Works for Group]],[1]!all_groups[#Data],2,0)</f>
        <v>558449232</v>
      </c>
      <c r="N70" s="2" t="s">
        <v>64</v>
      </c>
      <c r="O70" s="2" t="s">
        <v>63</v>
      </c>
      <c r="P70" s="2" t="s">
        <v>67</v>
      </c>
      <c r="R70" s="2" t="s">
        <v>7270</v>
      </c>
      <c r="S70" s="2" t="s">
        <v>7271</v>
      </c>
      <c r="T70" s="2" t="s">
        <v>7279</v>
      </c>
      <c r="U70" s="2" t="s">
        <v>7133</v>
      </c>
      <c r="V70" s="2" t="s">
        <v>7274</v>
      </c>
    </row>
    <row r="71" spans="1:22" x14ac:dyDescent="0.2">
      <c r="A71" s="2" t="s">
        <v>6006</v>
      </c>
      <c r="B71" s="2" t="str">
        <f>VLOOKUP(active[[#This Row],[Full Name]],[1]!all_ppl_post[#Data],2,0)</f>
        <v>476544622</v>
      </c>
      <c r="C71" s="2" t="str">
        <f>VLOOKUP(active[[#This Row],[Full Name]],[1]!all_ppl[#Data],1,0)</f>
        <v>Stanley De La Cruz</v>
      </c>
      <c r="D71" s="2" t="s">
        <v>6007</v>
      </c>
      <c r="E71" s="2" t="s">
        <v>2335</v>
      </c>
      <c r="F71" s="2" t="s">
        <v>920</v>
      </c>
      <c r="G71" s="2" t="s">
        <v>65</v>
      </c>
      <c r="H71" s="2" t="s">
        <v>62</v>
      </c>
      <c r="I71" s="2" t="s">
        <v>7280</v>
      </c>
      <c r="J71"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Carmen Arroyo</v>
      </c>
      <c r="K71" s="2" t="str">
        <f>VLOOKUP(active[[#This Row],[Reports to without middle]],[1]!all_ppl[#Data],2,0)</f>
        <v>476542928</v>
      </c>
      <c r="L71" s="2" t="s">
        <v>1048</v>
      </c>
      <c r="M71" s="2" t="str">
        <f>VLOOKUP(active[[#This Row],[Works for Group]],[1]!all_groups[#Data],2,0)</f>
        <v>558451698</v>
      </c>
      <c r="N71" s="2" t="s">
        <v>64</v>
      </c>
      <c r="O71" s="2" t="s">
        <v>63</v>
      </c>
      <c r="P71" s="2" t="s">
        <v>67</v>
      </c>
      <c r="R71" s="2" t="s">
        <v>7281</v>
      </c>
      <c r="S71" s="2" t="s">
        <v>7282</v>
      </c>
      <c r="T71" s="2" t="s">
        <v>7283</v>
      </c>
      <c r="U71" s="2" t="s">
        <v>7284</v>
      </c>
      <c r="V71" s="2" t="s">
        <v>7285</v>
      </c>
    </row>
    <row r="72" spans="1:22" x14ac:dyDescent="0.2">
      <c r="A72" s="2" t="s">
        <v>5678</v>
      </c>
      <c r="B72" s="2" t="str">
        <f>VLOOKUP(active[[#This Row],[Full Name]],[1]!all_ppl_post[#Data],2,0)</f>
        <v>476545263</v>
      </c>
      <c r="C72" s="2" t="str">
        <f>VLOOKUP(active[[#This Row],[Full Name]],[1]!all_ppl[#Data],1,0)</f>
        <v>Petrita Hernandez-Rojas</v>
      </c>
      <c r="D72" s="2" t="s">
        <v>5679</v>
      </c>
      <c r="E72" s="2" t="s">
        <v>5680</v>
      </c>
      <c r="F72" s="2" t="s">
        <v>920</v>
      </c>
      <c r="G72" s="2" t="s">
        <v>65</v>
      </c>
      <c r="H72" s="2" t="s">
        <v>649</v>
      </c>
      <c r="I72" s="2" t="s">
        <v>7280</v>
      </c>
      <c r="J72"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Carmen Arroyo</v>
      </c>
      <c r="K72" s="2" t="str">
        <f>VLOOKUP(active[[#This Row],[Reports to without middle]],[1]!all_ppl[#Data],2,0)</f>
        <v>476542928</v>
      </c>
      <c r="L72" s="2" t="s">
        <v>1048</v>
      </c>
      <c r="M72" s="2" t="str">
        <f>VLOOKUP(active[[#This Row],[Works for Group]],[1]!all_groups[#Data],2,0)</f>
        <v>558451698</v>
      </c>
      <c r="N72" s="2" t="s">
        <v>64</v>
      </c>
      <c r="O72" s="2" t="s">
        <v>63</v>
      </c>
      <c r="P72" s="2" t="s">
        <v>67</v>
      </c>
      <c r="R72" s="2" t="s">
        <v>7281</v>
      </c>
      <c r="S72" s="2" t="s">
        <v>7282</v>
      </c>
      <c r="T72" s="2" t="s">
        <v>7286</v>
      </c>
      <c r="U72" s="2" t="s">
        <v>7284</v>
      </c>
      <c r="V72" s="2" t="s">
        <v>7123</v>
      </c>
    </row>
    <row r="73" spans="1:22" x14ac:dyDescent="0.2">
      <c r="A73" s="2" t="s">
        <v>5294</v>
      </c>
      <c r="B73" s="2" t="str">
        <f>VLOOKUP(active[[#This Row],[Full Name]],[1]!all_ppl_post[#Data],2,0)</f>
        <v>476546105</v>
      </c>
      <c r="C73" s="2" t="str">
        <f>VLOOKUP(active[[#This Row],[Full Name]],[1]!all_ppl[#Data],1,0)</f>
        <v>Neyda I Martinez-Franco</v>
      </c>
      <c r="D73" s="2" t="s">
        <v>5295</v>
      </c>
      <c r="E73" s="2" t="s">
        <v>5296</v>
      </c>
      <c r="F73" s="2" t="s">
        <v>920</v>
      </c>
      <c r="G73" s="2" t="s">
        <v>65</v>
      </c>
      <c r="H73" s="2" t="s">
        <v>62</v>
      </c>
      <c r="I73" s="2" t="s">
        <v>7280</v>
      </c>
      <c r="J73"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Carmen Arroyo</v>
      </c>
      <c r="K73" s="2" t="str">
        <f>VLOOKUP(active[[#This Row],[Reports to without middle]],[1]!all_ppl[#Data],2,0)</f>
        <v>476542928</v>
      </c>
      <c r="L73" s="2" t="s">
        <v>1048</v>
      </c>
      <c r="M73" s="2" t="str">
        <f>VLOOKUP(active[[#This Row],[Works for Group]],[1]!all_groups[#Data],2,0)</f>
        <v>558451698</v>
      </c>
      <c r="N73" s="2" t="s">
        <v>64</v>
      </c>
      <c r="O73" s="2" t="s">
        <v>63</v>
      </c>
      <c r="P73" s="2" t="s">
        <v>67</v>
      </c>
      <c r="R73" s="2" t="s">
        <v>7281</v>
      </c>
      <c r="S73" s="2" t="s">
        <v>7282</v>
      </c>
      <c r="T73" s="2" t="s">
        <v>7287</v>
      </c>
      <c r="U73" s="2" t="s">
        <v>7284</v>
      </c>
      <c r="V73" s="2" t="s">
        <v>7285</v>
      </c>
    </row>
    <row r="74" spans="1:22" x14ac:dyDescent="0.2">
      <c r="A74" s="2" t="s">
        <v>1049</v>
      </c>
      <c r="B74" s="2" t="str">
        <f>VLOOKUP(active[[#This Row],[Full Name]],[1]!all_ppl_post[#Data],2,0)</f>
        <v>1064820067</v>
      </c>
      <c r="C74" s="2" t="e">
        <f>VLOOKUP(active[[#This Row],[Full Name]],[1]!all_ppl[#Data],1,0)</f>
        <v>#N/A</v>
      </c>
      <c r="D74" s="2" t="s">
        <v>1050</v>
      </c>
      <c r="E74" s="2" t="s">
        <v>1051</v>
      </c>
      <c r="F74" s="2" t="s">
        <v>125</v>
      </c>
      <c r="G74" s="2" t="s">
        <v>65</v>
      </c>
      <c r="H74" s="2" t="s">
        <v>62</v>
      </c>
      <c r="I74" s="2" t="s">
        <v>7280</v>
      </c>
      <c r="J74"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Carmen Arroyo</v>
      </c>
      <c r="K74" s="2" t="str">
        <f>VLOOKUP(active[[#This Row],[Reports to without middle]],[1]!all_ppl[#Data],2,0)</f>
        <v>476542928</v>
      </c>
      <c r="L74" s="2" t="s">
        <v>1048</v>
      </c>
      <c r="M74" s="2" t="str">
        <f>VLOOKUP(active[[#This Row],[Works for Group]],[1]!all_groups[#Data],2,0)</f>
        <v>558451698</v>
      </c>
      <c r="N74" s="2" t="s">
        <v>64</v>
      </c>
      <c r="O74" s="2" t="s">
        <v>63</v>
      </c>
      <c r="P74" s="2" t="s">
        <v>67</v>
      </c>
      <c r="R74" s="2" t="s">
        <v>7281</v>
      </c>
      <c r="S74" s="2" t="s">
        <v>7282</v>
      </c>
      <c r="T74" s="2" t="s">
        <v>7288</v>
      </c>
      <c r="U74" s="2" t="s">
        <v>7183</v>
      </c>
      <c r="V74" s="2" t="s">
        <v>7285</v>
      </c>
    </row>
    <row r="75" spans="1:22" x14ac:dyDescent="0.2">
      <c r="A75" s="2" t="s">
        <v>5673</v>
      </c>
      <c r="B75" s="2" t="str">
        <f>VLOOKUP(active[[#This Row],[Full Name]],[1]!all_ppl_post[#Data],2,0)</f>
        <v>476545272</v>
      </c>
      <c r="C75" s="2" t="str">
        <f>VLOOKUP(active[[#This Row],[Full Name]],[1]!all_ppl[#Data],1,0)</f>
        <v>Isamar Rodriguez</v>
      </c>
      <c r="D75" s="2" t="s">
        <v>5674</v>
      </c>
      <c r="E75" s="2" t="s">
        <v>217</v>
      </c>
      <c r="F75" s="2" t="s">
        <v>744</v>
      </c>
      <c r="G75" s="2" t="s">
        <v>65</v>
      </c>
      <c r="H75" s="2" t="s">
        <v>62</v>
      </c>
      <c r="I75" s="2" t="s">
        <v>7280</v>
      </c>
      <c r="J75"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Carmen Arroyo</v>
      </c>
      <c r="K75" s="2" t="str">
        <f>VLOOKUP(active[[#This Row],[Reports to without middle]],[1]!all_ppl[#Data],2,0)</f>
        <v>476542928</v>
      </c>
      <c r="L75" s="2" t="s">
        <v>1048</v>
      </c>
      <c r="M75" s="2" t="str">
        <f>VLOOKUP(active[[#This Row],[Works for Group]],[1]!all_groups[#Data],2,0)</f>
        <v>558451698</v>
      </c>
      <c r="N75" s="2" t="s">
        <v>64</v>
      </c>
      <c r="O75" s="2" t="s">
        <v>63</v>
      </c>
      <c r="P75" s="2" t="s">
        <v>67</v>
      </c>
      <c r="R75" s="2" t="s">
        <v>7281</v>
      </c>
      <c r="S75" s="2" t="s">
        <v>7282</v>
      </c>
      <c r="T75" s="2" t="s">
        <v>7289</v>
      </c>
      <c r="U75" s="2" t="s">
        <v>7118</v>
      </c>
      <c r="V75" s="2" t="s">
        <v>7285</v>
      </c>
    </row>
    <row r="76" spans="1:22" x14ac:dyDescent="0.2">
      <c r="A76" s="2" t="s">
        <v>5303</v>
      </c>
      <c r="B76" s="2" t="str">
        <f>VLOOKUP(active[[#This Row],[Full Name]],[1]!all_ppl_post[#Data],2,0)</f>
        <v>476546083</v>
      </c>
      <c r="C76" s="2" t="str">
        <f>VLOOKUP(active[[#This Row],[Full Name]],[1]!all_ppl[#Data],1,0)</f>
        <v>Eric J Green</v>
      </c>
      <c r="D76" s="2" t="s">
        <v>5304</v>
      </c>
      <c r="E76" s="2" t="s">
        <v>399</v>
      </c>
      <c r="F76" s="2" t="s">
        <v>125</v>
      </c>
      <c r="G76" s="2" t="s">
        <v>65</v>
      </c>
      <c r="H76" s="2" t="s">
        <v>62</v>
      </c>
      <c r="I76" s="2" t="s">
        <v>7280</v>
      </c>
      <c r="J76"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Carmen Arroyo</v>
      </c>
      <c r="K76" s="2" t="str">
        <f>VLOOKUP(active[[#This Row],[Reports to without middle]],[1]!all_ppl[#Data],2,0)</f>
        <v>476542928</v>
      </c>
      <c r="L76" s="2" t="s">
        <v>1048</v>
      </c>
      <c r="M76" s="2" t="str">
        <f>VLOOKUP(active[[#This Row],[Works for Group]],[1]!all_groups[#Data],2,0)</f>
        <v>558451698</v>
      </c>
      <c r="N76" s="2" t="s">
        <v>64</v>
      </c>
      <c r="O76" s="2" t="s">
        <v>63</v>
      </c>
      <c r="P76" s="2" t="s">
        <v>67</v>
      </c>
      <c r="R76" s="2" t="s">
        <v>7281</v>
      </c>
      <c r="S76" s="2" t="s">
        <v>7282</v>
      </c>
      <c r="T76" s="2" t="s">
        <v>7290</v>
      </c>
      <c r="U76" s="2" t="s">
        <v>7183</v>
      </c>
      <c r="V76" s="2" t="s">
        <v>7285</v>
      </c>
    </row>
    <row r="77" spans="1:22" x14ac:dyDescent="0.2">
      <c r="A77" s="2" t="s">
        <v>5305</v>
      </c>
      <c r="B77" s="2" t="str">
        <f>VLOOKUP(active[[#This Row],[Full Name]],[1]!all_ppl_post[#Data],2,0)</f>
        <v>476546070</v>
      </c>
      <c r="C77" s="2" t="str">
        <f>VLOOKUP(active[[#This Row],[Full Name]],[1]!all_ppl[#Data],1,0)</f>
        <v>Arnold Brown</v>
      </c>
      <c r="D77" s="2" t="s">
        <v>5306</v>
      </c>
      <c r="E77" s="2" t="s">
        <v>1384</v>
      </c>
      <c r="F77" s="2" t="s">
        <v>920</v>
      </c>
      <c r="G77" s="2" t="s">
        <v>65</v>
      </c>
      <c r="H77" s="2" t="s">
        <v>62</v>
      </c>
      <c r="I77" s="2" t="s">
        <v>7280</v>
      </c>
      <c r="J77"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Carmen Arroyo</v>
      </c>
      <c r="K77" s="2" t="str">
        <f>VLOOKUP(active[[#This Row],[Reports to without middle]],[1]!all_ppl[#Data],2,0)</f>
        <v>476542928</v>
      </c>
      <c r="L77" s="2" t="s">
        <v>1048</v>
      </c>
      <c r="M77" s="2" t="str">
        <f>VLOOKUP(active[[#This Row],[Works for Group]],[1]!all_groups[#Data],2,0)</f>
        <v>558451698</v>
      </c>
      <c r="N77" s="2" t="s">
        <v>64</v>
      </c>
      <c r="O77" s="2" t="s">
        <v>63</v>
      </c>
      <c r="P77" s="2" t="s">
        <v>67</v>
      </c>
      <c r="R77" s="2" t="s">
        <v>7281</v>
      </c>
      <c r="S77" s="2" t="s">
        <v>7282</v>
      </c>
      <c r="T77" s="2" t="s">
        <v>7291</v>
      </c>
      <c r="U77" s="2" t="s">
        <v>7284</v>
      </c>
      <c r="V77" s="2" t="s">
        <v>7285</v>
      </c>
    </row>
    <row r="78" spans="1:22" x14ac:dyDescent="0.2">
      <c r="A78" s="2" t="s">
        <v>2516</v>
      </c>
      <c r="B78" s="2" t="str">
        <f>VLOOKUP(active[[#This Row],[Full Name]],[1]!all_ppl_post[#Data],2,0)</f>
        <v>774270605</v>
      </c>
      <c r="C78" s="2" t="str">
        <f>VLOOKUP(active[[#This Row],[Full Name]],[1]!all_ppl[#Data],1,0)</f>
        <v>Margaret A Johnson</v>
      </c>
      <c r="D78" s="2" t="s">
        <v>2517</v>
      </c>
      <c r="E78" s="2" t="s">
        <v>2518</v>
      </c>
      <c r="F78" s="2" t="s">
        <v>662</v>
      </c>
      <c r="G78" s="2" t="s">
        <v>65</v>
      </c>
      <c r="H78" s="2" t="s">
        <v>62</v>
      </c>
      <c r="I78" s="2" t="s">
        <v>7292</v>
      </c>
      <c r="J78"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Barbara Lifton</v>
      </c>
      <c r="K78" s="2" t="str">
        <f>VLOOKUP(active[[#This Row],[Reports to without middle]],[1]!all_ppl[#Data],2,0)</f>
        <v>476542929</v>
      </c>
      <c r="L78" s="2" t="s">
        <v>2077</v>
      </c>
      <c r="M78" s="2" t="str">
        <f>VLOOKUP(active[[#This Row],[Works for Group]],[1]!all_groups[#Data],2,0)</f>
        <v>558449797</v>
      </c>
      <c r="N78" s="2" t="s">
        <v>64</v>
      </c>
      <c r="O78" s="2" t="s">
        <v>63</v>
      </c>
      <c r="P78" s="2" t="s">
        <v>67</v>
      </c>
      <c r="R78" s="2" t="s">
        <v>7293</v>
      </c>
      <c r="S78" s="2" t="s">
        <v>7294</v>
      </c>
      <c r="T78" s="2" t="s">
        <v>7295</v>
      </c>
      <c r="U78" s="2" t="s">
        <v>7121</v>
      </c>
      <c r="V78" s="2" t="s">
        <v>7296</v>
      </c>
    </row>
    <row r="79" spans="1:22" x14ac:dyDescent="0.2">
      <c r="A79" s="2" t="s">
        <v>5386</v>
      </c>
      <c r="B79" s="2" t="str">
        <f>VLOOKUP(active[[#This Row],[Full Name]],[1]!all_ppl_post[#Data],2,0)</f>
        <v>476545827</v>
      </c>
      <c r="C79" s="2" t="str">
        <f>VLOOKUP(active[[#This Row],[Full Name]],[1]!all_ppl[#Data],1,0)</f>
        <v>Lesley A Tillotson</v>
      </c>
      <c r="D79" s="2" t="s">
        <v>5387</v>
      </c>
      <c r="E79" s="2" t="s">
        <v>5388</v>
      </c>
      <c r="F79" s="2" t="s">
        <v>662</v>
      </c>
      <c r="G79" s="2" t="s">
        <v>65</v>
      </c>
      <c r="H79" s="2" t="s">
        <v>62</v>
      </c>
      <c r="I79" s="2" t="s">
        <v>7292</v>
      </c>
      <c r="J79"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Barbara Lifton</v>
      </c>
      <c r="K79" s="2" t="str">
        <f>VLOOKUP(active[[#This Row],[Reports to without middle]],[1]!all_ppl[#Data],2,0)</f>
        <v>476542929</v>
      </c>
      <c r="L79" s="2" t="s">
        <v>2077</v>
      </c>
      <c r="M79" s="2" t="str">
        <f>VLOOKUP(active[[#This Row],[Works for Group]],[1]!all_groups[#Data],2,0)</f>
        <v>558449797</v>
      </c>
      <c r="N79" s="2" t="s">
        <v>64</v>
      </c>
      <c r="O79" s="2" t="s">
        <v>63</v>
      </c>
      <c r="P79" s="2" t="s">
        <v>67</v>
      </c>
      <c r="R79" s="2" t="s">
        <v>7293</v>
      </c>
      <c r="S79" s="2" t="s">
        <v>7294</v>
      </c>
      <c r="T79" s="2" t="s">
        <v>7297</v>
      </c>
      <c r="U79" s="2" t="s">
        <v>7121</v>
      </c>
      <c r="V79" s="2" t="s">
        <v>7296</v>
      </c>
    </row>
    <row r="80" spans="1:22" x14ac:dyDescent="0.2">
      <c r="A80" s="2" t="s">
        <v>5400</v>
      </c>
      <c r="B80" s="2" t="str">
        <f>VLOOKUP(active[[#This Row],[Full Name]],[1]!all_ppl_post[#Data],2,0)</f>
        <v>476545807</v>
      </c>
      <c r="C80" s="2" t="str">
        <f>VLOOKUP(active[[#This Row],[Full Name]],[1]!all_ppl[#Data],1,0)</f>
        <v>Joseph C Murtagh</v>
      </c>
      <c r="D80" s="2" t="s">
        <v>5401</v>
      </c>
      <c r="E80" s="2" t="s">
        <v>5402</v>
      </c>
      <c r="F80" s="2" t="s">
        <v>727</v>
      </c>
      <c r="G80" s="2" t="s">
        <v>65</v>
      </c>
      <c r="H80" s="2" t="s">
        <v>62</v>
      </c>
      <c r="I80" s="2" t="s">
        <v>7292</v>
      </c>
      <c r="J80"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Barbara Lifton</v>
      </c>
      <c r="K80" s="2" t="str">
        <f>VLOOKUP(active[[#This Row],[Reports to without middle]],[1]!all_ppl[#Data],2,0)</f>
        <v>476542929</v>
      </c>
      <c r="L80" s="2" t="s">
        <v>2077</v>
      </c>
      <c r="M80" s="2" t="str">
        <f>VLOOKUP(active[[#This Row],[Works for Group]],[1]!all_groups[#Data],2,0)</f>
        <v>558449797</v>
      </c>
      <c r="N80" s="2" t="s">
        <v>64</v>
      </c>
      <c r="O80" s="2" t="s">
        <v>63</v>
      </c>
      <c r="P80" s="2" t="s">
        <v>67</v>
      </c>
      <c r="R80" s="2" t="s">
        <v>7293</v>
      </c>
      <c r="S80" s="2" t="s">
        <v>7294</v>
      </c>
      <c r="T80" s="2" t="s">
        <v>7298</v>
      </c>
      <c r="U80" s="2" t="s">
        <v>7141</v>
      </c>
      <c r="V80" s="2" t="s">
        <v>7296</v>
      </c>
    </row>
    <row r="81" spans="1:22" x14ac:dyDescent="0.2">
      <c r="A81" s="2" t="s">
        <v>5000</v>
      </c>
      <c r="B81" s="2" t="str">
        <f>VLOOKUP(active[[#This Row],[Full Name]],[1]!all_ppl_post[#Data],2,0)</f>
        <v>476546677</v>
      </c>
      <c r="C81" s="2" t="str">
        <f>VLOOKUP(active[[#This Row],[Full Name]],[1]!all_ppl[#Data],1,0)</f>
        <v>Jordan A Lesser</v>
      </c>
      <c r="D81" s="2" t="s">
        <v>362</v>
      </c>
      <c r="E81" s="2" t="s">
        <v>5001</v>
      </c>
      <c r="F81" s="2" t="s">
        <v>3752</v>
      </c>
      <c r="G81" s="2" t="s">
        <v>65</v>
      </c>
      <c r="H81" s="2" t="s">
        <v>649</v>
      </c>
      <c r="I81" s="2" t="s">
        <v>7292</v>
      </c>
      <c r="J81"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Barbara Lifton</v>
      </c>
      <c r="K81" s="2" t="str">
        <f>VLOOKUP(active[[#This Row],[Reports to without middle]],[1]!all_ppl[#Data],2,0)</f>
        <v>476542929</v>
      </c>
      <c r="L81" s="2" t="s">
        <v>2077</v>
      </c>
      <c r="M81" s="2" t="str">
        <f>VLOOKUP(active[[#This Row],[Works for Group]],[1]!all_groups[#Data],2,0)</f>
        <v>558449797</v>
      </c>
      <c r="N81" s="2" t="s">
        <v>64</v>
      </c>
      <c r="O81" s="2" t="s">
        <v>63</v>
      </c>
      <c r="P81" s="2" t="s">
        <v>67</v>
      </c>
      <c r="R81" s="2" t="s">
        <v>7293</v>
      </c>
      <c r="S81" s="2" t="s">
        <v>7294</v>
      </c>
      <c r="T81" s="2" t="s">
        <v>7299</v>
      </c>
      <c r="U81" s="2" t="s">
        <v>7300</v>
      </c>
      <c r="V81" s="2" t="s">
        <v>7123</v>
      </c>
    </row>
    <row r="82" spans="1:22" x14ac:dyDescent="0.2">
      <c r="A82" s="2" t="s">
        <v>5447</v>
      </c>
      <c r="B82" s="2" t="str">
        <f>VLOOKUP(active[[#This Row],[Full Name]],[1]!all_ppl_post[#Data],2,0)</f>
        <v>476545627</v>
      </c>
      <c r="C82" s="2" t="str">
        <f>VLOOKUP(active[[#This Row],[Full Name]],[1]!all_ppl[#Data],1,0)</f>
        <v>Catherine M Emilian</v>
      </c>
      <c r="D82" s="2" t="s">
        <v>5448</v>
      </c>
      <c r="E82" s="2" t="s">
        <v>5449</v>
      </c>
      <c r="F82" s="2" t="s">
        <v>667</v>
      </c>
      <c r="G82" s="2" t="s">
        <v>65</v>
      </c>
      <c r="H82" s="2" t="s">
        <v>62</v>
      </c>
      <c r="I82" s="2" t="s">
        <v>7292</v>
      </c>
      <c r="J82"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Barbara Lifton</v>
      </c>
      <c r="K82" s="2" t="str">
        <f>VLOOKUP(active[[#This Row],[Reports to without middle]],[1]!all_ppl[#Data],2,0)</f>
        <v>476542929</v>
      </c>
      <c r="L82" s="2" t="s">
        <v>2077</v>
      </c>
      <c r="M82" s="2" t="str">
        <f>VLOOKUP(active[[#This Row],[Works for Group]],[1]!all_groups[#Data],2,0)</f>
        <v>558449797</v>
      </c>
      <c r="N82" s="2" t="s">
        <v>64</v>
      </c>
      <c r="O82" s="2" t="s">
        <v>63</v>
      </c>
      <c r="P82" s="2" t="s">
        <v>67</v>
      </c>
      <c r="R82" s="2" t="s">
        <v>7293</v>
      </c>
      <c r="S82" s="2" t="s">
        <v>7294</v>
      </c>
      <c r="T82" s="2" t="s">
        <v>7301</v>
      </c>
      <c r="U82" s="2" t="s">
        <v>7138</v>
      </c>
      <c r="V82" s="2" t="s">
        <v>7296</v>
      </c>
    </row>
    <row r="83" spans="1:22" x14ac:dyDescent="0.2">
      <c r="A83" s="2" t="s">
        <v>4387</v>
      </c>
      <c r="B83" s="2" t="str">
        <f>VLOOKUP(active[[#This Row],[Full Name]],[1]!all_ppl_post[#Data],2,0)</f>
        <v>476547813</v>
      </c>
      <c r="C83" s="2" t="str">
        <f>VLOOKUP(active[[#This Row],[Full Name]],[1]!all_ppl[#Data],1,0)</f>
        <v>Virginia E Kujan</v>
      </c>
      <c r="D83" s="2" t="s">
        <v>4388</v>
      </c>
      <c r="E83" s="2" t="s">
        <v>4389</v>
      </c>
      <c r="F83" s="2" t="s">
        <v>224</v>
      </c>
      <c r="G83" s="2" t="s">
        <v>65</v>
      </c>
      <c r="H83" s="2" t="s">
        <v>649</v>
      </c>
      <c r="I83" s="2" t="s">
        <v>7302</v>
      </c>
      <c r="J83" s="2" t="s">
        <v>7302</v>
      </c>
      <c r="K83" s="2" t="str">
        <f>VLOOKUP(active[[#This Row],[Reports to without middle]],[1]!all_ppl[#Data],2,0)</f>
        <v>476542930</v>
      </c>
      <c r="L83" s="2" t="s">
        <v>4386</v>
      </c>
      <c r="M83" s="2" t="str">
        <f>VLOOKUP(active[[#This Row],[Works for Group]],[1]!all_groups[#Data],2,0)</f>
        <v>558449564</v>
      </c>
      <c r="N83" s="2" t="s">
        <v>64</v>
      </c>
      <c r="O83" s="2" t="s">
        <v>63</v>
      </c>
      <c r="P83" s="2" t="s">
        <v>67</v>
      </c>
      <c r="R83" s="2" t="s">
        <v>7303</v>
      </c>
      <c r="S83" s="2" t="s">
        <v>7304</v>
      </c>
      <c r="T83" s="2" t="s">
        <v>7305</v>
      </c>
      <c r="U83" s="2" t="s">
        <v>7265</v>
      </c>
      <c r="V83" s="2" t="s">
        <v>7123</v>
      </c>
    </row>
    <row r="84" spans="1:22" x14ac:dyDescent="0.2">
      <c r="A84" s="2" t="s">
        <v>6413</v>
      </c>
      <c r="B84" s="2" t="str">
        <f>VLOOKUP(active[[#This Row],[Full Name]],[1]!all_ppl_post[#Data],2,0)</f>
        <v>476544025</v>
      </c>
      <c r="C84" s="2" t="str">
        <f>VLOOKUP(active[[#This Row],[Full Name]],[1]!all_ppl[#Data],1,0)</f>
        <v>Terry M Wilbur</v>
      </c>
      <c r="D84" s="2" t="s">
        <v>6414</v>
      </c>
      <c r="E84" s="2" t="s">
        <v>6415</v>
      </c>
      <c r="F84" s="2" t="s">
        <v>704</v>
      </c>
      <c r="G84" s="2" t="s">
        <v>65</v>
      </c>
      <c r="H84" s="2" t="s">
        <v>62</v>
      </c>
      <c r="I84" s="2" t="s">
        <v>7302</v>
      </c>
      <c r="J84" s="2" t="s">
        <v>7302</v>
      </c>
      <c r="K84" s="2" t="str">
        <f>VLOOKUP(active[[#This Row],[Reports to without middle]],[1]!all_ppl[#Data],2,0)</f>
        <v>476542930</v>
      </c>
      <c r="L84" s="2" t="s">
        <v>4386</v>
      </c>
      <c r="M84" s="2" t="str">
        <f>VLOOKUP(active[[#This Row],[Works for Group]],[1]!all_groups[#Data],2,0)</f>
        <v>558449564</v>
      </c>
      <c r="N84" s="2" t="s">
        <v>64</v>
      </c>
      <c r="O84" s="2" t="s">
        <v>63</v>
      </c>
      <c r="P84" s="2" t="s">
        <v>67</v>
      </c>
      <c r="R84" s="2" t="s">
        <v>7303</v>
      </c>
      <c r="S84" s="2" t="s">
        <v>7304</v>
      </c>
      <c r="T84" s="2" t="s">
        <v>7306</v>
      </c>
      <c r="U84" s="2" t="s">
        <v>7128</v>
      </c>
      <c r="V84" s="2" t="s">
        <v>7307</v>
      </c>
    </row>
    <row r="85" spans="1:22" x14ac:dyDescent="0.2">
      <c r="A85" s="2" t="s">
        <v>4401</v>
      </c>
      <c r="B85" s="2" t="str">
        <f>VLOOKUP(active[[#This Row],[Full Name]],[1]!all_ppl_post[#Data],2,0)</f>
        <v>476547798</v>
      </c>
      <c r="C85" s="2" t="str">
        <f>VLOOKUP(active[[#This Row],[Full Name]],[1]!all_ppl[#Data],1,0)</f>
        <v>Jennifer L Cook</v>
      </c>
      <c r="D85" s="2" t="s">
        <v>2068</v>
      </c>
      <c r="E85" s="2" t="s">
        <v>472</v>
      </c>
      <c r="F85" s="2" t="s">
        <v>744</v>
      </c>
      <c r="G85" s="2" t="s">
        <v>65</v>
      </c>
      <c r="H85" s="2" t="s">
        <v>62</v>
      </c>
      <c r="I85" s="2" t="s">
        <v>7302</v>
      </c>
      <c r="J85" s="2" t="s">
        <v>7302</v>
      </c>
      <c r="K85" s="2" t="str">
        <f>VLOOKUP(active[[#This Row],[Reports to without middle]],[1]!all_ppl[#Data],2,0)</f>
        <v>476542930</v>
      </c>
      <c r="L85" s="2" t="s">
        <v>4386</v>
      </c>
      <c r="M85" s="2" t="str">
        <f>VLOOKUP(active[[#This Row],[Works for Group]],[1]!all_groups[#Data],2,0)</f>
        <v>558449564</v>
      </c>
      <c r="N85" s="2" t="s">
        <v>64</v>
      </c>
      <c r="O85" s="2" t="s">
        <v>63</v>
      </c>
      <c r="P85" s="2" t="s">
        <v>67</v>
      </c>
      <c r="R85" s="2" t="s">
        <v>7303</v>
      </c>
      <c r="S85" s="2" t="s">
        <v>7304</v>
      </c>
      <c r="T85" s="2" t="s">
        <v>7308</v>
      </c>
      <c r="U85" s="2" t="s">
        <v>7118</v>
      </c>
      <c r="V85" s="2" t="s">
        <v>7307</v>
      </c>
    </row>
    <row r="86" spans="1:22" x14ac:dyDescent="0.2">
      <c r="A86" s="2" t="s">
        <v>6419</v>
      </c>
      <c r="B86" s="2" t="str">
        <f>VLOOKUP(active[[#This Row],[Full Name]],[1]!all_ppl_post[#Data],2,0)</f>
        <v>476544017</v>
      </c>
      <c r="C86" s="2" t="str">
        <f>VLOOKUP(active[[#This Row],[Full Name]],[1]!all_ppl[#Data],1,0)</f>
        <v>Brittney F Jerred</v>
      </c>
      <c r="D86" s="2" t="s">
        <v>6420</v>
      </c>
      <c r="E86" s="2" t="s">
        <v>6421</v>
      </c>
      <c r="F86" s="2" t="s">
        <v>99</v>
      </c>
      <c r="G86" s="2" t="s">
        <v>65</v>
      </c>
      <c r="H86" s="2" t="s">
        <v>62</v>
      </c>
      <c r="I86" s="2" t="s">
        <v>7302</v>
      </c>
      <c r="J86" s="2" t="s">
        <v>7302</v>
      </c>
      <c r="K86" s="2" t="str">
        <f>VLOOKUP(active[[#This Row],[Reports to without middle]],[1]!all_ppl[#Data],2,0)</f>
        <v>476542930</v>
      </c>
      <c r="L86" s="2" t="s">
        <v>4386</v>
      </c>
      <c r="M86" s="2" t="str">
        <f>VLOOKUP(active[[#This Row],[Works for Group]],[1]!all_groups[#Data],2,0)</f>
        <v>558449564</v>
      </c>
      <c r="N86" s="2" t="s">
        <v>64</v>
      </c>
      <c r="O86" s="2" t="s">
        <v>63</v>
      </c>
      <c r="P86" s="2" t="s">
        <v>67</v>
      </c>
      <c r="R86" s="2" t="s">
        <v>7303</v>
      </c>
      <c r="S86" s="2" t="s">
        <v>7304</v>
      </c>
      <c r="T86" s="2" t="s">
        <v>7309</v>
      </c>
      <c r="U86" s="2" t="s">
        <v>7310</v>
      </c>
      <c r="V86" s="2" t="s">
        <v>7307</v>
      </c>
    </row>
    <row r="87" spans="1:22" x14ac:dyDescent="0.2">
      <c r="A87" s="2" t="s">
        <v>3292</v>
      </c>
      <c r="B87" s="2" t="str">
        <f>VLOOKUP(active[[#This Row],[Full Name]],[1]!all_ppl_post[#Data],2,0)</f>
        <v>568448178</v>
      </c>
      <c r="C87" s="2" t="str">
        <f>VLOOKUP(active[[#This Row],[Full Name]],[1]!all_ppl[#Data],1,0)</f>
        <v>Thomas M Neppell</v>
      </c>
      <c r="D87" s="2" t="s">
        <v>3293</v>
      </c>
      <c r="E87" s="2" t="s">
        <v>3294</v>
      </c>
      <c r="F87" s="2" t="s">
        <v>662</v>
      </c>
      <c r="G87" s="2" t="s">
        <v>65</v>
      </c>
      <c r="H87" s="2" t="s">
        <v>62</v>
      </c>
      <c r="I87" s="2" t="s">
        <v>7311</v>
      </c>
      <c r="J87" s="2" t="s">
        <v>7311</v>
      </c>
      <c r="K87" s="2" t="str">
        <f>VLOOKUP(active[[#This Row],[Reports to without middle]],[1]!all_ppl[#Data],2,0)</f>
        <v>476542933</v>
      </c>
      <c r="L87" s="2" t="s">
        <v>3021</v>
      </c>
      <c r="M87" s="2" t="str">
        <f>VLOOKUP(active[[#This Row],[Works for Group]],[1]!all_groups[#Data],2,0)</f>
        <v>476548467</v>
      </c>
      <c r="N87" s="2" t="s">
        <v>64</v>
      </c>
      <c r="O87" s="2" t="s">
        <v>63</v>
      </c>
      <c r="P87" s="2" t="s">
        <v>67</v>
      </c>
      <c r="R87" s="2" t="s">
        <v>7312</v>
      </c>
      <c r="S87" s="2" t="s">
        <v>7313</v>
      </c>
      <c r="T87" s="2" t="s">
        <v>7314</v>
      </c>
      <c r="U87" s="2" t="s">
        <v>7121</v>
      </c>
      <c r="V87" s="2" t="s">
        <v>7315</v>
      </c>
    </row>
    <row r="88" spans="1:22" x14ac:dyDescent="0.2">
      <c r="A88" s="2" t="s">
        <v>4073</v>
      </c>
      <c r="B88" s="2" t="str">
        <f>VLOOKUP(active[[#This Row],[Full Name]],[1]!all_ppl_post[#Data],2,0)</f>
        <v>568446723</v>
      </c>
      <c r="C88" s="2" t="str">
        <f>VLOOKUP(active[[#This Row],[Full Name]],[1]!all_ppl[#Data],1,0)</f>
        <v>Angela M Noncarrow</v>
      </c>
      <c r="D88" s="2" t="s">
        <v>4074</v>
      </c>
      <c r="E88" s="2" t="s">
        <v>4075</v>
      </c>
      <c r="F88" s="2" t="s">
        <v>744</v>
      </c>
      <c r="G88" s="2" t="s">
        <v>65</v>
      </c>
      <c r="H88" s="2" t="s">
        <v>62</v>
      </c>
      <c r="I88" s="2" t="s">
        <v>7311</v>
      </c>
      <c r="J88" s="2" t="s">
        <v>7311</v>
      </c>
      <c r="K88" s="2" t="str">
        <f>VLOOKUP(active[[#This Row],[Reports to without middle]],[1]!all_ppl[#Data],2,0)</f>
        <v>476542933</v>
      </c>
      <c r="L88" s="2" t="s">
        <v>3021</v>
      </c>
      <c r="M88" s="2" t="str">
        <f>VLOOKUP(active[[#This Row],[Works for Group]],[1]!all_groups[#Data],2,0)</f>
        <v>476548467</v>
      </c>
      <c r="N88" s="2" t="s">
        <v>64</v>
      </c>
      <c r="O88" s="2" t="s">
        <v>63</v>
      </c>
      <c r="P88" s="2" t="s">
        <v>67</v>
      </c>
      <c r="R88" s="2" t="s">
        <v>7312</v>
      </c>
      <c r="S88" s="2" t="s">
        <v>7313</v>
      </c>
      <c r="T88" s="2" t="s">
        <v>7316</v>
      </c>
      <c r="U88" s="2" t="s">
        <v>7118</v>
      </c>
      <c r="V88" s="2" t="s">
        <v>7315</v>
      </c>
    </row>
    <row r="89" spans="1:22" x14ac:dyDescent="0.2">
      <c r="A89" s="2" t="s">
        <v>3022</v>
      </c>
      <c r="B89" s="2" t="str">
        <f>VLOOKUP(active[[#This Row],[Full Name]],[1]!all_ppl_post[#Data],2,0)</f>
        <v>626453926</v>
      </c>
      <c r="C89" s="2" t="str">
        <f>VLOOKUP(active[[#This Row],[Full Name]],[1]!all_ppl[#Data],1,0)</f>
        <v>Aileen R Markowsky</v>
      </c>
      <c r="D89" s="2" t="s">
        <v>3023</v>
      </c>
      <c r="E89" s="2" t="s">
        <v>3024</v>
      </c>
      <c r="F89" s="2" t="s">
        <v>1162</v>
      </c>
      <c r="G89" s="2" t="s">
        <v>65</v>
      </c>
      <c r="H89" s="2" t="s">
        <v>62</v>
      </c>
      <c r="I89" s="2" t="s">
        <v>7311</v>
      </c>
      <c r="J89" s="2" t="s">
        <v>7311</v>
      </c>
      <c r="K89" s="2" t="str">
        <f>VLOOKUP(active[[#This Row],[Reports to without middle]],[1]!all_ppl[#Data],2,0)</f>
        <v>476542933</v>
      </c>
      <c r="L89" s="2" t="s">
        <v>3021</v>
      </c>
      <c r="M89" s="2" t="str">
        <f>VLOOKUP(active[[#This Row],[Works for Group]],[1]!all_groups[#Data],2,0)</f>
        <v>476548467</v>
      </c>
      <c r="N89" s="2" t="s">
        <v>64</v>
      </c>
      <c r="O89" s="2" t="s">
        <v>63</v>
      </c>
      <c r="P89" s="2" t="s">
        <v>67</v>
      </c>
      <c r="R89" s="2" t="s">
        <v>7312</v>
      </c>
      <c r="S89" s="2" t="s">
        <v>7313</v>
      </c>
      <c r="T89" s="2" t="s">
        <v>7317</v>
      </c>
      <c r="U89" s="2" t="s">
        <v>7278</v>
      </c>
      <c r="V89" s="2" t="s">
        <v>7315</v>
      </c>
    </row>
    <row r="90" spans="1:22" x14ac:dyDescent="0.2">
      <c r="A90" s="2" t="s">
        <v>4875</v>
      </c>
      <c r="B90" s="2" t="str">
        <f>VLOOKUP(active[[#This Row],[Full Name]],[1]!all_ppl_post[#Data],2,0)</f>
        <v>476546979</v>
      </c>
      <c r="C90" s="2" t="str">
        <f>VLOOKUP(active[[#This Row],[Full Name]],[1]!all_ppl[#Data],1,0)</f>
        <v>Victoria J Mazzola</v>
      </c>
      <c r="D90" s="2" t="s">
        <v>4876</v>
      </c>
      <c r="E90" s="2" t="s">
        <v>4877</v>
      </c>
      <c r="F90" s="2" t="s">
        <v>662</v>
      </c>
      <c r="G90" s="2" t="s">
        <v>65</v>
      </c>
      <c r="H90" s="2" t="s">
        <v>62</v>
      </c>
      <c r="I90" s="2" t="s">
        <v>7318</v>
      </c>
      <c r="J90" s="2" t="s">
        <v>7319</v>
      </c>
      <c r="K90" s="2" t="str">
        <f>VLOOKUP(active[[#This Row],[Reports to without middle]],[1]!all_ppl[#Data],2,0)</f>
        <v>476542934</v>
      </c>
      <c r="L90" s="2" t="s">
        <v>4864</v>
      </c>
      <c r="M90" s="2" t="str">
        <f>VLOOKUP(active[[#This Row],[Works for Group]],[1]!all_groups[#Data],2,0)</f>
        <v>558451211</v>
      </c>
      <c r="N90" s="2" t="s">
        <v>64</v>
      </c>
      <c r="O90" s="2" t="s">
        <v>63</v>
      </c>
      <c r="P90" s="2" t="s">
        <v>67</v>
      </c>
      <c r="R90" s="2" t="s">
        <v>7320</v>
      </c>
      <c r="S90" s="2" t="s">
        <v>7321</v>
      </c>
      <c r="T90" s="2" t="s">
        <v>7322</v>
      </c>
      <c r="U90" s="2" t="s">
        <v>7121</v>
      </c>
      <c r="V90" s="2" t="s">
        <v>7323</v>
      </c>
    </row>
    <row r="91" spans="1:22" x14ac:dyDescent="0.2">
      <c r="A91" s="2" t="s">
        <v>6637</v>
      </c>
      <c r="B91" s="2" t="str">
        <f>VLOOKUP(active[[#This Row],[Full Name]],[1]!all_ppl_post[#Data],2,0)</f>
        <v>476543722</v>
      </c>
      <c r="C91" s="2" t="str">
        <f>VLOOKUP(active[[#This Row],[Full Name]],[1]!all_ppl[#Data],1,0)</f>
        <v>Victoria C Kelly</v>
      </c>
      <c r="D91" s="2" t="s">
        <v>6638</v>
      </c>
      <c r="E91" s="2" t="s">
        <v>2596</v>
      </c>
      <c r="F91" s="2" t="s">
        <v>676</v>
      </c>
      <c r="G91" s="2" t="s">
        <v>65</v>
      </c>
      <c r="H91" s="2" t="s">
        <v>62</v>
      </c>
      <c r="I91" s="2" t="s">
        <v>7318</v>
      </c>
      <c r="J91" s="2" t="s">
        <v>7319</v>
      </c>
      <c r="K91" s="2" t="str">
        <f>VLOOKUP(active[[#This Row],[Reports to without middle]],[1]!all_ppl[#Data],2,0)</f>
        <v>476542934</v>
      </c>
      <c r="L91" s="2" t="s">
        <v>4864</v>
      </c>
      <c r="M91" s="2" t="str">
        <f>VLOOKUP(active[[#This Row],[Works for Group]],[1]!all_groups[#Data],2,0)</f>
        <v>558451211</v>
      </c>
      <c r="N91" s="2" t="s">
        <v>64</v>
      </c>
      <c r="O91" s="2" t="s">
        <v>63</v>
      </c>
      <c r="P91" s="2" t="s">
        <v>67</v>
      </c>
      <c r="R91" s="2" t="s">
        <v>7320</v>
      </c>
      <c r="S91" s="2" t="s">
        <v>7321</v>
      </c>
      <c r="T91" s="2" t="s">
        <v>7324</v>
      </c>
      <c r="U91" s="2" t="s">
        <v>7276</v>
      </c>
      <c r="V91" s="2" t="s">
        <v>7323</v>
      </c>
    </row>
    <row r="92" spans="1:22" x14ac:dyDescent="0.2">
      <c r="A92" s="2" t="s">
        <v>6650</v>
      </c>
      <c r="B92" s="2" t="str">
        <f>VLOOKUP(active[[#This Row],[Full Name]],[1]!all_ppl_post[#Data],2,0)</f>
        <v>476543697</v>
      </c>
      <c r="C92" s="2" t="str">
        <f>VLOOKUP(active[[#This Row],[Full Name]],[1]!all_ppl[#Data],1,0)</f>
        <v>Lisamarie Bono</v>
      </c>
      <c r="D92" s="2" t="s">
        <v>6651</v>
      </c>
      <c r="E92" s="2" t="s">
        <v>6652</v>
      </c>
      <c r="F92" s="2" t="s">
        <v>667</v>
      </c>
      <c r="G92" s="2" t="s">
        <v>65</v>
      </c>
      <c r="H92" s="2" t="s">
        <v>62</v>
      </c>
      <c r="I92" s="2" t="s">
        <v>7318</v>
      </c>
      <c r="J92" s="2" t="s">
        <v>7319</v>
      </c>
      <c r="K92" s="2" t="str">
        <f>VLOOKUP(active[[#This Row],[Reports to without middle]],[1]!all_ppl[#Data],2,0)</f>
        <v>476542934</v>
      </c>
      <c r="L92" s="2" t="s">
        <v>4864</v>
      </c>
      <c r="M92" s="2" t="str">
        <f>VLOOKUP(active[[#This Row],[Works for Group]],[1]!all_groups[#Data],2,0)</f>
        <v>558451211</v>
      </c>
      <c r="N92" s="2" t="s">
        <v>64</v>
      </c>
      <c r="O92" s="2" t="s">
        <v>63</v>
      </c>
      <c r="P92" s="2" t="s">
        <v>67</v>
      </c>
      <c r="R92" s="2" t="s">
        <v>7320</v>
      </c>
      <c r="S92" s="2" t="s">
        <v>7321</v>
      </c>
      <c r="T92" s="2" t="s">
        <v>7325</v>
      </c>
      <c r="U92" s="2" t="s">
        <v>7138</v>
      </c>
      <c r="V92" s="2" t="s">
        <v>7323</v>
      </c>
    </row>
    <row r="93" spans="1:22" x14ac:dyDescent="0.2">
      <c r="A93" s="2" t="s">
        <v>6490</v>
      </c>
      <c r="B93" s="2" t="str">
        <f>VLOOKUP(active[[#This Row],[Full Name]],[1]!all_ppl_post[#Data],2,0)</f>
        <v>476543912</v>
      </c>
      <c r="C93" s="2" t="str">
        <f>VLOOKUP(active[[#This Row],[Full Name]],[1]!all_ppl[#Data],1,0)</f>
        <v>Lisa M Samarija</v>
      </c>
      <c r="D93" s="2" t="s">
        <v>1512</v>
      </c>
      <c r="E93" s="2" t="s">
        <v>6491</v>
      </c>
      <c r="F93" s="2" t="s">
        <v>662</v>
      </c>
      <c r="G93" s="2" t="s">
        <v>65</v>
      </c>
      <c r="H93" s="2" t="s">
        <v>649</v>
      </c>
      <c r="I93" s="2" t="s">
        <v>7318</v>
      </c>
      <c r="J93" s="2" t="s">
        <v>7319</v>
      </c>
      <c r="K93" s="2" t="str">
        <f>VLOOKUP(active[[#This Row],[Reports to without middle]],[1]!all_ppl[#Data],2,0)</f>
        <v>476542934</v>
      </c>
      <c r="L93" s="2" t="s">
        <v>4864</v>
      </c>
      <c r="M93" s="2" t="str">
        <f>VLOOKUP(active[[#This Row],[Works for Group]],[1]!all_groups[#Data],2,0)</f>
        <v>558451211</v>
      </c>
      <c r="N93" s="2" t="s">
        <v>64</v>
      </c>
      <c r="O93" s="2" t="s">
        <v>63</v>
      </c>
      <c r="P93" s="2" t="s">
        <v>67</v>
      </c>
      <c r="R93" s="2" t="s">
        <v>7320</v>
      </c>
      <c r="S93" s="2" t="s">
        <v>7321</v>
      </c>
      <c r="T93" s="2" t="s">
        <v>7326</v>
      </c>
      <c r="U93" s="2" t="s">
        <v>7121</v>
      </c>
      <c r="V93" s="2" t="s">
        <v>7123</v>
      </c>
    </row>
    <row r="94" spans="1:22" x14ac:dyDescent="0.2">
      <c r="A94" s="2" t="s">
        <v>4865</v>
      </c>
      <c r="B94" s="2" t="str">
        <f>VLOOKUP(active[[#This Row],[Full Name]],[1]!all_ppl_post[#Data],2,0)</f>
        <v>476546989</v>
      </c>
      <c r="C94" s="2" t="str">
        <f>VLOOKUP(active[[#This Row],[Full Name]],[1]!all_ppl[#Data],1,0)</f>
        <v>Kelly I Steier</v>
      </c>
      <c r="D94" s="2" t="s">
        <v>4866</v>
      </c>
      <c r="E94" s="2" t="s">
        <v>4867</v>
      </c>
      <c r="F94" s="2" t="s">
        <v>998</v>
      </c>
      <c r="G94" s="2" t="s">
        <v>65</v>
      </c>
      <c r="H94" s="2" t="s">
        <v>62</v>
      </c>
      <c r="I94" s="2" t="s">
        <v>7318</v>
      </c>
      <c r="J94" s="2" t="s">
        <v>7319</v>
      </c>
      <c r="K94" s="2" t="str">
        <f>VLOOKUP(active[[#This Row],[Reports to without middle]],[1]!all_ppl[#Data],2,0)</f>
        <v>476542934</v>
      </c>
      <c r="L94" s="2" t="s">
        <v>4864</v>
      </c>
      <c r="M94" s="2" t="str">
        <f>VLOOKUP(active[[#This Row],[Works for Group]],[1]!all_groups[#Data],2,0)</f>
        <v>558451211</v>
      </c>
      <c r="N94" s="2" t="s">
        <v>64</v>
      </c>
      <c r="O94" s="2" t="s">
        <v>63</v>
      </c>
      <c r="P94" s="2" t="s">
        <v>67</v>
      </c>
      <c r="R94" s="2" t="s">
        <v>7320</v>
      </c>
      <c r="S94" s="2" t="s">
        <v>7321</v>
      </c>
      <c r="T94" s="2" t="s">
        <v>7327</v>
      </c>
      <c r="U94" s="2" t="s">
        <v>7133</v>
      </c>
      <c r="V94" s="2" t="s">
        <v>7323</v>
      </c>
    </row>
    <row r="95" spans="1:22" x14ac:dyDescent="0.2">
      <c r="A95" s="2" t="s">
        <v>6647</v>
      </c>
      <c r="B95" s="2" t="str">
        <f>VLOOKUP(active[[#This Row],[Full Name]],[1]!all_ppl_post[#Data],2,0)</f>
        <v>476543704</v>
      </c>
      <c r="C95" s="2" t="str">
        <f>VLOOKUP(active[[#This Row],[Full Name]],[1]!all_ppl[#Data],1,0)</f>
        <v>Joseph P Brady</v>
      </c>
      <c r="D95" s="2" t="s">
        <v>6648</v>
      </c>
      <c r="E95" s="2" t="s">
        <v>6649</v>
      </c>
      <c r="F95" s="2" t="s">
        <v>561</v>
      </c>
      <c r="G95" s="2" t="s">
        <v>65</v>
      </c>
      <c r="H95" s="2" t="s">
        <v>649</v>
      </c>
      <c r="I95" s="2" t="s">
        <v>7318</v>
      </c>
      <c r="J95" s="2" t="s">
        <v>7319</v>
      </c>
      <c r="K95" s="2" t="str">
        <f>VLOOKUP(active[[#This Row],[Reports to without middle]],[1]!all_ppl[#Data],2,0)</f>
        <v>476542934</v>
      </c>
      <c r="L95" s="2" t="s">
        <v>4864</v>
      </c>
      <c r="M95" s="2" t="str">
        <f>VLOOKUP(active[[#This Row],[Works for Group]],[1]!all_groups[#Data],2,0)</f>
        <v>558451211</v>
      </c>
      <c r="N95" s="2" t="s">
        <v>64</v>
      </c>
      <c r="O95" s="2" t="s">
        <v>63</v>
      </c>
      <c r="P95" s="2" t="s">
        <v>67</v>
      </c>
      <c r="R95" s="2" t="s">
        <v>7320</v>
      </c>
      <c r="S95" s="2" t="s">
        <v>7321</v>
      </c>
      <c r="T95" s="2" t="s">
        <v>7328</v>
      </c>
      <c r="U95" s="2" t="s">
        <v>7143</v>
      </c>
      <c r="V95" s="2" t="s">
        <v>7123</v>
      </c>
    </row>
    <row r="96" spans="1:22" x14ac:dyDescent="0.2">
      <c r="A96" s="2" t="s">
        <v>4941</v>
      </c>
      <c r="B96" s="2" t="str">
        <f>VLOOKUP(active[[#This Row],[Full Name]],[1]!all_ppl_post[#Data],2,0)</f>
        <v>476546796</v>
      </c>
      <c r="C96" s="2" t="str">
        <f>VLOOKUP(active[[#This Row],[Full Name]],[1]!all_ppl[#Data],1,0)</f>
        <v>I Wen Chu</v>
      </c>
      <c r="D96" s="2" t="s">
        <v>4942</v>
      </c>
      <c r="E96" s="2" t="s">
        <v>4943</v>
      </c>
      <c r="F96" s="2" t="s">
        <v>744</v>
      </c>
      <c r="G96" s="2" t="s">
        <v>65</v>
      </c>
      <c r="H96" s="2" t="s">
        <v>62</v>
      </c>
      <c r="I96" s="2" t="s">
        <v>7318</v>
      </c>
      <c r="J96" s="2" t="s">
        <v>7319</v>
      </c>
      <c r="K96" s="2" t="str">
        <f>VLOOKUP(active[[#This Row],[Reports to without middle]],[1]!all_ppl[#Data],2,0)</f>
        <v>476542934</v>
      </c>
      <c r="L96" s="2" t="s">
        <v>4864</v>
      </c>
      <c r="M96" s="2" t="str">
        <f>VLOOKUP(active[[#This Row],[Works for Group]],[1]!all_groups[#Data],2,0)</f>
        <v>558451211</v>
      </c>
      <c r="N96" s="2" t="s">
        <v>64</v>
      </c>
      <c r="O96" s="2" t="s">
        <v>63</v>
      </c>
      <c r="P96" s="2" t="s">
        <v>67</v>
      </c>
      <c r="R96" s="2" t="s">
        <v>7320</v>
      </c>
      <c r="S96" s="2" t="s">
        <v>7321</v>
      </c>
      <c r="T96" s="2" t="s">
        <v>7329</v>
      </c>
      <c r="U96" s="2" t="s">
        <v>7118</v>
      </c>
      <c r="V96" s="2" t="s">
        <v>7323</v>
      </c>
    </row>
    <row r="97" spans="1:22" x14ac:dyDescent="0.2">
      <c r="A97" s="2" t="s">
        <v>6642</v>
      </c>
      <c r="B97" s="2" t="str">
        <f>VLOOKUP(active[[#This Row],[Full Name]],[1]!all_ppl_post[#Data],2,0)</f>
        <v>476543713</v>
      </c>
      <c r="C97" s="2" t="str">
        <f>VLOOKUP(active[[#This Row],[Full Name]],[1]!all_ppl[#Data],1,0)</f>
        <v>Christine A Eppelmann</v>
      </c>
      <c r="D97" s="2" t="s">
        <v>5250</v>
      </c>
      <c r="E97" s="2" t="s">
        <v>6643</v>
      </c>
      <c r="F97" s="2" t="s">
        <v>662</v>
      </c>
      <c r="G97" s="2" t="s">
        <v>65</v>
      </c>
      <c r="H97" s="2" t="s">
        <v>649</v>
      </c>
      <c r="I97" s="2" t="s">
        <v>7318</v>
      </c>
      <c r="J97" s="2" t="s">
        <v>7319</v>
      </c>
      <c r="K97" s="2" t="str">
        <f>VLOOKUP(active[[#This Row],[Reports to without middle]],[1]!all_ppl[#Data],2,0)</f>
        <v>476542934</v>
      </c>
      <c r="L97" s="2" t="s">
        <v>4864</v>
      </c>
      <c r="M97" s="2" t="str">
        <f>VLOOKUP(active[[#This Row],[Works for Group]],[1]!all_groups[#Data],2,0)</f>
        <v>558451211</v>
      </c>
      <c r="N97" s="2" t="s">
        <v>64</v>
      </c>
      <c r="O97" s="2" t="s">
        <v>63</v>
      </c>
      <c r="P97" s="2" t="s">
        <v>67</v>
      </c>
      <c r="R97" s="2" t="s">
        <v>7320</v>
      </c>
      <c r="S97" s="2" t="s">
        <v>7321</v>
      </c>
      <c r="T97" s="2" t="s">
        <v>7330</v>
      </c>
      <c r="U97" s="2" t="s">
        <v>7121</v>
      </c>
      <c r="V97" s="2" t="s">
        <v>7123</v>
      </c>
    </row>
    <row r="98" spans="1:22" x14ac:dyDescent="0.2">
      <c r="A98" s="2" t="s">
        <v>3271</v>
      </c>
      <c r="B98" s="2" t="str">
        <f>VLOOKUP(active[[#This Row],[Full Name]],[1]!all_ppl_post[#Data],2,0)</f>
        <v>568448195</v>
      </c>
      <c r="C98" s="2" t="str">
        <f>VLOOKUP(active[[#This Row],[Full Name]],[1]!all_ppl[#Data],1,0)</f>
        <v>Tony Cao</v>
      </c>
      <c r="D98" s="2" t="s">
        <v>3272</v>
      </c>
      <c r="E98" s="2" t="s">
        <v>3273</v>
      </c>
      <c r="F98" s="2" t="s">
        <v>744</v>
      </c>
      <c r="G98" s="2" t="s">
        <v>65</v>
      </c>
      <c r="H98" s="2" t="s">
        <v>62</v>
      </c>
      <c r="I98" s="2" t="s">
        <v>7331</v>
      </c>
      <c r="J98" s="2" t="s">
        <v>7331</v>
      </c>
      <c r="K98" s="2" t="str">
        <f>VLOOKUP(active[[#This Row],[Reports to without middle]],[1]!all_ppl[#Data],2,0)</f>
        <v>476542936</v>
      </c>
      <c r="L98" s="2" t="s">
        <v>678</v>
      </c>
      <c r="M98" s="2" t="str">
        <f>VLOOKUP(active[[#This Row],[Works for Group]],[1]!all_groups[#Data],2,0)</f>
        <v>558451110</v>
      </c>
      <c r="N98" s="2" t="s">
        <v>64</v>
      </c>
      <c r="O98" s="2" t="s">
        <v>63</v>
      </c>
      <c r="P98" s="2" t="s">
        <v>67</v>
      </c>
      <c r="R98" s="2" t="s">
        <v>7332</v>
      </c>
      <c r="S98" s="2" t="s">
        <v>7333</v>
      </c>
      <c r="T98" s="2" t="s">
        <v>7334</v>
      </c>
      <c r="U98" s="2" t="s">
        <v>7118</v>
      </c>
      <c r="V98" s="2" t="s">
        <v>7335</v>
      </c>
    </row>
    <row r="99" spans="1:22" x14ac:dyDescent="0.2">
      <c r="A99" s="2" t="s">
        <v>3303</v>
      </c>
      <c r="B99" s="2" t="str">
        <f>VLOOKUP(active[[#This Row],[Full Name]],[1]!all_ppl_post[#Data],2,0)</f>
        <v>568448164</v>
      </c>
      <c r="C99" s="2" t="str">
        <f>VLOOKUP(active[[#This Row],[Full Name]],[1]!all_ppl[#Data],1,0)</f>
        <v>Teresa Tai</v>
      </c>
      <c r="D99" s="2" t="s">
        <v>3304</v>
      </c>
      <c r="E99" s="2" t="s">
        <v>3305</v>
      </c>
      <c r="F99" s="2" t="s">
        <v>561</v>
      </c>
      <c r="G99" s="2" t="s">
        <v>65</v>
      </c>
      <c r="H99" s="2" t="s">
        <v>62</v>
      </c>
      <c r="I99" s="2" t="s">
        <v>7331</v>
      </c>
      <c r="J99" s="2" t="s">
        <v>7331</v>
      </c>
      <c r="K99" s="2" t="str">
        <f>VLOOKUP(active[[#This Row],[Reports to without middle]],[1]!all_ppl[#Data],2,0)</f>
        <v>476542936</v>
      </c>
      <c r="L99" s="2" t="s">
        <v>678</v>
      </c>
      <c r="M99" s="2" t="str">
        <f>VLOOKUP(active[[#This Row],[Works for Group]],[1]!all_groups[#Data],2,0)</f>
        <v>558451110</v>
      </c>
      <c r="N99" s="2" t="s">
        <v>64</v>
      </c>
      <c r="O99" s="2" t="s">
        <v>63</v>
      </c>
      <c r="P99" s="2" t="s">
        <v>67</v>
      </c>
      <c r="R99" s="2" t="s">
        <v>7332</v>
      </c>
      <c r="S99" s="2" t="s">
        <v>7333</v>
      </c>
      <c r="T99" s="2" t="s">
        <v>7336</v>
      </c>
      <c r="U99" s="2" t="s">
        <v>7143</v>
      </c>
      <c r="V99" s="2" t="s">
        <v>7335</v>
      </c>
    </row>
    <row r="100" spans="1:22" x14ac:dyDescent="0.2">
      <c r="A100" s="2" t="s">
        <v>679</v>
      </c>
      <c r="B100" s="2" t="str">
        <f>VLOOKUP(active[[#This Row],[Full Name]],[1]!all_ppl_post[#Data],2,0)</f>
        <v>1064820271</v>
      </c>
      <c r="C100" s="2" t="e">
        <f>VLOOKUP(active[[#This Row],[Full Name]],[1]!all_ppl[#Data],1,0)</f>
        <v>#N/A</v>
      </c>
      <c r="D100" s="2" t="s">
        <v>680</v>
      </c>
      <c r="E100" s="2" t="s">
        <v>681</v>
      </c>
      <c r="F100" s="2" t="s">
        <v>91</v>
      </c>
      <c r="G100" s="2" t="s">
        <v>65</v>
      </c>
      <c r="H100" s="2" t="s">
        <v>649</v>
      </c>
      <c r="I100" s="2" t="s">
        <v>7331</v>
      </c>
      <c r="J100" s="2" t="s">
        <v>7331</v>
      </c>
      <c r="K100" s="2" t="str">
        <f>VLOOKUP(active[[#This Row],[Reports to without middle]],[1]!all_ppl[#Data],2,0)</f>
        <v>476542936</v>
      </c>
      <c r="L100" s="2" t="s">
        <v>678</v>
      </c>
      <c r="M100" s="2" t="str">
        <f>VLOOKUP(active[[#This Row],[Works for Group]],[1]!all_groups[#Data],2,0)</f>
        <v>558451110</v>
      </c>
      <c r="N100" s="2" t="s">
        <v>64</v>
      </c>
      <c r="O100" s="2" t="s">
        <v>63</v>
      </c>
      <c r="P100" s="2" t="s">
        <v>67</v>
      </c>
      <c r="R100" s="2" t="s">
        <v>7332</v>
      </c>
      <c r="S100" s="2" t="s">
        <v>7333</v>
      </c>
      <c r="T100" s="2" t="s">
        <v>7337</v>
      </c>
      <c r="U100" s="2" t="s">
        <v>7207</v>
      </c>
      <c r="V100" s="2" t="s">
        <v>7123</v>
      </c>
    </row>
    <row r="101" spans="1:22" x14ac:dyDescent="0.2">
      <c r="A101" s="2" t="s">
        <v>2837</v>
      </c>
      <c r="B101" s="2" t="str">
        <f>VLOOKUP(active[[#This Row],[Full Name]],[1]!all_ppl_post[#Data],2,0)</f>
        <v>681264978</v>
      </c>
      <c r="C101" s="2" t="str">
        <f>VLOOKUP(active[[#This Row],[Full Name]],[1]!all_ppl[#Data],1,0)</f>
        <v>Gaeun Kim</v>
      </c>
      <c r="D101" s="2" t="s">
        <v>2838</v>
      </c>
      <c r="E101" s="2" t="s">
        <v>2538</v>
      </c>
      <c r="F101" s="2" t="s">
        <v>1061</v>
      </c>
      <c r="G101" s="2" t="s">
        <v>65</v>
      </c>
      <c r="H101" s="2" t="s">
        <v>62</v>
      </c>
      <c r="I101" s="2" t="s">
        <v>7331</v>
      </c>
      <c r="J101" s="2" t="s">
        <v>7331</v>
      </c>
      <c r="K101" s="2" t="str">
        <f>VLOOKUP(active[[#This Row],[Reports to without middle]],[1]!all_ppl[#Data],2,0)</f>
        <v>476542936</v>
      </c>
      <c r="L101" s="2" t="s">
        <v>678</v>
      </c>
      <c r="M101" s="2" t="str">
        <f>VLOOKUP(active[[#This Row],[Works for Group]],[1]!all_groups[#Data],2,0)</f>
        <v>558451110</v>
      </c>
      <c r="N101" s="2" t="s">
        <v>64</v>
      </c>
      <c r="O101" s="2" t="s">
        <v>63</v>
      </c>
      <c r="P101" s="2" t="s">
        <v>67</v>
      </c>
      <c r="R101" s="2" t="s">
        <v>7332</v>
      </c>
      <c r="S101" s="2" t="s">
        <v>7333</v>
      </c>
      <c r="T101" s="2" t="s">
        <v>7338</v>
      </c>
      <c r="U101" s="2" t="s">
        <v>7339</v>
      </c>
      <c r="V101" s="2" t="s">
        <v>7335</v>
      </c>
    </row>
    <row r="102" spans="1:22" x14ac:dyDescent="0.2">
      <c r="A102" s="2" t="s">
        <v>1285</v>
      </c>
      <c r="B102" s="2" t="str">
        <f>VLOOKUP(active[[#This Row],[Full Name]],[1]!all_ppl_post[#Data],2,0)</f>
        <v>944556350</v>
      </c>
      <c r="C102" s="2" t="str">
        <f>VLOOKUP(active[[#This Row],[Full Name]],[1]!all_ppl[#Data],1,0)</f>
        <v>Ellen Young</v>
      </c>
      <c r="D102" s="2" t="s">
        <v>1286</v>
      </c>
      <c r="E102" s="2" t="s">
        <v>147</v>
      </c>
      <c r="F102" s="2" t="s">
        <v>1287</v>
      </c>
      <c r="G102" s="2" t="s">
        <v>65</v>
      </c>
      <c r="H102" s="2" t="s">
        <v>62</v>
      </c>
      <c r="I102" s="2" t="s">
        <v>7331</v>
      </c>
      <c r="J102" s="2" t="s">
        <v>7331</v>
      </c>
      <c r="K102" s="2" t="str">
        <f>VLOOKUP(active[[#This Row],[Reports to without middle]],[1]!all_ppl[#Data],2,0)</f>
        <v>476542936</v>
      </c>
      <c r="L102" s="2" t="s">
        <v>678</v>
      </c>
      <c r="M102" s="2" t="str">
        <f>VLOOKUP(active[[#This Row],[Works for Group]],[1]!all_groups[#Data],2,0)</f>
        <v>558451110</v>
      </c>
      <c r="N102" s="2" t="s">
        <v>64</v>
      </c>
      <c r="O102" s="2" t="s">
        <v>63</v>
      </c>
      <c r="P102" s="2" t="s">
        <v>67</v>
      </c>
      <c r="R102" s="2" t="s">
        <v>7332</v>
      </c>
      <c r="S102" s="2" t="s">
        <v>7333</v>
      </c>
      <c r="T102" s="2" t="s">
        <v>7340</v>
      </c>
      <c r="U102" s="2" t="s">
        <v>7341</v>
      </c>
      <c r="V102" s="2" t="s">
        <v>7335</v>
      </c>
    </row>
    <row r="103" spans="1:22" x14ac:dyDescent="0.2">
      <c r="A103" s="2" t="s">
        <v>2943</v>
      </c>
      <c r="B103" s="2" t="str">
        <f>VLOOKUP(active[[#This Row],[Full Name]],[1]!all_ppl_post[#Data],2,0)</f>
        <v>626453982</v>
      </c>
      <c r="C103" s="2" t="str">
        <f>VLOOKUP(active[[#This Row],[Full Name]],[1]!all_ppl[#Data],1,0)</f>
        <v>Cheng Zuo</v>
      </c>
      <c r="D103" s="2" t="s">
        <v>2944</v>
      </c>
      <c r="E103" s="2" t="s">
        <v>2945</v>
      </c>
      <c r="F103" s="2" t="s">
        <v>646</v>
      </c>
      <c r="G103" s="2" t="s">
        <v>65</v>
      </c>
      <c r="H103" s="2" t="s">
        <v>62</v>
      </c>
      <c r="I103" s="2" t="s">
        <v>7331</v>
      </c>
      <c r="J103" s="2" t="s">
        <v>7331</v>
      </c>
      <c r="K103" s="2" t="str">
        <f>VLOOKUP(active[[#This Row],[Reports to without middle]],[1]!all_ppl[#Data],2,0)</f>
        <v>476542936</v>
      </c>
      <c r="L103" s="2" t="s">
        <v>678</v>
      </c>
      <c r="M103" s="2" t="str">
        <f>VLOOKUP(active[[#This Row],[Works for Group]],[1]!all_groups[#Data],2,0)</f>
        <v>558451110</v>
      </c>
      <c r="N103" s="2" t="s">
        <v>64</v>
      </c>
      <c r="O103" s="2" t="s">
        <v>63</v>
      </c>
      <c r="P103" s="2" t="s">
        <v>67</v>
      </c>
      <c r="R103" s="2" t="s">
        <v>7332</v>
      </c>
      <c r="S103" s="2" t="s">
        <v>7333</v>
      </c>
      <c r="T103" s="2" t="s">
        <v>7342</v>
      </c>
      <c r="U103" s="2" t="s">
        <v>7248</v>
      </c>
      <c r="V103" s="2" t="s">
        <v>7335</v>
      </c>
    </row>
    <row r="104" spans="1:22" x14ac:dyDescent="0.2">
      <c r="A104" s="2" t="s">
        <v>2418</v>
      </c>
      <c r="B104" s="2" t="str">
        <f>VLOOKUP(active[[#This Row],[Full Name]],[1]!all_ppl_post[#Data],2,0)</f>
        <v>774270671</v>
      </c>
      <c r="C104" s="2" t="str">
        <f>VLOOKUP(active[[#This Row],[Full Name]],[1]!all_ppl[#Data],1,0)</f>
        <v>Zebulon J Schmidt</v>
      </c>
      <c r="D104" s="2" t="s">
        <v>2419</v>
      </c>
      <c r="E104" s="2" t="s">
        <v>2420</v>
      </c>
      <c r="F104" s="2" t="s">
        <v>99</v>
      </c>
      <c r="G104" s="2" t="s">
        <v>65</v>
      </c>
      <c r="H104" s="2" t="s">
        <v>62</v>
      </c>
      <c r="I104" s="2" t="s">
        <v>7343</v>
      </c>
      <c r="J104" s="2" t="s">
        <v>7343</v>
      </c>
      <c r="K104" s="2" t="str">
        <f>VLOOKUP(active[[#This Row],[Reports to without middle]],[1]!all_ppl[#Data],2,0)</f>
        <v>476542957</v>
      </c>
      <c r="L104" s="2" t="s">
        <v>1095</v>
      </c>
      <c r="M104" s="2" t="str">
        <f>VLOOKUP(active[[#This Row],[Works for Group]],[1]!all_groups[#Data],2,0)</f>
        <v>558449452</v>
      </c>
      <c r="N104" s="2" t="s">
        <v>64</v>
      </c>
      <c r="O104" s="2" t="s">
        <v>63</v>
      </c>
      <c r="P104" s="2" t="s">
        <v>67</v>
      </c>
      <c r="R104" s="2" t="s">
        <v>7344</v>
      </c>
      <c r="S104" s="2" t="s">
        <v>7345</v>
      </c>
      <c r="T104" s="2" t="s">
        <v>7346</v>
      </c>
      <c r="U104" s="2" t="s">
        <v>7310</v>
      </c>
      <c r="V104" s="2" t="s">
        <v>7347</v>
      </c>
    </row>
    <row r="105" spans="1:22" x14ac:dyDescent="0.2">
      <c r="A105" s="2" t="s">
        <v>3454</v>
      </c>
      <c r="B105" s="2" t="str">
        <f>VLOOKUP(active[[#This Row],[Full Name]],[1]!all_ppl_post[#Data],2,0)</f>
        <v>568447822</v>
      </c>
      <c r="C105" s="2" t="str">
        <f>VLOOKUP(active[[#This Row],[Full Name]],[1]!all_ppl[#Data],1,0)</f>
        <v>Nicole V Parisi</v>
      </c>
      <c r="D105" s="2" t="s">
        <v>3455</v>
      </c>
      <c r="E105" s="2" t="s">
        <v>2365</v>
      </c>
      <c r="F105" s="2" t="s">
        <v>744</v>
      </c>
      <c r="G105" s="2" t="s">
        <v>65</v>
      </c>
      <c r="H105" s="2" t="s">
        <v>62</v>
      </c>
      <c r="I105" s="2" t="s">
        <v>7343</v>
      </c>
      <c r="J105" s="2" t="s">
        <v>7343</v>
      </c>
      <c r="K105" s="2" t="str">
        <f>VLOOKUP(active[[#This Row],[Reports to without middle]],[1]!all_ppl[#Data],2,0)</f>
        <v>476542957</v>
      </c>
      <c r="L105" s="2" t="s">
        <v>1095</v>
      </c>
      <c r="M105" s="2" t="str">
        <f>VLOOKUP(active[[#This Row],[Works for Group]],[1]!all_groups[#Data],2,0)</f>
        <v>558449452</v>
      </c>
      <c r="N105" s="2" t="s">
        <v>64</v>
      </c>
      <c r="O105" s="2" t="s">
        <v>63</v>
      </c>
      <c r="P105" s="2" t="s">
        <v>67</v>
      </c>
      <c r="R105" s="2" t="s">
        <v>7344</v>
      </c>
      <c r="S105" s="2" t="s">
        <v>7345</v>
      </c>
      <c r="T105" s="2" t="s">
        <v>7348</v>
      </c>
      <c r="U105" s="2" t="s">
        <v>7118</v>
      </c>
      <c r="V105" s="2" t="s">
        <v>7347</v>
      </c>
    </row>
    <row r="106" spans="1:22" x14ac:dyDescent="0.2">
      <c r="A106" s="2" t="s">
        <v>1103</v>
      </c>
      <c r="B106" s="2" t="str">
        <f>VLOOKUP(active[[#This Row],[Full Name]],[1]!all_ppl_post[#Data],2,0)</f>
        <v>1064820035</v>
      </c>
      <c r="C106" s="2" t="e">
        <f>VLOOKUP(active[[#This Row],[Full Name]],[1]!all_ppl[#Data],1,0)</f>
        <v>#N/A</v>
      </c>
      <c r="D106" s="2" t="s">
        <v>1104</v>
      </c>
      <c r="E106" s="2" t="s">
        <v>1105</v>
      </c>
      <c r="F106" s="2" t="s">
        <v>1085</v>
      </c>
      <c r="G106" s="2" t="s">
        <v>65</v>
      </c>
      <c r="H106" s="2" t="s">
        <v>62</v>
      </c>
      <c r="I106" s="2" t="s">
        <v>7343</v>
      </c>
      <c r="J106" s="2" t="s">
        <v>7343</v>
      </c>
      <c r="K106" s="2" t="str">
        <f>VLOOKUP(active[[#This Row],[Reports to without middle]],[1]!all_ppl[#Data],2,0)</f>
        <v>476542957</v>
      </c>
      <c r="L106" s="2" t="s">
        <v>1095</v>
      </c>
      <c r="M106" s="2" t="str">
        <f>VLOOKUP(active[[#This Row],[Works for Group]],[1]!all_groups[#Data],2,0)</f>
        <v>558449452</v>
      </c>
      <c r="N106" s="2" t="s">
        <v>64</v>
      </c>
      <c r="O106" s="2" t="s">
        <v>63</v>
      </c>
      <c r="P106" s="2" t="s">
        <v>67</v>
      </c>
      <c r="R106" s="2" t="s">
        <v>7344</v>
      </c>
      <c r="S106" s="2" t="s">
        <v>7345</v>
      </c>
      <c r="T106" s="2" t="s">
        <v>7349</v>
      </c>
      <c r="U106" s="2" t="s">
        <v>7216</v>
      </c>
      <c r="V106" s="2" t="s">
        <v>7347</v>
      </c>
    </row>
    <row r="107" spans="1:22" x14ac:dyDescent="0.2">
      <c r="A107" s="2" t="s">
        <v>1099</v>
      </c>
      <c r="B107" s="2" t="str">
        <f>VLOOKUP(active[[#This Row],[Full Name]],[1]!all_ppl_post[#Data],2,0)</f>
        <v>1064820036</v>
      </c>
      <c r="C107" s="2" t="e">
        <f>VLOOKUP(active[[#This Row],[Full Name]],[1]!all_ppl[#Data],1,0)</f>
        <v>#N/A</v>
      </c>
      <c r="D107" s="2" t="s">
        <v>1100</v>
      </c>
      <c r="E107" s="2" t="s">
        <v>1101</v>
      </c>
      <c r="F107" s="2" t="s">
        <v>1102</v>
      </c>
      <c r="G107" s="2" t="s">
        <v>65</v>
      </c>
      <c r="H107" s="2" t="s">
        <v>62</v>
      </c>
      <c r="I107" s="2" t="s">
        <v>7343</v>
      </c>
      <c r="J107" s="2" t="s">
        <v>7343</v>
      </c>
      <c r="K107" s="2" t="str">
        <f>VLOOKUP(active[[#This Row],[Reports to without middle]],[1]!all_ppl[#Data],2,0)</f>
        <v>476542957</v>
      </c>
      <c r="L107" s="2" t="s">
        <v>1095</v>
      </c>
      <c r="M107" s="2" t="str">
        <f>VLOOKUP(active[[#This Row],[Works for Group]],[1]!all_groups[#Data],2,0)</f>
        <v>558449452</v>
      </c>
      <c r="N107" s="2" t="s">
        <v>64</v>
      </c>
      <c r="O107" s="2" t="s">
        <v>63</v>
      </c>
      <c r="P107" s="2" t="s">
        <v>67</v>
      </c>
      <c r="R107" s="2" t="s">
        <v>7344</v>
      </c>
      <c r="S107" s="2" t="s">
        <v>7345</v>
      </c>
      <c r="T107" s="2" t="s">
        <v>7350</v>
      </c>
      <c r="U107" s="2" t="s">
        <v>7351</v>
      </c>
      <c r="V107" s="2" t="s">
        <v>7347</v>
      </c>
    </row>
    <row r="108" spans="1:22" x14ac:dyDescent="0.2">
      <c r="A108" s="2" t="s">
        <v>1106</v>
      </c>
      <c r="B108" s="2" t="str">
        <f>VLOOKUP(active[[#This Row],[Full Name]],[1]!all_ppl_post[#Data],2,0)</f>
        <v>1064820032</v>
      </c>
      <c r="C108" s="2" t="e">
        <f>VLOOKUP(active[[#This Row],[Full Name]],[1]!all_ppl[#Data],1,0)</f>
        <v>#N/A</v>
      </c>
      <c r="D108" s="2" t="s">
        <v>1107</v>
      </c>
      <c r="E108" s="2" t="s">
        <v>1108</v>
      </c>
      <c r="F108" s="2" t="s">
        <v>883</v>
      </c>
      <c r="G108" s="2" t="s">
        <v>65</v>
      </c>
      <c r="H108" s="2" t="s">
        <v>62</v>
      </c>
      <c r="I108" s="2" t="s">
        <v>7343</v>
      </c>
      <c r="J108" s="2" t="s">
        <v>7343</v>
      </c>
      <c r="K108" s="2" t="str">
        <f>VLOOKUP(active[[#This Row],[Reports to without middle]],[1]!all_ppl[#Data],2,0)</f>
        <v>476542957</v>
      </c>
      <c r="L108" s="2" t="s">
        <v>1095</v>
      </c>
      <c r="M108" s="2" t="str">
        <f>VLOOKUP(active[[#This Row],[Works for Group]],[1]!all_groups[#Data],2,0)</f>
        <v>558449452</v>
      </c>
      <c r="N108" s="2" t="s">
        <v>64</v>
      </c>
      <c r="O108" s="2" t="s">
        <v>63</v>
      </c>
      <c r="P108" s="2" t="s">
        <v>67</v>
      </c>
      <c r="R108" s="2" t="s">
        <v>7344</v>
      </c>
      <c r="S108" s="2" t="s">
        <v>7345</v>
      </c>
      <c r="T108" s="2" t="s">
        <v>7352</v>
      </c>
      <c r="U108" s="2" t="s">
        <v>7353</v>
      </c>
      <c r="V108" s="2" t="s">
        <v>7347</v>
      </c>
    </row>
    <row r="109" spans="1:22" x14ac:dyDescent="0.2">
      <c r="A109" s="2" t="s">
        <v>1096</v>
      </c>
      <c r="B109" s="2" t="str">
        <f>VLOOKUP(active[[#This Row],[Full Name]],[1]!all_ppl_post[#Data],2,0)</f>
        <v>1064820037</v>
      </c>
      <c r="C109" s="2" t="e">
        <f>VLOOKUP(active[[#This Row],[Full Name]],[1]!all_ppl[#Data],1,0)</f>
        <v>#N/A</v>
      </c>
      <c r="D109" s="2" t="s">
        <v>1097</v>
      </c>
      <c r="E109" s="2" t="s">
        <v>1098</v>
      </c>
      <c r="F109" s="2" t="s">
        <v>979</v>
      </c>
      <c r="G109" s="2" t="s">
        <v>65</v>
      </c>
      <c r="H109" s="2" t="s">
        <v>62</v>
      </c>
      <c r="I109" s="2" t="s">
        <v>7343</v>
      </c>
      <c r="J109" s="2" t="s">
        <v>7343</v>
      </c>
      <c r="K109" s="2" t="str">
        <f>VLOOKUP(active[[#This Row],[Reports to without middle]],[1]!all_ppl[#Data],2,0)</f>
        <v>476542957</v>
      </c>
      <c r="L109" s="2" t="s">
        <v>1095</v>
      </c>
      <c r="M109" s="2" t="str">
        <f>VLOOKUP(active[[#This Row],[Works for Group]],[1]!all_groups[#Data],2,0)</f>
        <v>558449452</v>
      </c>
      <c r="N109" s="2" t="s">
        <v>64</v>
      </c>
      <c r="O109" s="2" t="s">
        <v>63</v>
      </c>
      <c r="P109" s="2" t="s">
        <v>67</v>
      </c>
      <c r="R109" s="2" t="s">
        <v>7344</v>
      </c>
      <c r="S109" s="2" t="s">
        <v>7345</v>
      </c>
      <c r="T109" s="2" t="s">
        <v>7354</v>
      </c>
      <c r="U109" s="2" t="s">
        <v>7355</v>
      </c>
      <c r="V109" s="2" t="s">
        <v>7347</v>
      </c>
    </row>
    <row r="110" spans="1:22" x14ac:dyDescent="0.2">
      <c r="A110" s="2" t="s">
        <v>1109</v>
      </c>
      <c r="B110" s="2" t="str">
        <f>VLOOKUP(active[[#This Row],[Full Name]],[1]!all_ppl_post[#Data],2,0)</f>
        <v>1064820028</v>
      </c>
      <c r="C110" s="2" t="e">
        <f>VLOOKUP(active[[#This Row],[Full Name]],[1]!all_ppl[#Data],1,0)</f>
        <v>#N/A</v>
      </c>
      <c r="D110" s="2" t="s">
        <v>1110</v>
      </c>
      <c r="E110" s="2" t="s">
        <v>1111</v>
      </c>
      <c r="F110" s="2" t="s">
        <v>1112</v>
      </c>
      <c r="G110" s="2" t="s">
        <v>65</v>
      </c>
      <c r="H110" s="2" t="s">
        <v>62</v>
      </c>
      <c r="I110" s="2" t="s">
        <v>7343</v>
      </c>
      <c r="J110" s="2" t="s">
        <v>7343</v>
      </c>
      <c r="K110" s="2" t="str">
        <f>VLOOKUP(active[[#This Row],[Reports to without middle]],[1]!all_ppl[#Data],2,0)</f>
        <v>476542957</v>
      </c>
      <c r="L110" s="2" t="s">
        <v>1095</v>
      </c>
      <c r="M110" s="2" t="str">
        <f>VLOOKUP(active[[#This Row],[Works for Group]],[1]!all_groups[#Data],2,0)</f>
        <v>558449452</v>
      </c>
      <c r="N110" s="2" t="s">
        <v>64</v>
      </c>
      <c r="O110" s="2" t="s">
        <v>63</v>
      </c>
      <c r="P110" s="2" t="s">
        <v>67</v>
      </c>
      <c r="R110" s="2" t="s">
        <v>7344</v>
      </c>
      <c r="S110" s="2" t="s">
        <v>7345</v>
      </c>
      <c r="T110" s="2" t="s">
        <v>7356</v>
      </c>
      <c r="U110" s="2" t="s">
        <v>7357</v>
      </c>
      <c r="V110" s="2" t="s">
        <v>7347</v>
      </c>
    </row>
    <row r="111" spans="1:22" x14ac:dyDescent="0.2">
      <c r="A111" s="2" t="s">
        <v>6588</v>
      </c>
      <c r="B111" s="2" t="str">
        <f>VLOOKUP(active[[#This Row],[Full Name]],[1]!all_ppl_post[#Data],2,0)</f>
        <v>476543790</v>
      </c>
      <c r="C111" s="2" t="str">
        <f>VLOOKUP(active[[#This Row],[Full Name]],[1]!all_ppl[#Data],1,0)</f>
        <v>Thaddeus C Rutherford</v>
      </c>
      <c r="D111" s="2" t="s">
        <v>6589</v>
      </c>
      <c r="E111" s="2" t="s">
        <v>6590</v>
      </c>
      <c r="F111" s="2" t="s">
        <v>744</v>
      </c>
      <c r="G111" s="2" t="s">
        <v>65</v>
      </c>
      <c r="H111" s="2" t="s">
        <v>649</v>
      </c>
      <c r="I111" s="2" t="s">
        <v>7358</v>
      </c>
      <c r="J111" s="2" t="s">
        <v>7358</v>
      </c>
      <c r="K111" s="2" t="str">
        <f>VLOOKUP(active[[#This Row],[Reports to without middle]],[1]!all_ppl[#Data],2,0)</f>
        <v>476542958</v>
      </c>
      <c r="L111" s="2" t="s">
        <v>5988</v>
      </c>
      <c r="M111" s="2" t="str">
        <f>VLOOKUP(active[[#This Row],[Works for Group]],[1]!all_groups[#Data],2,0)</f>
        <v>558449432</v>
      </c>
      <c r="N111" s="2" t="s">
        <v>64</v>
      </c>
      <c r="O111" s="2" t="s">
        <v>63</v>
      </c>
      <c r="P111" s="2" t="s">
        <v>67</v>
      </c>
      <c r="R111" s="2" t="s">
        <v>7359</v>
      </c>
      <c r="S111" s="2" t="s">
        <v>7360</v>
      </c>
      <c r="T111" s="2" t="s">
        <v>7361</v>
      </c>
      <c r="U111" s="2" t="s">
        <v>7118</v>
      </c>
      <c r="V111" s="2" t="s">
        <v>7123</v>
      </c>
    </row>
    <row r="112" spans="1:22" x14ac:dyDescent="0.2">
      <c r="A112" s="2" t="s">
        <v>6694</v>
      </c>
      <c r="B112" s="2" t="str">
        <f>VLOOKUP(active[[#This Row],[Full Name]],[1]!all_ppl_post[#Data],2,0)</f>
        <v>476543599</v>
      </c>
      <c r="C112" s="2" t="str">
        <f>VLOOKUP(active[[#This Row],[Full Name]],[1]!all_ppl[#Data],1,0)</f>
        <v>Mary M Brown</v>
      </c>
      <c r="D112" s="2" t="s">
        <v>6695</v>
      </c>
      <c r="E112" s="2" t="s">
        <v>1384</v>
      </c>
      <c r="F112" s="2" t="s">
        <v>676</v>
      </c>
      <c r="G112" s="2" t="s">
        <v>65</v>
      </c>
      <c r="H112" s="2" t="s">
        <v>649</v>
      </c>
      <c r="I112" s="2" t="s">
        <v>7358</v>
      </c>
      <c r="J112" s="2" t="s">
        <v>7358</v>
      </c>
      <c r="K112" s="2" t="str">
        <f>VLOOKUP(active[[#This Row],[Reports to without middle]],[1]!all_ppl[#Data],2,0)</f>
        <v>476542958</v>
      </c>
      <c r="L112" s="2" t="s">
        <v>5988</v>
      </c>
      <c r="M112" s="2" t="str">
        <f>VLOOKUP(active[[#This Row],[Works for Group]],[1]!all_groups[#Data],2,0)</f>
        <v>558449432</v>
      </c>
      <c r="N112" s="2" t="s">
        <v>64</v>
      </c>
      <c r="O112" s="2" t="s">
        <v>63</v>
      </c>
      <c r="P112" s="2" t="s">
        <v>67</v>
      </c>
      <c r="R112" s="2" t="s">
        <v>7359</v>
      </c>
      <c r="S112" s="2" t="s">
        <v>7360</v>
      </c>
      <c r="T112" s="2" t="s">
        <v>7362</v>
      </c>
      <c r="U112" s="2" t="s">
        <v>7276</v>
      </c>
      <c r="V112" s="2" t="s">
        <v>7123</v>
      </c>
    </row>
    <row r="113" spans="1:22" x14ac:dyDescent="0.2">
      <c r="A113" s="2" t="s">
        <v>5989</v>
      </c>
      <c r="B113" s="2" t="str">
        <f>VLOOKUP(active[[#This Row],[Full Name]],[1]!all_ppl_post[#Data],2,0)</f>
        <v>476544656</v>
      </c>
      <c r="C113" s="2" t="str">
        <f>VLOOKUP(active[[#This Row],[Full Name]],[1]!all_ppl[#Data],1,0)</f>
        <v>Eli T Mcnett</v>
      </c>
      <c r="D113" s="2" t="s">
        <v>5990</v>
      </c>
      <c r="E113" s="2" t="s">
        <v>5991</v>
      </c>
      <c r="F113" s="2" t="s">
        <v>2955</v>
      </c>
      <c r="G113" s="2" t="s">
        <v>65</v>
      </c>
      <c r="H113" s="2" t="s">
        <v>62</v>
      </c>
      <c r="I113" s="2" t="s">
        <v>7358</v>
      </c>
      <c r="J113" s="2" t="s">
        <v>7358</v>
      </c>
      <c r="K113" s="2" t="str">
        <f>VLOOKUP(active[[#This Row],[Reports to without middle]],[1]!all_ppl[#Data],2,0)</f>
        <v>476542958</v>
      </c>
      <c r="L113" s="2" t="s">
        <v>5988</v>
      </c>
      <c r="M113" s="2" t="str">
        <f>VLOOKUP(active[[#This Row],[Works for Group]],[1]!all_groups[#Data],2,0)</f>
        <v>558449432</v>
      </c>
      <c r="N113" s="2" t="s">
        <v>64</v>
      </c>
      <c r="O113" s="2" t="s">
        <v>63</v>
      </c>
      <c r="P113" s="2" t="s">
        <v>67</v>
      </c>
      <c r="R113" s="2" t="s">
        <v>7359</v>
      </c>
      <c r="S113" s="2" t="s">
        <v>7360</v>
      </c>
      <c r="T113" s="2" t="s">
        <v>7363</v>
      </c>
      <c r="U113" s="2" t="s">
        <v>7364</v>
      </c>
      <c r="V113" s="2" t="s">
        <v>7365</v>
      </c>
    </row>
    <row r="114" spans="1:22" x14ac:dyDescent="0.2">
      <c r="A114" s="2" t="s">
        <v>5992</v>
      </c>
      <c r="B114" s="2" t="str">
        <f>VLOOKUP(active[[#This Row],[Full Name]],[1]!all_ppl_post[#Data],2,0)</f>
        <v>476544651</v>
      </c>
      <c r="C114" s="2" t="str">
        <f>VLOOKUP(active[[#This Row],[Full Name]],[1]!all_ppl[#Data],1,0)</f>
        <v>Alison C Mclean</v>
      </c>
      <c r="D114" s="2" t="s">
        <v>5993</v>
      </c>
      <c r="E114" s="2" t="s">
        <v>5020</v>
      </c>
      <c r="F114" s="2" t="s">
        <v>561</v>
      </c>
      <c r="G114" s="2" t="s">
        <v>65</v>
      </c>
      <c r="H114" s="2" t="s">
        <v>649</v>
      </c>
      <c r="I114" s="2" t="s">
        <v>7358</v>
      </c>
      <c r="J114" s="2" t="s">
        <v>7358</v>
      </c>
      <c r="K114" s="2" t="str">
        <f>VLOOKUP(active[[#This Row],[Reports to without middle]],[1]!all_ppl[#Data],2,0)</f>
        <v>476542958</v>
      </c>
      <c r="L114" s="2" t="s">
        <v>5988</v>
      </c>
      <c r="M114" s="2" t="str">
        <f>VLOOKUP(active[[#This Row],[Works for Group]],[1]!all_groups[#Data],2,0)</f>
        <v>558449432</v>
      </c>
      <c r="N114" s="2" t="s">
        <v>64</v>
      </c>
      <c r="O114" s="2" t="s">
        <v>63</v>
      </c>
      <c r="P114" s="2" t="s">
        <v>67</v>
      </c>
      <c r="R114" s="2" t="s">
        <v>7359</v>
      </c>
      <c r="S114" s="2" t="s">
        <v>7360</v>
      </c>
      <c r="T114" s="2" t="s">
        <v>7366</v>
      </c>
      <c r="U114" s="2" t="s">
        <v>7143</v>
      </c>
      <c r="V114" s="2" t="s">
        <v>7123</v>
      </c>
    </row>
    <row r="115" spans="1:22" x14ac:dyDescent="0.2">
      <c r="A115" s="2" t="s">
        <v>2473</v>
      </c>
      <c r="B115" s="2" t="str">
        <f>VLOOKUP(active[[#This Row],[Full Name]],[1]!all_ppl_post[#Data],2,0)</f>
        <v>774270637</v>
      </c>
      <c r="C115" s="2" t="str">
        <f>VLOOKUP(active[[#This Row],[Full Name]],[1]!all_ppl[#Data],1,0)</f>
        <v>Rosamaria Marinaro</v>
      </c>
      <c r="D115" s="2" t="s">
        <v>2474</v>
      </c>
      <c r="E115" s="2" t="s">
        <v>2475</v>
      </c>
      <c r="F115" s="2" t="s">
        <v>662</v>
      </c>
      <c r="G115" s="2" t="s">
        <v>65</v>
      </c>
      <c r="H115" s="2" t="s">
        <v>62</v>
      </c>
      <c r="I115" s="2" t="s">
        <v>7367</v>
      </c>
      <c r="J115" s="2" t="s">
        <v>7367</v>
      </c>
      <c r="K115" s="2" t="str">
        <f>VLOOKUP(active[[#This Row],[Reports to without middle]],[1]!all_ppl[#Data],2,0)</f>
        <v>476542959</v>
      </c>
      <c r="L115" s="2" t="s">
        <v>2472</v>
      </c>
      <c r="M115" s="2" t="str">
        <f>VLOOKUP(active[[#This Row],[Works for Group]],[1]!all_groups[#Data],2,0)</f>
        <v>558451895</v>
      </c>
      <c r="N115" s="2" t="s">
        <v>64</v>
      </c>
      <c r="O115" s="2" t="s">
        <v>63</v>
      </c>
      <c r="P115" s="2" t="s">
        <v>67</v>
      </c>
      <c r="R115" s="2" t="s">
        <v>7368</v>
      </c>
      <c r="S115" s="2" t="s">
        <v>7369</v>
      </c>
      <c r="T115" s="2" t="s">
        <v>7370</v>
      </c>
      <c r="U115" s="2" t="s">
        <v>7121</v>
      </c>
      <c r="V115" s="2" t="s">
        <v>7371</v>
      </c>
    </row>
    <row r="116" spans="1:22" x14ac:dyDescent="0.2">
      <c r="A116" s="2" t="s">
        <v>3626</v>
      </c>
      <c r="B116" s="2" t="str">
        <f>VLOOKUP(active[[#This Row],[Full Name]],[1]!all_ppl_post[#Data],2,0)</f>
        <v>568447497</v>
      </c>
      <c r="C116" s="2" t="str">
        <f>VLOOKUP(active[[#This Row],[Full Name]],[1]!all_ppl[#Data],1,0)</f>
        <v>Kira Z Gorman</v>
      </c>
      <c r="D116" s="2" t="s">
        <v>3627</v>
      </c>
      <c r="E116" s="2" t="s">
        <v>3628</v>
      </c>
      <c r="F116" s="2" t="s">
        <v>744</v>
      </c>
      <c r="G116" s="2" t="s">
        <v>65</v>
      </c>
      <c r="H116" s="2" t="s">
        <v>62</v>
      </c>
      <c r="I116" s="2" t="s">
        <v>7367</v>
      </c>
      <c r="J116" s="2" t="s">
        <v>7367</v>
      </c>
      <c r="K116" s="2" t="str">
        <f>VLOOKUP(active[[#This Row],[Reports to without middle]],[1]!all_ppl[#Data],2,0)</f>
        <v>476542959</v>
      </c>
      <c r="L116" s="2" t="s">
        <v>2472</v>
      </c>
      <c r="M116" s="2" t="str">
        <f>VLOOKUP(active[[#This Row],[Works for Group]],[1]!all_groups[#Data],2,0)</f>
        <v>558451895</v>
      </c>
      <c r="N116" s="2" t="s">
        <v>64</v>
      </c>
      <c r="O116" s="2" t="s">
        <v>63</v>
      </c>
      <c r="P116" s="2" t="s">
        <v>67</v>
      </c>
      <c r="R116" s="2" t="s">
        <v>7368</v>
      </c>
      <c r="S116" s="2" t="s">
        <v>7369</v>
      </c>
      <c r="T116" s="2" t="s">
        <v>7372</v>
      </c>
      <c r="U116" s="2" t="s">
        <v>7118</v>
      </c>
      <c r="V116" s="2" t="s">
        <v>7371</v>
      </c>
    </row>
    <row r="117" spans="1:22" x14ac:dyDescent="0.2">
      <c r="A117" s="2" t="s">
        <v>2690</v>
      </c>
      <c r="B117" s="2" t="str">
        <f>VLOOKUP(active[[#This Row],[Full Name]],[1]!all_ppl_post[#Data],2,0)</f>
        <v>774270498</v>
      </c>
      <c r="C117" s="2" t="str">
        <f>VLOOKUP(active[[#This Row],[Full Name]],[1]!all_ppl[#Data],1,0)</f>
        <v>Andalee R Powers</v>
      </c>
      <c r="D117" s="2" t="s">
        <v>2691</v>
      </c>
      <c r="E117" s="2" t="s">
        <v>609</v>
      </c>
      <c r="F117" s="2" t="s">
        <v>676</v>
      </c>
      <c r="G117" s="2" t="s">
        <v>65</v>
      </c>
      <c r="H117" s="2" t="s">
        <v>62</v>
      </c>
      <c r="I117" s="2" t="s">
        <v>7367</v>
      </c>
      <c r="J117" s="2" t="s">
        <v>7367</v>
      </c>
      <c r="K117" s="2" t="str">
        <f>VLOOKUP(active[[#This Row],[Reports to without middle]],[1]!all_ppl[#Data],2,0)</f>
        <v>476542959</v>
      </c>
      <c r="L117" s="2" t="s">
        <v>2472</v>
      </c>
      <c r="M117" s="2" t="str">
        <f>VLOOKUP(active[[#This Row],[Works for Group]],[1]!all_groups[#Data],2,0)</f>
        <v>558451895</v>
      </c>
      <c r="N117" s="2" t="s">
        <v>64</v>
      </c>
      <c r="O117" s="2" t="s">
        <v>63</v>
      </c>
      <c r="P117" s="2" t="s">
        <v>67</v>
      </c>
      <c r="R117" s="2" t="s">
        <v>7368</v>
      </c>
      <c r="S117" s="2" t="s">
        <v>7369</v>
      </c>
      <c r="T117" s="2" t="s">
        <v>7373</v>
      </c>
      <c r="U117" s="2" t="s">
        <v>7276</v>
      </c>
      <c r="V117" s="2" t="s">
        <v>7371</v>
      </c>
    </row>
    <row r="118" spans="1:22" x14ac:dyDescent="0.2">
      <c r="A118" s="2" t="s">
        <v>3333</v>
      </c>
      <c r="B118" s="2" t="str">
        <f>VLOOKUP(active[[#This Row],[Full Name]],[1]!all_ppl_post[#Data],2,0)</f>
        <v>568448134</v>
      </c>
      <c r="C118" s="2" t="str">
        <f>VLOOKUP(active[[#This Row],[Full Name]],[1]!all_ppl[#Data],1,0)</f>
        <v>Suzanne M Edzenga</v>
      </c>
      <c r="D118" s="2" t="s">
        <v>3334</v>
      </c>
      <c r="E118" s="2" t="s">
        <v>3335</v>
      </c>
      <c r="F118" s="2" t="s">
        <v>866</v>
      </c>
      <c r="G118" s="2" t="s">
        <v>65</v>
      </c>
      <c r="H118" s="2" t="s">
        <v>62</v>
      </c>
      <c r="I118" s="2" t="s">
        <v>7374</v>
      </c>
      <c r="J118" s="2" t="s">
        <v>7374</v>
      </c>
      <c r="K118" s="2" t="str">
        <f>VLOOKUP(active[[#This Row],[Reports to without middle]],[1]!all_ppl[#Data],2,0)</f>
        <v>476542964</v>
      </c>
      <c r="L118" s="2" t="s">
        <v>2952</v>
      </c>
      <c r="M118" s="2" t="str">
        <f>VLOOKUP(active[[#This Row],[Works for Group]],[1]!all_groups[#Data],2,0)</f>
        <v>558449309</v>
      </c>
      <c r="N118" s="2" t="s">
        <v>64</v>
      </c>
      <c r="O118" s="2" t="s">
        <v>63</v>
      </c>
      <c r="P118" s="2" t="s">
        <v>67</v>
      </c>
      <c r="R118" s="2" t="s">
        <v>7375</v>
      </c>
      <c r="S118" s="2" t="s">
        <v>7376</v>
      </c>
      <c r="T118" s="2" t="s">
        <v>7377</v>
      </c>
      <c r="U118" s="2" t="s">
        <v>7378</v>
      </c>
      <c r="V118" s="2" t="s">
        <v>7379</v>
      </c>
    </row>
    <row r="119" spans="1:22" x14ac:dyDescent="0.2">
      <c r="A119" s="2" t="s">
        <v>7007</v>
      </c>
      <c r="B119" s="2" t="str">
        <f>VLOOKUP(active[[#This Row],[Full Name]],[1]!all_ppl_post[#Data],2,0)</f>
        <v>476542716</v>
      </c>
      <c r="C119" s="2" t="str">
        <f>VLOOKUP(active[[#This Row],[Full Name]],[1]!all_ppl[#Data],1,0)</f>
        <v>Ryan M Zygmunt</v>
      </c>
      <c r="D119" s="2" t="s">
        <v>3148</v>
      </c>
      <c r="E119" s="2" t="s">
        <v>7008</v>
      </c>
      <c r="F119" s="2" t="s">
        <v>1061</v>
      </c>
      <c r="G119" s="2" t="s">
        <v>65</v>
      </c>
      <c r="H119" s="2" t="s">
        <v>62</v>
      </c>
      <c r="I119" s="2" t="s">
        <v>7374</v>
      </c>
      <c r="J119" s="2" t="s">
        <v>7374</v>
      </c>
      <c r="K119" s="2" t="str">
        <f>VLOOKUP(active[[#This Row],[Reports to without middle]],[1]!all_ppl[#Data],2,0)</f>
        <v>476542964</v>
      </c>
      <c r="L119" s="2" t="s">
        <v>2952</v>
      </c>
      <c r="M119" s="2" t="str">
        <f>VLOOKUP(active[[#This Row],[Works for Group]],[1]!all_groups[#Data],2,0)</f>
        <v>558449309</v>
      </c>
      <c r="N119" s="2" t="s">
        <v>64</v>
      </c>
      <c r="O119" s="2" t="s">
        <v>63</v>
      </c>
      <c r="P119" s="2" t="s">
        <v>67</v>
      </c>
      <c r="R119" s="2" t="s">
        <v>7375</v>
      </c>
      <c r="S119" s="2" t="s">
        <v>7376</v>
      </c>
      <c r="T119" s="2" t="s">
        <v>7380</v>
      </c>
      <c r="U119" s="2" t="s">
        <v>7339</v>
      </c>
      <c r="V119" s="2" t="s">
        <v>7379</v>
      </c>
    </row>
    <row r="120" spans="1:22" x14ac:dyDescent="0.2">
      <c r="A120" s="2" t="s">
        <v>4855</v>
      </c>
      <c r="B120" s="2" t="str">
        <f>VLOOKUP(active[[#This Row],[Full Name]],[1]!all_ppl_post[#Data],2,0)</f>
        <v>476547015</v>
      </c>
      <c r="C120" s="2" t="str">
        <f>VLOOKUP(active[[#This Row],[Full Name]],[1]!all_ppl[#Data],1,0)</f>
        <v>Michael J Dolan</v>
      </c>
      <c r="D120" s="2" t="s">
        <v>345</v>
      </c>
      <c r="E120" s="2" t="s">
        <v>4856</v>
      </c>
      <c r="F120" s="2" t="s">
        <v>125</v>
      </c>
      <c r="G120" s="2" t="s">
        <v>65</v>
      </c>
      <c r="H120" s="2" t="s">
        <v>62</v>
      </c>
      <c r="I120" s="2" t="s">
        <v>7374</v>
      </c>
      <c r="J120" s="2" t="s">
        <v>7374</v>
      </c>
      <c r="K120" s="2" t="str">
        <f>VLOOKUP(active[[#This Row],[Reports to without middle]],[1]!all_ppl[#Data],2,0)</f>
        <v>476542964</v>
      </c>
      <c r="L120" s="2" t="s">
        <v>2952</v>
      </c>
      <c r="M120" s="2" t="str">
        <f>VLOOKUP(active[[#This Row],[Works for Group]],[1]!all_groups[#Data],2,0)</f>
        <v>558449309</v>
      </c>
      <c r="N120" s="2" t="s">
        <v>64</v>
      </c>
      <c r="O120" s="2" t="s">
        <v>63</v>
      </c>
      <c r="P120" s="2" t="s">
        <v>67</v>
      </c>
      <c r="R120" s="2" t="s">
        <v>7375</v>
      </c>
      <c r="S120" s="2" t="s">
        <v>7376</v>
      </c>
      <c r="T120" s="2" t="s">
        <v>7381</v>
      </c>
      <c r="U120" s="2" t="s">
        <v>7183</v>
      </c>
      <c r="V120" s="2" t="s">
        <v>7379</v>
      </c>
    </row>
    <row r="121" spans="1:22" x14ac:dyDescent="0.2">
      <c r="A121" s="2" t="s">
        <v>2953</v>
      </c>
      <c r="B121" s="2" t="str">
        <f>VLOOKUP(active[[#This Row],[Full Name]],[1]!all_ppl_post[#Data],2,0)</f>
        <v>626453973</v>
      </c>
      <c r="C121" s="2" t="str">
        <f>VLOOKUP(active[[#This Row],[Full Name]],[1]!all_ppl[#Data],1,0)</f>
        <v>Kathleen M O'connell</v>
      </c>
      <c r="D121" s="2" t="s">
        <v>1036</v>
      </c>
      <c r="E121" s="2" t="s">
        <v>2954</v>
      </c>
      <c r="F121" s="2" t="s">
        <v>2955</v>
      </c>
      <c r="G121" s="2" t="s">
        <v>65</v>
      </c>
      <c r="H121" s="2" t="s">
        <v>62</v>
      </c>
      <c r="I121" s="2" t="s">
        <v>7374</v>
      </c>
      <c r="J121" s="2" t="s">
        <v>7374</v>
      </c>
      <c r="K121" s="2" t="str">
        <f>VLOOKUP(active[[#This Row],[Reports to without middle]],[1]!all_ppl[#Data],2,0)</f>
        <v>476542964</v>
      </c>
      <c r="L121" s="2" t="s">
        <v>2952</v>
      </c>
      <c r="M121" s="2" t="str">
        <f>VLOOKUP(active[[#This Row],[Works for Group]],[1]!all_groups[#Data],2,0)</f>
        <v>558449309</v>
      </c>
      <c r="N121" s="2" t="s">
        <v>64</v>
      </c>
      <c r="O121" s="2" t="s">
        <v>63</v>
      </c>
      <c r="P121" s="2" t="s">
        <v>67</v>
      </c>
      <c r="R121" s="2" t="s">
        <v>7375</v>
      </c>
      <c r="S121" s="2" t="s">
        <v>7376</v>
      </c>
      <c r="T121" s="2" t="s">
        <v>7382</v>
      </c>
      <c r="U121" s="2" t="s">
        <v>7364</v>
      </c>
      <c r="V121" s="2" t="s">
        <v>7379</v>
      </c>
    </row>
    <row r="122" spans="1:22" x14ac:dyDescent="0.2">
      <c r="A122" s="2" t="s">
        <v>4894</v>
      </c>
      <c r="B122" s="2" t="str">
        <f>VLOOKUP(active[[#This Row],[Full Name]],[1]!all_ppl_post[#Data],2,0)</f>
        <v>476546932</v>
      </c>
      <c r="C122" s="2" t="str">
        <f>VLOOKUP(active[[#This Row],[Full Name]],[1]!all_ppl[#Data],1,0)</f>
        <v>Joseph E Coleman</v>
      </c>
      <c r="D122" s="2" t="s">
        <v>4895</v>
      </c>
      <c r="E122" s="2" t="s">
        <v>3323</v>
      </c>
      <c r="F122" s="2" t="s">
        <v>744</v>
      </c>
      <c r="G122" s="2" t="s">
        <v>65</v>
      </c>
      <c r="H122" s="2" t="s">
        <v>62</v>
      </c>
      <c r="I122" s="2" t="s">
        <v>7374</v>
      </c>
      <c r="J122" s="2" t="s">
        <v>7374</v>
      </c>
      <c r="K122" s="2" t="str">
        <f>VLOOKUP(active[[#This Row],[Reports to without middle]],[1]!all_ppl[#Data],2,0)</f>
        <v>476542964</v>
      </c>
      <c r="L122" s="2" t="s">
        <v>2952</v>
      </c>
      <c r="M122" s="2" t="str">
        <f>VLOOKUP(active[[#This Row],[Works for Group]],[1]!all_groups[#Data],2,0)</f>
        <v>558449309</v>
      </c>
      <c r="N122" s="2" t="s">
        <v>64</v>
      </c>
      <c r="O122" s="2" t="s">
        <v>63</v>
      </c>
      <c r="P122" s="2" t="s">
        <v>67</v>
      </c>
      <c r="R122" s="2" t="s">
        <v>7375</v>
      </c>
      <c r="S122" s="2" t="s">
        <v>7376</v>
      </c>
      <c r="T122" s="2" t="s">
        <v>7383</v>
      </c>
      <c r="U122" s="2" t="s">
        <v>7118</v>
      </c>
      <c r="V122" s="2" t="s">
        <v>7379</v>
      </c>
    </row>
    <row r="123" spans="1:22" x14ac:dyDescent="0.2">
      <c r="A123" s="2" t="s">
        <v>5523</v>
      </c>
      <c r="B123" s="2" t="str">
        <f>VLOOKUP(active[[#This Row],[Full Name]],[1]!all_ppl_post[#Data],2,0)</f>
        <v>476545499</v>
      </c>
      <c r="C123" s="2" t="str">
        <f>VLOOKUP(active[[#This Row],[Full Name]],[1]!all_ppl[#Data],1,0)</f>
        <v>Rose A Gabriel-Leandre</v>
      </c>
      <c r="D123" s="2" t="s">
        <v>5524</v>
      </c>
      <c r="E123" s="2" t="s">
        <v>5525</v>
      </c>
      <c r="F123" s="2" t="s">
        <v>744</v>
      </c>
      <c r="G123" s="2" t="s">
        <v>65</v>
      </c>
      <c r="H123" s="2" t="s">
        <v>62</v>
      </c>
      <c r="I123" s="2" t="s">
        <v>7384</v>
      </c>
      <c r="J123"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Ellen Jaffee</v>
      </c>
      <c r="K123" s="2" t="str">
        <f>VLOOKUP(active[[#This Row],[Reports to without middle]],[1]!all_ppl[#Data],2,0)</f>
        <v>476542965</v>
      </c>
      <c r="L123" s="2" t="s">
        <v>2614</v>
      </c>
      <c r="M123" s="2" t="str">
        <f>VLOOKUP(active[[#This Row],[Works for Group]],[1]!all_groups[#Data],2,0)</f>
        <v>476549106</v>
      </c>
      <c r="N123" s="2" t="s">
        <v>64</v>
      </c>
      <c r="O123" s="2" t="s">
        <v>63</v>
      </c>
      <c r="P123" s="2" t="s">
        <v>67</v>
      </c>
      <c r="R123" s="2" t="s">
        <v>7385</v>
      </c>
      <c r="S123" s="2" t="s">
        <v>7386</v>
      </c>
      <c r="T123" s="2" t="s">
        <v>7387</v>
      </c>
      <c r="U123" s="2" t="s">
        <v>7118</v>
      </c>
      <c r="V123" s="2" t="s">
        <v>7388</v>
      </c>
    </row>
    <row r="124" spans="1:22" x14ac:dyDescent="0.2">
      <c r="A124" s="2" t="s">
        <v>2762</v>
      </c>
      <c r="B124" s="2" t="str">
        <f>VLOOKUP(active[[#This Row],[Full Name]],[1]!all_ppl_post[#Data],2,0)</f>
        <v>681265100</v>
      </c>
      <c r="C124" s="2" t="str">
        <f>VLOOKUP(active[[#This Row],[Full Name]],[1]!all_ppl[#Data],1,0)</f>
        <v>Rita S Borst</v>
      </c>
      <c r="D124" s="2" t="s">
        <v>2763</v>
      </c>
      <c r="E124" s="2" t="s">
        <v>2764</v>
      </c>
      <c r="F124" s="2" t="s">
        <v>1621</v>
      </c>
      <c r="G124" s="2" t="s">
        <v>65</v>
      </c>
      <c r="H124" s="2" t="s">
        <v>62</v>
      </c>
      <c r="I124" s="2" t="s">
        <v>7384</v>
      </c>
      <c r="J124"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Ellen Jaffee</v>
      </c>
      <c r="K124" s="2" t="str">
        <f>VLOOKUP(active[[#This Row],[Reports to without middle]],[1]!all_ppl[#Data],2,0)</f>
        <v>476542965</v>
      </c>
      <c r="L124" s="2" t="s">
        <v>2614</v>
      </c>
      <c r="M124" s="2" t="str">
        <f>VLOOKUP(active[[#This Row],[Works for Group]],[1]!all_groups[#Data],2,0)</f>
        <v>476549106</v>
      </c>
      <c r="N124" s="2" t="s">
        <v>64</v>
      </c>
      <c r="O124" s="2" t="s">
        <v>63</v>
      </c>
      <c r="P124" s="2" t="s">
        <v>67</v>
      </c>
      <c r="R124" s="2" t="s">
        <v>7385</v>
      </c>
      <c r="S124" s="2" t="s">
        <v>7386</v>
      </c>
      <c r="T124" s="2" t="s">
        <v>7389</v>
      </c>
      <c r="U124" s="2" t="s">
        <v>7219</v>
      </c>
      <c r="V124" s="2" t="s">
        <v>7388</v>
      </c>
    </row>
    <row r="125" spans="1:22" x14ac:dyDescent="0.2">
      <c r="A125" s="2" t="s">
        <v>4265</v>
      </c>
      <c r="B125" s="2" t="str">
        <f>VLOOKUP(active[[#This Row],[Full Name]],[1]!all_ppl_post[#Data],2,0)</f>
        <v>476547955</v>
      </c>
      <c r="C125" s="2" t="str">
        <f>VLOOKUP(active[[#This Row],[Full Name]],[1]!all_ppl[#Data],1,0)</f>
        <v>Michele J Mccarthy</v>
      </c>
      <c r="D125" s="2" t="s">
        <v>4266</v>
      </c>
      <c r="E125" s="2" t="s">
        <v>629</v>
      </c>
      <c r="F125" s="2" t="s">
        <v>676</v>
      </c>
      <c r="G125" s="2" t="s">
        <v>65</v>
      </c>
      <c r="H125" s="2" t="s">
        <v>62</v>
      </c>
      <c r="I125" s="2" t="s">
        <v>7384</v>
      </c>
      <c r="J125"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Ellen Jaffee</v>
      </c>
      <c r="K125" s="2" t="str">
        <f>VLOOKUP(active[[#This Row],[Reports to without middle]],[1]!all_ppl[#Data],2,0)</f>
        <v>476542965</v>
      </c>
      <c r="L125" s="2" t="s">
        <v>2614</v>
      </c>
      <c r="M125" s="2" t="str">
        <f>VLOOKUP(active[[#This Row],[Works for Group]],[1]!all_groups[#Data],2,0)</f>
        <v>476549106</v>
      </c>
      <c r="N125" s="2" t="s">
        <v>64</v>
      </c>
      <c r="O125" s="2" t="s">
        <v>63</v>
      </c>
      <c r="P125" s="2" t="s">
        <v>67</v>
      </c>
      <c r="R125" s="2" t="s">
        <v>7385</v>
      </c>
      <c r="S125" s="2" t="s">
        <v>7386</v>
      </c>
      <c r="T125" s="2" t="s">
        <v>7390</v>
      </c>
      <c r="U125" s="2" t="s">
        <v>7276</v>
      </c>
      <c r="V125" s="2" t="s">
        <v>7388</v>
      </c>
    </row>
    <row r="126" spans="1:22" x14ac:dyDescent="0.2">
      <c r="A126" s="2" t="s">
        <v>2615</v>
      </c>
      <c r="B126" s="2" t="str">
        <f>VLOOKUP(active[[#This Row],[Full Name]],[1]!all_ppl_post[#Data],2,0)</f>
        <v>774270555</v>
      </c>
      <c r="C126" s="2" t="str">
        <f>VLOOKUP(active[[#This Row],[Full Name]],[1]!all_ppl[#Data],1,0)</f>
        <v>Fayimir C Gedeon</v>
      </c>
      <c r="D126" s="2" t="s">
        <v>2616</v>
      </c>
      <c r="E126" s="2" t="s">
        <v>2617</v>
      </c>
      <c r="F126" s="2" t="s">
        <v>979</v>
      </c>
      <c r="G126" s="2" t="s">
        <v>65</v>
      </c>
      <c r="H126" s="2" t="s">
        <v>62</v>
      </c>
      <c r="I126" s="2" t="s">
        <v>7384</v>
      </c>
      <c r="J126"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Ellen Jaffee</v>
      </c>
      <c r="K126" s="2" t="str">
        <f>VLOOKUP(active[[#This Row],[Reports to without middle]],[1]!all_ppl[#Data],2,0)</f>
        <v>476542965</v>
      </c>
      <c r="L126" s="2" t="s">
        <v>2614</v>
      </c>
      <c r="M126" s="2" t="str">
        <f>VLOOKUP(active[[#This Row],[Works for Group]],[1]!all_groups[#Data],2,0)</f>
        <v>476549106</v>
      </c>
      <c r="N126" s="2" t="s">
        <v>64</v>
      </c>
      <c r="O126" s="2" t="s">
        <v>63</v>
      </c>
      <c r="P126" s="2" t="s">
        <v>67</v>
      </c>
      <c r="R126" s="2" t="s">
        <v>7385</v>
      </c>
      <c r="S126" s="2" t="s">
        <v>7386</v>
      </c>
      <c r="T126" s="2" t="s">
        <v>7391</v>
      </c>
      <c r="U126" s="2" t="s">
        <v>7355</v>
      </c>
      <c r="V126" s="2" t="s">
        <v>7388</v>
      </c>
    </row>
    <row r="127" spans="1:22" x14ac:dyDescent="0.2">
      <c r="A127" s="2" t="s">
        <v>4263</v>
      </c>
      <c r="B127" s="2" t="str">
        <f>VLOOKUP(active[[#This Row],[Full Name]],[1]!all_ppl_post[#Data],2,0)</f>
        <v>476547974</v>
      </c>
      <c r="C127" s="2" t="str">
        <f>VLOOKUP(active[[#This Row],[Full Name]],[1]!all_ppl[#Data],1,0)</f>
        <v>Christina M Philo</v>
      </c>
      <c r="D127" s="2" t="s">
        <v>2861</v>
      </c>
      <c r="E127" s="2" t="s">
        <v>4264</v>
      </c>
      <c r="F127" s="2" t="s">
        <v>561</v>
      </c>
      <c r="G127" s="2" t="s">
        <v>65</v>
      </c>
      <c r="H127" s="2" t="s">
        <v>649</v>
      </c>
      <c r="I127" s="2" t="s">
        <v>7384</v>
      </c>
      <c r="J127"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Ellen Jaffee</v>
      </c>
      <c r="K127" s="2" t="str">
        <f>VLOOKUP(active[[#This Row],[Reports to without middle]],[1]!all_ppl[#Data],2,0)</f>
        <v>476542965</v>
      </c>
      <c r="L127" s="2" t="s">
        <v>2614</v>
      </c>
      <c r="M127" s="2" t="str">
        <f>VLOOKUP(active[[#This Row],[Works for Group]],[1]!all_groups[#Data],2,0)</f>
        <v>476549106</v>
      </c>
      <c r="N127" s="2" t="s">
        <v>64</v>
      </c>
      <c r="O127" s="2" t="s">
        <v>63</v>
      </c>
      <c r="P127" s="2" t="s">
        <v>67</v>
      </c>
      <c r="R127" s="2" t="s">
        <v>7385</v>
      </c>
      <c r="S127" s="2" t="s">
        <v>7386</v>
      </c>
      <c r="T127" s="2" t="s">
        <v>7392</v>
      </c>
      <c r="U127" s="2" t="s">
        <v>7143</v>
      </c>
      <c r="V127" s="2" t="s">
        <v>7123</v>
      </c>
    </row>
    <row r="128" spans="1:22" x14ac:dyDescent="0.2">
      <c r="A128" s="2" t="s">
        <v>4588</v>
      </c>
      <c r="B128" s="2" t="str">
        <f>VLOOKUP(active[[#This Row],[Full Name]],[1]!all_ppl_post[#Data],2,0)</f>
        <v>476547422</v>
      </c>
      <c r="C128" s="2" t="str">
        <f>VLOOKUP(active[[#This Row],[Full Name]],[1]!all_ppl[#Data],1,0)</f>
        <v>Meagan A Molina</v>
      </c>
      <c r="D128" s="2" t="s">
        <v>4589</v>
      </c>
      <c r="E128" s="2" t="s">
        <v>4590</v>
      </c>
      <c r="F128" s="2" t="s">
        <v>866</v>
      </c>
      <c r="G128" s="2" t="s">
        <v>65</v>
      </c>
      <c r="H128" s="2" t="s">
        <v>62</v>
      </c>
      <c r="I128" s="2" t="s">
        <v>7393</v>
      </c>
      <c r="J128" s="2" t="s">
        <v>7393</v>
      </c>
      <c r="K128" s="2" t="str">
        <f>VLOOKUP(active[[#This Row],[Reports to without middle]],[1]!all_ppl[#Data],2,0)</f>
        <v>476542971</v>
      </c>
      <c r="L128" s="2" t="s">
        <v>734</v>
      </c>
      <c r="M128" s="2" t="str">
        <f>VLOOKUP(active[[#This Row],[Works for Group]],[1]!all_groups[#Data],2,0)</f>
        <v>558454055</v>
      </c>
      <c r="N128" s="2" t="s">
        <v>64</v>
      </c>
      <c r="O128" s="2" t="s">
        <v>63</v>
      </c>
      <c r="P128" s="2" t="s">
        <v>67</v>
      </c>
      <c r="R128" s="2" t="s">
        <v>7394</v>
      </c>
      <c r="S128" s="2" t="s">
        <v>7395</v>
      </c>
      <c r="T128" s="2" t="s">
        <v>7396</v>
      </c>
      <c r="U128" s="2" t="s">
        <v>7378</v>
      </c>
      <c r="V128" s="2" t="s">
        <v>7397</v>
      </c>
    </row>
    <row r="129" spans="1:22" x14ac:dyDescent="0.2">
      <c r="A129" s="2" t="s">
        <v>4598</v>
      </c>
      <c r="B129" s="2" t="str">
        <f>VLOOKUP(active[[#This Row],[Full Name]],[1]!all_ppl_post[#Data],2,0)</f>
        <v>476547407</v>
      </c>
      <c r="C129" s="2" t="str">
        <f>VLOOKUP(active[[#This Row],[Full Name]],[1]!all_ppl[#Data],1,0)</f>
        <v>Marilla W Li</v>
      </c>
      <c r="D129" s="2" t="s">
        <v>4599</v>
      </c>
      <c r="E129" s="2" t="s">
        <v>4600</v>
      </c>
      <c r="F129" s="2" t="s">
        <v>744</v>
      </c>
      <c r="G129" s="2" t="s">
        <v>65</v>
      </c>
      <c r="H129" s="2" t="s">
        <v>62</v>
      </c>
      <c r="I129" s="2" t="s">
        <v>7393</v>
      </c>
      <c r="J129" s="2" t="s">
        <v>7393</v>
      </c>
      <c r="K129" s="2" t="str">
        <f>VLOOKUP(active[[#This Row],[Reports to without middle]],[1]!all_ppl[#Data],2,0)</f>
        <v>476542971</v>
      </c>
      <c r="L129" s="2" t="s">
        <v>734</v>
      </c>
      <c r="M129" s="2" t="str">
        <f>VLOOKUP(active[[#This Row],[Works for Group]],[1]!all_groups[#Data],2,0)</f>
        <v>558454055</v>
      </c>
      <c r="N129" s="2" t="s">
        <v>64</v>
      </c>
      <c r="O129" s="2" t="s">
        <v>63</v>
      </c>
      <c r="P129" s="2" t="s">
        <v>67</v>
      </c>
      <c r="R129" s="2" t="s">
        <v>7394</v>
      </c>
      <c r="S129" s="2" t="s">
        <v>7395</v>
      </c>
      <c r="T129" s="2" t="s">
        <v>7398</v>
      </c>
      <c r="U129" s="2" t="s">
        <v>7118</v>
      </c>
      <c r="V129" s="2" t="s">
        <v>7397</v>
      </c>
    </row>
    <row r="130" spans="1:22" x14ac:dyDescent="0.2">
      <c r="A130" s="2" t="s">
        <v>2569</v>
      </c>
      <c r="B130" s="2" t="str">
        <f>VLOOKUP(active[[#This Row],[Full Name]],[1]!all_ppl_post[#Data],2,0)</f>
        <v>774270582</v>
      </c>
      <c r="C130" s="2" t="str">
        <f>VLOOKUP(active[[#This Row],[Full Name]],[1]!all_ppl[#Data],1,0)</f>
        <v>Judith R Rosenberg</v>
      </c>
      <c r="D130" s="2" t="s">
        <v>2570</v>
      </c>
      <c r="E130" s="2" t="s">
        <v>2571</v>
      </c>
      <c r="F130" s="2" t="s">
        <v>2005</v>
      </c>
      <c r="G130" s="2" t="s">
        <v>65</v>
      </c>
      <c r="H130" s="2" t="s">
        <v>62</v>
      </c>
      <c r="I130" s="2" t="s">
        <v>7393</v>
      </c>
      <c r="J130" s="2" t="s">
        <v>7393</v>
      </c>
      <c r="K130" s="2" t="str">
        <f>VLOOKUP(active[[#This Row],[Reports to without middle]],[1]!all_ppl[#Data],2,0)</f>
        <v>476542971</v>
      </c>
      <c r="L130" s="2" t="s">
        <v>734</v>
      </c>
      <c r="M130" s="2" t="str">
        <f>VLOOKUP(active[[#This Row],[Works for Group]],[1]!all_groups[#Data],2,0)</f>
        <v>558454055</v>
      </c>
      <c r="N130" s="2" t="s">
        <v>64</v>
      </c>
      <c r="O130" s="2" t="s">
        <v>63</v>
      </c>
      <c r="P130" s="2" t="s">
        <v>67</v>
      </c>
      <c r="R130" s="2" t="s">
        <v>7394</v>
      </c>
      <c r="S130" s="2" t="s">
        <v>7395</v>
      </c>
      <c r="T130" s="2" t="s">
        <v>7399</v>
      </c>
      <c r="U130" s="2" t="s">
        <v>7400</v>
      </c>
      <c r="V130" s="2" t="s">
        <v>7397</v>
      </c>
    </row>
    <row r="131" spans="1:22" x14ac:dyDescent="0.2">
      <c r="A131" s="2" t="s">
        <v>2834</v>
      </c>
      <c r="B131" s="2" t="str">
        <f>VLOOKUP(active[[#This Row],[Full Name]],[1]!all_ppl_post[#Data],2,0)</f>
        <v>681264988</v>
      </c>
      <c r="C131" s="2" t="str">
        <f>VLOOKUP(active[[#This Row],[Full Name]],[1]!all_ppl[#Data],1,0)</f>
        <v>Isabel N Pulgarin</v>
      </c>
      <c r="D131" s="2" t="s">
        <v>2835</v>
      </c>
      <c r="E131" s="2" t="s">
        <v>2836</v>
      </c>
      <c r="F131" s="2" t="s">
        <v>998</v>
      </c>
      <c r="G131" s="2" t="s">
        <v>65</v>
      </c>
      <c r="H131" s="2" t="s">
        <v>62</v>
      </c>
      <c r="I131" s="2" t="s">
        <v>7393</v>
      </c>
      <c r="J131" s="2" t="s">
        <v>7393</v>
      </c>
      <c r="K131" s="2" t="str">
        <f>VLOOKUP(active[[#This Row],[Reports to without middle]],[1]!all_ppl[#Data],2,0)</f>
        <v>476542971</v>
      </c>
      <c r="L131" s="2" t="s">
        <v>734</v>
      </c>
      <c r="M131" s="2" t="str">
        <f>VLOOKUP(active[[#This Row],[Works for Group]],[1]!all_groups[#Data],2,0)</f>
        <v>558454055</v>
      </c>
      <c r="N131" s="2" t="s">
        <v>64</v>
      </c>
      <c r="O131" s="2" t="s">
        <v>63</v>
      </c>
      <c r="P131" s="2" t="s">
        <v>67</v>
      </c>
      <c r="R131" s="2" t="s">
        <v>7394</v>
      </c>
      <c r="S131" s="2" t="s">
        <v>7395</v>
      </c>
      <c r="T131" s="2" t="s">
        <v>7401</v>
      </c>
      <c r="U131" s="2" t="s">
        <v>7133</v>
      </c>
      <c r="V131" s="2" t="s">
        <v>7397</v>
      </c>
    </row>
    <row r="132" spans="1:22" x14ac:dyDescent="0.2">
      <c r="A132" s="2" t="s">
        <v>735</v>
      </c>
      <c r="B132" s="2" t="str">
        <f>VLOOKUP(active[[#This Row],[Full Name]],[1]!all_ppl_post[#Data],2,0)</f>
        <v>1064820251</v>
      </c>
      <c r="C132" s="2" t="e">
        <f>VLOOKUP(active[[#This Row],[Full Name]],[1]!all_ppl[#Data],1,0)</f>
        <v>#N/A</v>
      </c>
      <c r="D132" s="2" t="s">
        <v>736</v>
      </c>
      <c r="E132" s="2" t="s">
        <v>737</v>
      </c>
      <c r="F132" s="2" t="s">
        <v>125</v>
      </c>
      <c r="G132" s="2" t="s">
        <v>65</v>
      </c>
      <c r="H132" s="2" t="s">
        <v>62</v>
      </c>
      <c r="I132" s="2" t="s">
        <v>7393</v>
      </c>
      <c r="J132" s="2" t="s">
        <v>7393</v>
      </c>
      <c r="K132" s="2" t="str">
        <f>VLOOKUP(active[[#This Row],[Reports to without middle]],[1]!all_ppl[#Data],2,0)</f>
        <v>476542971</v>
      </c>
      <c r="L132" s="2" t="s">
        <v>734</v>
      </c>
      <c r="M132" s="2" t="str">
        <f>VLOOKUP(active[[#This Row],[Works for Group]],[1]!all_groups[#Data],2,0)</f>
        <v>558454055</v>
      </c>
      <c r="N132" s="2" t="s">
        <v>64</v>
      </c>
      <c r="O132" s="2" t="s">
        <v>63</v>
      </c>
      <c r="P132" s="2" t="s">
        <v>67</v>
      </c>
      <c r="R132" s="2" t="s">
        <v>7394</v>
      </c>
      <c r="S132" s="2" t="s">
        <v>7395</v>
      </c>
      <c r="T132" s="2" t="s">
        <v>7402</v>
      </c>
      <c r="U132" s="2" t="s">
        <v>7183</v>
      </c>
      <c r="V132" s="2" t="s">
        <v>7403</v>
      </c>
    </row>
    <row r="133" spans="1:22" x14ac:dyDescent="0.2">
      <c r="A133" s="2" t="s">
        <v>3357</v>
      </c>
      <c r="B133" s="2" t="str">
        <f>VLOOKUP(active[[#This Row],[Full Name]],[1]!all_ppl_post[#Data],2,0)</f>
        <v>568448105</v>
      </c>
      <c r="C133" s="2" t="str">
        <f>VLOOKUP(active[[#This Row],[Full Name]],[1]!all_ppl[#Data],1,0)</f>
        <v>Stephane R Casseus</v>
      </c>
      <c r="D133" s="2" t="s">
        <v>3358</v>
      </c>
      <c r="E133" s="2" t="s">
        <v>3359</v>
      </c>
      <c r="F133" s="2" t="s">
        <v>91</v>
      </c>
      <c r="G133" s="2" t="s">
        <v>65</v>
      </c>
      <c r="H133" s="2" t="s">
        <v>62</v>
      </c>
      <c r="I133" s="2" t="s">
        <v>7404</v>
      </c>
      <c r="J133" s="2" t="s">
        <v>7404</v>
      </c>
      <c r="K133" s="2" t="str">
        <f>VLOOKUP(active[[#This Row],[Reports to without middle]],[1]!all_ppl[#Data],2,0)</f>
        <v>476542973</v>
      </c>
      <c r="L133" s="2" t="s">
        <v>761</v>
      </c>
      <c r="M133" s="2" t="str">
        <f>VLOOKUP(active[[#This Row],[Works for Group]],[1]!all_groups[#Data],2,0)</f>
        <v>558453909</v>
      </c>
      <c r="N133" s="2" t="s">
        <v>64</v>
      </c>
      <c r="O133" s="2" t="s">
        <v>63</v>
      </c>
      <c r="P133" s="2" t="s">
        <v>67</v>
      </c>
      <c r="R133" s="2" t="s">
        <v>7405</v>
      </c>
      <c r="S133" s="2" t="s">
        <v>7406</v>
      </c>
      <c r="T133" s="2" t="s">
        <v>7407</v>
      </c>
      <c r="U133" s="2" t="s">
        <v>7207</v>
      </c>
      <c r="V133" s="2" t="s">
        <v>7408</v>
      </c>
    </row>
    <row r="134" spans="1:22" x14ac:dyDescent="0.2">
      <c r="A134" s="2" t="s">
        <v>2580</v>
      </c>
      <c r="B134" s="2" t="str">
        <f>VLOOKUP(active[[#This Row],[Full Name]],[1]!all_ppl_post[#Data],2,0)</f>
        <v>774270577</v>
      </c>
      <c r="C134" s="2" t="str">
        <f>VLOOKUP(active[[#This Row],[Full Name]],[1]!all_ppl[#Data],1,0)</f>
        <v>Joshua G Joseph</v>
      </c>
      <c r="D134" s="2" t="s">
        <v>2581</v>
      </c>
      <c r="E134" s="2" t="s">
        <v>1557</v>
      </c>
      <c r="F134" s="2" t="s">
        <v>91</v>
      </c>
      <c r="G134" s="2" t="s">
        <v>65</v>
      </c>
      <c r="H134" s="2" t="s">
        <v>62</v>
      </c>
      <c r="I134" s="2" t="s">
        <v>7404</v>
      </c>
      <c r="J134" s="2" t="s">
        <v>7404</v>
      </c>
      <c r="K134" s="2" t="str">
        <f>VLOOKUP(active[[#This Row],[Reports to without middle]],[1]!all_ppl[#Data],2,0)</f>
        <v>476542973</v>
      </c>
      <c r="L134" s="2" t="s">
        <v>761</v>
      </c>
      <c r="M134" s="2" t="str">
        <f>VLOOKUP(active[[#This Row],[Works for Group]],[1]!all_groups[#Data],2,0)</f>
        <v>558453909</v>
      </c>
      <c r="N134" s="2" t="s">
        <v>64</v>
      </c>
      <c r="O134" s="2" t="s">
        <v>63</v>
      </c>
      <c r="P134" s="2" t="s">
        <v>67</v>
      </c>
      <c r="R134" s="2" t="s">
        <v>7405</v>
      </c>
      <c r="S134" s="2" t="s">
        <v>7406</v>
      </c>
      <c r="T134" s="2" t="s">
        <v>7409</v>
      </c>
      <c r="U134" s="2" t="s">
        <v>7207</v>
      </c>
      <c r="V134" s="2" t="s">
        <v>7408</v>
      </c>
    </row>
    <row r="135" spans="1:22" x14ac:dyDescent="0.2">
      <c r="A135" s="2" t="s">
        <v>762</v>
      </c>
      <c r="B135" s="2" t="str">
        <f>VLOOKUP(active[[#This Row],[Full Name]],[1]!all_ppl_post[#Data],2,0)</f>
        <v>1064820240</v>
      </c>
      <c r="C135" s="2" t="e">
        <f>VLOOKUP(active[[#This Row],[Full Name]],[1]!all_ppl[#Data],1,0)</f>
        <v>#N/A</v>
      </c>
      <c r="D135" s="2" t="s">
        <v>763</v>
      </c>
      <c r="E135" s="2" t="s">
        <v>750</v>
      </c>
      <c r="F135" s="2" t="s">
        <v>91</v>
      </c>
      <c r="G135" s="2" t="s">
        <v>65</v>
      </c>
      <c r="H135" s="2" t="s">
        <v>62</v>
      </c>
      <c r="I135" s="2" t="s">
        <v>7404</v>
      </c>
      <c r="J135" s="2" t="s">
        <v>7404</v>
      </c>
      <c r="K135" s="2" t="str">
        <f>VLOOKUP(active[[#This Row],[Reports to without middle]],[1]!all_ppl[#Data],2,0)</f>
        <v>476542973</v>
      </c>
      <c r="L135" s="2" t="s">
        <v>761</v>
      </c>
      <c r="M135" s="2" t="str">
        <f>VLOOKUP(active[[#This Row],[Works for Group]],[1]!all_groups[#Data],2,0)</f>
        <v>558453909</v>
      </c>
      <c r="N135" s="2" t="s">
        <v>64</v>
      </c>
      <c r="O135" s="2" t="s">
        <v>63</v>
      </c>
      <c r="P135" s="2" t="s">
        <v>67</v>
      </c>
      <c r="R135" s="2" t="s">
        <v>7405</v>
      </c>
      <c r="S135" s="2" t="s">
        <v>7406</v>
      </c>
      <c r="T135" s="2" t="s">
        <v>7410</v>
      </c>
      <c r="U135" s="2" t="s">
        <v>7207</v>
      </c>
      <c r="V135" s="2" t="s">
        <v>7408</v>
      </c>
    </row>
    <row r="136" spans="1:22" x14ac:dyDescent="0.2">
      <c r="A136" s="2" t="s">
        <v>2328</v>
      </c>
      <c r="B136" s="2" t="str">
        <f>VLOOKUP(active[[#This Row],[Full Name]],[1]!all_ppl_post[#Data],2,0)</f>
        <v>839637674</v>
      </c>
      <c r="C136" s="2" t="str">
        <f>VLOOKUP(active[[#This Row],[Full Name]],[1]!all_ppl[#Data],1,0)</f>
        <v>Armando Varela</v>
      </c>
      <c r="D136" s="2" t="s">
        <v>2329</v>
      </c>
      <c r="E136" s="2" t="s">
        <v>2330</v>
      </c>
      <c r="F136" s="2" t="s">
        <v>91</v>
      </c>
      <c r="G136" s="2" t="s">
        <v>65</v>
      </c>
      <c r="H136" s="2" t="s">
        <v>62</v>
      </c>
      <c r="I136" s="2" t="s">
        <v>7404</v>
      </c>
      <c r="J136" s="2" t="s">
        <v>7404</v>
      </c>
      <c r="K136" s="2" t="str">
        <f>VLOOKUP(active[[#This Row],[Reports to without middle]],[1]!all_ppl[#Data],2,0)</f>
        <v>476542973</v>
      </c>
      <c r="L136" s="2" t="s">
        <v>761</v>
      </c>
      <c r="M136" s="2" t="str">
        <f>VLOOKUP(active[[#This Row],[Works for Group]],[1]!all_groups[#Data],2,0)</f>
        <v>558453909</v>
      </c>
      <c r="N136" s="2" t="s">
        <v>64</v>
      </c>
      <c r="O136" s="2" t="s">
        <v>63</v>
      </c>
      <c r="P136" s="2" t="s">
        <v>67</v>
      </c>
      <c r="R136" s="2" t="s">
        <v>7405</v>
      </c>
      <c r="S136" s="2" t="s">
        <v>7406</v>
      </c>
      <c r="T136" s="2" t="s">
        <v>7411</v>
      </c>
      <c r="U136" s="2" t="s">
        <v>7207</v>
      </c>
      <c r="V136" s="2" t="s">
        <v>7408</v>
      </c>
    </row>
    <row r="137" spans="1:22" x14ac:dyDescent="0.2">
      <c r="A137" s="2" t="s">
        <v>1137</v>
      </c>
      <c r="B137" s="2" t="str">
        <f>VLOOKUP(active[[#This Row],[Full Name]],[1]!all_ppl_post[#Data],2,0)</f>
        <v>1064820010</v>
      </c>
      <c r="C137" s="2" t="e">
        <f>VLOOKUP(active[[#This Row],[Full Name]],[1]!all_ppl[#Data],1,0)</f>
        <v>#N/A</v>
      </c>
      <c r="D137" s="2" t="s">
        <v>1138</v>
      </c>
      <c r="E137" s="2" t="s">
        <v>1139</v>
      </c>
      <c r="F137" s="2" t="s">
        <v>704</v>
      </c>
      <c r="G137" s="2" t="s">
        <v>65</v>
      </c>
      <c r="H137" s="2" t="s">
        <v>62</v>
      </c>
      <c r="I137" s="2" t="s">
        <v>7412</v>
      </c>
      <c r="J137" s="2" t="s">
        <v>7412</v>
      </c>
      <c r="K137" s="2" t="str">
        <f>VLOOKUP(active[[#This Row],[Reports to without middle]],[1]!all_ppl[#Data],2,0)</f>
        <v>476542974</v>
      </c>
      <c r="L137" s="2" t="s">
        <v>1136</v>
      </c>
      <c r="M137" s="2" t="str">
        <f>VLOOKUP(active[[#This Row],[Works for Group]],[1]!all_groups[#Data],2,0)</f>
        <v>558449982</v>
      </c>
      <c r="N137" s="2" t="s">
        <v>64</v>
      </c>
      <c r="O137" s="2" t="s">
        <v>63</v>
      </c>
      <c r="P137" s="2" t="s">
        <v>67</v>
      </c>
      <c r="R137" s="2" t="s">
        <v>7413</v>
      </c>
      <c r="S137" s="2" t="s">
        <v>7414</v>
      </c>
      <c r="T137" s="2" t="s">
        <v>7415</v>
      </c>
      <c r="U137" s="2" t="s">
        <v>7128</v>
      </c>
      <c r="V137" s="2" t="s">
        <v>7416</v>
      </c>
    </row>
    <row r="138" spans="1:22" x14ac:dyDescent="0.2">
      <c r="A138" s="2" t="s">
        <v>2002</v>
      </c>
      <c r="B138" s="2" t="str">
        <f>VLOOKUP(active[[#This Row],[Full Name]],[1]!all_ppl_post[#Data],2,0)</f>
        <v>839637835</v>
      </c>
      <c r="C138" s="2" t="str">
        <f>VLOOKUP(active[[#This Row],[Full Name]],[1]!all_ppl[#Data],1,0)</f>
        <v>Justin J Perkins</v>
      </c>
      <c r="D138" s="2" t="s">
        <v>2003</v>
      </c>
      <c r="E138" s="2" t="s">
        <v>2004</v>
      </c>
      <c r="F138" s="2" t="s">
        <v>2005</v>
      </c>
      <c r="G138" s="2" t="s">
        <v>65</v>
      </c>
      <c r="H138" s="2" t="s">
        <v>62</v>
      </c>
      <c r="I138" s="2" t="s">
        <v>7412</v>
      </c>
      <c r="J138" s="2" t="s">
        <v>7412</v>
      </c>
      <c r="K138" s="2" t="str">
        <f>VLOOKUP(active[[#This Row],[Reports to without middle]],[1]!all_ppl[#Data],2,0)</f>
        <v>476542974</v>
      </c>
      <c r="L138" s="2" t="s">
        <v>1136</v>
      </c>
      <c r="M138" s="2" t="str">
        <f>VLOOKUP(active[[#This Row],[Works for Group]],[1]!all_groups[#Data],2,0)</f>
        <v>558449982</v>
      </c>
      <c r="N138" s="2" t="s">
        <v>64</v>
      </c>
      <c r="O138" s="2" t="s">
        <v>63</v>
      </c>
      <c r="P138" s="2" t="s">
        <v>67</v>
      </c>
      <c r="R138" s="2" t="s">
        <v>7413</v>
      </c>
      <c r="S138" s="2" t="s">
        <v>7414</v>
      </c>
      <c r="T138" s="2" t="s">
        <v>7417</v>
      </c>
      <c r="U138" s="2" t="s">
        <v>7400</v>
      </c>
      <c r="V138" s="2" t="s">
        <v>7416</v>
      </c>
    </row>
    <row r="139" spans="1:22" x14ac:dyDescent="0.2">
      <c r="A139" s="2" t="s">
        <v>4178</v>
      </c>
      <c r="B139" s="2" t="str">
        <f>VLOOKUP(active[[#This Row],[Full Name]],[1]!all_ppl_post[#Data],2,0)</f>
        <v>476548153</v>
      </c>
      <c r="C139" s="2" t="str">
        <f>VLOOKUP(active[[#This Row],[Full Name]],[1]!all_ppl[#Data],1,0)</f>
        <v>David J Hewitt</v>
      </c>
      <c r="D139" s="2" t="s">
        <v>703</v>
      </c>
      <c r="E139" s="2" t="s">
        <v>4179</v>
      </c>
      <c r="F139" s="2" t="s">
        <v>2955</v>
      </c>
      <c r="G139" s="2" t="s">
        <v>65</v>
      </c>
      <c r="H139" s="2" t="s">
        <v>62</v>
      </c>
      <c r="I139" s="2" t="s">
        <v>7412</v>
      </c>
      <c r="J139" s="2" t="s">
        <v>7412</v>
      </c>
      <c r="K139" s="2" t="str">
        <f>VLOOKUP(active[[#This Row],[Reports to without middle]],[1]!all_ppl[#Data],2,0)</f>
        <v>476542974</v>
      </c>
      <c r="L139" s="2" t="s">
        <v>1136</v>
      </c>
      <c r="M139" s="2" t="str">
        <f>VLOOKUP(active[[#This Row],[Works for Group]],[1]!all_groups[#Data],2,0)</f>
        <v>558449982</v>
      </c>
      <c r="N139" s="2" t="s">
        <v>64</v>
      </c>
      <c r="O139" s="2" t="s">
        <v>63</v>
      </c>
      <c r="P139" s="2" t="s">
        <v>67</v>
      </c>
      <c r="R139" s="2" t="s">
        <v>7413</v>
      </c>
      <c r="S139" s="2" t="s">
        <v>7414</v>
      </c>
      <c r="T139" s="2" t="s">
        <v>7418</v>
      </c>
      <c r="U139" s="2" t="s">
        <v>7364</v>
      </c>
      <c r="V139" s="2" t="s">
        <v>7416</v>
      </c>
    </row>
    <row r="140" spans="1:22" x14ac:dyDescent="0.2">
      <c r="A140" s="2" t="s">
        <v>3942</v>
      </c>
      <c r="B140" s="2" t="str">
        <f>VLOOKUP(active[[#This Row],[Full Name]],[1]!all_ppl_post[#Data],2,0)</f>
        <v>568446931</v>
      </c>
      <c r="C140" s="2" t="str">
        <f>VLOOKUP(active[[#This Row],[Full Name]],[1]!all_ppl[#Data],1,0)</f>
        <v>Courtenay Ruddy</v>
      </c>
      <c r="D140" s="2" t="s">
        <v>3943</v>
      </c>
      <c r="E140" s="2" t="s">
        <v>3944</v>
      </c>
      <c r="F140" s="2" t="s">
        <v>744</v>
      </c>
      <c r="G140" s="2" t="s">
        <v>65</v>
      </c>
      <c r="H140" s="2" t="s">
        <v>62</v>
      </c>
      <c r="I140" s="2" t="s">
        <v>7412</v>
      </c>
      <c r="J140" s="2" t="s">
        <v>7412</v>
      </c>
      <c r="K140" s="2" t="str">
        <f>VLOOKUP(active[[#This Row],[Reports to without middle]],[1]!all_ppl[#Data],2,0)</f>
        <v>476542974</v>
      </c>
      <c r="L140" s="2" t="s">
        <v>1136</v>
      </c>
      <c r="M140" s="2" t="str">
        <f>VLOOKUP(active[[#This Row],[Works for Group]],[1]!all_groups[#Data],2,0)</f>
        <v>558449982</v>
      </c>
      <c r="N140" s="2" t="s">
        <v>64</v>
      </c>
      <c r="O140" s="2" t="s">
        <v>63</v>
      </c>
      <c r="P140" s="2" t="s">
        <v>67</v>
      </c>
      <c r="R140" s="2" t="s">
        <v>7413</v>
      </c>
      <c r="S140" s="2" t="s">
        <v>7414</v>
      </c>
      <c r="T140" s="2" t="s">
        <v>7419</v>
      </c>
      <c r="U140" s="2" t="s">
        <v>7118</v>
      </c>
      <c r="V140" s="2" t="s">
        <v>7416</v>
      </c>
    </row>
    <row r="141" spans="1:22" x14ac:dyDescent="0.2">
      <c r="A141" s="2" t="s">
        <v>4930</v>
      </c>
      <c r="B141" s="2" t="str">
        <f>VLOOKUP(active[[#This Row],[Full Name]],[1]!all_ppl_post[#Data],2,0)</f>
        <v>476546862</v>
      </c>
      <c r="C141" s="2" t="str">
        <f>VLOOKUP(active[[#This Row],[Full Name]],[1]!all_ppl[#Data],1,0)</f>
        <v>Leesa K Stiller</v>
      </c>
      <c r="D141" s="2" t="s">
        <v>4931</v>
      </c>
      <c r="E141" s="2" t="s">
        <v>4932</v>
      </c>
      <c r="F141" s="2" t="s">
        <v>667</v>
      </c>
      <c r="G141" s="2" t="s">
        <v>65</v>
      </c>
      <c r="H141" s="2" t="s">
        <v>62</v>
      </c>
      <c r="I141" s="2" t="s">
        <v>7420</v>
      </c>
      <c r="J141" s="2" t="s">
        <v>7421</v>
      </c>
      <c r="K141" s="2" t="str">
        <f>VLOOKUP(active[[#This Row],[Reports to without middle]],[1]!all_ppl[#Data],2,0)</f>
        <v>476542976</v>
      </c>
      <c r="L141" s="2" t="s">
        <v>4929</v>
      </c>
      <c r="M141" s="2" t="str">
        <f>VLOOKUP(active[[#This Row],[Works for Group]],[1]!all_groups[#Data],2,0)</f>
        <v>558449487</v>
      </c>
      <c r="N141" s="2" t="s">
        <v>64</v>
      </c>
      <c r="O141" s="2" t="s">
        <v>63</v>
      </c>
      <c r="P141" s="2" t="s">
        <v>67</v>
      </c>
      <c r="R141" s="2" t="s">
        <v>7422</v>
      </c>
      <c r="S141" s="2" t="s">
        <v>7423</v>
      </c>
      <c r="T141" s="2" t="s">
        <v>7424</v>
      </c>
      <c r="U141" s="2" t="s">
        <v>7138</v>
      </c>
      <c r="V141" s="2" t="s">
        <v>7425</v>
      </c>
    </row>
    <row r="142" spans="1:22" x14ac:dyDescent="0.2">
      <c r="A142" s="2" t="s">
        <v>7038</v>
      </c>
      <c r="B142" s="2" t="str">
        <f>VLOOKUP(active[[#This Row],[Full Name]],[1]!all_ppl_post[#Data],2,0)</f>
        <v>476542238</v>
      </c>
      <c r="C142" s="2" t="str">
        <f>VLOOKUP(active[[#This Row],[Full Name]],[1]!all_ppl[#Data],1,0)</f>
        <v>Deborah A Capezzuti</v>
      </c>
      <c r="D142" s="2" t="s">
        <v>4672</v>
      </c>
      <c r="E142" s="2" t="s">
        <v>7039</v>
      </c>
      <c r="F142" s="2" t="s">
        <v>744</v>
      </c>
      <c r="G142" s="2" t="s">
        <v>65</v>
      </c>
      <c r="H142" s="2" t="s">
        <v>62</v>
      </c>
      <c r="I142" s="2" t="s">
        <v>7420</v>
      </c>
      <c r="J142" s="2" t="s">
        <v>7421</v>
      </c>
      <c r="K142" s="2" t="str">
        <f>VLOOKUP(active[[#This Row],[Reports to without middle]],[1]!all_ppl[#Data],2,0)</f>
        <v>476542976</v>
      </c>
      <c r="L142" s="2" t="s">
        <v>4929</v>
      </c>
      <c r="M142" s="2" t="str">
        <f>VLOOKUP(active[[#This Row],[Works for Group]],[1]!all_groups[#Data],2,0)</f>
        <v>558449487</v>
      </c>
      <c r="N142" s="2" t="s">
        <v>64</v>
      </c>
      <c r="O142" s="2" t="s">
        <v>63</v>
      </c>
      <c r="P142" s="2" t="s">
        <v>67</v>
      </c>
      <c r="R142" s="2" t="s">
        <v>7422</v>
      </c>
      <c r="S142" s="2" t="s">
        <v>7423</v>
      </c>
      <c r="T142" s="2" t="s">
        <v>7426</v>
      </c>
      <c r="U142" s="2" t="s">
        <v>7118</v>
      </c>
      <c r="V142" s="2" t="s">
        <v>7425</v>
      </c>
    </row>
    <row r="143" spans="1:22" x14ac:dyDescent="0.2">
      <c r="A143" s="2" t="s">
        <v>3300</v>
      </c>
      <c r="B143" s="2" t="str">
        <f>VLOOKUP(active[[#This Row],[Full Name]],[1]!all_ppl_post[#Data],2,0)</f>
        <v>568448165</v>
      </c>
      <c r="C143" s="2" t="str">
        <f>VLOOKUP(active[[#This Row],[Full Name]],[1]!all_ppl[#Data],1,0)</f>
        <v>Tess I Galarneau</v>
      </c>
      <c r="D143" s="2" t="s">
        <v>3301</v>
      </c>
      <c r="E143" s="2" t="s">
        <v>3302</v>
      </c>
      <c r="F143" s="2" t="s">
        <v>727</v>
      </c>
      <c r="G143" s="2" t="s">
        <v>65</v>
      </c>
      <c r="H143" s="2" t="s">
        <v>649</v>
      </c>
      <c r="I143" s="2" t="s">
        <v>7427</v>
      </c>
      <c r="J143" s="2" t="s">
        <v>7428</v>
      </c>
      <c r="K143" s="2" t="str">
        <f>VLOOKUP(active[[#This Row],[Reports to without middle]],[1]!all_ppl[#Data],2,0)</f>
        <v>476542977</v>
      </c>
      <c r="L143" s="2" t="s">
        <v>7429</v>
      </c>
      <c r="M143" s="2" t="str">
        <f>VLOOKUP(active[[#This Row],[Works for Group]],[1]!all_groups[#Data],2,0)</f>
        <v>558451942</v>
      </c>
      <c r="N143" s="2" t="s">
        <v>64</v>
      </c>
      <c r="O143" s="2" t="s">
        <v>63</v>
      </c>
      <c r="P143" s="2" t="s">
        <v>67</v>
      </c>
      <c r="R143" s="2" t="s">
        <v>7430</v>
      </c>
      <c r="S143" s="2" t="s">
        <v>7431</v>
      </c>
      <c r="T143" s="2" t="s">
        <v>7432</v>
      </c>
      <c r="U143" s="2" t="s">
        <v>7141</v>
      </c>
      <c r="V143" s="2" t="s">
        <v>7123</v>
      </c>
    </row>
    <row r="144" spans="1:22" x14ac:dyDescent="0.2">
      <c r="A144" s="2" t="s">
        <v>3365</v>
      </c>
      <c r="B144" s="2" t="str">
        <f>VLOOKUP(active[[#This Row],[Full Name]],[1]!all_ppl_post[#Data],2,0)</f>
        <v>568448074</v>
      </c>
      <c r="C144" s="2" t="str">
        <f>VLOOKUP(active[[#This Row],[Full Name]],[1]!all_ppl[#Data],1,0)</f>
        <v>Shalyn M Ranellone</v>
      </c>
      <c r="D144" s="2" t="s">
        <v>3366</v>
      </c>
      <c r="E144" s="2" t="s">
        <v>3367</v>
      </c>
      <c r="F144" s="2" t="s">
        <v>744</v>
      </c>
      <c r="G144" s="2" t="s">
        <v>65</v>
      </c>
      <c r="H144" s="2" t="s">
        <v>649</v>
      </c>
      <c r="I144" s="2" t="s">
        <v>7427</v>
      </c>
      <c r="J144" s="2" t="s">
        <v>7428</v>
      </c>
      <c r="K144" s="2" t="str">
        <f>VLOOKUP(active[[#This Row],[Reports to without middle]],[1]!all_ppl[#Data],2,0)</f>
        <v>476542977</v>
      </c>
      <c r="L144" s="2" t="s">
        <v>7429</v>
      </c>
      <c r="M144" s="2" t="str">
        <f>VLOOKUP(active[[#This Row],[Works for Group]],[1]!all_groups[#Data],2,0)</f>
        <v>558451942</v>
      </c>
      <c r="N144" s="2" t="s">
        <v>64</v>
      </c>
      <c r="O144" s="2" t="s">
        <v>63</v>
      </c>
      <c r="P144" s="2" t="s">
        <v>67</v>
      </c>
      <c r="R144" s="2" t="s">
        <v>7430</v>
      </c>
      <c r="S144" s="2" t="s">
        <v>7431</v>
      </c>
      <c r="T144" s="2" t="s">
        <v>7433</v>
      </c>
      <c r="U144" s="2" t="s">
        <v>7118</v>
      </c>
      <c r="V144" s="2" t="s">
        <v>7123</v>
      </c>
    </row>
    <row r="145" spans="1:22" x14ac:dyDescent="0.2">
      <c r="A145" s="2" t="s">
        <v>1848</v>
      </c>
      <c r="B145" s="2" t="str">
        <f>VLOOKUP(active[[#This Row],[Full Name]],[1]!all_ppl_post[#Data],2,0)</f>
        <v>839637899</v>
      </c>
      <c r="C145" s="2" t="str">
        <f>VLOOKUP(active[[#This Row],[Full Name]],[1]!all_ppl[#Data],1,0)</f>
        <v>Michael A Saccoman</v>
      </c>
      <c r="D145" s="2" t="s">
        <v>252</v>
      </c>
      <c r="E145" s="2" t="s">
        <v>1849</v>
      </c>
      <c r="F145" s="2" t="s">
        <v>125</v>
      </c>
      <c r="G145" s="2" t="s">
        <v>65</v>
      </c>
      <c r="H145" s="2" t="s">
        <v>649</v>
      </c>
      <c r="I145" s="2" t="s">
        <v>7427</v>
      </c>
      <c r="J145" s="2" t="s">
        <v>7428</v>
      </c>
      <c r="K145" s="2" t="str">
        <f>VLOOKUP(active[[#This Row],[Reports to without middle]],[1]!all_ppl[#Data],2,0)</f>
        <v>476542977</v>
      </c>
      <c r="L145" s="2" t="s">
        <v>7429</v>
      </c>
      <c r="M145" s="2" t="str">
        <f>VLOOKUP(active[[#This Row],[Works for Group]],[1]!all_groups[#Data],2,0)</f>
        <v>558451942</v>
      </c>
      <c r="N145" s="2" t="s">
        <v>64</v>
      </c>
      <c r="O145" s="2" t="s">
        <v>63</v>
      </c>
      <c r="P145" s="2" t="s">
        <v>67</v>
      </c>
      <c r="R145" s="2" t="s">
        <v>7430</v>
      </c>
      <c r="S145" s="2" t="s">
        <v>7431</v>
      </c>
      <c r="T145" s="2" t="s">
        <v>7434</v>
      </c>
      <c r="U145" s="2" t="s">
        <v>7183</v>
      </c>
      <c r="V145" s="2" t="s">
        <v>7123</v>
      </c>
    </row>
    <row r="146" spans="1:22" x14ac:dyDescent="0.2">
      <c r="A146" s="2" t="s">
        <v>5797</v>
      </c>
      <c r="B146" s="2" t="str">
        <f>VLOOKUP(active[[#This Row],[Full Name]],[1]!all_ppl_post[#Data],2,0)</f>
        <v>476545026</v>
      </c>
      <c r="C146" s="2" t="str">
        <f>VLOOKUP(active[[#This Row],[Full Name]],[1]!all_ppl[#Data],1,0)</f>
        <v>Paula Melendez</v>
      </c>
      <c r="D146" s="2" t="s">
        <v>5798</v>
      </c>
      <c r="E146" s="2" t="s">
        <v>5799</v>
      </c>
      <c r="F146" s="2" t="s">
        <v>1621</v>
      </c>
      <c r="G146" s="2" t="s">
        <v>65</v>
      </c>
      <c r="H146" s="2" t="s">
        <v>62</v>
      </c>
      <c r="I146" s="2" t="s">
        <v>7435</v>
      </c>
      <c r="J146" s="2" t="s">
        <v>7435</v>
      </c>
      <c r="K146" s="2" t="str">
        <f>VLOOKUP(active[[#This Row],[Reports to without middle]],[1]!all_ppl[#Data],2,0)</f>
        <v>476542978</v>
      </c>
      <c r="L146" s="2" t="s">
        <v>1406</v>
      </c>
      <c r="M146" s="2" t="str">
        <f>VLOOKUP(active[[#This Row],[Works for Group]],[1]!all_groups[#Data],2,0)</f>
        <v>476549142</v>
      </c>
      <c r="N146" s="2" t="s">
        <v>64</v>
      </c>
      <c r="O146" s="2" t="s">
        <v>63</v>
      </c>
      <c r="P146" s="2" t="s">
        <v>67</v>
      </c>
      <c r="R146" s="2" t="s">
        <v>7436</v>
      </c>
      <c r="S146" s="2" t="s">
        <v>7437</v>
      </c>
      <c r="T146" s="2" t="s">
        <v>7438</v>
      </c>
      <c r="U146" s="2" t="s">
        <v>7219</v>
      </c>
      <c r="V146" s="2" t="s">
        <v>7439</v>
      </c>
    </row>
    <row r="147" spans="1:22" x14ac:dyDescent="0.2">
      <c r="A147" s="2" t="s">
        <v>1407</v>
      </c>
      <c r="B147" s="2" t="str">
        <f>VLOOKUP(active[[#This Row],[Full Name]],[1]!all_ppl_post[#Data],2,0)</f>
        <v>944556316</v>
      </c>
      <c r="C147" s="2" t="str">
        <f>VLOOKUP(active[[#This Row],[Full Name]],[1]!all_ppl[#Data],1,0)</f>
        <v>Marisol Salazar Tapia</v>
      </c>
      <c r="D147" s="2" t="s">
        <v>1408</v>
      </c>
      <c r="E147" s="2" t="s">
        <v>1409</v>
      </c>
      <c r="F147" s="2" t="s">
        <v>710</v>
      </c>
      <c r="G147" s="2" t="s">
        <v>65</v>
      </c>
      <c r="H147" s="2" t="s">
        <v>62</v>
      </c>
      <c r="I147" s="2" t="s">
        <v>7435</v>
      </c>
      <c r="J147" s="2" t="s">
        <v>7435</v>
      </c>
      <c r="K147" s="2" t="str">
        <f>VLOOKUP(active[[#This Row],[Reports to without middle]],[1]!all_ppl[#Data],2,0)</f>
        <v>476542978</v>
      </c>
      <c r="L147" s="2" t="s">
        <v>1406</v>
      </c>
      <c r="M147" s="2" t="str">
        <f>VLOOKUP(active[[#This Row],[Works for Group]],[1]!all_groups[#Data],2,0)</f>
        <v>476549142</v>
      </c>
      <c r="N147" s="2" t="s">
        <v>64</v>
      </c>
      <c r="O147" s="2" t="s">
        <v>63</v>
      </c>
      <c r="P147" s="2" t="s">
        <v>67</v>
      </c>
      <c r="R147" s="2" t="s">
        <v>7436</v>
      </c>
      <c r="S147" s="2" t="s">
        <v>7437</v>
      </c>
      <c r="T147" s="2" t="s">
        <v>7440</v>
      </c>
      <c r="U147" s="2" t="s">
        <v>7194</v>
      </c>
      <c r="V147" s="2" t="s">
        <v>7439</v>
      </c>
    </row>
    <row r="148" spans="1:22" x14ac:dyDescent="0.2">
      <c r="A148" s="2" t="s">
        <v>5819</v>
      </c>
      <c r="B148" s="2" t="str">
        <f>VLOOKUP(active[[#This Row],[Full Name]],[1]!all_ppl_post[#Data],2,0)</f>
        <v>476545000</v>
      </c>
      <c r="C148" s="2" t="str">
        <f>VLOOKUP(active[[#This Row],[Full Name]],[1]!all_ppl[#Data],1,0)</f>
        <v>Joseph A Yanis</v>
      </c>
      <c r="D148" s="2" t="s">
        <v>1000</v>
      </c>
      <c r="E148" s="2" t="s">
        <v>5820</v>
      </c>
      <c r="F148" s="2" t="s">
        <v>744</v>
      </c>
      <c r="G148" s="2" t="s">
        <v>65</v>
      </c>
      <c r="H148" s="2" t="s">
        <v>62</v>
      </c>
      <c r="I148" s="2" t="s">
        <v>7435</v>
      </c>
      <c r="J148" s="2" t="s">
        <v>7435</v>
      </c>
      <c r="K148" s="2" t="str">
        <f>VLOOKUP(active[[#This Row],[Reports to without middle]],[1]!all_ppl[#Data],2,0)</f>
        <v>476542978</v>
      </c>
      <c r="L148" s="2" t="s">
        <v>1406</v>
      </c>
      <c r="M148" s="2" t="str">
        <f>VLOOKUP(active[[#This Row],[Works for Group]],[1]!all_groups[#Data],2,0)</f>
        <v>476549142</v>
      </c>
      <c r="N148" s="2" t="s">
        <v>64</v>
      </c>
      <c r="O148" s="2" t="s">
        <v>63</v>
      </c>
      <c r="P148" s="2" t="s">
        <v>67</v>
      </c>
      <c r="R148" s="2" t="s">
        <v>7436</v>
      </c>
      <c r="S148" s="2" t="s">
        <v>7437</v>
      </c>
      <c r="T148" s="2" t="s">
        <v>7441</v>
      </c>
      <c r="U148" s="2" t="s">
        <v>7118</v>
      </c>
      <c r="V148" s="2" t="s">
        <v>7439</v>
      </c>
    </row>
    <row r="149" spans="1:22" x14ac:dyDescent="0.2">
      <c r="A149" s="2" t="s">
        <v>2115</v>
      </c>
      <c r="B149" s="2" t="str">
        <f>VLOOKUP(active[[#This Row],[Full Name]],[1]!all_ppl_post[#Data],2,0)</f>
        <v>839637778</v>
      </c>
      <c r="C149" s="2" t="str">
        <f>VLOOKUP(active[[#This Row],[Full Name]],[1]!all_ppl[#Data],1,0)</f>
        <v>Evette Lopez</v>
      </c>
      <c r="D149" s="2" t="s">
        <v>2116</v>
      </c>
      <c r="E149" s="2" t="s">
        <v>2117</v>
      </c>
      <c r="F149" s="2" t="s">
        <v>2118</v>
      </c>
      <c r="G149" s="2" t="s">
        <v>65</v>
      </c>
      <c r="H149" s="2" t="s">
        <v>62</v>
      </c>
      <c r="I149" s="2" t="s">
        <v>7435</v>
      </c>
      <c r="J149" s="2" t="s">
        <v>7435</v>
      </c>
      <c r="K149" s="2" t="str">
        <f>VLOOKUP(active[[#This Row],[Reports to without middle]],[1]!all_ppl[#Data],2,0)</f>
        <v>476542978</v>
      </c>
      <c r="L149" s="2" t="s">
        <v>1406</v>
      </c>
      <c r="M149" s="2" t="str">
        <f>VLOOKUP(active[[#This Row],[Works for Group]],[1]!all_groups[#Data],2,0)</f>
        <v>476549142</v>
      </c>
      <c r="N149" s="2" t="s">
        <v>64</v>
      </c>
      <c r="O149" s="2" t="s">
        <v>63</v>
      </c>
      <c r="P149" s="2" t="s">
        <v>67</v>
      </c>
      <c r="R149" s="2" t="s">
        <v>7436</v>
      </c>
      <c r="S149" s="2" t="s">
        <v>7437</v>
      </c>
      <c r="T149" s="2" t="s">
        <v>7442</v>
      </c>
      <c r="U149" s="2" t="s">
        <v>7242</v>
      </c>
      <c r="V149" s="2" t="s">
        <v>7439</v>
      </c>
    </row>
    <row r="150" spans="1:22" x14ac:dyDescent="0.2">
      <c r="A150" s="2" t="s">
        <v>2956</v>
      </c>
      <c r="B150" s="2" t="str">
        <f>VLOOKUP(active[[#This Row],[Full Name]],[1]!all_ppl_post[#Data],2,0)</f>
        <v>626453971</v>
      </c>
      <c r="C150" s="2" t="str">
        <f>VLOOKUP(active[[#This Row],[Full Name]],[1]!all_ppl[#Data],1,0)</f>
        <v>Andres F Aguirre Amaya</v>
      </c>
      <c r="D150" s="2" t="s">
        <v>2957</v>
      </c>
      <c r="E150" s="2" t="s">
        <v>2958</v>
      </c>
      <c r="F150" s="2" t="s">
        <v>710</v>
      </c>
      <c r="G150" s="2" t="s">
        <v>65</v>
      </c>
      <c r="H150" s="2" t="s">
        <v>62</v>
      </c>
      <c r="I150" s="2" t="s">
        <v>7435</v>
      </c>
      <c r="J150" s="2" t="s">
        <v>7435</v>
      </c>
      <c r="K150" s="2" t="str">
        <f>VLOOKUP(active[[#This Row],[Reports to without middle]],[1]!all_ppl[#Data],2,0)</f>
        <v>476542978</v>
      </c>
      <c r="L150" s="2" t="s">
        <v>1406</v>
      </c>
      <c r="M150" s="2" t="str">
        <f>VLOOKUP(active[[#This Row],[Works for Group]],[1]!all_groups[#Data],2,0)</f>
        <v>476549142</v>
      </c>
      <c r="N150" s="2" t="s">
        <v>64</v>
      </c>
      <c r="O150" s="2" t="s">
        <v>63</v>
      </c>
      <c r="P150" s="2" t="s">
        <v>67</v>
      </c>
      <c r="R150" s="2" t="s">
        <v>7436</v>
      </c>
      <c r="S150" s="2" t="s">
        <v>7437</v>
      </c>
      <c r="T150" s="2" t="s">
        <v>7443</v>
      </c>
      <c r="U150" s="2" t="s">
        <v>7194</v>
      </c>
      <c r="V150" s="2" t="s">
        <v>7439</v>
      </c>
    </row>
    <row r="151" spans="1:22" x14ac:dyDescent="0.2">
      <c r="A151" s="2" t="s">
        <v>4585</v>
      </c>
      <c r="B151" s="2" t="str">
        <f>VLOOKUP(active[[#This Row],[Full Name]],[1]!all_ppl_post[#Data],2,0)</f>
        <v>476547426</v>
      </c>
      <c r="C151" s="2" t="str">
        <f>VLOOKUP(active[[#This Row],[Full Name]],[1]!all_ppl[#Data],1,0)</f>
        <v>Paul G Nickson</v>
      </c>
      <c r="D151" s="2" t="s">
        <v>4586</v>
      </c>
      <c r="E151" s="2" t="s">
        <v>4587</v>
      </c>
      <c r="F151" s="2" t="s">
        <v>561</v>
      </c>
      <c r="G151" s="2" t="s">
        <v>65</v>
      </c>
      <c r="H151" s="2" t="s">
        <v>649</v>
      </c>
      <c r="I151" s="2" t="s">
        <v>7444</v>
      </c>
      <c r="J151"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Crystal Peoples-stokes</v>
      </c>
      <c r="K151" s="2" t="str">
        <f>VLOOKUP(active[[#This Row],[Reports to without middle]],[1]!all_ppl[#Data],2,0)</f>
        <v>476542981</v>
      </c>
      <c r="L151" s="2" t="s">
        <v>7445</v>
      </c>
      <c r="M151" s="2" t="str">
        <f>VLOOKUP(active[[#This Row],[Works for Group]],[1]!all_groups[#Data],2,0)</f>
        <v>558450363</v>
      </c>
      <c r="N151" s="2" t="s">
        <v>64</v>
      </c>
      <c r="O151" s="2" t="s">
        <v>63</v>
      </c>
      <c r="P151" s="2" t="s">
        <v>67</v>
      </c>
      <c r="R151" s="2" t="s">
        <v>7446</v>
      </c>
      <c r="S151" s="2" t="s">
        <v>7447</v>
      </c>
      <c r="T151" s="2" t="s">
        <v>7448</v>
      </c>
      <c r="U151" s="2" t="s">
        <v>7143</v>
      </c>
      <c r="V151" s="2" t="s">
        <v>7123</v>
      </c>
    </row>
    <row r="152" spans="1:22" x14ac:dyDescent="0.2">
      <c r="A152" s="2" t="s">
        <v>992</v>
      </c>
      <c r="B152" s="2" t="str">
        <f>VLOOKUP(active[[#This Row],[Full Name]],[1]!all_ppl_post[#Data],2,0)</f>
        <v>1064820107</v>
      </c>
      <c r="C152" s="2" t="e">
        <f>VLOOKUP(active[[#This Row],[Full Name]],[1]!all_ppl[#Data],1,0)</f>
        <v>#N/A</v>
      </c>
      <c r="D152" s="2" t="s">
        <v>993</v>
      </c>
      <c r="E152" s="2" t="s">
        <v>457</v>
      </c>
      <c r="F152" s="2" t="s">
        <v>125</v>
      </c>
      <c r="G152" s="2" t="s">
        <v>65</v>
      </c>
      <c r="H152" s="2" t="s">
        <v>62</v>
      </c>
      <c r="I152" s="2" t="s">
        <v>7444</v>
      </c>
      <c r="J152"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Crystal Peoples-stokes</v>
      </c>
      <c r="K152" s="2" t="str">
        <f>VLOOKUP(active[[#This Row],[Reports to without middle]],[1]!all_ppl[#Data],2,0)</f>
        <v>476542981</v>
      </c>
      <c r="L152" s="2" t="s">
        <v>7445</v>
      </c>
      <c r="M152" s="2" t="str">
        <f>VLOOKUP(active[[#This Row],[Works for Group]],[1]!all_groups[#Data],2,0)</f>
        <v>558450363</v>
      </c>
      <c r="N152" s="2" t="s">
        <v>64</v>
      </c>
      <c r="O152" s="2" t="s">
        <v>63</v>
      </c>
      <c r="P152" s="2" t="s">
        <v>67</v>
      </c>
      <c r="R152" s="2" t="s">
        <v>7446</v>
      </c>
      <c r="S152" s="2" t="s">
        <v>7447</v>
      </c>
      <c r="T152" s="2" t="s">
        <v>7449</v>
      </c>
      <c r="U152" s="2" t="s">
        <v>7183</v>
      </c>
      <c r="V152" s="2" t="s">
        <v>7450</v>
      </c>
    </row>
    <row r="153" spans="1:22" x14ac:dyDescent="0.2">
      <c r="A153" s="2" t="s">
        <v>4579</v>
      </c>
      <c r="B153" s="2" t="str">
        <f>VLOOKUP(active[[#This Row],[Full Name]],[1]!all_ppl_post[#Data],2,0)</f>
        <v>476547430</v>
      </c>
      <c r="C153" s="2" t="str">
        <f>VLOOKUP(active[[#This Row],[Full Name]],[1]!all_ppl[#Data],1,0)</f>
        <v>Mark J Boyd</v>
      </c>
      <c r="D153" s="2" t="s">
        <v>4580</v>
      </c>
      <c r="E153" s="2" t="s">
        <v>4581</v>
      </c>
      <c r="F153" s="2" t="s">
        <v>744</v>
      </c>
      <c r="G153" s="2" t="s">
        <v>65</v>
      </c>
      <c r="H153" s="2" t="s">
        <v>62</v>
      </c>
      <c r="I153" s="2" t="s">
        <v>7444</v>
      </c>
      <c r="J153"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Crystal Peoples-stokes</v>
      </c>
      <c r="K153" s="2" t="str">
        <f>VLOOKUP(active[[#This Row],[Reports to without middle]],[1]!all_ppl[#Data],2,0)</f>
        <v>476542981</v>
      </c>
      <c r="L153" s="2" t="s">
        <v>7445</v>
      </c>
      <c r="M153" s="2" t="str">
        <f>VLOOKUP(active[[#This Row],[Works for Group]],[1]!all_groups[#Data],2,0)</f>
        <v>558450363</v>
      </c>
      <c r="N153" s="2" t="s">
        <v>64</v>
      </c>
      <c r="O153" s="2" t="s">
        <v>63</v>
      </c>
      <c r="P153" s="2" t="s">
        <v>67</v>
      </c>
      <c r="R153" s="2" t="s">
        <v>7446</v>
      </c>
      <c r="S153" s="2" t="s">
        <v>7447</v>
      </c>
      <c r="T153" s="2" t="s">
        <v>7451</v>
      </c>
      <c r="U153" s="2" t="s">
        <v>7118</v>
      </c>
      <c r="V153" s="2" t="s">
        <v>7450</v>
      </c>
    </row>
    <row r="154" spans="1:22" x14ac:dyDescent="0.2">
      <c r="A154" s="2" t="s">
        <v>3589</v>
      </c>
      <c r="B154" s="2" t="str">
        <f>VLOOKUP(active[[#This Row],[Full Name]],[1]!all_ppl_post[#Data],2,0)</f>
        <v>568447604</v>
      </c>
      <c r="C154" s="2" t="str">
        <f>VLOOKUP(active[[#This Row],[Full Name]],[1]!all_ppl[#Data],1,0)</f>
        <v>Lisa M Yaeger</v>
      </c>
      <c r="D154" s="2" t="s">
        <v>1512</v>
      </c>
      <c r="E154" s="2" t="s">
        <v>3590</v>
      </c>
      <c r="F154" s="2" t="s">
        <v>2211</v>
      </c>
      <c r="G154" s="2" t="s">
        <v>65</v>
      </c>
      <c r="H154" s="2" t="s">
        <v>62</v>
      </c>
      <c r="I154" s="2" t="s">
        <v>7444</v>
      </c>
      <c r="J154"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Crystal Peoples-stokes</v>
      </c>
      <c r="K154" s="2" t="str">
        <f>VLOOKUP(active[[#This Row],[Reports to without middle]],[1]!all_ppl[#Data],2,0)</f>
        <v>476542981</v>
      </c>
      <c r="L154" s="2" t="s">
        <v>7445</v>
      </c>
      <c r="M154" s="2" t="str">
        <f>VLOOKUP(active[[#This Row],[Works for Group]],[1]!all_groups[#Data],2,0)</f>
        <v>558450363</v>
      </c>
      <c r="N154" s="2" t="s">
        <v>64</v>
      </c>
      <c r="O154" s="2" t="s">
        <v>63</v>
      </c>
      <c r="P154" s="2" t="s">
        <v>67</v>
      </c>
      <c r="R154" s="2" t="s">
        <v>7446</v>
      </c>
      <c r="S154" s="2" t="s">
        <v>7447</v>
      </c>
      <c r="T154" s="2" t="s">
        <v>7452</v>
      </c>
      <c r="U154" s="2" t="s">
        <v>7453</v>
      </c>
      <c r="V154" s="2" t="s">
        <v>7450</v>
      </c>
    </row>
    <row r="155" spans="1:22" x14ac:dyDescent="0.2">
      <c r="A155" s="2" t="s">
        <v>2057</v>
      </c>
      <c r="B155" s="2" t="str">
        <f>VLOOKUP(active[[#This Row],[Full Name]],[1]!all_ppl_post[#Data],2,0)</f>
        <v>839637814</v>
      </c>
      <c r="C155" s="2" t="str">
        <f>VLOOKUP(active[[#This Row],[Full Name]],[1]!all_ppl[#Data],1,0)</f>
        <v>Jessica E Marsico</v>
      </c>
      <c r="D155" s="2" t="s">
        <v>2058</v>
      </c>
      <c r="E155" s="2" t="s">
        <v>2059</v>
      </c>
      <c r="F155" s="2" t="s">
        <v>856</v>
      </c>
      <c r="G155" s="2" t="s">
        <v>65</v>
      </c>
      <c r="H155" s="2" t="s">
        <v>649</v>
      </c>
      <c r="I155" s="2" t="s">
        <v>7444</v>
      </c>
      <c r="J155"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Crystal Peoples-stokes</v>
      </c>
      <c r="K155" s="2" t="str">
        <f>VLOOKUP(active[[#This Row],[Reports to without middle]],[1]!all_ppl[#Data],2,0)</f>
        <v>476542981</v>
      </c>
      <c r="L155" s="2" t="s">
        <v>7445</v>
      </c>
      <c r="M155" s="2" t="str">
        <f>VLOOKUP(active[[#This Row],[Works for Group]],[1]!all_groups[#Data],2,0)</f>
        <v>558450363</v>
      </c>
      <c r="N155" s="2" t="s">
        <v>64</v>
      </c>
      <c r="O155" s="2" t="s">
        <v>63</v>
      </c>
      <c r="P155" s="2" t="s">
        <v>67</v>
      </c>
      <c r="R155" s="2" t="s">
        <v>7446</v>
      </c>
      <c r="S155" s="2" t="s">
        <v>7447</v>
      </c>
      <c r="T155" s="2" t="s">
        <v>7454</v>
      </c>
      <c r="U155" s="2" t="s">
        <v>7455</v>
      </c>
      <c r="V155" s="2" t="s">
        <v>7123</v>
      </c>
    </row>
    <row r="156" spans="1:22" x14ac:dyDescent="0.2">
      <c r="A156" s="2" t="s">
        <v>3913</v>
      </c>
      <c r="B156" s="2" t="str">
        <f>VLOOKUP(active[[#This Row],[Full Name]],[1]!all_ppl_post[#Data],2,0)</f>
        <v>568446974</v>
      </c>
      <c r="C156" s="2" t="str">
        <f>VLOOKUP(active[[#This Row],[Full Name]],[1]!all_ppl[#Data],1,0)</f>
        <v>Deborah E Tucker</v>
      </c>
      <c r="D156" s="2" t="s">
        <v>3914</v>
      </c>
      <c r="E156" s="2" t="s">
        <v>3915</v>
      </c>
      <c r="F156" s="2" t="s">
        <v>662</v>
      </c>
      <c r="G156" s="2" t="s">
        <v>65</v>
      </c>
      <c r="H156" s="2" t="s">
        <v>62</v>
      </c>
      <c r="I156" s="2" t="s">
        <v>7444</v>
      </c>
      <c r="J156"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Crystal Peoples-stokes</v>
      </c>
      <c r="K156" s="2" t="str">
        <f>VLOOKUP(active[[#This Row],[Reports to without middle]],[1]!all_ppl[#Data],2,0)</f>
        <v>476542981</v>
      </c>
      <c r="L156" s="2" t="s">
        <v>7445</v>
      </c>
      <c r="M156" s="2" t="str">
        <f>VLOOKUP(active[[#This Row],[Works for Group]],[1]!all_groups[#Data],2,0)</f>
        <v>558450363</v>
      </c>
      <c r="N156" s="2" t="s">
        <v>64</v>
      </c>
      <c r="O156" s="2" t="s">
        <v>63</v>
      </c>
      <c r="P156" s="2" t="s">
        <v>67</v>
      </c>
      <c r="R156" s="2" t="s">
        <v>7446</v>
      </c>
      <c r="S156" s="2" t="s">
        <v>7447</v>
      </c>
      <c r="T156" s="2" t="s">
        <v>7456</v>
      </c>
      <c r="U156" s="2" t="s">
        <v>7121</v>
      </c>
      <c r="V156" s="2" t="s">
        <v>7450</v>
      </c>
    </row>
    <row r="157" spans="1:22" x14ac:dyDescent="0.2">
      <c r="A157" s="2" t="s">
        <v>4674</v>
      </c>
      <c r="B157" s="2" t="str">
        <f>VLOOKUP(active[[#This Row],[Full Name]],[1]!all_ppl_post[#Data],2,0)</f>
        <v>476547305</v>
      </c>
      <c r="C157" s="2" t="str">
        <f>VLOOKUP(active[[#This Row],[Full Name]],[1]!all_ppl[#Data],1,0)</f>
        <v>Carmen L Swans</v>
      </c>
      <c r="D157" s="2" t="s">
        <v>4675</v>
      </c>
      <c r="E157" s="2" t="s">
        <v>4676</v>
      </c>
      <c r="F157" s="2" t="s">
        <v>662</v>
      </c>
      <c r="G157" s="2" t="s">
        <v>65</v>
      </c>
      <c r="H157" s="2" t="s">
        <v>62</v>
      </c>
      <c r="I157" s="2" t="s">
        <v>7444</v>
      </c>
      <c r="J157"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Crystal Peoples-stokes</v>
      </c>
      <c r="K157" s="2" t="str">
        <f>VLOOKUP(active[[#This Row],[Reports to without middle]],[1]!all_ppl[#Data],2,0)</f>
        <v>476542981</v>
      </c>
      <c r="L157" s="2" t="s">
        <v>7445</v>
      </c>
      <c r="M157" s="2" t="str">
        <f>VLOOKUP(active[[#This Row],[Works for Group]],[1]!all_groups[#Data],2,0)</f>
        <v>558450363</v>
      </c>
      <c r="N157" s="2" t="s">
        <v>64</v>
      </c>
      <c r="O157" s="2" t="s">
        <v>63</v>
      </c>
      <c r="P157" s="2" t="s">
        <v>67</v>
      </c>
      <c r="R157" s="2" t="s">
        <v>7446</v>
      </c>
      <c r="S157" s="2" t="s">
        <v>7447</v>
      </c>
      <c r="T157" s="2" t="s">
        <v>7457</v>
      </c>
      <c r="U157" s="2" t="s">
        <v>7121</v>
      </c>
      <c r="V157" s="2" t="s">
        <v>7450</v>
      </c>
    </row>
    <row r="158" spans="1:22" x14ac:dyDescent="0.2">
      <c r="A158" s="2" t="s">
        <v>6920</v>
      </c>
      <c r="B158" s="2" t="str">
        <f>VLOOKUP(active[[#This Row],[Full Name]],[1]!all_ppl_post[#Data],2,0)</f>
        <v>476543298</v>
      </c>
      <c r="C158" s="2" t="str">
        <f>VLOOKUP(active[[#This Row],[Full Name]],[1]!all_ppl[#Data],1,0)</f>
        <v>Vanessa R Komarnicki</v>
      </c>
      <c r="D158" s="2" t="s">
        <v>1678</v>
      </c>
      <c r="E158" s="2" t="s">
        <v>6921</v>
      </c>
      <c r="F158" s="2" t="s">
        <v>561</v>
      </c>
      <c r="G158" s="2" t="s">
        <v>65</v>
      </c>
      <c r="H158" s="2" t="s">
        <v>649</v>
      </c>
      <c r="I158" s="2" t="s">
        <v>7458</v>
      </c>
      <c r="J158" s="2" t="s">
        <v>7458</v>
      </c>
      <c r="K158" s="2" t="str">
        <f>VLOOKUP(active[[#This Row],[Reports to without middle]],[1]!all_ppl[#Data],2,0)</f>
        <v>476542983</v>
      </c>
      <c r="L158" s="2" t="s">
        <v>689</v>
      </c>
      <c r="M158" s="2" t="str">
        <f>VLOOKUP(active[[#This Row],[Works for Group]],[1]!all_groups[#Data],2,0)</f>
        <v>558450351</v>
      </c>
      <c r="N158" s="2" t="s">
        <v>64</v>
      </c>
      <c r="O158" s="2" t="s">
        <v>63</v>
      </c>
      <c r="P158" s="2" t="s">
        <v>67</v>
      </c>
      <c r="R158" s="2" t="s">
        <v>7459</v>
      </c>
      <c r="S158" s="2" t="s">
        <v>7460</v>
      </c>
      <c r="T158" s="2" t="s">
        <v>7461</v>
      </c>
      <c r="U158" s="2" t="s">
        <v>7143</v>
      </c>
      <c r="V158" s="2" t="s">
        <v>7123</v>
      </c>
    </row>
    <row r="159" spans="1:22" x14ac:dyDescent="0.2">
      <c r="A159" s="2" t="s">
        <v>5456</v>
      </c>
      <c r="B159" s="2" t="str">
        <f>VLOOKUP(active[[#This Row],[Full Name]],[1]!all_ppl_post[#Data],2,0)</f>
        <v>476545619</v>
      </c>
      <c r="C159" s="2" t="str">
        <f>VLOOKUP(active[[#This Row],[Full Name]],[1]!all_ppl[#Data],1,0)</f>
        <v>Therese M Wegler</v>
      </c>
      <c r="D159" s="2" t="s">
        <v>5457</v>
      </c>
      <c r="E159" s="2" t="s">
        <v>5458</v>
      </c>
      <c r="F159" s="2" t="s">
        <v>1061</v>
      </c>
      <c r="G159" s="2" t="s">
        <v>65</v>
      </c>
      <c r="H159" s="2" t="s">
        <v>62</v>
      </c>
      <c r="I159" s="2" t="s">
        <v>7458</v>
      </c>
      <c r="J159" s="2" t="s">
        <v>7458</v>
      </c>
      <c r="K159" s="2" t="str">
        <f>VLOOKUP(active[[#This Row],[Reports to without middle]],[1]!all_ppl[#Data],2,0)</f>
        <v>476542983</v>
      </c>
      <c r="L159" s="2" t="s">
        <v>689</v>
      </c>
      <c r="M159" s="2" t="str">
        <f>VLOOKUP(active[[#This Row],[Works for Group]],[1]!all_groups[#Data],2,0)</f>
        <v>558450351</v>
      </c>
      <c r="N159" s="2" t="s">
        <v>64</v>
      </c>
      <c r="O159" s="2" t="s">
        <v>63</v>
      </c>
      <c r="P159" s="2" t="s">
        <v>67</v>
      </c>
      <c r="R159" s="2" t="s">
        <v>7459</v>
      </c>
      <c r="S159" s="2" t="s">
        <v>7460</v>
      </c>
      <c r="T159" s="2" t="s">
        <v>7462</v>
      </c>
      <c r="U159" s="2" t="s">
        <v>7339</v>
      </c>
      <c r="V159" s="2" t="s">
        <v>7463</v>
      </c>
    </row>
    <row r="160" spans="1:22" x14ac:dyDescent="0.2">
      <c r="A160" s="2" t="s">
        <v>6783</v>
      </c>
      <c r="B160" s="2" t="str">
        <f>VLOOKUP(active[[#This Row],[Full Name]],[1]!all_ppl_post[#Data],2,0)</f>
        <v>476543497</v>
      </c>
      <c r="C160" s="2" t="str">
        <f>VLOOKUP(active[[#This Row],[Full Name]],[1]!all_ppl[#Data],1,0)</f>
        <v>Patricia A Spector</v>
      </c>
      <c r="D160" s="2" t="s">
        <v>6753</v>
      </c>
      <c r="E160" s="2" t="s">
        <v>1615</v>
      </c>
      <c r="F160" s="2" t="s">
        <v>224</v>
      </c>
      <c r="G160" s="2" t="s">
        <v>65</v>
      </c>
      <c r="H160" s="2" t="s">
        <v>62</v>
      </c>
      <c r="I160" s="2" t="s">
        <v>7458</v>
      </c>
      <c r="J160" s="2" t="s">
        <v>7458</v>
      </c>
      <c r="K160" s="2" t="str">
        <f>VLOOKUP(active[[#This Row],[Reports to without middle]],[1]!all_ppl[#Data],2,0)</f>
        <v>476542983</v>
      </c>
      <c r="L160" s="2" t="s">
        <v>689</v>
      </c>
      <c r="M160" s="2" t="str">
        <f>VLOOKUP(active[[#This Row],[Works for Group]],[1]!all_groups[#Data],2,0)</f>
        <v>558450351</v>
      </c>
      <c r="N160" s="2" t="s">
        <v>64</v>
      </c>
      <c r="O160" s="2" t="s">
        <v>63</v>
      </c>
      <c r="P160" s="2" t="s">
        <v>67</v>
      </c>
      <c r="R160" s="2" t="s">
        <v>7459</v>
      </c>
      <c r="S160" s="2" t="s">
        <v>7460</v>
      </c>
      <c r="T160" s="2" t="s">
        <v>7464</v>
      </c>
      <c r="U160" s="2" t="s">
        <v>7265</v>
      </c>
      <c r="V160" s="2" t="s">
        <v>7463</v>
      </c>
    </row>
    <row r="161" spans="1:22" x14ac:dyDescent="0.2">
      <c r="A161" s="2" t="s">
        <v>5467</v>
      </c>
      <c r="B161" s="2" t="str">
        <f>VLOOKUP(active[[#This Row],[Full Name]],[1]!all_ppl_post[#Data],2,0)</f>
        <v>476545598</v>
      </c>
      <c r="C161" s="2" t="str">
        <f>VLOOKUP(active[[#This Row],[Full Name]],[1]!all_ppl[#Data],1,0)</f>
        <v>Patrice D Mago</v>
      </c>
      <c r="D161" s="2" t="s">
        <v>5468</v>
      </c>
      <c r="E161" s="2" t="s">
        <v>5469</v>
      </c>
      <c r="F161" s="2" t="s">
        <v>940</v>
      </c>
      <c r="G161" s="2" t="s">
        <v>65</v>
      </c>
      <c r="H161" s="2" t="s">
        <v>649</v>
      </c>
      <c r="I161" s="2" t="s">
        <v>7458</v>
      </c>
      <c r="J161" s="2" t="s">
        <v>7458</v>
      </c>
      <c r="K161" s="2" t="str">
        <f>VLOOKUP(active[[#This Row],[Reports to without middle]],[1]!all_ppl[#Data],2,0)</f>
        <v>476542983</v>
      </c>
      <c r="L161" s="2" t="s">
        <v>689</v>
      </c>
      <c r="M161" s="2" t="str">
        <f>VLOOKUP(active[[#This Row],[Works for Group]],[1]!all_groups[#Data],2,0)</f>
        <v>558450351</v>
      </c>
      <c r="N161" s="2" t="s">
        <v>64</v>
      </c>
      <c r="O161" s="2" t="s">
        <v>63</v>
      </c>
      <c r="P161" s="2" t="s">
        <v>67</v>
      </c>
      <c r="R161" s="2" t="s">
        <v>7459</v>
      </c>
      <c r="S161" s="2" t="s">
        <v>7460</v>
      </c>
      <c r="T161" s="2" t="s">
        <v>7465</v>
      </c>
      <c r="U161" s="2" t="s">
        <v>7466</v>
      </c>
      <c r="V161" s="2" t="s">
        <v>7123</v>
      </c>
    </row>
    <row r="162" spans="1:22" x14ac:dyDescent="0.2">
      <c r="A162" s="2" t="s">
        <v>5464</v>
      </c>
      <c r="B162" s="2" t="str">
        <f>VLOOKUP(active[[#This Row],[Full Name]],[1]!all_ppl_post[#Data],2,0)</f>
        <v>476545607</v>
      </c>
      <c r="C162" s="2" t="str">
        <f>VLOOKUP(active[[#This Row],[Full Name]],[1]!all_ppl[#Data],1,0)</f>
        <v>Mary E Sullivan Szarek</v>
      </c>
      <c r="D162" s="2" t="s">
        <v>5465</v>
      </c>
      <c r="E162" s="2" t="s">
        <v>5466</v>
      </c>
      <c r="F162" s="2" t="s">
        <v>1249</v>
      </c>
      <c r="G162" s="2" t="s">
        <v>65</v>
      </c>
      <c r="H162" s="2" t="s">
        <v>62</v>
      </c>
      <c r="I162" s="2" t="s">
        <v>7458</v>
      </c>
      <c r="J162" s="2" t="s">
        <v>7458</v>
      </c>
      <c r="K162" s="2" t="str">
        <f>VLOOKUP(active[[#This Row],[Reports to without middle]],[1]!all_ppl[#Data],2,0)</f>
        <v>476542983</v>
      </c>
      <c r="L162" s="2" t="s">
        <v>689</v>
      </c>
      <c r="M162" s="2" t="str">
        <f>VLOOKUP(active[[#This Row],[Works for Group]],[1]!all_groups[#Data],2,0)</f>
        <v>558450351</v>
      </c>
      <c r="N162" s="2" t="s">
        <v>64</v>
      </c>
      <c r="O162" s="2" t="s">
        <v>63</v>
      </c>
      <c r="P162" s="2" t="s">
        <v>67</v>
      </c>
      <c r="R162" s="2" t="s">
        <v>7459</v>
      </c>
      <c r="S162" s="2" t="s">
        <v>7460</v>
      </c>
      <c r="T162" s="2" t="s">
        <v>7467</v>
      </c>
      <c r="U162" s="2" t="s">
        <v>7468</v>
      </c>
      <c r="V162" s="2" t="s">
        <v>7463</v>
      </c>
    </row>
    <row r="163" spans="1:22" x14ac:dyDescent="0.2">
      <c r="A163" s="2" t="s">
        <v>5473</v>
      </c>
      <c r="B163" s="2" t="str">
        <f>VLOOKUP(active[[#This Row],[Full Name]],[1]!all_ppl_post[#Data],2,0)</f>
        <v>476545579</v>
      </c>
      <c r="C163" s="2" t="str">
        <f>VLOOKUP(active[[#This Row],[Full Name]],[1]!all_ppl[#Data],1,0)</f>
        <v>Lynette J Hameister</v>
      </c>
      <c r="D163" s="2" t="s">
        <v>5474</v>
      </c>
      <c r="E163" s="2" t="s">
        <v>5475</v>
      </c>
      <c r="F163" s="2" t="s">
        <v>940</v>
      </c>
      <c r="G163" s="2" t="s">
        <v>65</v>
      </c>
      <c r="H163" s="2" t="s">
        <v>62</v>
      </c>
      <c r="I163" s="2" t="s">
        <v>7458</v>
      </c>
      <c r="J163" s="2" t="s">
        <v>7458</v>
      </c>
      <c r="K163" s="2" t="str">
        <f>VLOOKUP(active[[#This Row],[Reports to without middle]],[1]!all_ppl[#Data],2,0)</f>
        <v>476542983</v>
      </c>
      <c r="L163" s="2" t="s">
        <v>689</v>
      </c>
      <c r="M163" s="2" t="str">
        <f>VLOOKUP(active[[#This Row],[Works for Group]],[1]!all_groups[#Data],2,0)</f>
        <v>558450351</v>
      </c>
      <c r="N163" s="2" t="s">
        <v>64</v>
      </c>
      <c r="O163" s="2" t="s">
        <v>63</v>
      </c>
      <c r="P163" s="2" t="s">
        <v>67</v>
      </c>
      <c r="R163" s="2" t="s">
        <v>7459</v>
      </c>
      <c r="S163" s="2" t="s">
        <v>7460</v>
      </c>
      <c r="T163" s="2" t="s">
        <v>7469</v>
      </c>
      <c r="U163" s="2" t="s">
        <v>7466</v>
      </c>
      <c r="V163" s="2" t="s">
        <v>7463</v>
      </c>
    </row>
    <row r="164" spans="1:22" x14ac:dyDescent="0.2">
      <c r="A164" s="2" t="s">
        <v>690</v>
      </c>
      <c r="B164" s="2" t="str">
        <f>VLOOKUP(active[[#This Row],[Full Name]],[1]!all_ppl_post[#Data],2,0)</f>
        <v>1064820268</v>
      </c>
      <c r="C164" s="2" t="e">
        <f>VLOOKUP(active[[#This Row],[Full Name]],[1]!all_ppl[#Data],1,0)</f>
        <v>#N/A</v>
      </c>
      <c r="D164" s="2" t="s">
        <v>691</v>
      </c>
      <c r="E164" s="2" t="s">
        <v>692</v>
      </c>
      <c r="F164" s="2" t="s">
        <v>676</v>
      </c>
      <c r="G164" s="2" t="s">
        <v>65</v>
      </c>
      <c r="H164" s="2" t="s">
        <v>62</v>
      </c>
      <c r="I164" s="2" t="s">
        <v>7458</v>
      </c>
      <c r="J164" s="2" t="s">
        <v>7458</v>
      </c>
      <c r="K164" s="2" t="str">
        <f>VLOOKUP(active[[#This Row],[Reports to without middle]],[1]!all_ppl[#Data],2,0)</f>
        <v>476542983</v>
      </c>
      <c r="L164" s="2" t="s">
        <v>689</v>
      </c>
      <c r="M164" s="2" t="str">
        <f>VLOOKUP(active[[#This Row],[Works for Group]],[1]!all_groups[#Data],2,0)</f>
        <v>558450351</v>
      </c>
      <c r="N164" s="2" t="s">
        <v>64</v>
      </c>
      <c r="O164" s="2" t="s">
        <v>63</v>
      </c>
      <c r="P164" s="2" t="s">
        <v>67</v>
      </c>
      <c r="R164" s="2" t="s">
        <v>7459</v>
      </c>
      <c r="S164" s="2" t="s">
        <v>7460</v>
      </c>
      <c r="T164" s="2" t="s">
        <v>7470</v>
      </c>
      <c r="U164" s="2" t="s">
        <v>7276</v>
      </c>
      <c r="V164" s="2" t="s">
        <v>7463</v>
      </c>
    </row>
    <row r="165" spans="1:22" x14ac:dyDescent="0.2">
      <c r="A165" s="2" t="s">
        <v>6924</v>
      </c>
      <c r="B165" s="2" t="str">
        <f>VLOOKUP(active[[#This Row],[Full Name]],[1]!all_ppl_post[#Data],2,0)</f>
        <v>476543291</v>
      </c>
      <c r="C165" s="2" t="str">
        <f>VLOOKUP(active[[#This Row],[Full Name]],[1]!all_ppl[#Data],1,0)</f>
        <v>Kenneth L Berlinski</v>
      </c>
      <c r="D165" s="2" t="s">
        <v>6925</v>
      </c>
      <c r="E165" s="2" t="s">
        <v>6926</v>
      </c>
      <c r="F165" s="2" t="s">
        <v>744</v>
      </c>
      <c r="G165" s="2" t="s">
        <v>65</v>
      </c>
      <c r="H165" s="2" t="s">
        <v>62</v>
      </c>
      <c r="I165" s="2" t="s">
        <v>7458</v>
      </c>
      <c r="J165" s="2" t="s">
        <v>7458</v>
      </c>
      <c r="K165" s="2" t="str">
        <f>VLOOKUP(active[[#This Row],[Reports to without middle]],[1]!all_ppl[#Data],2,0)</f>
        <v>476542983</v>
      </c>
      <c r="L165" s="2" t="s">
        <v>689</v>
      </c>
      <c r="M165" s="2" t="str">
        <f>VLOOKUP(active[[#This Row],[Works for Group]],[1]!all_groups[#Data],2,0)</f>
        <v>558450351</v>
      </c>
      <c r="N165" s="2" t="s">
        <v>64</v>
      </c>
      <c r="O165" s="2" t="s">
        <v>63</v>
      </c>
      <c r="P165" s="2" t="s">
        <v>67</v>
      </c>
      <c r="R165" s="2" t="s">
        <v>7459</v>
      </c>
      <c r="S165" s="2" t="s">
        <v>7460</v>
      </c>
      <c r="T165" s="2" t="s">
        <v>7471</v>
      </c>
      <c r="U165" s="2" t="s">
        <v>7118</v>
      </c>
      <c r="V165" s="2" t="s">
        <v>7463</v>
      </c>
    </row>
    <row r="166" spans="1:22" x14ac:dyDescent="0.2">
      <c r="A166" s="2" t="s">
        <v>2959</v>
      </c>
      <c r="B166" s="2" t="str">
        <f>VLOOKUP(active[[#This Row],[Full Name]],[1]!all_ppl_post[#Data],2,0)</f>
        <v>626453970</v>
      </c>
      <c r="C166" s="2" t="str">
        <f>VLOOKUP(active[[#This Row],[Full Name]],[1]!all_ppl[#Data],1,0)</f>
        <v>Sherri I Williamson</v>
      </c>
      <c r="D166" s="2" t="s">
        <v>2960</v>
      </c>
      <c r="E166" s="2" t="s">
        <v>2961</v>
      </c>
      <c r="F166" s="2" t="s">
        <v>662</v>
      </c>
      <c r="G166" s="2" t="s">
        <v>65</v>
      </c>
      <c r="H166" s="2" t="s">
        <v>62</v>
      </c>
      <c r="I166" s="2" t="s">
        <v>7472</v>
      </c>
      <c r="J166" s="2" t="s">
        <v>7472</v>
      </c>
      <c r="K166" s="2" t="str">
        <f>VLOOKUP(active[[#This Row],[Reports to without middle]],[1]!all_ppl[#Data],2,0)</f>
        <v>476542984</v>
      </c>
      <c r="L166" s="2" t="s">
        <v>2008</v>
      </c>
      <c r="M166" s="2" t="str">
        <f>VLOOKUP(active[[#This Row],[Works for Group]],[1]!all_groups[#Data],2,0)</f>
        <v>558449209</v>
      </c>
      <c r="N166" s="2" t="s">
        <v>64</v>
      </c>
      <c r="O166" s="2" t="s">
        <v>63</v>
      </c>
      <c r="P166" s="2" t="s">
        <v>67</v>
      </c>
      <c r="R166" s="2" t="s">
        <v>7473</v>
      </c>
      <c r="S166" s="2" t="s">
        <v>7474</v>
      </c>
      <c r="T166" s="2" t="s">
        <v>7475</v>
      </c>
      <c r="U166" s="2" t="s">
        <v>7121</v>
      </c>
      <c r="V166" s="2" t="s">
        <v>7476</v>
      </c>
    </row>
    <row r="167" spans="1:22" x14ac:dyDescent="0.2">
      <c r="A167" s="2" t="s">
        <v>5783</v>
      </c>
      <c r="B167" s="2" t="str">
        <f>VLOOKUP(active[[#This Row],[Full Name]],[1]!all_ppl_post[#Data],2,0)</f>
        <v>476545083</v>
      </c>
      <c r="C167" s="2" t="str">
        <f>VLOOKUP(active[[#This Row],[Full Name]],[1]!all_ppl[#Data],1,0)</f>
        <v>Kereama N Gorousingh</v>
      </c>
      <c r="D167" s="2" t="s">
        <v>5784</v>
      </c>
      <c r="E167" s="2" t="s">
        <v>5785</v>
      </c>
      <c r="F167" s="2" t="s">
        <v>940</v>
      </c>
      <c r="G167" s="2" t="s">
        <v>65</v>
      </c>
      <c r="H167" s="2" t="s">
        <v>649</v>
      </c>
      <c r="I167" s="2" t="s">
        <v>7472</v>
      </c>
      <c r="J167" s="2" t="s">
        <v>7472</v>
      </c>
      <c r="K167" s="2" t="str">
        <f>VLOOKUP(active[[#This Row],[Reports to without middle]],[1]!all_ppl[#Data],2,0)</f>
        <v>476542984</v>
      </c>
      <c r="L167" s="2" t="s">
        <v>2008</v>
      </c>
      <c r="M167" s="2" t="str">
        <f>VLOOKUP(active[[#This Row],[Works for Group]],[1]!all_groups[#Data],2,0)</f>
        <v>558449209</v>
      </c>
      <c r="N167" s="2" t="s">
        <v>64</v>
      </c>
      <c r="O167" s="2" t="s">
        <v>63</v>
      </c>
      <c r="P167" s="2" t="s">
        <v>67</v>
      </c>
      <c r="R167" s="2" t="s">
        <v>7473</v>
      </c>
      <c r="S167" s="2" t="s">
        <v>7474</v>
      </c>
      <c r="T167" s="2" t="s">
        <v>7477</v>
      </c>
      <c r="U167" s="2" t="s">
        <v>7466</v>
      </c>
      <c r="V167" s="2" t="s">
        <v>7123</v>
      </c>
    </row>
    <row r="168" spans="1:22" x14ac:dyDescent="0.2">
      <c r="A168" s="2" t="s">
        <v>5772</v>
      </c>
      <c r="B168" s="2" t="str">
        <f>VLOOKUP(active[[#This Row],[Full Name]],[1]!all_ppl_post[#Data],2,0)</f>
        <v>476545097</v>
      </c>
      <c r="C168" s="2" t="str">
        <f>VLOOKUP(active[[#This Row],[Full Name]],[1]!all_ppl[#Data],1,0)</f>
        <v>Kaitesi N Rama-munroe</v>
      </c>
      <c r="D168" s="2" t="s">
        <v>5773</v>
      </c>
      <c r="E168" s="2" t="s">
        <v>5774</v>
      </c>
      <c r="F168" s="2" t="s">
        <v>1727</v>
      </c>
      <c r="G168" s="2" t="s">
        <v>65</v>
      </c>
      <c r="H168" s="2" t="s">
        <v>649</v>
      </c>
      <c r="I168" s="2" t="s">
        <v>7472</v>
      </c>
      <c r="J168" s="2" t="s">
        <v>7472</v>
      </c>
      <c r="K168" s="2" t="str">
        <f>VLOOKUP(active[[#This Row],[Reports to without middle]],[1]!all_ppl[#Data],2,0)</f>
        <v>476542984</v>
      </c>
      <c r="L168" s="2" t="s">
        <v>2008</v>
      </c>
      <c r="M168" s="2" t="str">
        <f>VLOOKUP(active[[#This Row],[Works for Group]],[1]!all_groups[#Data],2,0)</f>
        <v>558449209</v>
      </c>
      <c r="N168" s="2" t="s">
        <v>64</v>
      </c>
      <c r="O168" s="2" t="s">
        <v>63</v>
      </c>
      <c r="P168" s="2" t="s">
        <v>67</v>
      </c>
      <c r="R168" s="2" t="s">
        <v>7473</v>
      </c>
      <c r="S168" s="2" t="s">
        <v>7474</v>
      </c>
      <c r="T168" s="2" t="s">
        <v>7478</v>
      </c>
      <c r="U168" s="2" t="s">
        <v>7479</v>
      </c>
      <c r="V168" s="2" t="s">
        <v>7123</v>
      </c>
    </row>
    <row r="169" spans="1:22" x14ac:dyDescent="0.2">
      <c r="A169" s="2" t="s">
        <v>5438</v>
      </c>
      <c r="B169" s="2" t="str">
        <f>VLOOKUP(active[[#This Row],[Full Name]],[1]!all_ppl_post[#Data],2,0)</f>
        <v>476545662</v>
      </c>
      <c r="C169" s="2" t="str">
        <f>VLOOKUP(active[[#This Row],[Full Name]],[1]!all_ppl[#Data],1,0)</f>
        <v>Janet E Edwards</v>
      </c>
      <c r="D169" s="2" t="s">
        <v>5439</v>
      </c>
      <c r="E169" s="2" t="s">
        <v>3084</v>
      </c>
      <c r="F169" s="2" t="s">
        <v>744</v>
      </c>
      <c r="G169" s="2" t="s">
        <v>65</v>
      </c>
      <c r="H169" s="2" t="s">
        <v>62</v>
      </c>
      <c r="I169" s="2" t="s">
        <v>7472</v>
      </c>
      <c r="J169" s="2" t="s">
        <v>7472</v>
      </c>
      <c r="K169" s="2" t="str">
        <f>VLOOKUP(active[[#This Row],[Reports to without middle]],[1]!all_ppl[#Data],2,0)</f>
        <v>476542984</v>
      </c>
      <c r="L169" s="2" t="s">
        <v>2008</v>
      </c>
      <c r="M169" s="2" t="str">
        <f>VLOOKUP(active[[#This Row],[Works for Group]],[1]!all_groups[#Data],2,0)</f>
        <v>558449209</v>
      </c>
      <c r="N169" s="2" t="s">
        <v>64</v>
      </c>
      <c r="O169" s="2" t="s">
        <v>63</v>
      </c>
      <c r="P169" s="2" t="s">
        <v>67</v>
      </c>
      <c r="R169" s="2" t="s">
        <v>7473</v>
      </c>
      <c r="S169" s="2" t="s">
        <v>7474</v>
      </c>
      <c r="T169" s="2" t="s">
        <v>7480</v>
      </c>
      <c r="U169" s="2" t="s">
        <v>7118</v>
      </c>
      <c r="V169" s="2" t="s">
        <v>7476</v>
      </c>
    </row>
    <row r="170" spans="1:22" x14ac:dyDescent="0.2">
      <c r="A170" s="2" t="s">
        <v>1697</v>
      </c>
      <c r="B170" s="2" t="str">
        <f>VLOOKUP(active[[#This Row],[Full Name]],[1]!all_ppl_post[#Data],2,0)</f>
        <v>839637967</v>
      </c>
      <c r="C170" s="2" t="str">
        <f>VLOOKUP(active[[#This Row],[Full Name]],[1]!all_ppl[#Data],1,0)</f>
        <v>Timothy D Foley</v>
      </c>
      <c r="D170" s="2" t="s">
        <v>1698</v>
      </c>
      <c r="E170" s="2" t="s">
        <v>1215</v>
      </c>
      <c r="F170" s="2" t="s">
        <v>676</v>
      </c>
      <c r="G170" s="2" t="s">
        <v>65</v>
      </c>
      <c r="H170" s="2" t="s">
        <v>62</v>
      </c>
      <c r="I170" s="2" t="s">
        <v>7481</v>
      </c>
      <c r="J170" s="2" t="s">
        <v>7481</v>
      </c>
      <c r="K170" s="2" t="str">
        <f>VLOOKUP(active[[#This Row],[Reports to without middle]],[1]!all_ppl[#Data],2,0)</f>
        <v>476542986</v>
      </c>
      <c r="L170" s="2" t="s">
        <v>1113</v>
      </c>
      <c r="M170" s="2" t="str">
        <f>VLOOKUP(active[[#This Row],[Works for Group]],[1]!all_groups[#Data],2,0)</f>
        <v>476549335</v>
      </c>
      <c r="N170" s="2" t="s">
        <v>64</v>
      </c>
      <c r="O170" s="2" t="s">
        <v>63</v>
      </c>
      <c r="P170" s="2" t="s">
        <v>67</v>
      </c>
      <c r="R170" s="2" t="s">
        <v>7482</v>
      </c>
      <c r="S170" s="2" t="s">
        <v>7483</v>
      </c>
      <c r="T170" s="2" t="s">
        <v>7484</v>
      </c>
      <c r="U170" s="2" t="s">
        <v>7276</v>
      </c>
      <c r="V170" s="2" t="s">
        <v>7485</v>
      </c>
    </row>
    <row r="171" spans="1:22" x14ac:dyDescent="0.2">
      <c r="A171" s="2" t="s">
        <v>5022</v>
      </c>
      <c r="B171" s="2" t="str">
        <f>VLOOKUP(active[[#This Row],[Full Name]],[1]!all_ppl_post[#Data],2,0)</f>
        <v>476546658</v>
      </c>
      <c r="C171" s="2" t="str">
        <f>VLOOKUP(active[[#This Row],[Full Name]],[1]!all_ppl[#Data],1,0)</f>
        <v>Nancy A Johnston</v>
      </c>
      <c r="D171" s="2" t="s">
        <v>1500</v>
      </c>
      <c r="E171" s="2" t="s">
        <v>5023</v>
      </c>
      <c r="F171" s="2" t="s">
        <v>744</v>
      </c>
      <c r="G171" s="2" t="s">
        <v>65</v>
      </c>
      <c r="H171" s="2" t="s">
        <v>62</v>
      </c>
      <c r="I171" s="2" t="s">
        <v>7481</v>
      </c>
      <c r="J171" s="2" t="s">
        <v>7481</v>
      </c>
      <c r="K171" s="2" t="str">
        <f>VLOOKUP(active[[#This Row],[Reports to without middle]],[1]!all_ppl[#Data],2,0)</f>
        <v>476542986</v>
      </c>
      <c r="L171" s="2" t="s">
        <v>1113</v>
      </c>
      <c r="M171" s="2" t="str">
        <f>VLOOKUP(active[[#This Row],[Works for Group]],[1]!all_groups[#Data],2,0)</f>
        <v>476549335</v>
      </c>
      <c r="N171" s="2" t="s">
        <v>64</v>
      </c>
      <c r="O171" s="2" t="s">
        <v>63</v>
      </c>
      <c r="P171" s="2" t="s">
        <v>67</v>
      </c>
      <c r="R171" s="2" t="s">
        <v>7482</v>
      </c>
      <c r="S171" s="2" t="s">
        <v>7483</v>
      </c>
      <c r="T171" s="2" t="s">
        <v>7486</v>
      </c>
      <c r="U171" s="2" t="s">
        <v>7118</v>
      </c>
      <c r="V171" s="2" t="s">
        <v>7485</v>
      </c>
    </row>
    <row r="172" spans="1:22" x14ac:dyDescent="0.2">
      <c r="A172" s="2" t="s">
        <v>2962</v>
      </c>
      <c r="B172" s="2" t="str">
        <f>VLOOKUP(active[[#This Row],[Full Name]],[1]!all_ppl_post[#Data],2,0)</f>
        <v>626453969</v>
      </c>
      <c r="C172" s="2" t="str">
        <f>VLOOKUP(active[[#This Row],[Full Name]],[1]!all_ppl[#Data],1,0)</f>
        <v>Michelle Gewanter</v>
      </c>
      <c r="D172" s="2" t="s">
        <v>1842</v>
      </c>
      <c r="E172" s="2" t="s">
        <v>2963</v>
      </c>
      <c r="F172" s="2" t="s">
        <v>662</v>
      </c>
      <c r="G172" s="2" t="s">
        <v>65</v>
      </c>
      <c r="H172" s="2" t="s">
        <v>62</v>
      </c>
      <c r="I172" s="2" t="s">
        <v>7481</v>
      </c>
      <c r="J172" s="2" t="s">
        <v>7481</v>
      </c>
      <c r="K172" s="2" t="str">
        <f>VLOOKUP(active[[#This Row],[Reports to without middle]],[1]!all_ppl[#Data],2,0)</f>
        <v>476542986</v>
      </c>
      <c r="L172" s="2" t="s">
        <v>1113</v>
      </c>
      <c r="M172" s="2" t="str">
        <f>VLOOKUP(active[[#This Row],[Works for Group]],[1]!all_groups[#Data],2,0)</f>
        <v>476549335</v>
      </c>
      <c r="N172" s="2" t="s">
        <v>64</v>
      </c>
      <c r="O172" s="2" t="s">
        <v>63</v>
      </c>
      <c r="P172" s="2" t="s">
        <v>67</v>
      </c>
      <c r="R172" s="2" t="s">
        <v>7482</v>
      </c>
      <c r="S172" s="2" t="s">
        <v>7483</v>
      </c>
      <c r="T172" s="2" t="s">
        <v>7487</v>
      </c>
      <c r="U172" s="2" t="s">
        <v>7121</v>
      </c>
      <c r="V172" s="2" t="s">
        <v>7485</v>
      </c>
    </row>
    <row r="173" spans="1:22" x14ac:dyDescent="0.2">
      <c r="A173" s="2" t="s">
        <v>1117</v>
      </c>
      <c r="B173" s="2" t="str">
        <f>VLOOKUP(active[[#This Row],[Full Name]],[1]!all_ppl_post[#Data],2,0)</f>
        <v>1064820023</v>
      </c>
      <c r="C173" s="2" t="e">
        <f>VLOOKUP(active[[#This Row],[Full Name]],[1]!all_ppl[#Data],1,0)</f>
        <v>#N/A</v>
      </c>
      <c r="D173" s="2" t="s">
        <v>1118</v>
      </c>
      <c r="E173" s="2" t="s">
        <v>1119</v>
      </c>
      <c r="F173" s="2" t="s">
        <v>91</v>
      </c>
      <c r="G173" s="2" t="s">
        <v>65</v>
      </c>
      <c r="H173" s="2" t="s">
        <v>649</v>
      </c>
      <c r="I173" s="2" t="s">
        <v>7481</v>
      </c>
      <c r="J173" s="2" t="s">
        <v>7481</v>
      </c>
      <c r="K173" s="2" t="str">
        <f>VLOOKUP(active[[#This Row],[Reports to without middle]],[1]!all_ppl[#Data],2,0)</f>
        <v>476542986</v>
      </c>
      <c r="L173" s="2" t="s">
        <v>1113</v>
      </c>
      <c r="M173" s="2" t="str">
        <f>VLOOKUP(active[[#This Row],[Works for Group]],[1]!all_groups[#Data],2,0)</f>
        <v>476549335</v>
      </c>
      <c r="N173" s="2" t="s">
        <v>64</v>
      </c>
      <c r="O173" s="2" t="s">
        <v>63</v>
      </c>
      <c r="P173" s="2" t="s">
        <v>67</v>
      </c>
      <c r="R173" s="2" t="s">
        <v>7482</v>
      </c>
      <c r="S173" s="2" t="s">
        <v>7483</v>
      </c>
      <c r="T173" s="2" t="s">
        <v>7488</v>
      </c>
      <c r="U173" s="2" t="s">
        <v>7207</v>
      </c>
      <c r="V173" s="2" t="s">
        <v>7123</v>
      </c>
    </row>
    <row r="174" spans="1:22" x14ac:dyDescent="0.2">
      <c r="A174" s="2" t="s">
        <v>1114</v>
      </c>
      <c r="B174" s="2" t="str">
        <f>VLOOKUP(active[[#This Row],[Full Name]],[1]!all_ppl_post[#Data],2,0)</f>
        <v>1064820026</v>
      </c>
      <c r="C174" s="2" t="e">
        <f>VLOOKUP(active[[#This Row],[Full Name]],[1]!all_ppl[#Data],1,0)</f>
        <v>#N/A</v>
      </c>
      <c r="D174" s="2" t="s">
        <v>1115</v>
      </c>
      <c r="E174" s="2" t="s">
        <v>1116</v>
      </c>
      <c r="F174" s="2" t="s">
        <v>91</v>
      </c>
      <c r="G174" s="2" t="s">
        <v>65</v>
      </c>
      <c r="H174" s="2" t="s">
        <v>649</v>
      </c>
      <c r="I174" s="2" t="s">
        <v>7481</v>
      </c>
      <c r="J174" s="2" t="s">
        <v>7481</v>
      </c>
      <c r="K174" s="2" t="str">
        <f>VLOOKUP(active[[#This Row],[Reports to without middle]],[1]!all_ppl[#Data],2,0)</f>
        <v>476542986</v>
      </c>
      <c r="L174" s="2" t="s">
        <v>1113</v>
      </c>
      <c r="M174" s="2" t="str">
        <f>VLOOKUP(active[[#This Row],[Works for Group]],[1]!all_groups[#Data],2,0)</f>
        <v>476549335</v>
      </c>
      <c r="N174" s="2" t="s">
        <v>64</v>
      </c>
      <c r="O174" s="2" t="s">
        <v>63</v>
      </c>
      <c r="P174" s="2" t="s">
        <v>67</v>
      </c>
      <c r="R174" s="2" t="s">
        <v>7482</v>
      </c>
      <c r="S174" s="2" t="s">
        <v>7483</v>
      </c>
      <c r="T174" s="2" t="s">
        <v>7489</v>
      </c>
      <c r="U174" s="2" t="s">
        <v>7207</v>
      </c>
      <c r="V174" s="2" t="s">
        <v>7123</v>
      </c>
    </row>
    <row r="175" spans="1:22" x14ac:dyDescent="0.2">
      <c r="A175" s="2" t="s">
        <v>5038</v>
      </c>
      <c r="B175" s="2" t="str">
        <f>VLOOKUP(active[[#This Row],[Full Name]],[1]!all_ppl_post[#Data],2,0)</f>
        <v>476546631</v>
      </c>
      <c r="C175" s="2" t="str">
        <f>VLOOKUP(active[[#This Row],[Full Name]],[1]!all_ppl[#Data],1,0)</f>
        <v>Catherine A Draper</v>
      </c>
      <c r="D175" s="2" t="s">
        <v>4439</v>
      </c>
      <c r="E175" s="2" t="s">
        <v>5039</v>
      </c>
      <c r="F175" s="2" t="s">
        <v>662</v>
      </c>
      <c r="G175" s="2" t="s">
        <v>65</v>
      </c>
      <c r="H175" s="2" t="s">
        <v>62</v>
      </c>
      <c r="I175" s="2" t="s">
        <v>7481</v>
      </c>
      <c r="J175" s="2" t="s">
        <v>7481</v>
      </c>
      <c r="K175" s="2" t="str">
        <f>VLOOKUP(active[[#This Row],[Reports to without middle]],[1]!all_ppl[#Data],2,0)</f>
        <v>476542986</v>
      </c>
      <c r="L175" s="2" t="s">
        <v>1113</v>
      </c>
      <c r="M175" s="2" t="str">
        <f>VLOOKUP(active[[#This Row],[Works for Group]],[1]!all_groups[#Data],2,0)</f>
        <v>476549335</v>
      </c>
      <c r="N175" s="2" t="s">
        <v>64</v>
      </c>
      <c r="O175" s="2" t="s">
        <v>63</v>
      </c>
      <c r="P175" s="2" t="s">
        <v>67</v>
      </c>
      <c r="R175" s="2" t="s">
        <v>7482</v>
      </c>
      <c r="S175" s="2" t="s">
        <v>7483</v>
      </c>
      <c r="T175" s="2" t="s">
        <v>7490</v>
      </c>
      <c r="U175" s="2" t="s">
        <v>7121</v>
      </c>
      <c r="V175" s="2" t="s">
        <v>7485</v>
      </c>
    </row>
    <row r="176" spans="1:22" x14ac:dyDescent="0.2">
      <c r="A176" s="2" t="s">
        <v>5505</v>
      </c>
      <c r="B176" s="2" t="str">
        <f>VLOOKUP(active[[#This Row],[Full Name]],[1]!all_ppl_post[#Data],2,0)</f>
        <v>476545510</v>
      </c>
      <c r="C176" s="2" t="str">
        <f>VLOOKUP(active[[#This Row],[Full Name]],[1]!all_ppl[#Data],1,0)</f>
        <v>Barbara L Jaffe</v>
      </c>
      <c r="D176" s="2" t="s">
        <v>5506</v>
      </c>
      <c r="E176" s="2" t="s">
        <v>5507</v>
      </c>
      <c r="F176" s="2" t="s">
        <v>91</v>
      </c>
      <c r="G176" s="2" t="s">
        <v>65</v>
      </c>
      <c r="H176" s="2" t="s">
        <v>62</v>
      </c>
      <c r="I176" s="2" t="s">
        <v>7481</v>
      </c>
      <c r="J176" s="2" t="s">
        <v>7481</v>
      </c>
      <c r="K176" s="2" t="str">
        <f>VLOOKUP(active[[#This Row],[Reports to without middle]],[1]!all_ppl[#Data],2,0)</f>
        <v>476542986</v>
      </c>
      <c r="L176" s="2" t="s">
        <v>1113</v>
      </c>
      <c r="M176" s="2" t="str">
        <f>VLOOKUP(active[[#This Row],[Works for Group]],[1]!all_groups[#Data],2,0)</f>
        <v>476549335</v>
      </c>
      <c r="N176" s="2" t="s">
        <v>64</v>
      </c>
      <c r="O176" s="2" t="s">
        <v>63</v>
      </c>
      <c r="P176" s="2" t="s">
        <v>67</v>
      </c>
      <c r="R176" s="2" t="s">
        <v>7482</v>
      </c>
      <c r="S176" s="2" t="s">
        <v>7483</v>
      </c>
      <c r="T176" s="2" t="s">
        <v>7491</v>
      </c>
      <c r="U176" s="2" t="s">
        <v>7207</v>
      </c>
      <c r="V176" s="2" t="s">
        <v>7485</v>
      </c>
    </row>
    <row r="177" spans="1:22" x14ac:dyDescent="0.2">
      <c r="A177" s="2" t="s">
        <v>4081</v>
      </c>
      <c r="B177" s="2" t="str">
        <f>VLOOKUP(active[[#This Row],[Full Name]],[1]!all_ppl_post[#Data],2,0)</f>
        <v>568446711</v>
      </c>
      <c r="C177" s="2" t="str">
        <f>VLOOKUP(active[[#This Row],[Full Name]],[1]!all_ppl[#Data],1,0)</f>
        <v>Anais M Vasquez</v>
      </c>
      <c r="D177" s="2" t="s">
        <v>4082</v>
      </c>
      <c r="E177" s="2" t="s">
        <v>4083</v>
      </c>
      <c r="F177" s="2" t="s">
        <v>662</v>
      </c>
      <c r="G177" s="2" t="s">
        <v>65</v>
      </c>
      <c r="H177" s="2" t="s">
        <v>649</v>
      </c>
      <c r="I177" s="2" t="s">
        <v>7481</v>
      </c>
      <c r="J177" s="2" t="s">
        <v>7481</v>
      </c>
      <c r="K177" s="2" t="str">
        <f>VLOOKUP(active[[#This Row],[Reports to without middle]],[1]!all_ppl[#Data],2,0)</f>
        <v>476542986</v>
      </c>
      <c r="L177" s="2" t="s">
        <v>1113</v>
      </c>
      <c r="M177" s="2" t="str">
        <f>VLOOKUP(active[[#This Row],[Works for Group]],[1]!all_groups[#Data],2,0)</f>
        <v>476549335</v>
      </c>
      <c r="N177" s="2" t="s">
        <v>64</v>
      </c>
      <c r="O177" s="2" t="s">
        <v>63</v>
      </c>
      <c r="P177" s="2" t="s">
        <v>67</v>
      </c>
      <c r="R177" s="2" t="s">
        <v>7482</v>
      </c>
      <c r="S177" s="2" t="s">
        <v>7483</v>
      </c>
      <c r="T177" s="2" t="s">
        <v>7492</v>
      </c>
      <c r="U177" s="2" t="s">
        <v>7121</v>
      </c>
      <c r="V177" s="2" t="s">
        <v>7123</v>
      </c>
    </row>
    <row r="178" spans="1:22" x14ac:dyDescent="0.2">
      <c r="A178" s="2" t="s">
        <v>7005</v>
      </c>
      <c r="B178" s="2" t="str">
        <f>VLOOKUP(active[[#This Row],[Full Name]],[1]!all_ppl_post[#Data],2,0)</f>
        <v>476542735</v>
      </c>
      <c r="C178" s="2" t="str">
        <f>VLOOKUP(active[[#This Row],[Full Name]],[1]!all_ppl[#Data],1,0)</f>
        <v>Tammy L Pepin</v>
      </c>
      <c r="D178" s="2" t="s">
        <v>5421</v>
      </c>
      <c r="E178" s="2" t="s">
        <v>7006</v>
      </c>
      <c r="F178" s="2" t="s">
        <v>91</v>
      </c>
      <c r="G178" s="2" t="s">
        <v>65</v>
      </c>
      <c r="H178" s="2" t="s">
        <v>62</v>
      </c>
      <c r="I178" s="2" t="s">
        <v>7493</v>
      </c>
      <c r="J178" s="2" t="s">
        <v>7493</v>
      </c>
      <c r="K178" s="2" t="str">
        <f>VLOOKUP(active[[#This Row],[Reports to without middle]],[1]!all_ppl[#Data],2,0)</f>
        <v>476542989</v>
      </c>
      <c r="L178" s="2" t="s">
        <v>5263</v>
      </c>
      <c r="M178" s="2" t="str">
        <f>VLOOKUP(active[[#This Row],[Works for Group]],[1]!all_groups[#Data],2,0)</f>
        <v>558450240</v>
      </c>
      <c r="N178" s="2" t="s">
        <v>64</v>
      </c>
      <c r="O178" s="2" t="s">
        <v>63</v>
      </c>
      <c r="P178" s="2" t="s">
        <v>67</v>
      </c>
      <c r="R178" s="2" t="s">
        <v>7494</v>
      </c>
      <c r="S178" s="2" t="s">
        <v>7495</v>
      </c>
      <c r="T178" s="2" t="s">
        <v>7496</v>
      </c>
      <c r="U178" s="2" t="s">
        <v>7207</v>
      </c>
      <c r="V178" s="2" t="s">
        <v>7497</v>
      </c>
    </row>
    <row r="179" spans="1:22" x14ac:dyDescent="0.2">
      <c r="A179" s="2" t="s">
        <v>5264</v>
      </c>
      <c r="B179" s="2" t="str">
        <f>VLOOKUP(active[[#This Row],[Full Name]],[1]!all_ppl_post[#Data],2,0)</f>
        <v>476546199</v>
      </c>
      <c r="C179" s="2" t="str">
        <f>VLOOKUP(active[[#This Row],[Full Name]],[1]!all_ppl[#Data],1,0)</f>
        <v>Sperry J Navone</v>
      </c>
      <c r="D179" s="2" t="s">
        <v>5265</v>
      </c>
      <c r="E179" s="2" t="s">
        <v>5266</v>
      </c>
      <c r="F179" s="2" t="s">
        <v>744</v>
      </c>
      <c r="G179" s="2" t="s">
        <v>65</v>
      </c>
      <c r="H179" s="2" t="s">
        <v>62</v>
      </c>
      <c r="I179" s="2" t="s">
        <v>7493</v>
      </c>
      <c r="J179" s="2" t="s">
        <v>7493</v>
      </c>
      <c r="K179" s="2" t="str">
        <f>VLOOKUP(active[[#This Row],[Reports to without middle]],[1]!all_ppl[#Data],2,0)</f>
        <v>476542989</v>
      </c>
      <c r="L179" s="2" t="s">
        <v>5263</v>
      </c>
      <c r="M179" s="2" t="str">
        <f>VLOOKUP(active[[#This Row],[Works for Group]],[1]!all_groups[#Data],2,0)</f>
        <v>558450240</v>
      </c>
      <c r="N179" s="2" t="s">
        <v>64</v>
      </c>
      <c r="O179" s="2" t="s">
        <v>63</v>
      </c>
      <c r="P179" s="2" t="s">
        <v>67</v>
      </c>
      <c r="R179" s="2" t="s">
        <v>7494</v>
      </c>
      <c r="S179" s="2" t="s">
        <v>7495</v>
      </c>
      <c r="T179" s="2" t="s">
        <v>7498</v>
      </c>
      <c r="U179" s="2" t="s">
        <v>7118</v>
      </c>
      <c r="V179" s="2" t="s">
        <v>7499</v>
      </c>
    </row>
    <row r="180" spans="1:22" x14ac:dyDescent="0.2">
      <c r="A180" s="2" t="s">
        <v>2746</v>
      </c>
      <c r="B180" s="2" t="str">
        <f>VLOOKUP(active[[#This Row],[Full Name]],[1]!all_ppl_post[#Data],2,0)</f>
        <v>681265112</v>
      </c>
      <c r="C180" s="2" t="str">
        <f>VLOOKUP(active[[#This Row],[Full Name]],[1]!all_ppl[#Data],1,0)</f>
        <v>Taylor A Klein</v>
      </c>
      <c r="D180" s="2" t="s">
        <v>2747</v>
      </c>
      <c r="E180" s="2" t="s">
        <v>1753</v>
      </c>
      <c r="F180" s="2" t="s">
        <v>662</v>
      </c>
      <c r="G180" s="2" t="s">
        <v>65</v>
      </c>
      <c r="H180" s="2" t="s">
        <v>62</v>
      </c>
      <c r="I180" s="2" t="s">
        <v>7500</v>
      </c>
      <c r="J180"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Edward Ra</v>
      </c>
      <c r="K180" s="2" t="str">
        <f>VLOOKUP(active[[#This Row],[Reports to without middle]],[1]!all_ppl[#Data],2,0)</f>
        <v>476542991</v>
      </c>
      <c r="L180" s="2" t="s">
        <v>948</v>
      </c>
      <c r="M180" s="2" t="str">
        <f>VLOOKUP(active[[#This Row],[Works for Group]],[1]!all_groups[#Data],2,0)</f>
        <v>558451025</v>
      </c>
      <c r="N180" s="2" t="s">
        <v>64</v>
      </c>
      <c r="O180" s="2" t="s">
        <v>63</v>
      </c>
      <c r="P180" s="2" t="s">
        <v>67</v>
      </c>
      <c r="R180" s="2" t="s">
        <v>7501</v>
      </c>
      <c r="S180" s="2" t="s">
        <v>7502</v>
      </c>
      <c r="T180" s="2" t="s">
        <v>7503</v>
      </c>
      <c r="U180" s="2" t="s">
        <v>7121</v>
      </c>
      <c r="V180" s="2" t="s">
        <v>7504</v>
      </c>
    </row>
    <row r="181" spans="1:22" x14ac:dyDescent="0.2">
      <c r="A181" s="2" t="s">
        <v>949</v>
      </c>
      <c r="B181" s="2" t="str">
        <f>VLOOKUP(active[[#This Row],[Full Name]],[1]!all_ppl_post[#Data],2,0)</f>
        <v>1064820130</v>
      </c>
      <c r="C181" s="2" t="e">
        <f>VLOOKUP(active[[#This Row],[Full Name]],[1]!all_ppl[#Data],1,0)</f>
        <v>#N/A</v>
      </c>
      <c r="D181" s="2" t="s">
        <v>950</v>
      </c>
      <c r="E181" s="2" t="s">
        <v>951</v>
      </c>
      <c r="F181" s="2" t="s">
        <v>125</v>
      </c>
      <c r="G181" s="2" t="s">
        <v>65</v>
      </c>
      <c r="H181" s="2" t="s">
        <v>62</v>
      </c>
      <c r="I181" s="2" t="s">
        <v>7500</v>
      </c>
      <c r="J181"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Edward Ra</v>
      </c>
      <c r="K181" s="2" t="str">
        <f>VLOOKUP(active[[#This Row],[Reports to without middle]],[1]!all_ppl[#Data],2,0)</f>
        <v>476542991</v>
      </c>
      <c r="L181" s="2" t="s">
        <v>948</v>
      </c>
      <c r="M181" s="2" t="str">
        <f>VLOOKUP(active[[#This Row],[Works for Group]],[1]!all_groups[#Data],2,0)</f>
        <v>558451025</v>
      </c>
      <c r="N181" s="2" t="s">
        <v>64</v>
      </c>
      <c r="O181" s="2" t="s">
        <v>63</v>
      </c>
      <c r="P181" s="2" t="s">
        <v>67</v>
      </c>
      <c r="R181" s="2" t="s">
        <v>7501</v>
      </c>
      <c r="S181" s="2" t="s">
        <v>7502</v>
      </c>
      <c r="T181" s="2" t="s">
        <v>7505</v>
      </c>
      <c r="U181" s="2" t="s">
        <v>7183</v>
      </c>
      <c r="V181" s="2" t="s">
        <v>7504</v>
      </c>
    </row>
    <row r="182" spans="1:22" x14ac:dyDescent="0.2">
      <c r="A182" s="2" t="s">
        <v>5381</v>
      </c>
      <c r="B182" s="2" t="str">
        <f>VLOOKUP(active[[#This Row],[Full Name]],[1]!all_ppl_post[#Data],2,0)</f>
        <v>476545844</v>
      </c>
      <c r="C182" s="2" t="str">
        <f>VLOOKUP(active[[#This Row],[Full Name]],[1]!all_ppl[#Data],1,0)</f>
        <v>Savitri P Naraidu</v>
      </c>
      <c r="D182" s="2" t="s">
        <v>5382</v>
      </c>
      <c r="E182" s="2" t="s">
        <v>5383</v>
      </c>
      <c r="F182" s="2" t="s">
        <v>1739</v>
      </c>
      <c r="G182" s="2" t="s">
        <v>65</v>
      </c>
      <c r="H182" s="2" t="s">
        <v>62</v>
      </c>
      <c r="I182" s="2" t="s">
        <v>7500</v>
      </c>
      <c r="J182"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Edward Ra</v>
      </c>
      <c r="K182" s="2" t="str">
        <f>VLOOKUP(active[[#This Row],[Reports to without middle]],[1]!all_ppl[#Data],2,0)</f>
        <v>476542991</v>
      </c>
      <c r="L182" s="2" t="s">
        <v>948</v>
      </c>
      <c r="M182" s="2" t="str">
        <f>VLOOKUP(active[[#This Row],[Works for Group]],[1]!all_groups[#Data],2,0)</f>
        <v>558451025</v>
      </c>
      <c r="N182" s="2" t="s">
        <v>64</v>
      </c>
      <c r="O182" s="2" t="s">
        <v>63</v>
      </c>
      <c r="P182" s="2" t="s">
        <v>67</v>
      </c>
      <c r="R182" s="2" t="s">
        <v>7501</v>
      </c>
      <c r="S182" s="2" t="s">
        <v>7502</v>
      </c>
      <c r="T182" s="2" t="s">
        <v>7506</v>
      </c>
      <c r="U182" s="2" t="s">
        <v>7507</v>
      </c>
      <c r="V182" s="2" t="s">
        <v>7504</v>
      </c>
    </row>
    <row r="183" spans="1:22" x14ac:dyDescent="0.2">
      <c r="A183" s="2" t="s">
        <v>4611</v>
      </c>
      <c r="B183" s="2" t="str">
        <f>VLOOKUP(active[[#This Row],[Full Name]],[1]!all_ppl_post[#Data],2,0)</f>
        <v>476547400</v>
      </c>
      <c r="C183" s="2" t="str">
        <f>VLOOKUP(active[[#This Row],[Full Name]],[1]!all_ppl[#Data],1,0)</f>
        <v>Monica Buck</v>
      </c>
      <c r="D183" s="2" t="s">
        <v>4612</v>
      </c>
      <c r="E183" s="2" t="s">
        <v>4613</v>
      </c>
      <c r="F183" s="2" t="s">
        <v>2955</v>
      </c>
      <c r="G183" s="2" t="s">
        <v>65</v>
      </c>
      <c r="H183" s="2" t="s">
        <v>62</v>
      </c>
      <c r="I183" s="2" t="s">
        <v>7500</v>
      </c>
      <c r="J183"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Edward Ra</v>
      </c>
      <c r="K183" s="2" t="str">
        <f>VLOOKUP(active[[#This Row],[Reports to without middle]],[1]!all_ppl[#Data],2,0)</f>
        <v>476542991</v>
      </c>
      <c r="L183" s="2" t="s">
        <v>948</v>
      </c>
      <c r="M183" s="2" t="str">
        <f>VLOOKUP(active[[#This Row],[Works for Group]],[1]!all_groups[#Data],2,0)</f>
        <v>558451025</v>
      </c>
      <c r="N183" s="2" t="s">
        <v>64</v>
      </c>
      <c r="O183" s="2" t="s">
        <v>63</v>
      </c>
      <c r="P183" s="2" t="s">
        <v>67</v>
      </c>
      <c r="R183" s="2" t="s">
        <v>7501</v>
      </c>
      <c r="S183" s="2" t="s">
        <v>7502</v>
      </c>
      <c r="T183" s="2" t="s">
        <v>7508</v>
      </c>
      <c r="U183" s="2" t="s">
        <v>7364</v>
      </c>
      <c r="V183" s="2" t="s">
        <v>7504</v>
      </c>
    </row>
    <row r="184" spans="1:22" x14ac:dyDescent="0.2">
      <c r="A184" s="2" t="s">
        <v>3945</v>
      </c>
      <c r="B184" s="2" t="str">
        <f>VLOOKUP(active[[#This Row],[Full Name]],[1]!all_ppl_post[#Data],2,0)</f>
        <v>568446928</v>
      </c>
      <c r="C184" s="2" t="str">
        <f>VLOOKUP(active[[#This Row],[Full Name]],[1]!all_ppl[#Data],1,0)</f>
        <v>Conner P Dunleavy</v>
      </c>
      <c r="D184" s="2" t="s">
        <v>3946</v>
      </c>
      <c r="E184" s="2" t="s">
        <v>3947</v>
      </c>
      <c r="F184" s="2" t="s">
        <v>662</v>
      </c>
      <c r="G184" s="2" t="s">
        <v>65</v>
      </c>
      <c r="H184" s="2" t="s">
        <v>62</v>
      </c>
      <c r="I184" s="2" t="s">
        <v>7500</v>
      </c>
      <c r="J184"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Edward Ra</v>
      </c>
      <c r="K184" s="2" t="str">
        <f>VLOOKUP(active[[#This Row],[Reports to without middle]],[1]!all_ppl[#Data],2,0)</f>
        <v>476542991</v>
      </c>
      <c r="L184" s="2" t="s">
        <v>948</v>
      </c>
      <c r="M184" s="2" t="str">
        <f>VLOOKUP(active[[#This Row],[Works for Group]],[1]!all_groups[#Data],2,0)</f>
        <v>558451025</v>
      </c>
      <c r="N184" s="2" t="s">
        <v>64</v>
      </c>
      <c r="O184" s="2" t="s">
        <v>63</v>
      </c>
      <c r="P184" s="2" t="s">
        <v>67</v>
      </c>
      <c r="R184" s="2" t="s">
        <v>7501</v>
      </c>
      <c r="S184" s="2" t="s">
        <v>7502</v>
      </c>
      <c r="T184" s="2" t="s">
        <v>7509</v>
      </c>
      <c r="U184" s="2" t="s">
        <v>7121</v>
      </c>
      <c r="V184" s="2" t="s">
        <v>7504</v>
      </c>
    </row>
    <row r="185" spans="1:22" x14ac:dyDescent="0.2">
      <c r="A185" s="2" t="s">
        <v>5392</v>
      </c>
      <c r="B185" s="2" t="str">
        <f>VLOOKUP(active[[#This Row],[Full Name]],[1]!all_ppl_post[#Data],2,0)</f>
        <v>476545824</v>
      </c>
      <c r="C185" s="2" t="str">
        <f>VLOOKUP(active[[#This Row],[Full Name]],[1]!all_ppl[#Data],1,0)</f>
        <v>Christopher C Cianciulli</v>
      </c>
      <c r="D185" s="2" t="s">
        <v>5393</v>
      </c>
      <c r="E185" s="2" t="s">
        <v>5394</v>
      </c>
      <c r="F185" s="2" t="s">
        <v>920</v>
      </c>
      <c r="G185" s="2" t="s">
        <v>65</v>
      </c>
      <c r="H185" s="2" t="s">
        <v>62</v>
      </c>
      <c r="I185" s="2" t="s">
        <v>7500</v>
      </c>
      <c r="J185"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Edward Ra</v>
      </c>
      <c r="K185" s="2" t="str">
        <f>VLOOKUP(active[[#This Row],[Reports to without middle]],[1]!all_ppl[#Data],2,0)</f>
        <v>476542991</v>
      </c>
      <c r="L185" s="2" t="s">
        <v>948</v>
      </c>
      <c r="M185" s="2" t="str">
        <f>VLOOKUP(active[[#This Row],[Works for Group]],[1]!all_groups[#Data],2,0)</f>
        <v>558451025</v>
      </c>
      <c r="N185" s="2" t="s">
        <v>64</v>
      </c>
      <c r="O185" s="2" t="s">
        <v>63</v>
      </c>
      <c r="P185" s="2" t="s">
        <v>67</v>
      </c>
      <c r="R185" s="2" t="s">
        <v>7501</v>
      </c>
      <c r="S185" s="2" t="s">
        <v>7502</v>
      </c>
      <c r="T185" s="2" t="s">
        <v>7510</v>
      </c>
      <c r="U185" s="2" t="s">
        <v>7284</v>
      </c>
      <c r="V185" s="2" t="s">
        <v>7504</v>
      </c>
    </row>
    <row r="186" spans="1:22" x14ac:dyDescent="0.2">
      <c r="A186" s="2" t="s">
        <v>6985</v>
      </c>
      <c r="B186" s="2" t="str">
        <f>VLOOKUP(active[[#This Row],[Full Name]],[1]!all_ppl_post[#Data],2,0)</f>
        <v>476542810</v>
      </c>
      <c r="C186" s="2" t="str">
        <f>VLOOKUP(active[[#This Row],[Full Name]],[1]!all_ppl[#Data],1,0)</f>
        <v>Scott A Esty</v>
      </c>
      <c r="D186" s="2" t="s">
        <v>6519</v>
      </c>
      <c r="E186" s="2" t="s">
        <v>6986</v>
      </c>
      <c r="F186" s="2" t="s">
        <v>744</v>
      </c>
      <c r="G186" s="2" t="s">
        <v>65</v>
      </c>
      <c r="H186" s="2" t="s">
        <v>62</v>
      </c>
      <c r="I186" s="2" t="s">
        <v>7511</v>
      </c>
      <c r="J186"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Christopher Friend</v>
      </c>
      <c r="K186" s="2" t="str">
        <f>VLOOKUP(active[[#This Row],[Reports to without middle]],[1]!all_ppl[#Data],2,0)</f>
        <v>476542994</v>
      </c>
      <c r="L186" s="2" t="s">
        <v>5214</v>
      </c>
      <c r="M186" s="2" t="str">
        <f>VLOOKUP(active[[#This Row],[Works for Group]],[1]!all_groups[#Data],2,0)</f>
        <v>558449774</v>
      </c>
      <c r="N186" s="2" t="s">
        <v>64</v>
      </c>
      <c r="O186" s="2" t="s">
        <v>63</v>
      </c>
      <c r="P186" s="2" t="s">
        <v>67</v>
      </c>
      <c r="R186" s="2" t="s">
        <v>7512</v>
      </c>
      <c r="S186" s="2" t="s">
        <v>7513</v>
      </c>
      <c r="T186" s="2" t="s">
        <v>7514</v>
      </c>
      <c r="U186" s="2" t="s">
        <v>7118</v>
      </c>
      <c r="V186" s="2" t="s">
        <v>7515</v>
      </c>
    </row>
    <row r="187" spans="1:22" x14ac:dyDescent="0.2">
      <c r="A187" s="2" t="s">
        <v>5215</v>
      </c>
      <c r="B187" s="2" t="str">
        <f>VLOOKUP(active[[#This Row],[Full Name]],[1]!all_ppl_post[#Data],2,0)</f>
        <v>476546325</v>
      </c>
      <c r="C187" s="2" t="str">
        <f>VLOOKUP(active[[#This Row],[Full Name]],[1]!all_ppl[#Data],1,0)</f>
        <v>Deborah J Howard</v>
      </c>
      <c r="D187" s="2" t="s">
        <v>5216</v>
      </c>
      <c r="E187" s="2" t="s">
        <v>354</v>
      </c>
      <c r="F187" s="2" t="s">
        <v>125</v>
      </c>
      <c r="G187" s="2" t="s">
        <v>65</v>
      </c>
      <c r="H187" s="2" t="s">
        <v>62</v>
      </c>
      <c r="I187" s="2" t="s">
        <v>7511</v>
      </c>
      <c r="J187"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Christopher Friend</v>
      </c>
      <c r="K187" s="2" t="str">
        <f>VLOOKUP(active[[#This Row],[Reports to without middle]],[1]!all_ppl[#Data],2,0)</f>
        <v>476542994</v>
      </c>
      <c r="L187" s="2" t="s">
        <v>5214</v>
      </c>
      <c r="M187" s="2" t="str">
        <f>VLOOKUP(active[[#This Row],[Works for Group]],[1]!all_groups[#Data],2,0)</f>
        <v>558449774</v>
      </c>
      <c r="N187" s="2" t="s">
        <v>64</v>
      </c>
      <c r="O187" s="2" t="s">
        <v>63</v>
      </c>
      <c r="P187" s="2" t="s">
        <v>67</v>
      </c>
      <c r="R187" s="2" t="s">
        <v>7512</v>
      </c>
      <c r="S187" s="2" t="s">
        <v>7513</v>
      </c>
      <c r="T187" s="2" t="s">
        <v>7516</v>
      </c>
      <c r="U187" s="2" t="s">
        <v>7183</v>
      </c>
      <c r="V187" s="2" t="s">
        <v>7517</v>
      </c>
    </row>
    <row r="188" spans="1:22" x14ac:dyDescent="0.2">
      <c r="A188" s="2" t="s">
        <v>5249</v>
      </c>
      <c r="B188" s="2" t="str">
        <f>VLOOKUP(active[[#This Row],[Full Name]],[1]!all_ppl_post[#Data],2,0)</f>
        <v>476546235</v>
      </c>
      <c r="C188" s="2" t="str">
        <f>VLOOKUP(active[[#This Row],[Full Name]],[1]!all_ppl[#Data],1,0)</f>
        <v>Christine A Brooks</v>
      </c>
      <c r="D188" s="2" t="s">
        <v>5250</v>
      </c>
      <c r="E188" s="2" t="s">
        <v>3291</v>
      </c>
      <c r="F188" s="2" t="s">
        <v>224</v>
      </c>
      <c r="G188" s="2" t="s">
        <v>65</v>
      </c>
      <c r="H188" s="2" t="s">
        <v>62</v>
      </c>
      <c r="I188" s="2" t="s">
        <v>7511</v>
      </c>
      <c r="J188"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Christopher Friend</v>
      </c>
      <c r="K188" s="2" t="str">
        <f>VLOOKUP(active[[#This Row],[Reports to without middle]],[1]!all_ppl[#Data],2,0)</f>
        <v>476542994</v>
      </c>
      <c r="L188" s="2" t="s">
        <v>5214</v>
      </c>
      <c r="M188" s="2" t="str">
        <f>VLOOKUP(active[[#This Row],[Works for Group]],[1]!all_groups[#Data],2,0)</f>
        <v>558449774</v>
      </c>
      <c r="N188" s="2" t="s">
        <v>64</v>
      </c>
      <c r="O188" s="2" t="s">
        <v>63</v>
      </c>
      <c r="P188" s="2" t="s">
        <v>67</v>
      </c>
      <c r="R188" s="2" t="s">
        <v>7512</v>
      </c>
      <c r="S188" s="2" t="s">
        <v>7513</v>
      </c>
      <c r="T188" s="2" t="s">
        <v>7518</v>
      </c>
      <c r="U188" s="2" t="s">
        <v>7265</v>
      </c>
      <c r="V188" s="2" t="s">
        <v>7515</v>
      </c>
    </row>
    <row r="189" spans="1:22" x14ac:dyDescent="0.2">
      <c r="A189" s="2" t="s">
        <v>3435</v>
      </c>
      <c r="B189" s="2" t="str">
        <f>VLOOKUP(active[[#This Row],[Full Name]],[1]!all_ppl_post[#Data],2,0)</f>
        <v>568447891</v>
      </c>
      <c r="C189" s="2" t="str">
        <f>VLOOKUP(active[[#This Row],[Full Name]],[1]!all_ppl[#Data],1,0)</f>
        <v>Patrick G Searing</v>
      </c>
      <c r="D189" s="2" t="s">
        <v>3436</v>
      </c>
      <c r="E189" s="2" t="s">
        <v>3437</v>
      </c>
      <c r="F189" s="2" t="s">
        <v>662</v>
      </c>
      <c r="G189" s="2" t="s">
        <v>65</v>
      </c>
      <c r="H189" s="2" t="s">
        <v>62</v>
      </c>
      <c r="I189" s="2" t="s">
        <v>7519</v>
      </c>
      <c r="J189" s="2" t="s">
        <v>7519</v>
      </c>
      <c r="K189" s="2" t="str">
        <f>VLOOKUP(active[[#This Row],[Reports to without middle]],[1]!all_ppl[#Data],2,0)</f>
        <v>476542996</v>
      </c>
      <c r="L189" s="2" t="s">
        <v>3434</v>
      </c>
      <c r="M189" s="2" t="str">
        <f>VLOOKUP(active[[#This Row],[Works for Group]],[1]!all_groups[#Data],2,0)</f>
        <v>558453735</v>
      </c>
      <c r="N189" s="2" t="s">
        <v>64</v>
      </c>
      <c r="O189" s="2" t="s">
        <v>63</v>
      </c>
      <c r="P189" s="2" t="s">
        <v>67</v>
      </c>
      <c r="R189" s="2" t="s">
        <v>7520</v>
      </c>
      <c r="S189" s="2" t="s">
        <v>7521</v>
      </c>
      <c r="T189" s="2" t="s">
        <v>7522</v>
      </c>
      <c r="U189" s="2" t="s">
        <v>7121</v>
      </c>
      <c r="V189" s="2" t="s">
        <v>7523</v>
      </c>
    </row>
    <row r="190" spans="1:22" x14ac:dyDescent="0.2">
      <c r="A190" s="2" t="s">
        <v>6385</v>
      </c>
      <c r="B190" s="2" t="str">
        <f>VLOOKUP(active[[#This Row],[Full Name]],[1]!all_ppl_post[#Data],2,0)</f>
        <v>476544054</v>
      </c>
      <c r="C190" s="2" t="str">
        <f>VLOOKUP(active[[#This Row],[Full Name]],[1]!all_ppl[#Data],1,0)</f>
        <v>Judith P Van Amburgh</v>
      </c>
      <c r="D190" s="2" t="s">
        <v>6386</v>
      </c>
      <c r="E190" s="2" t="s">
        <v>6387</v>
      </c>
      <c r="F190" s="2" t="s">
        <v>2005</v>
      </c>
      <c r="G190" s="2" t="s">
        <v>65</v>
      </c>
      <c r="H190" s="2" t="s">
        <v>649</v>
      </c>
      <c r="I190" s="2" t="s">
        <v>7519</v>
      </c>
      <c r="J190" s="2" t="s">
        <v>7519</v>
      </c>
      <c r="K190" s="2" t="str">
        <f>VLOOKUP(active[[#This Row],[Reports to without middle]],[1]!all_ppl[#Data],2,0)</f>
        <v>476542996</v>
      </c>
      <c r="L190" s="2" t="s">
        <v>3434</v>
      </c>
      <c r="M190" s="2" t="str">
        <f>VLOOKUP(active[[#This Row],[Works for Group]],[1]!all_groups[#Data],2,0)</f>
        <v>558453735</v>
      </c>
      <c r="N190" s="2" t="s">
        <v>64</v>
      </c>
      <c r="O190" s="2" t="s">
        <v>63</v>
      </c>
      <c r="P190" s="2" t="s">
        <v>67</v>
      </c>
      <c r="R190" s="2" t="s">
        <v>7520</v>
      </c>
      <c r="S190" s="2" t="s">
        <v>7521</v>
      </c>
      <c r="T190" s="2" t="s">
        <v>7524</v>
      </c>
      <c r="U190" s="2" t="s">
        <v>7400</v>
      </c>
      <c r="V190" s="2" t="s">
        <v>7123</v>
      </c>
    </row>
    <row r="191" spans="1:22" x14ac:dyDescent="0.2">
      <c r="A191" s="2" t="s">
        <v>6399</v>
      </c>
      <c r="B191" s="2" t="str">
        <f>VLOOKUP(active[[#This Row],[Full Name]],[1]!all_ppl_post[#Data],2,0)</f>
        <v>476544041</v>
      </c>
      <c r="C191" s="2" t="str">
        <f>VLOOKUP(active[[#This Row],[Full Name]],[1]!all_ppl[#Data],1,0)</f>
        <v>Barbara A Hanna</v>
      </c>
      <c r="D191" s="2" t="s">
        <v>5868</v>
      </c>
      <c r="E191" s="2" t="s">
        <v>6400</v>
      </c>
      <c r="F191" s="2" t="s">
        <v>1162</v>
      </c>
      <c r="G191" s="2" t="s">
        <v>65</v>
      </c>
      <c r="H191" s="2" t="s">
        <v>62</v>
      </c>
      <c r="I191" s="2" t="s">
        <v>7519</v>
      </c>
      <c r="J191" s="2" t="s">
        <v>7519</v>
      </c>
      <c r="K191" s="2" t="str">
        <f>VLOOKUP(active[[#This Row],[Reports to without middle]],[1]!all_ppl[#Data],2,0)</f>
        <v>476542996</v>
      </c>
      <c r="L191" s="2" t="s">
        <v>3434</v>
      </c>
      <c r="M191" s="2" t="str">
        <f>VLOOKUP(active[[#This Row],[Works for Group]],[1]!all_groups[#Data],2,0)</f>
        <v>558453735</v>
      </c>
      <c r="N191" s="2" t="s">
        <v>64</v>
      </c>
      <c r="O191" s="2" t="s">
        <v>63</v>
      </c>
      <c r="P191" s="2" t="s">
        <v>67</v>
      </c>
      <c r="R191" s="2" t="s">
        <v>7520</v>
      </c>
      <c r="S191" s="2" t="s">
        <v>7521</v>
      </c>
      <c r="T191" s="2" t="s">
        <v>7525</v>
      </c>
      <c r="U191" s="2" t="s">
        <v>7278</v>
      </c>
      <c r="V191" s="2" t="s">
        <v>7523</v>
      </c>
    </row>
    <row r="192" spans="1:22" x14ac:dyDescent="0.2">
      <c r="A192" s="2" t="s">
        <v>699</v>
      </c>
      <c r="B192" s="2" t="str">
        <f>VLOOKUP(active[[#This Row],[Full Name]],[1]!all_ppl_post[#Data],2,0)</f>
        <v>1064820266</v>
      </c>
      <c r="C192" s="2" t="e">
        <f>VLOOKUP(active[[#This Row],[Full Name]],[1]!all_ppl[#Data],1,0)</f>
        <v>#N/A</v>
      </c>
      <c r="D192" s="2" t="s">
        <v>700</v>
      </c>
      <c r="E192" s="2" t="s">
        <v>238</v>
      </c>
      <c r="F192" s="2" t="s">
        <v>701</v>
      </c>
      <c r="G192" s="2" t="s">
        <v>65</v>
      </c>
      <c r="H192" s="2" t="s">
        <v>62</v>
      </c>
      <c r="I192" s="2" t="s">
        <v>7526</v>
      </c>
      <c r="J192" s="2" t="s">
        <v>7526</v>
      </c>
      <c r="K192" s="2" t="str">
        <f>VLOOKUP(active[[#This Row],[Reports to without middle]],[1]!all_ppl[#Data],2,0)</f>
        <v>476542997</v>
      </c>
      <c r="L192" s="2" t="s">
        <v>694</v>
      </c>
      <c r="M192" s="2" t="str">
        <f>VLOOKUP(active[[#This Row],[Works for Group]],[1]!all_groups[#Data],2,0)</f>
        <v>558451515</v>
      </c>
      <c r="N192" s="2" t="s">
        <v>64</v>
      </c>
      <c r="O192" s="2" t="s">
        <v>63</v>
      </c>
      <c r="P192" s="2" t="s">
        <v>67</v>
      </c>
      <c r="R192" s="2" t="s">
        <v>7527</v>
      </c>
      <c r="S192" s="2" t="s">
        <v>7528</v>
      </c>
      <c r="T192" s="2" t="s">
        <v>7529</v>
      </c>
      <c r="U192" s="2" t="s">
        <v>7530</v>
      </c>
      <c r="V192" s="2" t="s">
        <v>7531</v>
      </c>
    </row>
    <row r="193" spans="1:22" x14ac:dyDescent="0.2">
      <c r="A193" s="2" t="s">
        <v>705</v>
      </c>
      <c r="B193" s="2" t="str">
        <f>VLOOKUP(active[[#This Row],[Full Name]],[1]!all_ppl_post[#Data],2,0)</f>
        <v>1064820263</v>
      </c>
      <c r="C193" s="2" t="e">
        <f>VLOOKUP(active[[#This Row],[Full Name]],[1]!all_ppl[#Data],1,0)</f>
        <v>#N/A</v>
      </c>
      <c r="D193" s="2" t="s">
        <v>706</v>
      </c>
      <c r="E193" s="2" t="s">
        <v>707</v>
      </c>
      <c r="F193" s="2" t="s">
        <v>701</v>
      </c>
      <c r="G193" s="2" t="s">
        <v>65</v>
      </c>
      <c r="H193" s="2" t="s">
        <v>62</v>
      </c>
      <c r="I193" s="2" t="s">
        <v>7526</v>
      </c>
      <c r="J193" s="2" t="s">
        <v>7526</v>
      </c>
      <c r="K193" s="2" t="str">
        <f>VLOOKUP(active[[#This Row],[Reports to without middle]],[1]!all_ppl[#Data],2,0)</f>
        <v>476542997</v>
      </c>
      <c r="L193" s="2" t="s">
        <v>694</v>
      </c>
      <c r="M193" s="2" t="str">
        <f>VLOOKUP(active[[#This Row],[Works for Group]],[1]!all_groups[#Data],2,0)</f>
        <v>558451515</v>
      </c>
      <c r="N193" s="2" t="s">
        <v>64</v>
      </c>
      <c r="O193" s="2" t="s">
        <v>63</v>
      </c>
      <c r="P193" s="2" t="s">
        <v>67</v>
      </c>
      <c r="R193" s="2" t="s">
        <v>7527</v>
      </c>
      <c r="S193" s="2" t="s">
        <v>7528</v>
      </c>
      <c r="T193" s="2" t="s">
        <v>7532</v>
      </c>
      <c r="U193" s="2" t="s">
        <v>7530</v>
      </c>
      <c r="V193" s="2" t="s">
        <v>7531</v>
      </c>
    </row>
    <row r="194" spans="1:22" x14ac:dyDescent="0.2">
      <c r="A194" s="2" t="s">
        <v>708</v>
      </c>
      <c r="B194" s="2" t="str">
        <f>VLOOKUP(active[[#This Row],[Full Name]],[1]!all_ppl_post[#Data],2,0)</f>
        <v>1064820262</v>
      </c>
      <c r="C194" s="2" t="e">
        <f>VLOOKUP(active[[#This Row],[Full Name]],[1]!all_ppl[#Data],1,0)</f>
        <v>#N/A</v>
      </c>
      <c r="D194" s="2" t="s">
        <v>171</v>
      </c>
      <c r="E194" s="2" t="s">
        <v>709</v>
      </c>
      <c r="F194" s="2" t="s">
        <v>710</v>
      </c>
      <c r="G194" s="2" t="s">
        <v>65</v>
      </c>
      <c r="H194" s="2" t="s">
        <v>62</v>
      </c>
      <c r="I194" s="2" t="s">
        <v>7526</v>
      </c>
      <c r="J194" s="2" t="s">
        <v>7526</v>
      </c>
      <c r="K194" s="2" t="str">
        <f>VLOOKUP(active[[#This Row],[Reports to without middle]],[1]!all_ppl[#Data],2,0)</f>
        <v>476542997</v>
      </c>
      <c r="L194" s="2" t="s">
        <v>694</v>
      </c>
      <c r="M194" s="2" t="str">
        <f>VLOOKUP(active[[#This Row],[Works for Group]],[1]!all_groups[#Data],2,0)</f>
        <v>558451515</v>
      </c>
      <c r="N194" s="2" t="s">
        <v>64</v>
      </c>
      <c r="O194" s="2" t="s">
        <v>63</v>
      </c>
      <c r="P194" s="2" t="s">
        <v>67</v>
      </c>
      <c r="R194" s="2" t="s">
        <v>7527</v>
      </c>
      <c r="S194" s="2" t="s">
        <v>7528</v>
      </c>
      <c r="T194" s="2" t="s">
        <v>7533</v>
      </c>
      <c r="U194" s="2" t="s">
        <v>7194</v>
      </c>
      <c r="V194" s="2" t="s">
        <v>7531</v>
      </c>
    </row>
    <row r="195" spans="1:22" x14ac:dyDescent="0.2">
      <c r="A195" s="2" t="s">
        <v>6939</v>
      </c>
      <c r="B195" s="2" t="str">
        <f>VLOOKUP(active[[#This Row],[Full Name]],[1]!all_ppl_post[#Data],2,0)</f>
        <v>476543260</v>
      </c>
      <c r="C195" s="2" t="str">
        <f>VLOOKUP(active[[#This Row],[Full Name]],[1]!all_ppl[#Data],1,0)</f>
        <v>Jason Cruz</v>
      </c>
      <c r="D195" s="2" t="s">
        <v>6940</v>
      </c>
      <c r="E195" s="2" t="s">
        <v>1268</v>
      </c>
      <c r="F195" s="2" t="s">
        <v>998</v>
      </c>
      <c r="G195" s="2" t="s">
        <v>65</v>
      </c>
      <c r="H195" s="2" t="s">
        <v>62</v>
      </c>
      <c r="I195" s="2" t="s">
        <v>7526</v>
      </c>
      <c r="J195" s="2" t="s">
        <v>7526</v>
      </c>
      <c r="K195" s="2" t="str">
        <f>VLOOKUP(active[[#This Row],[Reports to without middle]],[1]!all_ppl[#Data],2,0)</f>
        <v>476542997</v>
      </c>
      <c r="L195" s="2" t="s">
        <v>694</v>
      </c>
      <c r="M195" s="2" t="str">
        <f>VLOOKUP(active[[#This Row],[Works for Group]],[1]!all_groups[#Data],2,0)</f>
        <v>558451515</v>
      </c>
      <c r="N195" s="2" t="s">
        <v>64</v>
      </c>
      <c r="O195" s="2" t="s">
        <v>63</v>
      </c>
      <c r="P195" s="2" t="s">
        <v>67</v>
      </c>
      <c r="R195" s="2" t="s">
        <v>7527</v>
      </c>
      <c r="S195" s="2" t="s">
        <v>7528</v>
      </c>
      <c r="T195" s="2" t="s">
        <v>7534</v>
      </c>
      <c r="U195" s="2" t="s">
        <v>7133</v>
      </c>
      <c r="V195" s="2" t="s">
        <v>7531</v>
      </c>
    </row>
    <row r="196" spans="1:22" x14ac:dyDescent="0.2">
      <c r="A196" s="2" t="s">
        <v>6027</v>
      </c>
      <c r="B196" s="2" t="str">
        <f>VLOOKUP(active[[#This Row],[Full Name]],[1]!all_ppl_post[#Data],2,0)</f>
        <v>476544587</v>
      </c>
      <c r="C196" s="2" t="str">
        <f>VLOOKUP(active[[#This Row],[Full Name]],[1]!all_ppl[#Data],1,0)</f>
        <v>Gabriel J Hernandez</v>
      </c>
      <c r="D196" s="2" t="s">
        <v>6028</v>
      </c>
      <c r="E196" s="2" t="s">
        <v>5224</v>
      </c>
      <c r="F196" s="2" t="s">
        <v>6029</v>
      </c>
      <c r="G196" s="2" t="s">
        <v>65</v>
      </c>
      <c r="H196" s="2" t="s">
        <v>62</v>
      </c>
      <c r="I196" s="2" t="s">
        <v>7526</v>
      </c>
      <c r="J196" s="2" t="s">
        <v>7526</v>
      </c>
      <c r="K196" s="2" t="str">
        <f>VLOOKUP(active[[#This Row],[Reports to without middle]],[1]!all_ppl[#Data],2,0)</f>
        <v>476542997</v>
      </c>
      <c r="L196" s="2" t="s">
        <v>694</v>
      </c>
      <c r="M196" s="2" t="str">
        <f>VLOOKUP(active[[#This Row],[Works for Group]],[1]!all_groups[#Data],2,0)</f>
        <v>558451515</v>
      </c>
      <c r="N196" s="2" t="s">
        <v>64</v>
      </c>
      <c r="O196" s="2" t="s">
        <v>63</v>
      </c>
      <c r="P196" s="2" t="s">
        <v>67</v>
      </c>
      <c r="R196" s="2" t="s">
        <v>7527</v>
      </c>
      <c r="S196" s="2" t="s">
        <v>7528</v>
      </c>
      <c r="T196" s="2" t="s">
        <v>7535</v>
      </c>
      <c r="U196" s="2" t="s">
        <v>7536</v>
      </c>
      <c r="V196" s="2" t="s">
        <v>7531</v>
      </c>
    </row>
    <row r="197" spans="1:22" x14ac:dyDescent="0.2">
      <c r="A197" s="2" t="s">
        <v>6033</v>
      </c>
      <c r="B197" s="2" t="str">
        <f>VLOOKUP(active[[#This Row],[Full Name]],[1]!all_ppl_post[#Data],2,0)</f>
        <v>476544576</v>
      </c>
      <c r="C197" s="2" t="str">
        <f>VLOOKUP(active[[#This Row],[Full Name]],[1]!all_ppl[#Data],1,0)</f>
        <v>France C Blanco-Bardia</v>
      </c>
      <c r="D197" s="2" t="s">
        <v>6034</v>
      </c>
      <c r="E197" s="2" t="s">
        <v>6035</v>
      </c>
      <c r="F197" s="2" t="s">
        <v>1162</v>
      </c>
      <c r="G197" s="2" t="s">
        <v>65</v>
      </c>
      <c r="H197" s="2" t="s">
        <v>649</v>
      </c>
      <c r="I197" s="2" t="s">
        <v>7526</v>
      </c>
      <c r="J197" s="2" t="s">
        <v>7526</v>
      </c>
      <c r="K197" s="2" t="str">
        <f>VLOOKUP(active[[#This Row],[Reports to without middle]],[1]!all_ppl[#Data],2,0)</f>
        <v>476542997</v>
      </c>
      <c r="L197" s="2" t="s">
        <v>694</v>
      </c>
      <c r="M197" s="2" t="str">
        <f>VLOOKUP(active[[#This Row],[Works for Group]],[1]!all_groups[#Data],2,0)</f>
        <v>558451515</v>
      </c>
      <c r="N197" s="2" t="s">
        <v>64</v>
      </c>
      <c r="O197" s="2" t="s">
        <v>63</v>
      </c>
      <c r="P197" s="2" t="s">
        <v>67</v>
      </c>
      <c r="R197" s="2" t="s">
        <v>7527</v>
      </c>
      <c r="S197" s="2" t="s">
        <v>7528</v>
      </c>
      <c r="T197" s="2" t="s">
        <v>7537</v>
      </c>
      <c r="U197" s="2" t="s">
        <v>7278</v>
      </c>
      <c r="V197" s="2" t="s">
        <v>7123</v>
      </c>
    </row>
    <row r="198" spans="1:22" x14ac:dyDescent="0.2">
      <c r="A198" s="2" t="s">
        <v>695</v>
      </c>
      <c r="B198" s="2" t="str">
        <f>VLOOKUP(active[[#This Row],[Full Name]],[1]!all_ppl_post[#Data],2,0)</f>
        <v>1064820267</v>
      </c>
      <c r="C198" s="2" t="e">
        <f>VLOOKUP(active[[#This Row],[Full Name]],[1]!all_ppl[#Data],1,0)</f>
        <v>#N/A</v>
      </c>
      <c r="D198" s="2" t="s">
        <v>696</v>
      </c>
      <c r="E198" s="2" t="s">
        <v>697</v>
      </c>
      <c r="F198" s="2" t="s">
        <v>698</v>
      </c>
      <c r="G198" s="2" t="s">
        <v>65</v>
      </c>
      <c r="H198" s="2" t="s">
        <v>62</v>
      </c>
      <c r="I198" s="2" t="s">
        <v>7526</v>
      </c>
      <c r="J198" s="2" t="s">
        <v>7526</v>
      </c>
      <c r="K198" s="2" t="str">
        <f>VLOOKUP(active[[#This Row],[Reports to without middle]],[1]!all_ppl[#Data],2,0)</f>
        <v>476542997</v>
      </c>
      <c r="L198" s="2" t="s">
        <v>694</v>
      </c>
      <c r="M198" s="2" t="str">
        <f>VLOOKUP(active[[#This Row],[Works for Group]],[1]!all_groups[#Data],2,0)</f>
        <v>558451515</v>
      </c>
      <c r="N198" s="2" t="s">
        <v>64</v>
      </c>
      <c r="O198" s="2" t="s">
        <v>63</v>
      </c>
      <c r="P198" s="2" t="s">
        <v>67</v>
      </c>
      <c r="R198" s="2" t="s">
        <v>7527</v>
      </c>
      <c r="S198" s="2" t="s">
        <v>7528</v>
      </c>
      <c r="T198" s="2" t="s">
        <v>7538</v>
      </c>
      <c r="U198" s="2" t="s">
        <v>7539</v>
      </c>
      <c r="V198" s="2" t="s">
        <v>7531</v>
      </c>
    </row>
    <row r="199" spans="1:22" x14ac:dyDescent="0.2">
      <c r="A199" s="2" t="s">
        <v>702</v>
      </c>
      <c r="B199" s="2" t="str">
        <f>VLOOKUP(active[[#This Row],[Full Name]],[1]!all_ppl_post[#Data],2,0)</f>
        <v>1064820265</v>
      </c>
      <c r="C199" s="2" t="e">
        <f>VLOOKUP(active[[#This Row],[Full Name]],[1]!all_ppl[#Data],1,0)</f>
        <v>#N/A</v>
      </c>
      <c r="D199" s="2" t="s">
        <v>703</v>
      </c>
      <c r="E199" s="2" t="s">
        <v>319</v>
      </c>
      <c r="F199" s="2" t="s">
        <v>704</v>
      </c>
      <c r="G199" s="2" t="s">
        <v>65</v>
      </c>
      <c r="H199" s="2" t="s">
        <v>62</v>
      </c>
      <c r="I199" s="2" t="s">
        <v>7526</v>
      </c>
      <c r="J199" s="2" t="s">
        <v>7526</v>
      </c>
      <c r="K199" s="2" t="str">
        <f>VLOOKUP(active[[#This Row],[Reports to without middle]],[1]!all_ppl[#Data],2,0)</f>
        <v>476542997</v>
      </c>
      <c r="L199" s="2" t="s">
        <v>694</v>
      </c>
      <c r="M199" s="2" t="str">
        <f>VLOOKUP(active[[#This Row],[Works for Group]],[1]!all_groups[#Data],2,0)</f>
        <v>558451515</v>
      </c>
      <c r="N199" s="2" t="s">
        <v>64</v>
      </c>
      <c r="O199" s="2" t="s">
        <v>63</v>
      </c>
      <c r="P199" s="2" t="s">
        <v>67</v>
      </c>
      <c r="R199" s="2" t="s">
        <v>7527</v>
      </c>
      <c r="S199" s="2" t="s">
        <v>7528</v>
      </c>
      <c r="T199" s="2" t="s">
        <v>7540</v>
      </c>
      <c r="U199" s="2" t="s">
        <v>7128</v>
      </c>
      <c r="V199" s="2" t="s">
        <v>7531</v>
      </c>
    </row>
    <row r="200" spans="1:22" x14ac:dyDescent="0.2">
      <c r="A200" s="2" t="s">
        <v>4058</v>
      </c>
      <c r="B200" s="2" t="str">
        <f>VLOOKUP(active[[#This Row],[Full Name]],[1]!all_ppl_post[#Data],2,0)</f>
        <v>568446741</v>
      </c>
      <c r="C200" s="2" t="str">
        <f>VLOOKUP(active[[#This Row],[Full Name]],[1]!all_ppl[#Data],1,0)</f>
        <v>Anne R Kadamani</v>
      </c>
      <c r="D200" s="2" t="s">
        <v>4059</v>
      </c>
      <c r="E200" s="2" t="s">
        <v>4060</v>
      </c>
      <c r="F200" s="2" t="s">
        <v>662</v>
      </c>
      <c r="G200" s="2" t="s">
        <v>65</v>
      </c>
      <c r="H200" s="2" t="s">
        <v>62</v>
      </c>
      <c r="I200" s="2" t="s">
        <v>7526</v>
      </c>
      <c r="J200" s="2" t="s">
        <v>7526</v>
      </c>
      <c r="K200" s="2" t="str">
        <f>VLOOKUP(active[[#This Row],[Reports to without middle]],[1]!all_ppl[#Data],2,0)</f>
        <v>476542997</v>
      </c>
      <c r="L200" s="2" t="s">
        <v>694</v>
      </c>
      <c r="M200" s="2" t="str">
        <f>VLOOKUP(active[[#This Row],[Works for Group]],[1]!all_groups[#Data],2,0)</f>
        <v>558451515</v>
      </c>
      <c r="N200" s="2" t="s">
        <v>64</v>
      </c>
      <c r="O200" s="2" t="s">
        <v>63</v>
      </c>
      <c r="P200" s="2" t="s">
        <v>67</v>
      </c>
      <c r="R200" s="2" t="s">
        <v>7527</v>
      </c>
      <c r="S200" s="2" t="s">
        <v>7528</v>
      </c>
      <c r="T200" s="2" t="s">
        <v>7541</v>
      </c>
      <c r="U200" s="2" t="s">
        <v>7121</v>
      </c>
      <c r="V200" s="2" t="s">
        <v>7531</v>
      </c>
    </row>
    <row r="201" spans="1:22" x14ac:dyDescent="0.2">
      <c r="A201" s="2" t="s">
        <v>2928</v>
      </c>
      <c r="B201" s="2" t="str">
        <f>VLOOKUP(active[[#This Row],[Full Name]],[1]!all_ppl_post[#Data],2,0)</f>
        <v>626859080</v>
      </c>
      <c r="C201" s="2" t="str">
        <f>VLOOKUP(active[[#This Row],[Full Name]],[1]!all_ppl[#Data],1,0)</f>
        <v>Nicholas R Guile</v>
      </c>
      <c r="D201" s="2" t="s">
        <v>2929</v>
      </c>
      <c r="E201" s="2" t="s">
        <v>2930</v>
      </c>
      <c r="F201" s="2" t="s">
        <v>662</v>
      </c>
      <c r="G201" s="2" t="s">
        <v>65</v>
      </c>
      <c r="H201" s="2" t="s">
        <v>649</v>
      </c>
      <c r="I201" s="2" t="s">
        <v>7542</v>
      </c>
      <c r="J201" s="2" t="s">
        <v>7542</v>
      </c>
      <c r="K201" s="2" t="str">
        <f>VLOOKUP(active[[#This Row],[Reports to without middle]],[1]!all_ppl[#Data],2,0)</f>
        <v>476543001</v>
      </c>
      <c r="L201" s="2" t="s">
        <v>831</v>
      </c>
      <c r="M201" s="2" t="str">
        <f>VLOOKUP(active[[#This Row],[Works for Group]],[1]!all_groups[#Data],2,0)</f>
        <v>558451506</v>
      </c>
      <c r="N201" s="2" t="s">
        <v>64</v>
      </c>
      <c r="O201" s="2" t="s">
        <v>63</v>
      </c>
      <c r="P201" s="2" t="s">
        <v>67</v>
      </c>
      <c r="R201" s="2" t="s">
        <v>7543</v>
      </c>
      <c r="S201" s="2" t="s">
        <v>7544</v>
      </c>
      <c r="T201" s="2" t="s">
        <v>7545</v>
      </c>
      <c r="U201" s="2" t="s">
        <v>7121</v>
      </c>
      <c r="V201" s="2" t="s">
        <v>7123</v>
      </c>
    </row>
    <row r="202" spans="1:22" x14ac:dyDescent="0.2">
      <c r="A202" s="2" t="s">
        <v>4154</v>
      </c>
      <c r="B202" s="2" t="str">
        <f>VLOOKUP(active[[#This Row],[Full Name]],[1]!all_ppl_post[#Data],2,0)</f>
        <v>476548206</v>
      </c>
      <c r="C202" s="2" t="str">
        <f>VLOOKUP(active[[#This Row],[Full Name]],[1]!all_ppl[#Data],1,0)</f>
        <v>Lauren Schuster</v>
      </c>
      <c r="D202" s="2" t="s">
        <v>4155</v>
      </c>
      <c r="E202" s="2" t="s">
        <v>4156</v>
      </c>
      <c r="F202" s="2" t="s">
        <v>744</v>
      </c>
      <c r="G202" s="2" t="s">
        <v>65</v>
      </c>
      <c r="H202" s="2" t="s">
        <v>62</v>
      </c>
      <c r="I202" s="2" t="s">
        <v>7542</v>
      </c>
      <c r="J202" s="2" t="s">
        <v>7542</v>
      </c>
      <c r="K202" s="2" t="str">
        <f>VLOOKUP(active[[#This Row],[Reports to without middle]],[1]!all_ppl[#Data],2,0)</f>
        <v>476543001</v>
      </c>
      <c r="L202" s="2" t="s">
        <v>831</v>
      </c>
      <c r="M202" s="2" t="str">
        <f>VLOOKUP(active[[#This Row],[Works for Group]],[1]!all_groups[#Data],2,0)</f>
        <v>558451506</v>
      </c>
      <c r="N202" s="2" t="s">
        <v>64</v>
      </c>
      <c r="O202" s="2" t="s">
        <v>63</v>
      </c>
      <c r="P202" s="2" t="s">
        <v>67</v>
      </c>
      <c r="R202" s="2" t="s">
        <v>7543</v>
      </c>
      <c r="S202" s="2" t="s">
        <v>7544</v>
      </c>
      <c r="T202" s="2" t="s">
        <v>7546</v>
      </c>
      <c r="U202" s="2" t="s">
        <v>7118</v>
      </c>
      <c r="V202" s="2" t="s">
        <v>7547</v>
      </c>
    </row>
    <row r="203" spans="1:22" x14ac:dyDescent="0.2">
      <c r="A203" s="2" t="s">
        <v>6018</v>
      </c>
      <c r="B203" s="2" t="str">
        <f>VLOOKUP(active[[#This Row],[Full Name]],[1]!all_ppl_post[#Data],2,0)</f>
        <v>476544597</v>
      </c>
      <c r="C203" s="2" t="str">
        <f>VLOOKUP(active[[#This Row],[Full Name]],[1]!all_ppl[#Data],1,0)</f>
        <v>Erica G Overton</v>
      </c>
      <c r="D203" s="2" t="s">
        <v>6019</v>
      </c>
      <c r="E203" s="2" t="s">
        <v>6020</v>
      </c>
      <c r="F203" s="2" t="s">
        <v>866</v>
      </c>
      <c r="G203" s="2" t="s">
        <v>65</v>
      </c>
      <c r="H203" s="2" t="s">
        <v>62</v>
      </c>
      <c r="I203" s="2" t="s">
        <v>7542</v>
      </c>
      <c r="J203" s="2" t="s">
        <v>7542</v>
      </c>
      <c r="K203" s="2" t="str">
        <f>VLOOKUP(active[[#This Row],[Reports to without middle]],[1]!all_ppl[#Data],2,0)</f>
        <v>476543001</v>
      </c>
      <c r="L203" s="2" t="s">
        <v>831</v>
      </c>
      <c r="M203" s="2" t="str">
        <f>VLOOKUP(active[[#This Row],[Works for Group]],[1]!all_groups[#Data],2,0)</f>
        <v>558451506</v>
      </c>
      <c r="N203" s="2" t="s">
        <v>64</v>
      </c>
      <c r="O203" s="2" t="s">
        <v>63</v>
      </c>
      <c r="P203" s="2" t="s">
        <v>67</v>
      </c>
      <c r="R203" s="2" t="s">
        <v>7543</v>
      </c>
      <c r="S203" s="2" t="s">
        <v>7544</v>
      </c>
      <c r="T203" s="2" t="s">
        <v>7548</v>
      </c>
      <c r="U203" s="2" t="s">
        <v>7378</v>
      </c>
      <c r="V203" s="2" t="s">
        <v>7547</v>
      </c>
    </row>
    <row r="204" spans="1:22" x14ac:dyDescent="0.2">
      <c r="A204" s="2" t="s">
        <v>832</v>
      </c>
      <c r="B204" s="2" t="str">
        <f>VLOOKUP(active[[#This Row],[Full Name]],[1]!all_ppl_post[#Data],2,0)</f>
        <v>1064820195</v>
      </c>
      <c r="C204" s="2" t="e">
        <f>VLOOKUP(active[[#This Row],[Full Name]],[1]!all_ppl[#Data],1,0)</f>
        <v>#N/A</v>
      </c>
      <c r="D204" s="2" t="s">
        <v>833</v>
      </c>
      <c r="E204" s="2" t="s">
        <v>834</v>
      </c>
      <c r="F204" s="2" t="s">
        <v>125</v>
      </c>
      <c r="G204" s="2" t="s">
        <v>65</v>
      </c>
      <c r="H204" s="2" t="s">
        <v>62</v>
      </c>
      <c r="I204" s="2" t="s">
        <v>7542</v>
      </c>
      <c r="J204" s="2" t="s">
        <v>7542</v>
      </c>
      <c r="K204" s="2" t="str">
        <f>VLOOKUP(active[[#This Row],[Reports to without middle]],[1]!all_ppl[#Data],2,0)</f>
        <v>476543001</v>
      </c>
      <c r="L204" s="2" t="s">
        <v>831</v>
      </c>
      <c r="M204" s="2" t="str">
        <f>VLOOKUP(active[[#This Row],[Works for Group]],[1]!all_groups[#Data],2,0)</f>
        <v>558451506</v>
      </c>
      <c r="N204" s="2" t="s">
        <v>64</v>
      </c>
      <c r="O204" s="2" t="s">
        <v>63</v>
      </c>
      <c r="P204" s="2" t="s">
        <v>67</v>
      </c>
      <c r="R204" s="2" t="s">
        <v>7543</v>
      </c>
      <c r="S204" s="2" t="s">
        <v>7544</v>
      </c>
      <c r="T204" s="2" t="s">
        <v>7549</v>
      </c>
      <c r="U204" s="2" t="s">
        <v>7183</v>
      </c>
      <c r="V204" s="2" t="s">
        <v>7547</v>
      </c>
    </row>
    <row r="205" spans="1:22" x14ac:dyDescent="0.2">
      <c r="A205" s="2" t="s">
        <v>4044</v>
      </c>
      <c r="B205" s="2" t="str">
        <f>VLOOKUP(active[[#This Row],[Full Name]],[1]!all_ppl_post[#Data],2,0)</f>
        <v>568446779</v>
      </c>
      <c r="C205" s="2" t="str">
        <f>VLOOKUP(active[[#This Row],[Full Name]],[1]!all_ppl[#Data],1,0)</f>
        <v>Augustus I Ipsen</v>
      </c>
      <c r="D205" s="2" t="s">
        <v>4045</v>
      </c>
      <c r="E205" s="2" t="s">
        <v>4046</v>
      </c>
      <c r="F205" s="2" t="s">
        <v>662</v>
      </c>
      <c r="G205" s="2" t="s">
        <v>65</v>
      </c>
      <c r="H205" s="2" t="s">
        <v>62</v>
      </c>
      <c r="I205" s="2" t="s">
        <v>7542</v>
      </c>
      <c r="J205" s="2" t="s">
        <v>7542</v>
      </c>
      <c r="K205" s="2" t="str">
        <f>VLOOKUP(active[[#This Row],[Reports to without middle]],[1]!all_ppl[#Data],2,0)</f>
        <v>476543001</v>
      </c>
      <c r="L205" s="2" t="s">
        <v>831</v>
      </c>
      <c r="M205" s="2" t="str">
        <f>VLOOKUP(active[[#This Row],[Works for Group]],[1]!all_groups[#Data],2,0)</f>
        <v>558451506</v>
      </c>
      <c r="N205" s="2" t="s">
        <v>64</v>
      </c>
      <c r="O205" s="2" t="s">
        <v>63</v>
      </c>
      <c r="P205" s="2" t="s">
        <v>67</v>
      </c>
      <c r="R205" s="2" t="s">
        <v>7543</v>
      </c>
      <c r="S205" s="2" t="s">
        <v>7544</v>
      </c>
      <c r="T205" s="2" t="s">
        <v>7550</v>
      </c>
      <c r="U205" s="2" t="s">
        <v>7121</v>
      </c>
      <c r="V205" s="2" t="s">
        <v>7547</v>
      </c>
    </row>
    <row r="206" spans="1:22" x14ac:dyDescent="0.2">
      <c r="A206" s="2" t="s">
        <v>1907</v>
      </c>
      <c r="B206" s="2" t="str">
        <f>VLOOKUP(active[[#This Row],[Full Name]],[1]!all_ppl_post[#Data],2,0)</f>
        <v>839637870</v>
      </c>
      <c r="C206" s="2" t="str">
        <f>VLOOKUP(active[[#This Row],[Full Name]],[1]!all_ppl[#Data],1,0)</f>
        <v>Lorraine Rivera</v>
      </c>
      <c r="D206" s="2" t="s">
        <v>1908</v>
      </c>
      <c r="E206" s="2" t="s">
        <v>223</v>
      </c>
      <c r="F206" s="2" t="s">
        <v>704</v>
      </c>
      <c r="G206" s="2" t="s">
        <v>65</v>
      </c>
      <c r="H206" s="2" t="s">
        <v>62</v>
      </c>
      <c r="I206" s="2" t="s">
        <v>7551</v>
      </c>
      <c r="J206" s="2" t="s">
        <v>7551</v>
      </c>
      <c r="K206" s="2" t="str">
        <f>VLOOKUP(active[[#This Row],[Reports to without middle]],[1]!all_ppl[#Data],2,0)</f>
        <v>476543003</v>
      </c>
      <c r="L206" s="2" t="s">
        <v>723</v>
      </c>
      <c r="M206" s="2" t="str">
        <f>VLOOKUP(active[[#This Row],[Works for Group]],[1]!all_groups[#Data],2,0)</f>
        <v>558453396</v>
      </c>
      <c r="N206" s="2" t="s">
        <v>64</v>
      </c>
      <c r="O206" s="2" t="s">
        <v>63</v>
      </c>
      <c r="P206" s="2" t="s">
        <v>67</v>
      </c>
      <c r="R206" s="2" t="s">
        <v>7552</v>
      </c>
      <c r="S206" s="2" t="s">
        <v>7553</v>
      </c>
      <c r="T206" s="2" t="s">
        <v>7554</v>
      </c>
      <c r="U206" s="2" t="s">
        <v>7128</v>
      </c>
      <c r="V206" s="2" t="s">
        <v>7555</v>
      </c>
    </row>
    <row r="207" spans="1:22" x14ac:dyDescent="0.2">
      <c r="A207" s="2" t="s">
        <v>724</v>
      </c>
      <c r="B207" s="2" t="str">
        <f>VLOOKUP(active[[#This Row],[Full Name]],[1]!all_ppl_post[#Data],2,0)</f>
        <v>1064820253</v>
      </c>
      <c r="C207" s="2" t="e">
        <f>VLOOKUP(active[[#This Row],[Full Name]],[1]!all_ppl[#Data],1,0)</f>
        <v>#N/A</v>
      </c>
      <c r="D207" s="2" t="s">
        <v>725</v>
      </c>
      <c r="E207" s="2" t="s">
        <v>726</v>
      </c>
      <c r="F207" s="2" t="s">
        <v>727</v>
      </c>
      <c r="G207" s="2" t="s">
        <v>65</v>
      </c>
      <c r="H207" s="2" t="s">
        <v>62</v>
      </c>
      <c r="I207" s="2" t="s">
        <v>7551</v>
      </c>
      <c r="J207" s="2" t="s">
        <v>7551</v>
      </c>
      <c r="K207" s="2" t="str">
        <f>VLOOKUP(active[[#This Row],[Reports to without middle]],[1]!all_ppl[#Data],2,0)</f>
        <v>476543003</v>
      </c>
      <c r="L207" s="2" t="s">
        <v>723</v>
      </c>
      <c r="M207" s="2" t="str">
        <f>VLOOKUP(active[[#This Row],[Works for Group]],[1]!all_groups[#Data],2,0)</f>
        <v>558453396</v>
      </c>
      <c r="N207" s="2" t="s">
        <v>64</v>
      </c>
      <c r="O207" s="2" t="s">
        <v>63</v>
      </c>
      <c r="P207" s="2" t="s">
        <v>67</v>
      </c>
      <c r="R207" s="2" t="s">
        <v>7552</v>
      </c>
      <c r="S207" s="2" t="s">
        <v>7553</v>
      </c>
      <c r="T207" s="2" t="s">
        <v>7556</v>
      </c>
      <c r="U207" s="2" t="s">
        <v>7141</v>
      </c>
      <c r="V207" s="2" t="s">
        <v>7555</v>
      </c>
    </row>
    <row r="208" spans="1:22" x14ac:dyDescent="0.2">
      <c r="A208" s="2" t="s">
        <v>2014</v>
      </c>
      <c r="B208" s="2" t="str">
        <f>VLOOKUP(active[[#This Row],[Full Name]],[1]!all_ppl_post[#Data],2,0)</f>
        <v>839637833</v>
      </c>
      <c r="C208" s="2" t="str">
        <f>VLOOKUP(active[[#This Row],[Full Name]],[1]!all_ppl[#Data],1,0)</f>
        <v>Julian A Soler</v>
      </c>
      <c r="D208" s="2" t="s">
        <v>2015</v>
      </c>
      <c r="E208" s="2" t="s">
        <v>2016</v>
      </c>
      <c r="F208" s="2" t="s">
        <v>2017</v>
      </c>
      <c r="G208" s="2" t="s">
        <v>65</v>
      </c>
      <c r="H208" s="2" t="s">
        <v>62</v>
      </c>
      <c r="I208" s="2" t="s">
        <v>7551</v>
      </c>
      <c r="J208" s="2" t="s">
        <v>7551</v>
      </c>
      <c r="K208" s="2" t="str">
        <f>VLOOKUP(active[[#This Row],[Reports to without middle]],[1]!all_ppl[#Data],2,0)</f>
        <v>476543003</v>
      </c>
      <c r="L208" s="2" t="s">
        <v>723</v>
      </c>
      <c r="M208" s="2" t="str">
        <f>VLOOKUP(active[[#This Row],[Works for Group]],[1]!all_groups[#Data],2,0)</f>
        <v>558453396</v>
      </c>
      <c r="N208" s="2" t="s">
        <v>64</v>
      </c>
      <c r="O208" s="2" t="s">
        <v>63</v>
      </c>
      <c r="P208" s="2" t="s">
        <v>67</v>
      </c>
      <c r="R208" s="2" t="s">
        <v>7552</v>
      </c>
      <c r="S208" s="2" t="s">
        <v>7553</v>
      </c>
      <c r="T208" s="2" t="s">
        <v>7557</v>
      </c>
      <c r="U208" s="2" t="s">
        <v>7558</v>
      </c>
      <c r="V208" s="2" t="s">
        <v>7555</v>
      </c>
    </row>
    <row r="209" spans="1:22" x14ac:dyDescent="0.2">
      <c r="A209" s="2" t="s">
        <v>1333</v>
      </c>
      <c r="B209" s="2" t="str">
        <f>VLOOKUP(active[[#This Row],[Full Name]],[1]!all_ppl_post[#Data],2,0)</f>
        <v>944556336</v>
      </c>
      <c r="C209" s="2" t="str">
        <f>VLOOKUP(active[[#This Row],[Full Name]],[1]!all_ppl[#Data],1,0)</f>
        <v>Jenyffer F Lucana Huaman</v>
      </c>
      <c r="D209" s="2" t="s">
        <v>1334</v>
      </c>
      <c r="E209" s="2" t="s">
        <v>1335</v>
      </c>
      <c r="F209" s="2" t="s">
        <v>704</v>
      </c>
      <c r="G209" s="2" t="s">
        <v>65</v>
      </c>
      <c r="H209" s="2" t="s">
        <v>62</v>
      </c>
      <c r="I209" s="2" t="s">
        <v>7551</v>
      </c>
      <c r="J209" s="2" t="s">
        <v>7551</v>
      </c>
      <c r="K209" s="2" t="str">
        <f>VLOOKUP(active[[#This Row],[Reports to without middle]],[1]!all_ppl[#Data],2,0)</f>
        <v>476543003</v>
      </c>
      <c r="L209" s="2" t="s">
        <v>723</v>
      </c>
      <c r="M209" s="2" t="str">
        <f>VLOOKUP(active[[#This Row],[Works for Group]],[1]!all_groups[#Data],2,0)</f>
        <v>558453396</v>
      </c>
      <c r="N209" s="2" t="s">
        <v>64</v>
      </c>
      <c r="O209" s="2" t="s">
        <v>63</v>
      </c>
      <c r="P209" s="2" t="s">
        <v>67</v>
      </c>
      <c r="R209" s="2" t="s">
        <v>7552</v>
      </c>
      <c r="S209" s="2" t="s">
        <v>7553</v>
      </c>
      <c r="T209" s="2" t="s">
        <v>7559</v>
      </c>
      <c r="U209" s="2" t="s">
        <v>7128</v>
      </c>
      <c r="V209" s="2" t="s">
        <v>7555</v>
      </c>
    </row>
    <row r="210" spans="1:22" x14ac:dyDescent="0.2">
      <c r="A210" s="2" t="s">
        <v>3877</v>
      </c>
      <c r="B210" s="2" t="str">
        <f>VLOOKUP(active[[#This Row],[Full Name]],[1]!all_ppl_post[#Data],2,0)</f>
        <v>568447011</v>
      </c>
      <c r="C210" s="2" t="str">
        <f>VLOOKUP(active[[#This Row],[Full Name]],[1]!all_ppl[#Data],1,0)</f>
        <v>Edith R Richiez</v>
      </c>
      <c r="D210" s="2" t="s">
        <v>3878</v>
      </c>
      <c r="E210" s="2" t="s">
        <v>3879</v>
      </c>
      <c r="F210" s="2" t="s">
        <v>1425</v>
      </c>
      <c r="G210" s="2" t="s">
        <v>65</v>
      </c>
      <c r="H210" s="2" t="s">
        <v>62</v>
      </c>
      <c r="I210" s="2" t="s">
        <v>7551</v>
      </c>
      <c r="J210" s="2" t="s">
        <v>7551</v>
      </c>
      <c r="K210" s="2" t="str">
        <f>VLOOKUP(active[[#This Row],[Reports to without middle]],[1]!all_ppl[#Data],2,0)</f>
        <v>476543003</v>
      </c>
      <c r="L210" s="2" t="s">
        <v>723</v>
      </c>
      <c r="M210" s="2" t="str">
        <f>VLOOKUP(active[[#This Row],[Works for Group]],[1]!all_groups[#Data],2,0)</f>
        <v>558453396</v>
      </c>
      <c r="N210" s="2" t="s">
        <v>64</v>
      </c>
      <c r="O210" s="2" t="s">
        <v>63</v>
      </c>
      <c r="P210" s="2" t="s">
        <v>67</v>
      </c>
      <c r="R210" s="2" t="s">
        <v>7552</v>
      </c>
      <c r="S210" s="2" t="s">
        <v>7553</v>
      </c>
      <c r="T210" s="2" t="s">
        <v>7560</v>
      </c>
      <c r="U210" s="2" t="s">
        <v>7131</v>
      </c>
      <c r="V210" s="2" t="s">
        <v>7555</v>
      </c>
    </row>
    <row r="211" spans="1:22" x14ac:dyDescent="0.2">
      <c r="A211" s="2" t="s">
        <v>4763</v>
      </c>
      <c r="B211" s="2" t="str">
        <f>VLOOKUP(active[[#This Row],[Full Name]],[1]!all_ppl_post[#Data],2,0)</f>
        <v>476547170</v>
      </c>
      <c r="C211" s="2" t="str">
        <f>VLOOKUP(active[[#This Row],[Full Name]],[1]!all_ppl[#Data],1,0)</f>
        <v>Dylan P Doody</v>
      </c>
      <c r="D211" s="2" t="s">
        <v>4764</v>
      </c>
      <c r="E211" s="2" t="s">
        <v>4765</v>
      </c>
      <c r="F211" s="2" t="s">
        <v>744</v>
      </c>
      <c r="G211" s="2" t="s">
        <v>65</v>
      </c>
      <c r="H211" s="2" t="s">
        <v>62</v>
      </c>
      <c r="I211" s="2" t="s">
        <v>7551</v>
      </c>
      <c r="J211" s="2" t="s">
        <v>7551</v>
      </c>
      <c r="K211" s="2" t="str">
        <f>VLOOKUP(active[[#This Row],[Reports to without middle]],[1]!all_ppl[#Data],2,0)</f>
        <v>476543003</v>
      </c>
      <c r="L211" s="2" t="s">
        <v>723</v>
      </c>
      <c r="M211" s="2" t="str">
        <f>VLOOKUP(active[[#This Row],[Works for Group]],[1]!all_groups[#Data],2,0)</f>
        <v>558453396</v>
      </c>
      <c r="N211" s="2" t="s">
        <v>64</v>
      </c>
      <c r="O211" s="2" t="s">
        <v>63</v>
      </c>
      <c r="P211" s="2" t="s">
        <v>67</v>
      </c>
      <c r="R211" s="2" t="s">
        <v>7552</v>
      </c>
      <c r="S211" s="2" t="s">
        <v>7553</v>
      </c>
      <c r="T211" s="2" t="s">
        <v>7561</v>
      </c>
      <c r="U211" s="2" t="s">
        <v>7118</v>
      </c>
      <c r="V211" s="2" t="s">
        <v>7555</v>
      </c>
    </row>
    <row r="212" spans="1:22" x14ac:dyDescent="0.2">
      <c r="A212" s="2" t="s">
        <v>5588</v>
      </c>
      <c r="B212" s="2" t="str">
        <f>VLOOKUP(active[[#This Row],[Full Name]],[1]!all_ppl_post[#Data],2,0)</f>
        <v>476545419</v>
      </c>
      <c r="C212" s="2" t="str">
        <f>VLOOKUP(active[[#This Row],[Full Name]],[1]!all_ppl[#Data],1,0)</f>
        <v>Vivienne I Bent</v>
      </c>
      <c r="D212" s="2" t="s">
        <v>5589</v>
      </c>
      <c r="E212" s="2" t="s">
        <v>5590</v>
      </c>
      <c r="F212" s="2" t="s">
        <v>920</v>
      </c>
      <c r="G212" s="2" t="s">
        <v>65</v>
      </c>
      <c r="H212" s="2" t="s">
        <v>62</v>
      </c>
      <c r="I212" s="2" t="s">
        <v>7562</v>
      </c>
      <c r="J212" s="2" t="s">
        <v>7562</v>
      </c>
      <c r="K212" s="2" t="str">
        <f>VLOOKUP(active[[#This Row],[Reports to without middle]],[1]!all_ppl[#Data],2,0)</f>
        <v>476543004</v>
      </c>
      <c r="L212" s="2" t="s">
        <v>3809</v>
      </c>
      <c r="M212" s="2" t="str">
        <f>VLOOKUP(active[[#This Row],[Works for Group]],[1]!all_groups[#Data],2,0)</f>
        <v>476548760</v>
      </c>
      <c r="N212" s="2" t="s">
        <v>64</v>
      </c>
      <c r="O212" s="2" t="s">
        <v>63</v>
      </c>
      <c r="P212" s="2" t="s">
        <v>67</v>
      </c>
      <c r="R212" s="2" t="s">
        <v>7563</v>
      </c>
      <c r="S212" s="2" t="s">
        <v>7564</v>
      </c>
      <c r="T212" s="2" t="s">
        <v>7565</v>
      </c>
      <c r="U212" s="2" t="s">
        <v>7284</v>
      </c>
      <c r="V212" s="2" t="s">
        <v>7566</v>
      </c>
    </row>
    <row r="213" spans="1:22" x14ac:dyDescent="0.2">
      <c r="A213" s="2" t="s">
        <v>5789</v>
      </c>
      <c r="B213" s="2" t="str">
        <f>VLOOKUP(active[[#This Row],[Full Name]],[1]!all_ppl_post[#Data],2,0)</f>
        <v>476545067</v>
      </c>
      <c r="C213" s="2" t="str">
        <f>VLOOKUP(active[[#This Row],[Full Name]],[1]!all_ppl[#Data],1,0)</f>
        <v>Lissa E Mathieu</v>
      </c>
      <c r="D213" s="2" t="s">
        <v>5790</v>
      </c>
      <c r="E213" s="2" t="s">
        <v>5791</v>
      </c>
      <c r="F213" s="2" t="s">
        <v>829</v>
      </c>
      <c r="G213" s="2" t="s">
        <v>65</v>
      </c>
      <c r="H213" s="2" t="s">
        <v>62</v>
      </c>
      <c r="I213" s="2" t="s">
        <v>7562</v>
      </c>
      <c r="J213" s="2" t="s">
        <v>7562</v>
      </c>
      <c r="K213" s="2" t="str">
        <f>VLOOKUP(active[[#This Row],[Reports to without middle]],[1]!all_ppl[#Data],2,0)</f>
        <v>476543004</v>
      </c>
      <c r="L213" s="2" t="s">
        <v>3809</v>
      </c>
      <c r="M213" s="2" t="str">
        <f>VLOOKUP(active[[#This Row],[Works for Group]],[1]!all_groups[#Data],2,0)</f>
        <v>476548760</v>
      </c>
      <c r="N213" s="2" t="s">
        <v>64</v>
      </c>
      <c r="O213" s="2" t="s">
        <v>63</v>
      </c>
      <c r="P213" s="2" t="s">
        <v>67</v>
      </c>
      <c r="R213" s="2" t="s">
        <v>7563</v>
      </c>
      <c r="S213" s="2" t="s">
        <v>7564</v>
      </c>
      <c r="T213" s="2" t="s">
        <v>7567</v>
      </c>
      <c r="U213" s="2" t="s">
        <v>7262</v>
      </c>
      <c r="V213" s="2" t="s">
        <v>7566</v>
      </c>
    </row>
    <row r="214" spans="1:22" x14ac:dyDescent="0.2">
      <c r="A214" s="2" t="s">
        <v>5586</v>
      </c>
      <c r="B214" s="2" t="str">
        <f>VLOOKUP(active[[#This Row],[Full Name]],[1]!all_ppl_post[#Data],2,0)</f>
        <v>476545425</v>
      </c>
      <c r="C214" s="2" t="str">
        <f>VLOOKUP(active[[#This Row],[Full Name]],[1]!all_ppl[#Data],1,0)</f>
        <v>Joyce Elie</v>
      </c>
      <c r="D214" s="2" t="s">
        <v>4821</v>
      </c>
      <c r="E214" s="2" t="s">
        <v>5587</v>
      </c>
      <c r="F214" s="2" t="s">
        <v>744</v>
      </c>
      <c r="G214" s="2" t="s">
        <v>65</v>
      </c>
      <c r="H214" s="2" t="s">
        <v>62</v>
      </c>
      <c r="I214" s="2" t="s">
        <v>7562</v>
      </c>
      <c r="J214" s="2" t="s">
        <v>7562</v>
      </c>
      <c r="K214" s="2" t="str">
        <f>VLOOKUP(active[[#This Row],[Reports to without middle]],[1]!all_ppl[#Data],2,0)</f>
        <v>476543004</v>
      </c>
      <c r="L214" s="2" t="s">
        <v>3809</v>
      </c>
      <c r="M214" s="2" t="str">
        <f>VLOOKUP(active[[#This Row],[Works for Group]],[1]!all_groups[#Data],2,0)</f>
        <v>476548760</v>
      </c>
      <c r="N214" s="2" t="s">
        <v>64</v>
      </c>
      <c r="O214" s="2" t="s">
        <v>63</v>
      </c>
      <c r="P214" s="2" t="s">
        <v>67</v>
      </c>
      <c r="R214" s="2" t="s">
        <v>7563</v>
      </c>
      <c r="S214" s="2" t="s">
        <v>7564</v>
      </c>
      <c r="T214" s="2" t="s">
        <v>7568</v>
      </c>
      <c r="U214" s="2" t="s">
        <v>7118</v>
      </c>
      <c r="V214" s="2" t="s">
        <v>7566</v>
      </c>
    </row>
    <row r="215" spans="1:22" x14ac:dyDescent="0.2">
      <c r="A215" s="2" t="s">
        <v>5786</v>
      </c>
      <c r="B215" s="2" t="str">
        <f>VLOOKUP(active[[#This Row],[Full Name]],[1]!all_ppl_post[#Data],2,0)</f>
        <v>476545074</v>
      </c>
      <c r="C215" s="2" t="str">
        <f>VLOOKUP(active[[#This Row],[Full Name]],[1]!all_ppl[#Data],1,0)</f>
        <v>Francis X Shea</v>
      </c>
      <c r="D215" s="2" t="s">
        <v>5787</v>
      </c>
      <c r="E215" s="2" t="s">
        <v>5788</v>
      </c>
      <c r="F215" s="2" t="s">
        <v>727</v>
      </c>
      <c r="G215" s="2" t="s">
        <v>65</v>
      </c>
      <c r="H215" s="2" t="s">
        <v>62</v>
      </c>
      <c r="I215" s="2" t="s">
        <v>7562</v>
      </c>
      <c r="J215" s="2" t="s">
        <v>7562</v>
      </c>
      <c r="K215" s="2" t="str">
        <f>VLOOKUP(active[[#This Row],[Reports to without middle]],[1]!all_ppl[#Data],2,0)</f>
        <v>476543004</v>
      </c>
      <c r="L215" s="2" t="s">
        <v>3809</v>
      </c>
      <c r="M215" s="2" t="str">
        <f>VLOOKUP(active[[#This Row],[Works for Group]],[1]!all_groups[#Data],2,0)</f>
        <v>476548760</v>
      </c>
      <c r="N215" s="2" t="s">
        <v>64</v>
      </c>
      <c r="O215" s="2" t="s">
        <v>63</v>
      </c>
      <c r="P215" s="2" t="s">
        <v>67</v>
      </c>
      <c r="R215" s="2" t="s">
        <v>7563</v>
      </c>
      <c r="S215" s="2" t="s">
        <v>7564</v>
      </c>
      <c r="T215" s="2" t="s">
        <v>7569</v>
      </c>
      <c r="U215" s="2" t="s">
        <v>7141</v>
      </c>
      <c r="V215" s="2" t="s">
        <v>7566</v>
      </c>
    </row>
    <row r="216" spans="1:22" x14ac:dyDescent="0.2">
      <c r="A216" s="2" t="s">
        <v>5983</v>
      </c>
      <c r="B216" s="2" t="str">
        <f>VLOOKUP(active[[#This Row],[Full Name]],[1]!all_ppl_post[#Data],2,0)</f>
        <v>476544676</v>
      </c>
      <c r="C216" s="2" t="str">
        <f>VLOOKUP(active[[#This Row],[Full Name]],[1]!all_ppl[#Data],1,0)</f>
        <v>Dawn N Scott</v>
      </c>
      <c r="D216" s="2" t="s">
        <v>5984</v>
      </c>
      <c r="E216" s="2" t="s">
        <v>1139</v>
      </c>
      <c r="F216" s="2" t="s">
        <v>224</v>
      </c>
      <c r="G216" s="2" t="s">
        <v>65</v>
      </c>
      <c r="H216" s="2" t="s">
        <v>649</v>
      </c>
      <c r="I216" s="2" t="s">
        <v>7562</v>
      </c>
      <c r="J216" s="2" t="s">
        <v>7562</v>
      </c>
      <c r="K216" s="2" t="str">
        <f>VLOOKUP(active[[#This Row],[Reports to without middle]],[1]!all_ppl[#Data],2,0)</f>
        <v>476543004</v>
      </c>
      <c r="L216" s="2" t="s">
        <v>3809</v>
      </c>
      <c r="M216" s="2" t="str">
        <f>VLOOKUP(active[[#This Row],[Works for Group]],[1]!all_groups[#Data],2,0)</f>
        <v>476548760</v>
      </c>
      <c r="N216" s="2" t="s">
        <v>64</v>
      </c>
      <c r="O216" s="2" t="s">
        <v>63</v>
      </c>
      <c r="P216" s="2" t="s">
        <v>67</v>
      </c>
      <c r="R216" s="2" t="s">
        <v>7563</v>
      </c>
      <c r="S216" s="2" t="s">
        <v>7564</v>
      </c>
      <c r="T216" s="2" t="s">
        <v>7570</v>
      </c>
      <c r="U216" s="2" t="s">
        <v>7265</v>
      </c>
      <c r="V216" s="2" t="s">
        <v>7123</v>
      </c>
    </row>
    <row r="217" spans="1:22" x14ac:dyDescent="0.2">
      <c r="A217" s="2" t="s">
        <v>5580</v>
      </c>
      <c r="B217" s="2" t="str">
        <f>VLOOKUP(active[[#This Row],[Full Name]],[1]!all_ppl_post[#Data],2,0)</f>
        <v>476545434</v>
      </c>
      <c r="C217" s="2" t="str">
        <f>VLOOKUP(active[[#This Row],[Full Name]],[1]!all_ppl[#Data],1,0)</f>
        <v>Dalton D Robinson</v>
      </c>
      <c r="D217" s="2" t="s">
        <v>5581</v>
      </c>
      <c r="E217" s="2" t="s">
        <v>220</v>
      </c>
      <c r="F217" s="2" t="s">
        <v>667</v>
      </c>
      <c r="G217" s="2" t="s">
        <v>65</v>
      </c>
      <c r="H217" s="2" t="s">
        <v>62</v>
      </c>
      <c r="I217" s="2" t="s">
        <v>7562</v>
      </c>
      <c r="J217" s="2" t="s">
        <v>7562</v>
      </c>
      <c r="K217" s="2" t="str">
        <f>VLOOKUP(active[[#This Row],[Reports to without middle]],[1]!all_ppl[#Data],2,0)</f>
        <v>476543004</v>
      </c>
      <c r="L217" s="2" t="s">
        <v>3809</v>
      </c>
      <c r="M217" s="2" t="str">
        <f>VLOOKUP(active[[#This Row],[Works for Group]],[1]!all_groups[#Data],2,0)</f>
        <v>476548760</v>
      </c>
      <c r="N217" s="2" t="s">
        <v>64</v>
      </c>
      <c r="O217" s="2" t="s">
        <v>63</v>
      </c>
      <c r="P217" s="2" t="s">
        <v>67</v>
      </c>
      <c r="R217" s="2" t="s">
        <v>7563</v>
      </c>
      <c r="S217" s="2" t="s">
        <v>7564</v>
      </c>
      <c r="T217" s="2" t="s">
        <v>7571</v>
      </c>
      <c r="U217" s="2" t="s">
        <v>7138</v>
      </c>
      <c r="V217" s="2" t="s">
        <v>7566</v>
      </c>
    </row>
    <row r="218" spans="1:22" x14ac:dyDescent="0.2">
      <c r="A218" s="2" t="s">
        <v>3956</v>
      </c>
      <c r="B218" s="2" t="str">
        <f>VLOOKUP(active[[#This Row],[Full Name]],[1]!all_ppl_post[#Data],2,0)</f>
        <v>568446886</v>
      </c>
      <c r="C218" s="2" t="str">
        <f>VLOOKUP(active[[#This Row],[Full Name]],[1]!all_ppl[#Data],1,0)</f>
        <v>Christian A Corrales</v>
      </c>
      <c r="D218" s="2" t="s">
        <v>3957</v>
      </c>
      <c r="E218" s="2" t="s">
        <v>3958</v>
      </c>
      <c r="F218" s="2" t="s">
        <v>561</v>
      </c>
      <c r="G218" s="2" t="s">
        <v>65</v>
      </c>
      <c r="H218" s="2" t="s">
        <v>649</v>
      </c>
      <c r="I218" s="2" t="s">
        <v>7562</v>
      </c>
      <c r="J218" s="2" t="s">
        <v>7562</v>
      </c>
      <c r="K218" s="2" t="str">
        <f>VLOOKUP(active[[#This Row],[Reports to without middle]],[1]!all_ppl[#Data],2,0)</f>
        <v>476543004</v>
      </c>
      <c r="L218" s="2" t="s">
        <v>3809</v>
      </c>
      <c r="M218" s="2" t="str">
        <f>VLOOKUP(active[[#This Row],[Works for Group]],[1]!all_groups[#Data],2,0)</f>
        <v>476548760</v>
      </c>
      <c r="N218" s="2" t="s">
        <v>64</v>
      </c>
      <c r="O218" s="2" t="s">
        <v>63</v>
      </c>
      <c r="P218" s="2" t="s">
        <v>67</v>
      </c>
      <c r="R218" s="2" t="s">
        <v>7563</v>
      </c>
      <c r="S218" s="2" t="s">
        <v>7564</v>
      </c>
      <c r="T218" s="2" t="s">
        <v>7572</v>
      </c>
      <c r="U218" s="2" t="s">
        <v>7143</v>
      </c>
      <c r="V218" s="2" t="s">
        <v>7123</v>
      </c>
    </row>
    <row r="219" spans="1:22" x14ac:dyDescent="0.2">
      <c r="A219" s="2" t="s">
        <v>3250</v>
      </c>
      <c r="B219" s="2" t="str">
        <f>VLOOKUP(active[[#This Row],[Full Name]],[1]!all_ppl_post[#Data],2,0)</f>
        <v>568448225</v>
      </c>
      <c r="C219" s="2" t="str">
        <f>VLOOKUP(active[[#This Row],[Full Name]],[1]!all_ppl[#Data],1,0)</f>
        <v>Weber Leung</v>
      </c>
      <c r="D219" s="2" t="s">
        <v>3251</v>
      </c>
      <c r="E219" s="2" t="s">
        <v>3252</v>
      </c>
      <c r="F219" s="2" t="s">
        <v>3253</v>
      </c>
      <c r="G219" s="2" t="s">
        <v>65</v>
      </c>
      <c r="H219" s="2" t="s">
        <v>62</v>
      </c>
      <c r="I219" s="2" t="s">
        <v>7573</v>
      </c>
      <c r="J219" s="2" t="s">
        <v>7574</v>
      </c>
      <c r="K219" s="2" t="str">
        <f>VLOOKUP(active[[#This Row],[Reports to without middle]],[1]!all_ppl[#Data],2,0)</f>
        <v>476543007</v>
      </c>
      <c r="L219" s="2" t="s">
        <v>936</v>
      </c>
      <c r="M219" s="2" t="str">
        <f>VLOOKUP(active[[#This Row],[Works for Group]],[1]!all_groups[#Data],2,0)</f>
        <v>476549692</v>
      </c>
      <c r="N219" s="2" t="s">
        <v>64</v>
      </c>
      <c r="O219" s="2" t="s">
        <v>63</v>
      </c>
      <c r="P219" s="2" t="s">
        <v>67</v>
      </c>
      <c r="R219" s="2" t="s">
        <v>7575</v>
      </c>
      <c r="S219" s="2" t="s">
        <v>7576</v>
      </c>
      <c r="T219" s="2" t="s">
        <v>7577</v>
      </c>
      <c r="U219" s="2" t="s">
        <v>7578</v>
      </c>
      <c r="V219" s="2" t="s">
        <v>7579</v>
      </c>
    </row>
    <row r="220" spans="1:22" x14ac:dyDescent="0.2">
      <c r="A220" s="2" t="s">
        <v>937</v>
      </c>
      <c r="B220" s="2" t="str">
        <f>VLOOKUP(active[[#This Row],[Full Name]],[1]!all_ppl_post[#Data],2,0)</f>
        <v>1064820136</v>
      </c>
      <c r="C220" s="2" t="e">
        <f>VLOOKUP(active[[#This Row],[Full Name]],[1]!all_ppl[#Data],1,0)</f>
        <v>#N/A</v>
      </c>
      <c r="D220" s="2" t="s">
        <v>938</v>
      </c>
      <c r="E220" s="2" t="s">
        <v>939</v>
      </c>
      <c r="F220" s="2" t="s">
        <v>940</v>
      </c>
      <c r="G220" s="2" t="s">
        <v>65</v>
      </c>
      <c r="H220" s="2" t="s">
        <v>649</v>
      </c>
      <c r="I220" s="2" t="s">
        <v>7573</v>
      </c>
      <c r="J220" s="2" t="s">
        <v>7574</v>
      </c>
      <c r="K220" s="2" t="str">
        <f>VLOOKUP(active[[#This Row],[Reports to without middle]],[1]!all_ppl[#Data],2,0)</f>
        <v>476543007</v>
      </c>
      <c r="L220" s="2" t="s">
        <v>936</v>
      </c>
      <c r="M220" s="2" t="str">
        <f>VLOOKUP(active[[#This Row],[Works for Group]],[1]!all_groups[#Data],2,0)</f>
        <v>476549692</v>
      </c>
      <c r="N220" s="2" t="s">
        <v>64</v>
      </c>
      <c r="O220" s="2" t="s">
        <v>63</v>
      </c>
      <c r="P220" s="2" t="s">
        <v>67</v>
      </c>
      <c r="R220" s="2" t="s">
        <v>7575</v>
      </c>
      <c r="S220" s="2" t="s">
        <v>7576</v>
      </c>
      <c r="T220" s="2" t="s">
        <v>7580</v>
      </c>
      <c r="U220" s="2" t="s">
        <v>7466</v>
      </c>
      <c r="V220" s="2" t="s">
        <v>7123</v>
      </c>
    </row>
    <row r="221" spans="1:22" x14ac:dyDescent="0.2">
      <c r="A221" s="2" t="s">
        <v>941</v>
      </c>
      <c r="B221" s="2" t="str">
        <f>VLOOKUP(active[[#This Row],[Full Name]],[1]!all_ppl_post[#Data],2,0)</f>
        <v>1064820135</v>
      </c>
      <c r="C221" s="2" t="e">
        <f>VLOOKUP(active[[#This Row],[Full Name]],[1]!all_ppl[#Data],1,0)</f>
        <v>#N/A</v>
      </c>
      <c r="D221" s="2" t="s">
        <v>942</v>
      </c>
      <c r="E221" s="2" t="s">
        <v>943</v>
      </c>
      <c r="F221" s="2" t="s">
        <v>125</v>
      </c>
      <c r="G221" s="2" t="s">
        <v>65</v>
      </c>
      <c r="H221" s="2" t="s">
        <v>62</v>
      </c>
      <c r="I221" s="2" t="s">
        <v>7573</v>
      </c>
      <c r="J221" s="2" t="s">
        <v>7574</v>
      </c>
      <c r="K221" s="2" t="str">
        <f>VLOOKUP(active[[#This Row],[Reports to without middle]],[1]!all_ppl[#Data],2,0)</f>
        <v>476543007</v>
      </c>
      <c r="L221" s="2" t="s">
        <v>936</v>
      </c>
      <c r="M221" s="2" t="str">
        <f>VLOOKUP(active[[#This Row],[Works for Group]],[1]!all_groups[#Data],2,0)</f>
        <v>476549692</v>
      </c>
      <c r="N221" s="2" t="s">
        <v>64</v>
      </c>
      <c r="O221" s="2" t="s">
        <v>63</v>
      </c>
      <c r="P221" s="2" t="s">
        <v>67</v>
      </c>
      <c r="R221" s="2" t="s">
        <v>7575</v>
      </c>
      <c r="S221" s="2" t="s">
        <v>7576</v>
      </c>
      <c r="T221" s="2" t="s">
        <v>7581</v>
      </c>
      <c r="U221" s="2" t="s">
        <v>7183</v>
      </c>
      <c r="V221" s="2" t="s">
        <v>7579</v>
      </c>
    </row>
    <row r="222" spans="1:22" x14ac:dyDescent="0.2">
      <c r="A222" s="2" t="s">
        <v>3431</v>
      </c>
      <c r="B222" s="2" t="str">
        <f>VLOOKUP(active[[#This Row],[Full Name]],[1]!all_ppl_post[#Data],2,0)</f>
        <v>568447912</v>
      </c>
      <c r="C222" s="2" t="str">
        <f>VLOOKUP(active[[#This Row],[Full Name]],[1]!all_ppl[#Data],1,0)</f>
        <v>Persida Roman</v>
      </c>
      <c r="D222" s="2" t="s">
        <v>3432</v>
      </c>
      <c r="E222" s="2" t="s">
        <v>3433</v>
      </c>
      <c r="F222" s="2" t="s">
        <v>125</v>
      </c>
      <c r="G222" s="2" t="s">
        <v>65</v>
      </c>
      <c r="H222" s="2" t="s">
        <v>62</v>
      </c>
      <c r="I222" s="2" t="s">
        <v>7573</v>
      </c>
      <c r="J222" s="2" t="s">
        <v>7574</v>
      </c>
      <c r="K222" s="2" t="str">
        <f>VLOOKUP(active[[#This Row],[Reports to without middle]],[1]!all_ppl[#Data],2,0)</f>
        <v>476543007</v>
      </c>
      <c r="L222" s="2" t="s">
        <v>936</v>
      </c>
      <c r="M222" s="2" t="str">
        <f>VLOOKUP(active[[#This Row],[Works for Group]],[1]!all_groups[#Data],2,0)</f>
        <v>476549692</v>
      </c>
      <c r="N222" s="2" t="s">
        <v>64</v>
      </c>
      <c r="O222" s="2" t="s">
        <v>63</v>
      </c>
      <c r="P222" s="2" t="s">
        <v>67</v>
      </c>
      <c r="R222" s="2" t="s">
        <v>7575</v>
      </c>
      <c r="S222" s="2" t="s">
        <v>7576</v>
      </c>
      <c r="T222" s="2" t="s">
        <v>7582</v>
      </c>
      <c r="U222" s="2" t="s">
        <v>7183</v>
      </c>
      <c r="V222" s="2" t="s">
        <v>7579</v>
      </c>
    </row>
    <row r="223" spans="1:22" x14ac:dyDescent="0.2">
      <c r="A223" s="2" t="s">
        <v>6143</v>
      </c>
      <c r="B223" s="2" t="str">
        <f>VLOOKUP(active[[#This Row],[Full Name]],[1]!all_ppl_post[#Data],2,0)</f>
        <v>476544423</v>
      </c>
      <c r="C223" s="2" t="str">
        <f>VLOOKUP(active[[#This Row],[Full Name]],[1]!all_ppl[#Data],1,0)</f>
        <v>Maruf M Alam</v>
      </c>
      <c r="D223" s="2" t="s">
        <v>6144</v>
      </c>
      <c r="E223" s="2" t="s">
        <v>6145</v>
      </c>
      <c r="F223" s="2" t="s">
        <v>1691</v>
      </c>
      <c r="G223" s="2" t="s">
        <v>65</v>
      </c>
      <c r="H223" s="2" t="s">
        <v>62</v>
      </c>
      <c r="I223" s="2" t="s">
        <v>7573</v>
      </c>
      <c r="J223" s="2" t="s">
        <v>7574</v>
      </c>
      <c r="K223" s="2" t="str">
        <f>VLOOKUP(active[[#This Row],[Reports to without middle]],[1]!all_ppl[#Data],2,0)</f>
        <v>476543007</v>
      </c>
      <c r="L223" s="2" t="s">
        <v>936</v>
      </c>
      <c r="M223" s="2" t="str">
        <f>VLOOKUP(active[[#This Row],[Works for Group]],[1]!all_groups[#Data],2,0)</f>
        <v>476549692</v>
      </c>
      <c r="N223" s="2" t="s">
        <v>64</v>
      </c>
      <c r="O223" s="2" t="s">
        <v>63</v>
      </c>
      <c r="P223" s="2" t="s">
        <v>67</v>
      </c>
      <c r="R223" s="2" t="s">
        <v>7575</v>
      </c>
      <c r="S223" s="2" t="s">
        <v>7576</v>
      </c>
      <c r="T223" s="2" t="s">
        <v>7583</v>
      </c>
      <c r="U223" s="2" t="s">
        <v>7584</v>
      </c>
      <c r="V223" s="2" t="s">
        <v>7579</v>
      </c>
    </row>
    <row r="224" spans="1:22" x14ac:dyDescent="0.2">
      <c r="A224" s="2" t="s">
        <v>4570</v>
      </c>
      <c r="B224" s="2" t="str">
        <f>VLOOKUP(active[[#This Row],[Full Name]],[1]!all_ppl_post[#Data],2,0)</f>
        <v>476547462</v>
      </c>
      <c r="C224" s="2" t="str">
        <f>VLOOKUP(active[[#This Row],[Full Name]],[1]!all_ppl[#Data],1,0)</f>
        <v>Karen Broughton</v>
      </c>
      <c r="D224" s="2" t="s">
        <v>4571</v>
      </c>
      <c r="E224" s="2" t="s">
        <v>4572</v>
      </c>
      <c r="F224" s="2" t="s">
        <v>125</v>
      </c>
      <c r="G224" s="2" t="s">
        <v>65</v>
      </c>
      <c r="H224" s="2" t="s">
        <v>62</v>
      </c>
      <c r="I224" s="2" t="s">
        <v>7573</v>
      </c>
      <c r="J224" s="2" t="s">
        <v>7574</v>
      </c>
      <c r="K224" s="2" t="str">
        <f>VLOOKUP(active[[#This Row],[Reports to without middle]],[1]!all_ppl[#Data],2,0)</f>
        <v>476543007</v>
      </c>
      <c r="L224" s="2" t="s">
        <v>936</v>
      </c>
      <c r="M224" s="2" t="str">
        <f>VLOOKUP(active[[#This Row],[Works for Group]],[1]!all_groups[#Data],2,0)</f>
        <v>476549692</v>
      </c>
      <c r="N224" s="2" t="s">
        <v>64</v>
      </c>
      <c r="O224" s="2" t="s">
        <v>63</v>
      </c>
      <c r="P224" s="2" t="s">
        <v>67</v>
      </c>
      <c r="R224" s="2" t="s">
        <v>7575</v>
      </c>
      <c r="S224" s="2" t="s">
        <v>7576</v>
      </c>
      <c r="T224" s="2" t="s">
        <v>7585</v>
      </c>
      <c r="U224" s="2" t="s">
        <v>7183</v>
      </c>
      <c r="V224" s="2" t="s">
        <v>7579</v>
      </c>
    </row>
    <row r="225" spans="1:22" x14ac:dyDescent="0.2">
      <c r="A225" s="2" t="s">
        <v>944</v>
      </c>
      <c r="B225" s="2" t="str">
        <f>VLOOKUP(active[[#This Row],[Full Name]],[1]!all_ppl_post[#Data],2,0)</f>
        <v>1064820133</v>
      </c>
      <c r="C225" s="2" t="e">
        <f>VLOOKUP(active[[#This Row],[Full Name]],[1]!all_ppl[#Data],1,0)</f>
        <v>#N/A</v>
      </c>
      <c r="D225" s="2" t="s">
        <v>945</v>
      </c>
      <c r="E225" s="2" t="s">
        <v>946</v>
      </c>
      <c r="F225" s="2" t="s">
        <v>676</v>
      </c>
      <c r="G225" s="2" t="s">
        <v>65</v>
      </c>
      <c r="H225" s="2" t="s">
        <v>62</v>
      </c>
      <c r="I225" s="2" t="s">
        <v>7573</v>
      </c>
      <c r="J225" s="2" t="s">
        <v>7574</v>
      </c>
      <c r="K225" s="2" t="str">
        <f>VLOOKUP(active[[#This Row],[Reports to without middle]],[1]!all_ppl[#Data],2,0)</f>
        <v>476543007</v>
      </c>
      <c r="L225" s="2" t="s">
        <v>936</v>
      </c>
      <c r="M225" s="2" t="str">
        <f>VLOOKUP(active[[#This Row],[Works for Group]],[1]!all_groups[#Data],2,0)</f>
        <v>476549692</v>
      </c>
      <c r="N225" s="2" t="s">
        <v>64</v>
      </c>
      <c r="O225" s="2" t="s">
        <v>63</v>
      </c>
      <c r="P225" s="2" t="s">
        <v>67</v>
      </c>
      <c r="R225" s="2" t="s">
        <v>7575</v>
      </c>
      <c r="S225" s="2" t="s">
        <v>7576</v>
      </c>
      <c r="T225" s="2" t="s">
        <v>7586</v>
      </c>
      <c r="U225" s="2" t="s">
        <v>7276</v>
      </c>
      <c r="V225" s="2" t="s">
        <v>7579</v>
      </c>
    </row>
    <row r="226" spans="1:22" x14ac:dyDescent="0.2">
      <c r="A226" s="2" t="s">
        <v>2816</v>
      </c>
      <c r="B226" s="2" t="str">
        <f>VLOOKUP(active[[#This Row],[Full Name]],[1]!all_ppl_post[#Data],2,0)</f>
        <v>681265005</v>
      </c>
      <c r="C226" s="2" t="str">
        <f>VLOOKUP(active[[#This Row],[Full Name]],[1]!all_ppl[#Data],1,0)</f>
        <v>Julie E Ehrlich</v>
      </c>
      <c r="D226" s="2" t="s">
        <v>2817</v>
      </c>
      <c r="E226" s="2" t="s">
        <v>2818</v>
      </c>
      <c r="F226" s="2" t="s">
        <v>662</v>
      </c>
      <c r="G226" s="2" t="s">
        <v>65</v>
      </c>
      <c r="H226" s="2" t="s">
        <v>649</v>
      </c>
      <c r="I226" s="2" t="s">
        <v>7573</v>
      </c>
      <c r="J226" s="2" t="s">
        <v>7574</v>
      </c>
      <c r="K226" s="2" t="str">
        <f>VLOOKUP(active[[#This Row],[Reports to without middle]],[1]!all_ppl[#Data],2,0)</f>
        <v>476543007</v>
      </c>
      <c r="L226" s="2" t="s">
        <v>936</v>
      </c>
      <c r="M226" s="2" t="str">
        <f>VLOOKUP(active[[#This Row],[Works for Group]],[1]!all_groups[#Data],2,0)</f>
        <v>476549692</v>
      </c>
      <c r="N226" s="2" t="s">
        <v>64</v>
      </c>
      <c r="O226" s="2" t="s">
        <v>63</v>
      </c>
      <c r="P226" s="2" t="s">
        <v>67</v>
      </c>
      <c r="R226" s="2" t="s">
        <v>7575</v>
      </c>
      <c r="S226" s="2" t="s">
        <v>7576</v>
      </c>
      <c r="T226" s="2" t="s">
        <v>7587</v>
      </c>
      <c r="U226" s="2" t="s">
        <v>7121</v>
      </c>
      <c r="V226" s="2" t="s">
        <v>7123</v>
      </c>
    </row>
    <row r="227" spans="1:22" x14ac:dyDescent="0.2">
      <c r="A227" s="2" t="s">
        <v>4481</v>
      </c>
      <c r="B227" s="2" t="str">
        <f>VLOOKUP(active[[#This Row],[Full Name]],[1]!all_ppl_post[#Data],2,0)</f>
        <v>476547626</v>
      </c>
      <c r="C227" s="2" t="str">
        <f>VLOOKUP(active[[#This Row],[Full Name]],[1]!all_ppl[#Data],1,0)</f>
        <v>Jeffrey M Wice</v>
      </c>
      <c r="D227" s="2" t="s">
        <v>1538</v>
      </c>
      <c r="E227" s="2" t="s">
        <v>4482</v>
      </c>
      <c r="F227" s="2" t="s">
        <v>4483</v>
      </c>
      <c r="G227" s="2" t="s">
        <v>65</v>
      </c>
      <c r="H227" s="2" t="s">
        <v>62</v>
      </c>
      <c r="I227" s="2" t="s">
        <v>7573</v>
      </c>
      <c r="J227" s="2" t="s">
        <v>7574</v>
      </c>
      <c r="K227" s="2" t="str">
        <f>VLOOKUP(active[[#This Row],[Reports to without middle]],[1]!all_ppl[#Data],2,0)</f>
        <v>476543007</v>
      </c>
      <c r="L227" s="2" t="s">
        <v>936</v>
      </c>
      <c r="M227" s="2" t="str">
        <f>VLOOKUP(active[[#This Row],[Works for Group]],[1]!all_groups[#Data],2,0)</f>
        <v>476549692</v>
      </c>
      <c r="N227" s="2" t="s">
        <v>64</v>
      </c>
      <c r="O227" s="2" t="s">
        <v>63</v>
      </c>
      <c r="P227" s="2" t="s">
        <v>67</v>
      </c>
      <c r="R227" s="2" t="s">
        <v>7575</v>
      </c>
      <c r="S227" s="2" t="s">
        <v>7576</v>
      </c>
      <c r="T227" s="2" t="s">
        <v>7588</v>
      </c>
      <c r="U227" s="2" t="s">
        <v>7589</v>
      </c>
      <c r="V227" s="2" t="s">
        <v>7579</v>
      </c>
    </row>
    <row r="228" spans="1:22" x14ac:dyDescent="0.2">
      <c r="A228" s="2" t="s">
        <v>2130</v>
      </c>
      <c r="B228" s="2" t="str">
        <f>VLOOKUP(active[[#This Row],[Full Name]],[1]!all_ppl_post[#Data],2,0)</f>
        <v>839637767</v>
      </c>
      <c r="C228" s="2" t="str">
        <f>VLOOKUP(active[[#This Row],[Full Name]],[1]!all_ppl[#Data],1,0)</f>
        <v>Emma E Rooney</v>
      </c>
      <c r="D228" s="2" t="s">
        <v>2131</v>
      </c>
      <c r="E228" s="2" t="s">
        <v>2132</v>
      </c>
      <c r="F228" s="2" t="s">
        <v>1162</v>
      </c>
      <c r="G228" s="2" t="s">
        <v>65</v>
      </c>
      <c r="H228" s="2" t="s">
        <v>62</v>
      </c>
      <c r="I228" s="2" t="s">
        <v>7573</v>
      </c>
      <c r="J228" s="2" t="s">
        <v>7574</v>
      </c>
      <c r="K228" s="2" t="str">
        <f>VLOOKUP(active[[#This Row],[Reports to without middle]],[1]!all_ppl[#Data],2,0)</f>
        <v>476543007</v>
      </c>
      <c r="L228" s="2" t="s">
        <v>936</v>
      </c>
      <c r="M228" s="2" t="str">
        <f>VLOOKUP(active[[#This Row],[Works for Group]],[1]!all_groups[#Data],2,0)</f>
        <v>476549692</v>
      </c>
      <c r="N228" s="2" t="s">
        <v>64</v>
      </c>
      <c r="O228" s="2" t="s">
        <v>63</v>
      </c>
      <c r="P228" s="2" t="s">
        <v>67</v>
      </c>
      <c r="R228" s="2" t="s">
        <v>7575</v>
      </c>
      <c r="S228" s="2" t="s">
        <v>7576</v>
      </c>
      <c r="T228" s="2" t="s">
        <v>7590</v>
      </c>
      <c r="U228" s="2" t="s">
        <v>7278</v>
      </c>
      <c r="V228" s="2" t="s">
        <v>7579</v>
      </c>
    </row>
    <row r="229" spans="1:22" x14ac:dyDescent="0.2">
      <c r="A229" s="2" t="s">
        <v>3851</v>
      </c>
      <c r="B229" s="2" t="str">
        <f>VLOOKUP(active[[#This Row],[Full Name]],[1]!all_ppl_post[#Data],2,0)</f>
        <v>568447045</v>
      </c>
      <c r="C229" s="2" t="str">
        <f>VLOOKUP(active[[#This Row],[Full Name]],[1]!all_ppl[#Data],1,0)</f>
        <v>Elyse B Hennes</v>
      </c>
      <c r="D229" s="2" t="s">
        <v>3852</v>
      </c>
      <c r="E229" s="2" t="s">
        <v>3853</v>
      </c>
      <c r="F229" s="2" t="s">
        <v>558</v>
      </c>
      <c r="G229" s="2" t="s">
        <v>65</v>
      </c>
      <c r="H229" s="2" t="s">
        <v>62</v>
      </c>
      <c r="I229" s="2" t="s">
        <v>7573</v>
      </c>
      <c r="J229" s="2" t="s">
        <v>7574</v>
      </c>
      <c r="K229" s="2" t="str">
        <f>VLOOKUP(active[[#This Row],[Reports to without middle]],[1]!all_ppl[#Data],2,0)</f>
        <v>476543007</v>
      </c>
      <c r="L229" s="2" t="s">
        <v>936</v>
      </c>
      <c r="M229" s="2" t="str">
        <f>VLOOKUP(active[[#This Row],[Works for Group]],[1]!all_groups[#Data],2,0)</f>
        <v>476549692</v>
      </c>
      <c r="N229" s="2" t="s">
        <v>64</v>
      </c>
      <c r="O229" s="2" t="s">
        <v>63</v>
      </c>
      <c r="P229" s="2" t="s">
        <v>67</v>
      </c>
      <c r="R229" s="2" t="s">
        <v>7575</v>
      </c>
      <c r="S229" s="2" t="s">
        <v>7576</v>
      </c>
      <c r="T229" s="2" t="s">
        <v>7591</v>
      </c>
      <c r="U229" s="2" t="s">
        <v>7592</v>
      </c>
      <c r="V229" s="2" t="s">
        <v>7579</v>
      </c>
    </row>
    <row r="230" spans="1:22" x14ac:dyDescent="0.2">
      <c r="A230" s="2" t="s">
        <v>2277</v>
      </c>
      <c r="B230" s="2" t="str">
        <f>VLOOKUP(active[[#This Row],[Full Name]],[1]!all_ppl_post[#Data],2,0)</f>
        <v>839637705</v>
      </c>
      <c r="C230" s="2" t="str">
        <f>VLOOKUP(active[[#This Row],[Full Name]],[1]!all_ppl[#Data],1,0)</f>
        <v>Camille C O'brien</v>
      </c>
      <c r="D230" s="2" t="s">
        <v>2278</v>
      </c>
      <c r="E230" s="2" t="s">
        <v>2279</v>
      </c>
      <c r="F230" s="2" t="s">
        <v>744</v>
      </c>
      <c r="G230" s="2" t="s">
        <v>65</v>
      </c>
      <c r="H230" s="2" t="s">
        <v>649</v>
      </c>
      <c r="I230" s="2" t="s">
        <v>7573</v>
      </c>
      <c r="J230" s="2" t="s">
        <v>7574</v>
      </c>
      <c r="K230" s="2" t="str">
        <f>VLOOKUP(active[[#This Row],[Reports to without middle]],[1]!all_ppl[#Data],2,0)</f>
        <v>476543007</v>
      </c>
      <c r="L230" s="2" t="s">
        <v>936</v>
      </c>
      <c r="M230" s="2" t="str">
        <f>VLOOKUP(active[[#This Row],[Works for Group]],[1]!all_groups[#Data],2,0)</f>
        <v>476549692</v>
      </c>
      <c r="N230" s="2" t="s">
        <v>64</v>
      </c>
      <c r="O230" s="2" t="s">
        <v>63</v>
      </c>
      <c r="P230" s="2" t="s">
        <v>67</v>
      </c>
      <c r="R230" s="2" t="s">
        <v>7575</v>
      </c>
      <c r="S230" s="2" t="s">
        <v>7576</v>
      </c>
      <c r="T230" s="2" t="s">
        <v>7593</v>
      </c>
      <c r="U230" s="2" t="s">
        <v>7118</v>
      </c>
      <c r="V230" s="2" t="s">
        <v>7123</v>
      </c>
    </row>
    <row r="231" spans="1:22" x14ac:dyDescent="0.2">
      <c r="A231" s="2" t="s">
        <v>4565</v>
      </c>
      <c r="B231" s="2" t="str">
        <f>VLOOKUP(active[[#This Row],[Full Name]],[1]!all_ppl_post[#Data],2,0)</f>
        <v>476547469</v>
      </c>
      <c r="C231" s="2" t="str">
        <f>VLOOKUP(active[[#This Row],[Full Name]],[1]!all_ppl[#Data],1,0)</f>
        <v>Anthony M Cristello</v>
      </c>
      <c r="D231" s="2" t="s">
        <v>4566</v>
      </c>
      <c r="E231" s="2" t="s">
        <v>1239</v>
      </c>
      <c r="F231" s="2" t="s">
        <v>856</v>
      </c>
      <c r="G231" s="2" t="s">
        <v>65</v>
      </c>
      <c r="H231" s="2" t="s">
        <v>649</v>
      </c>
      <c r="I231" s="2" t="s">
        <v>7573</v>
      </c>
      <c r="J231" s="2" t="s">
        <v>7574</v>
      </c>
      <c r="K231" s="2" t="str">
        <f>VLOOKUP(active[[#This Row],[Reports to without middle]],[1]!all_ppl[#Data],2,0)</f>
        <v>476543007</v>
      </c>
      <c r="L231" s="2" t="s">
        <v>936</v>
      </c>
      <c r="M231" s="2" t="str">
        <f>VLOOKUP(active[[#This Row],[Works for Group]],[1]!all_groups[#Data],2,0)</f>
        <v>476549692</v>
      </c>
      <c r="N231" s="2" t="s">
        <v>64</v>
      </c>
      <c r="O231" s="2" t="s">
        <v>63</v>
      </c>
      <c r="P231" s="2" t="s">
        <v>67</v>
      </c>
      <c r="R231" s="2" t="s">
        <v>7575</v>
      </c>
      <c r="S231" s="2" t="s">
        <v>7576</v>
      </c>
      <c r="T231" s="2" t="s">
        <v>7594</v>
      </c>
      <c r="U231" s="2" t="s">
        <v>7455</v>
      </c>
      <c r="V231" s="2" t="s">
        <v>7123</v>
      </c>
    </row>
    <row r="232" spans="1:22" x14ac:dyDescent="0.2">
      <c r="A232" s="2" t="s">
        <v>1035</v>
      </c>
      <c r="B232" s="2" t="str">
        <f>VLOOKUP(active[[#This Row],[Full Name]],[1]!all_ppl_post[#Data],2,0)</f>
        <v>1064820072</v>
      </c>
      <c r="C232" s="2" t="e">
        <f>VLOOKUP(active[[#This Row],[Full Name]],[1]!all_ppl[#Data],1,0)</f>
        <v>#N/A</v>
      </c>
      <c r="D232" s="2" t="s">
        <v>1036</v>
      </c>
      <c r="E232" s="2" t="s">
        <v>1037</v>
      </c>
      <c r="F232" s="2" t="s">
        <v>744</v>
      </c>
      <c r="G232" s="2" t="s">
        <v>65</v>
      </c>
      <c r="H232" s="2" t="s">
        <v>649</v>
      </c>
      <c r="I232" s="2" t="s">
        <v>7595</v>
      </c>
      <c r="J232"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Catherine Nolan</v>
      </c>
      <c r="K232" s="2" t="str">
        <f>VLOOKUP(active[[#This Row],[Reports to without middle]],[1]!all_ppl[#Data],2,0)</f>
        <v>476543045</v>
      </c>
      <c r="L232" s="2" t="s">
        <v>1031</v>
      </c>
      <c r="M232" s="2" t="str">
        <f>VLOOKUP(active[[#This Row],[Works for Group]],[1]!all_groups[#Data],2,0)</f>
        <v>558454475</v>
      </c>
      <c r="N232" s="2" t="s">
        <v>64</v>
      </c>
      <c r="O232" s="2" t="s">
        <v>63</v>
      </c>
      <c r="P232" s="2" t="s">
        <v>67</v>
      </c>
      <c r="R232" s="2" t="s">
        <v>7596</v>
      </c>
      <c r="S232" s="2" t="s">
        <v>7597</v>
      </c>
      <c r="T232" s="2" t="s">
        <v>7598</v>
      </c>
      <c r="U232" s="2" t="s">
        <v>7118</v>
      </c>
      <c r="V232" s="2" t="s">
        <v>7123</v>
      </c>
    </row>
    <row r="233" spans="1:22" x14ac:dyDescent="0.2">
      <c r="A233" s="2" t="s">
        <v>1032</v>
      </c>
      <c r="B233" s="2" t="str">
        <f>VLOOKUP(active[[#This Row],[Full Name]],[1]!all_ppl_post[#Data],2,0)</f>
        <v>1064820074</v>
      </c>
      <c r="C233" s="2" t="e">
        <f>VLOOKUP(active[[#This Row],[Full Name]],[1]!all_ppl[#Data],1,0)</f>
        <v>#N/A</v>
      </c>
      <c r="D233" s="2" t="s">
        <v>1033</v>
      </c>
      <c r="E233" s="2" t="s">
        <v>1034</v>
      </c>
      <c r="F233" s="2" t="s">
        <v>704</v>
      </c>
      <c r="G233" s="2" t="s">
        <v>65</v>
      </c>
      <c r="H233" s="2" t="s">
        <v>62</v>
      </c>
      <c r="I233" s="2" t="s">
        <v>7595</v>
      </c>
      <c r="J233"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Catherine Nolan</v>
      </c>
      <c r="K233" s="2" t="str">
        <f>VLOOKUP(active[[#This Row],[Reports to without middle]],[1]!all_ppl[#Data],2,0)</f>
        <v>476543045</v>
      </c>
      <c r="L233" s="2" t="s">
        <v>1031</v>
      </c>
      <c r="M233" s="2" t="str">
        <f>VLOOKUP(active[[#This Row],[Works for Group]],[1]!all_groups[#Data],2,0)</f>
        <v>558454475</v>
      </c>
      <c r="N233" s="2" t="s">
        <v>64</v>
      </c>
      <c r="O233" s="2" t="s">
        <v>63</v>
      </c>
      <c r="P233" s="2" t="s">
        <v>67</v>
      </c>
      <c r="R233" s="2" t="s">
        <v>7596</v>
      </c>
      <c r="S233" s="2" t="s">
        <v>7597</v>
      </c>
      <c r="T233" s="2" t="s">
        <v>7599</v>
      </c>
      <c r="U233" s="2" t="s">
        <v>7128</v>
      </c>
      <c r="V233" s="2" t="s">
        <v>7600</v>
      </c>
    </row>
    <row r="234" spans="1:22" x14ac:dyDescent="0.2">
      <c r="A234" s="2" t="s">
        <v>6774</v>
      </c>
      <c r="B234" s="2" t="str">
        <f>VLOOKUP(active[[#This Row],[Full Name]],[1]!all_ppl_post[#Data],2,0)</f>
        <v>476543511</v>
      </c>
      <c r="C234" s="2" t="str">
        <f>VLOOKUP(active[[#This Row],[Full Name]],[1]!all_ppl[#Data],1,0)</f>
        <v>Ira R Greenberg</v>
      </c>
      <c r="D234" s="2" t="s">
        <v>6775</v>
      </c>
      <c r="E234" s="2" t="s">
        <v>6776</v>
      </c>
      <c r="F234" s="2" t="s">
        <v>3859</v>
      </c>
      <c r="G234" s="2" t="s">
        <v>65</v>
      </c>
      <c r="H234" s="2" t="s">
        <v>62</v>
      </c>
      <c r="I234" s="2" t="s">
        <v>7595</v>
      </c>
      <c r="J234"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Catherine Nolan</v>
      </c>
      <c r="K234" s="2" t="str">
        <f>VLOOKUP(active[[#This Row],[Reports to without middle]],[1]!all_ppl[#Data],2,0)</f>
        <v>476543045</v>
      </c>
      <c r="L234" s="2" t="s">
        <v>1031</v>
      </c>
      <c r="M234" s="2" t="str">
        <f>VLOOKUP(active[[#This Row],[Works for Group]],[1]!all_groups[#Data],2,0)</f>
        <v>558454475</v>
      </c>
      <c r="N234" s="2" t="s">
        <v>64</v>
      </c>
      <c r="O234" s="2" t="s">
        <v>63</v>
      </c>
      <c r="P234" s="2" t="s">
        <v>67</v>
      </c>
      <c r="R234" s="2" t="s">
        <v>7596</v>
      </c>
      <c r="S234" s="2" t="s">
        <v>7597</v>
      </c>
      <c r="T234" s="2" t="s">
        <v>7601</v>
      </c>
      <c r="U234" s="2" t="s">
        <v>7602</v>
      </c>
      <c r="V234" s="2" t="s">
        <v>7600</v>
      </c>
    </row>
    <row r="235" spans="1:22" x14ac:dyDescent="0.2">
      <c r="A235" s="2" t="s">
        <v>5490</v>
      </c>
      <c r="B235" s="2" t="str">
        <f>VLOOKUP(active[[#This Row],[Full Name]],[1]!all_ppl_post[#Data],2,0)</f>
        <v>476545530</v>
      </c>
      <c r="C235" s="2" t="str">
        <f>VLOOKUP(active[[#This Row],[Full Name]],[1]!all_ppl[#Data],1,0)</f>
        <v>Elizabeth M Cope</v>
      </c>
      <c r="D235" s="2" t="s">
        <v>842</v>
      </c>
      <c r="E235" s="2" t="s">
        <v>5491</v>
      </c>
      <c r="F235" s="2" t="s">
        <v>2005</v>
      </c>
      <c r="G235" s="2" t="s">
        <v>65</v>
      </c>
      <c r="H235" s="2" t="s">
        <v>649</v>
      </c>
      <c r="I235" s="2" t="s">
        <v>7595</v>
      </c>
      <c r="J235"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Catherine Nolan</v>
      </c>
      <c r="K235" s="2" t="str">
        <f>VLOOKUP(active[[#This Row],[Reports to without middle]],[1]!all_ppl[#Data],2,0)</f>
        <v>476543045</v>
      </c>
      <c r="L235" s="2" t="s">
        <v>1031</v>
      </c>
      <c r="M235" s="2" t="str">
        <f>VLOOKUP(active[[#This Row],[Works for Group]],[1]!all_groups[#Data],2,0)</f>
        <v>558454475</v>
      </c>
      <c r="N235" s="2" t="s">
        <v>64</v>
      </c>
      <c r="O235" s="2" t="s">
        <v>63</v>
      </c>
      <c r="P235" s="2" t="s">
        <v>67</v>
      </c>
      <c r="R235" s="2" t="s">
        <v>7596</v>
      </c>
      <c r="S235" s="2" t="s">
        <v>7597</v>
      </c>
      <c r="T235" s="2" t="s">
        <v>7603</v>
      </c>
      <c r="U235" s="2" t="s">
        <v>7400</v>
      </c>
      <c r="V235" s="2" t="s">
        <v>7123</v>
      </c>
    </row>
    <row r="236" spans="1:22" x14ac:dyDescent="0.2">
      <c r="A236" s="2" t="s">
        <v>5230</v>
      </c>
      <c r="B236" s="2" t="str">
        <f>VLOOKUP(active[[#This Row],[Full Name]],[1]!all_ppl_post[#Data],2,0)</f>
        <v>476546282</v>
      </c>
      <c r="C236" s="2" t="str">
        <f>VLOOKUP(active[[#This Row],[Full Name]],[1]!all_ppl[#Data],1,0)</f>
        <v>Edwin G Cadiz</v>
      </c>
      <c r="D236" s="2" t="s">
        <v>5231</v>
      </c>
      <c r="E236" s="2" t="s">
        <v>5232</v>
      </c>
      <c r="F236" s="2" t="s">
        <v>704</v>
      </c>
      <c r="G236" s="2" t="s">
        <v>65</v>
      </c>
      <c r="H236" s="2" t="s">
        <v>62</v>
      </c>
      <c r="I236" s="2" t="s">
        <v>7595</v>
      </c>
      <c r="J236"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Catherine Nolan</v>
      </c>
      <c r="K236" s="2" t="str">
        <f>VLOOKUP(active[[#This Row],[Reports to without middle]],[1]!all_ppl[#Data],2,0)</f>
        <v>476543045</v>
      </c>
      <c r="L236" s="2" t="s">
        <v>1031</v>
      </c>
      <c r="M236" s="2" t="str">
        <f>VLOOKUP(active[[#This Row],[Works for Group]],[1]!all_groups[#Data],2,0)</f>
        <v>558454475</v>
      </c>
      <c r="N236" s="2" t="s">
        <v>64</v>
      </c>
      <c r="O236" s="2" t="s">
        <v>63</v>
      </c>
      <c r="P236" s="2" t="s">
        <v>67</v>
      </c>
      <c r="R236" s="2" t="s">
        <v>7596</v>
      </c>
      <c r="S236" s="2" t="s">
        <v>7597</v>
      </c>
      <c r="T236" s="2" t="s">
        <v>7604</v>
      </c>
      <c r="U236" s="2" t="s">
        <v>7128</v>
      </c>
      <c r="V236" s="2" t="s">
        <v>7600</v>
      </c>
    </row>
    <row r="237" spans="1:22" x14ac:dyDescent="0.2">
      <c r="A237" s="2" t="s">
        <v>6780</v>
      </c>
      <c r="B237" s="2" t="str">
        <f>VLOOKUP(active[[#This Row],[Full Name]],[1]!all_ppl_post[#Data],2,0)</f>
        <v>476543499</v>
      </c>
      <c r="C237" s="2" t="str">
        <f>VLOOKUP(active[[#This Row],[Full Name]],[1]!all_ppl[#Data],1,0)</f>
        <v>Diane R Ballek</v>
      </c>
      <c r="D237" s="2" t="s">
        <v>6781</v>
      </c>
      <c r="E237" s="2" t="s">
        <v>6782</v>
      </c>
      <c r="F237" s="2" t="s">
        <v>1318</v>
      </c>
      <c r="G237" s="2" t="s">
        <v>65</v>
      </c>
      <c r="H237" s="2" t="s">
        <v>62</v>
      </c>
      <c r="I237" s="2" t="s">
        <v>7595</v>
      </c>
      <c r="J237"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Catherine Nolan</v>
      </c>
      <c r="K237" s="2" t="str">
        <f>VLOOKUP(active[[#This Row],[Reports to without middle]],[1]!all_ppl[#Data],2,0)</f>
        <v>476543045</v>
      </c>
      <c r="L237" s="2" t="s">
        <v>1031</v>
      </c>
      <c r="M237" s="2" t="str">
        <f>VLOOKUP(active[[#This Row],[Works for Group]],[1]!all_groups[#Data],2,0)</f>
        <v>558454475</v>
      </c>
      <c r="N237" s="2" t="s">
        <v>64</v>
      </c>
      <c r="O237" s="2" t="s">
        <v>63</v>
      </c>
      <c r="P237" s="2" t="s">
        <v>67</v>
      </c>
      <c r="R237" s="2" t="s">
        <v>7596</v>
      </c>
      <c r="S237" s="2" t="s">
        <v>7597</v>
      </c>
      <c r="T237" s="2" t="s">
        <v>7605</v>
      </c>
      <c r="U237" s="2" t="s">
        <v>7606</v>
      </c>
      <c r="V237" s="2" t="s">
        <v>7600</v>
      </c>
    </row>
    <row r="238" spans="1:22" x14ac:dyDescent="0.2">
      <c r="A238" s="2" t="s">
        <v>6557</v>
      </c>
      <c r="B238" s="2" t="str">
        <f>VLOOKUP(active[[#This Row],[Full Name]],[1]!all_ppl_post[#Data],2,0)</f>
        <v>476543836</v>
      </c>
      <c r="C238" s="2" t="str">
        <f>VLOOKUP(active[[#This Row],[Full Name]],[1]!all_ppl[#Data],1,0)</f>
        <v>David Renz</v>
      </c>
      <c r="D238" s="2" t="s">
        <v>6558</v>
      </c>
      <c r="E238" s="2" t="s">
        <v>6559</v>
      </c>
      <c r="F238" s="2" t="s">
        <v>704</v>
      </c>
      <c r="G238" s="2" t="s">
        <v>65</v>
      </c>
      <c r="H238" s="2" t="s">
        <v>62</v>
      </c>
      <c r="I238" s="2" t="s">
        <v>7595</v>
      </c>
      <c r="J238"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Catherine Nolan</v>
      </c>
      <c r="K238" s="2" t="str">
        <f>VLOOKUP(active[[#This Row],[Reports to without middle]],[1]!all_ppl[#Data],2,0)</f>
        <v>476543045</v>
      </c>
      <c r="L238" s="2" t="s">
        <v>1031</v>
      </c>
      <c r="M238" s="2" t="str">
        <f>VLOOKUP(active[[#This Row],[Works for Group]],[1]!all_groups[#Data],2,0)</f>
        <v>558454475</v>
      </c>
      <c r="N238" s="2" t="s">
        <v>64</v>
      </c>
      <c r="O238" s="2" t="s">
        <v>63</v>
      </c>
      <c r="P238" s="2" t="s">
        <v>67</v>
      </c>
      <c r="R238" s="2" t="s">
        <v>7596</v>
      </c>
      <c r="S238" s="2" t="s">
        <v>7597</v>
      </c>
      <c r="T238" s="2" t="s">
        <v>7607</v>
      </c>
      <c r="U238" s="2" t="s">
        <v>7128</v>
      </c>
      <c r="V238" s="2" t="s">
        <v>7600</v>
      </c>
    </row>
    <row r="239" spans="1:22" x14ac:dyDescent="0.2">
      <c r="A239" s="2" t="s">
        <v>5283</v>
      </c>
      <c r="B239" s="2" t="str">
        <f>VLOOKUP(active[[#This Row],[Full Name]],[1]!all_ppl_post[#Data],2,0)</f>
        <v>476546121</v>
      </c>
      <c r="C239" s="2" t="str">
        <f>VLOOKUP(active[[#This Row],[Full Name]],[1]!all_ppl[#Data],1,0)</f>
        <v>David J Aglialoro</v>
      </c>
      <c r="D239" s="2" t="s">
        <v>703</v>
      </c>
      <c r="E239" s="2" t="s">
        <v>5284</v>
      </c>
      <c r="F239" s="2" t="s">
        <v>2955</v>
      </c>
      <c r="G239" s="2" t="s">
        <v>65</v>
      </c>
      <c r="H239" s="2" t="s">
        <v>62</v>
      </c>
      <c r="I239" s="2" t="s">
        <v>7595</v>
      </c>
      <c r="J239"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Catherine Nolan</v>
      </c>
      <c r="K239" s="2" t="str">
        <f>VLOOKUP(active[[#This Row],[Reports to without middle]],[1]!all_ppl[#Data],2,0)</f>
        <v>476543045</v>
      </c>
      <c r="L239" s="2" t="s">
        <v>1031</v>
      </c>
      <c r="M239" s="2" t="str">
        <f>VLOOKUP(active[[#This Row],[Works for Group]],[1]!all_groups[#Data],2,0)</f>
        <v>558454475</v>
      </c>
      <c r="N239" s="2" t="s">
        <v>64</v>
      </c>
      <c r="O239" s="2" t="s">
        <v>63</v>
      </c>
      <c r="P239" s="2" t="s">
        <v>67</v>
      </c>
      <c r="R239" s="2" t="s">
        <v>7596</v>
      </c>
      <c r="S239" s="2" t="s">
        <v>7597</v>
      </c>
      <c r="T239" s="2" t="s">
        <v>7608</v>
      </c>
      <c r="U239" s="2" t="s">
        <v>7364</v>
      </c>
      <c r="V239" s="2" t="s">
        <v>7600</v>
      </c>
    </row>
    <row r="240" spans="1:22" x14ac:dyDescent="0.2">
      <c r="A240" s="2" t="s">
        <v>4004</v>
      </c>
      <c r="B240" s="2" t="str">
        <f>VLOOKUP(active[[#This Row],[Full Name]],[1]!all_ppl_post[#Data],2,0)</f>
        <v>568446828</v>
      </c>
      <c r="C240" s="2" t="str">
        <f>VLOOKUP(active[[#This Row],[Full Name]],[1]!all_ppl[#Data],1,0)</f>
        <v>Brittany L Stinson</v>
      </c>
      <c r="D240" s="2" t="s">
        <v>4005</v>
      </c>
      <c r="E240" s="2" t="s">
        <v>4006</v>
      </c>
      <c r="F240" s="2" t="s">
        <v>856</v>
      </c>
      <c r="G240" s="2" t="s">
        <v>65</v>
      </c>
      <c r="H240" s="2" t="s">
        <v>649</v>
      </c>
      <c r="I240" s="2" t="s">
        <v>7595</v>
      </c>
      <c r="J240"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Catherine Nolan</v>
      </c>
      <c r="K240" s="2" t="str">
        <f>VLOOKUP(active[[#This Row],[Reports to without middle]],[1]!all_ppl[#Data],2,0)</f>
        <v>476543045</v>
      </c>
      <c r="L240" s="2" t="s">
        <v>1031</v>
      </c>
      <c r="M240" s="2" t="str">
        <f>VLOOKUP(active[[#This Row],[Works for Group]],[1]!all_groups[#Data],2,0)</f>
        <v>558454475</v>
      </c>
      <c r="N240" s="2" t="s">
        <v>64</v>
      </c>
      <c r="O240" s="2" t="s">
        <v>63</v>
      </c>
      <c r="P240" s="2" t="s">
        <v>67</v>
      </c>
      <c r="R240" s="2" t="s">
        <v>7596</v>
      </c>
      <c r="S240" s="2" t="s">
        <v>7597</v>
      </c>
      <c r="T240" s="2" t="s">
        <v>7609</v>
      </c>
      <c r="U240" s="2" t="s">
        <v>7455</v>
      </c>
      <c r="V240" s="2" t="s">
        <v>7123</v>
      </c>
    </row>
    <row r="241" spans="1:22" x14ac:dyDescent="0.2">
      <c r="A241" s="2" t="s">
        <v>5070</v>
      </c>
      <c r="B241" s="2" t="str">
        <f>VLOOKUP(active[[#This Row],[Full Name]],[1]!all_ppl_post[#Data],2,0)</f>
        <v>476546579</v>
      </c>
      <c r="C241" s="2" t="str">
        <f>VLOOKUP(active[[#This Row],[Full Name]],[1]!all_ppl[#Data],1,0)</f>
        <v>Anne-Marie G Weiss</v>
      </c>
      <c r="D241" s="2" t="s">
        <v>5071</v>
      </c>
      <c r="E241" s="2" t="s">
        <v>3826</v>
      </c>
      <c r="F241" s="2" t="s">
        <v>3859</v>
      </c>
      <c r="G241" s="2" t="s">
        <v>65</v>
      </c>
      <c r="H241" s="2" t="s">
        <v>62</v>
      </c>
      <c r="I241" s="2" t="s">
        <v>7595</v>
      </c>
      <c r="J241"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Catherine Nolan</v>
      </c>
      <c r="K241" s="2" t="str">
        <f>VLOOKUP(active[[#This Row],[Reports to without middle]],[1]!all_ppl[#Data],2,0)</f>
        <v>476543045</v>
      </c>
      <c r="L241" s="2" t="s">
        <v>1031</v>
      </c>
      <c r="M241" s="2" t="str">
        <f>VLOOKUP(active[[#This Row],[Works for Group]],[1]!all_groups[#Data],2,0)</f>
        <v>558454475</v>
      </c>
      <c r="N241" s="2" t="s">
        <v>64</v>
      </c>
      <c r="O241" s="2" t="s">
        <v>63</v>
      </c>
      <c r="P241" s="2" t="s">
        <v>67</v>
      </c>
      <c r="R241" s="2" t="s">
        <v>7596</v>
      </c>
      <c r="S241" s="2" t="s">
        <v>7597</v>
      </c>
      <c r="T241" s="2" t="s">
        <v>7610</v>
      </c>
      <c r="U241" s="2" t="s">
        <v>7602</v>
      </c>
      <c r="V241" s="2" t="s">
        <v>7600</v>
      </c>
    </row>
    <row r="242" spans="1:22" x14ac:dyDescent="0.2">
      <c r="A242" s="2" t="s">
        <v>4101</v>
      </c>
      <c r="B242" s="2" t="str">
        <f>VLOOKUP(active[[#This Row],[Full Name]],[1]!all_ppl_post[#Data],2,0)</f>
        <v>568446694</v>
      </c>
      <c r="C242" s="2" t="str">
        <f>VLOOKUP(active[[#This Row],[Full Name]],[1]!all_ppl[#Data],1,0)</f>
        <v>Alison Cummings</v>
      </c>
      <c r="D242" s="2" t="s">
        <v>4102</v>
      </c>
      <c r="E242" s="2" t="s">
        <v>4103</v>
      </c>
      <c r="F242" s="2" t="s">
        <v>704</v>
      </c>
      <c r="G242" s="2" t="s">
        <v>65</v>
      </c>
      <c r="H242" s="2" t="s">
        <v>62</v>
      </c>
      <c r="I242" s="2" t="s">
        <v>7595</v>
      </c>
      <c r="J242"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Catherine Nolan</v>
      </c>
      <c r="K242" s="2" t="str">
        <f>VLOOKUP(active[[#This Row],[Reports to without middle]],[1]!all_ppl[#Data],2,0)</f>
        <v>476543045</v>
      </c>
      <c r="L242" s="2" t="s">
        <v>1031</v>
      </c>
      <c r="M242" s="2" t="str">
        <f>VLOOKUP(active[[#This Row],[Works for Group]],[1]!all_groups[#Data],2,0)</f>
        <v>558454475</v>
      </c>
      <c r="N242" s="2" t="s">
        <v>64</v>
      </c>
      <c r="O242" s="2" t="s">
        <v>63</v>
      </c>
      <c r="P242" s="2" t="s">
        <v>67</v>
      </c>
      <c r="R242" s="2" t="s">
        <v>7596</v>
      </c>
      <c r="S242" s="2" t="s">
        <v>7597</v>
      </c>
      <c r="T242" s="2" t="s">
        <v>7611</v>
      </c>
      <c r="U242" s="2" t="s">
        <v>7128</v>
      </c>
      <c r="V242" s="2" t="s">
        <v>7600</v>
      </c>
    </row>
    <row r="243" spans="1:22" x14ac:dyDescent="0.2">
      <c r="A243" s="2" t="s">
        <v>2964</v>
      </c>
      <c r="B243" s="2" t="str">
        <f>VLOOKUP(active[[#This Row],[Full Name]],[1]!all_ppl_post[#Data],2,0)</f>
        <v>626453962</v>
      </c>
      <c r="C243" s="2" t="str">
        <f>VLOOKUP(active[[#This Row],[Full Name]],[1]!all_ppl[#Data],1,0)</f>
        <v>Aiysha Mayfield</v>
      </c>
      <c r="D243" s="2" t="s">
        <v>2965</v>
      </c>
      <c r="E243" s="2" t="s">
        <v>2966</v>
      </c>
      <c r="F243" s="2" t="s">
        <v>704</v>
      </c>
      <c r="G243" s="2" t="s">
        <v>65</v>
      </c>
      <c r="H243" s="2" t="s">
        <v>62</v>
      </c>
      <c r="I243" s="2" t="s">
        <v>7595</v>
      </c>
      <c r="J243"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Catherine Nolan</v>
      </c>
      <c r="K243" s="2" t="str">
        <f>VLOOKUP(active[[#This Row],[Reports to without middle]],[1]!all_ppl[#Data],2,0)</f>
        <v>476543045</v>
      </c>
      <c r="L243" s="2" t="s">
        <v>1031</v>
      </c>
      <c r="M243" s="2" t="str">
        <f>VLOOKUP(active[[#This Row],[Works for Group]],[1]!all_groups[#Data],2,0)</f>
        <v>558454475</v>
      </c>
      <c r="N243" s="2" t="s">
        <v>64</v>
      </c>
      <c r="O243" s="2" t="s">
        <v>63</v>
      </c>
      <c r="P243" s="2" t="s">
        <v>67</v>
      </c>
      <c r="R243" s="2" t="s">
        <v>7596</v>
      </c>
      <c r="S243" s="2" t="s">
        <v>7597</v>
      </c>
      <c r="T243" s="2" t="s">
        <v>7612</v>
      </c>
      <c r="U243" s="2" t="s">
        <v>7128</v>
      </c>
      <c r="V243" s="2" t="s">
        <v>7600</v>
      </c>
    </row>
    <row r="244" spans="1:22" x14ac:dyDescent="0.2">
      <c r="A244" s="2" t="s">
        <v>5908</v>
      </c>
      <c r="B244" s="2" t="str">
        <f>VLOOKUP(active[[#This Row],[Full Name]],[1]!all_ppl_post[#Data],2,0)</f>
        <v>476544854</v>
      </c>
      <c r="C244" s="2" t="str">
        <f>VLOOKUP(active[[#This Row],[Full Name]],[1]!all_ppl[#Data],1,0)</f>
        <v>Tara Snow</v>
      </c>
      <c r="D244" s="2" t="s">
        <v>5909</v>
      </c>
      <c r="E244" s="2" t="s">
        <v>5910</v>
      </c>
      <c r="F244" s="2" t="s">
        <v>2211</v>
      </c>
      <c r="G244" s="2" t="s">
        <v>65</v>
      </c>
      <c r="H244" s="2" t="s">
        <v>62</v>
      </c>
      <c r="I244" s="2" t="s">
        <v>7613</v>
      </c>
      <c r="J244" s="2" t="s">
        <v>7613</v>
      </c>
      <c r="K244" s="2" t="str">
        <f>VLOOKUP(active[[#This Row],[Reports to without middle]],[1]!all_ppl[#Data],2,0)</f>
        <v>476543064</v>
      </c>
      <c r="L244" s="2" t="s">
        <v>780</v>
      </c>
      <c r="M244" s="2" t="str">
        <f>VLOOKUP(active[[#This Row],[Works for Group]],[1]!all_groups[#Data],2,0)</f>
        <v>558454396</v>
      </c>
      <c r="N244" s="2" t="s">
        <v>64</v>
      </c>
      <c r="O244" s="2" t="s">
        <v>63</v>
      </c>
      <c r="P244" s="2" t="s">
        <v>67</v>
      </c>
      <c r="R244" s="2" t="s">
        <v>7614</v>
      </c>
      <c r="S244" s="2" t="s">
        <v>7615</v>
      </c>
      <c r="T244" s="2" t="s">
        <v>7616</v>
      </c>
      <c r="U244" s="2" t="s">
        <v>7453</v>
      </c>
      <c r="V244" s="2" t="s">
        <v>7617</v>
      </c>
    </row>
    <row r="245" spans="1:22" x14ac:dyDescent="0.2">
      <c r="A245" s="2" t="s">
        <v>5927</v>
      </c>
      <c r="B245" s="2" t="str">
        <f>VLOOKUP(active[[#This Row],[Full Name]],[1]!all_ppl_post[#Data],2,0)</f>
        <v>476544769</v>
      </c>
      <c r="C245" s="2" t="str">
        <f>VLOOKUP(active[[#This Row],[Full Name]],[1]!all_ppl[#Data],1,0)</f>
        <v>Seth M Sahr</v>
      </c>
      <c r="D245" s="2" t="s">
        <v>5928</v>
      </c>
      <c r="E245" s="2" t="s">
        <v>5929</v>
      </c>
      <c r="F245" s="2" t="s">
        <v>2211</v>
      </c>
      <c r="G245" s="2" t="s">
        <v>65</v>
      </c>
      <c r="H245" s="2" t="s">
        <v>62</v>
      </c>
      <c r="I245" s="2" t="s">
        <v>7613</v>
      </c>
      <c r="J245" s="2" t="s">
        <v>7613</v>
      </c>
      <c r="K245" s="2" t="str">
        <f>VLOOKUP(active[[#This Row],[Reports to without middle]],[1]!all_ppl[#Data],2,0)</f>
        <v>476543064</v>
      </c>
      <c r="L245" s="2" t="s">
        <v>780</v>
      </c>
      <c r="M245" s="2" t="str">
        <f>VLOOKUP(active[[#This Row],[Works for Group]],[1]!all_groups[#Data],2,0)</f>
        <v>558454396</v>
      </c>
      <c r="N245" s="2" t="s">
        <v>64</v>
      </c>
      <c r="O245" s="2" t="s">
        <v>63</v>
      </c>
      <c r="P245" s="2" t="s">
        <v>67</v>
      </c>
      <c r="R245" s="2" t="s">
        <v>7614</v>
      </c>
      <c r="S245" s="2" t="s">
        <v>7615</v>
      </c>
      <c r="T245" s="2" t="s">
        <v>7618</v>
      </c>
      <c r="U245" s="2" t="s">
        <v>7453</v>
      </c>
      <c r="V245" s="2" t="s">
        <v>7617</v>
      </c>
    </row>
    <row r="246" spans="1:22" x14ac:dyDescent="0.2">
      <c r="A246" s="2" t="s">
        <v>5959</v>
      </c>
      <c r="B246" s="2" t="str">
        <f>VLOOKUP(active[[#This Row],[Full Name]],[1]!all_ppl_post[#Data],2,0)</f>
        <v>476544748</v>
      </c>
      <c r="C246" s="2" t="str">
        <f>VLOOKUP(active[[#This Row],[Full Name]],[1]!all_ppl[#Data],1,0)</f>
        <v>Maureen Allen</v>
      </c>
      <c r="D246" s="2" t="s">
        <v>301</v>
      </c>
      <c r="E246" s="2" t="s">
        <v>1261</v>
      </c>
      <c r="F246" s="2" t="s">
        <v>744</v>
      </c>
      <c r="G246" s="2" t="s">
        <v>65</v>
      </c>
      <c r="H246" s="2" t="s">
        <v>62</v>
      </c>
      <c r="I246" s="2" t="s">
        <v>7613</v>
      </c>
      <c r="J246" s="2" t="s">
        <v>7613</v>
      </c>
      <c r="K246" s="2" t="str">
        <f>VLOOKUP(active[[#This Row],[Reports to without middle]],[1]!all_ppl[#Data],2,0)</f>
        <v>476543064</v>
      </c>
      <c r="L246" s="2" t="s">
        <v>780</v>
      </c>
      <c r="M246" s="2" t="str">
        <f>VLOOKUP(active[[#This Row],[Works for Group]],[1]!all_groups[#Data],2,0)</f>
        <v>558454396</v>
      </c>
      <c r="N246" s="2" t="s">
        <v>64</v>
      </c>
      <c r="O246" s="2" t="s">
        <v>63</v>
      </c>
      <c r="P246" s="2" t="s">
        <v>67</v>
      </c>
      <c r="R246" s="2" t="s">
        <v>7614</v>
      </c>
      <c r="S246" s="2" t="s">
        <v>7615</v>
      </c>
      <c r="T246" s="2" t="s">
        <v>7619</v>
      </c>
      <c r="U246" s="2" t="s">
        <v>7118</v>
      </c>
      <c r="V246" s="2" t="s">
        <v>7617</v>
      </c>
    </row>
    <row r="247" spans="1:22" x14ac:dyDescent="0.2">
      <c r="A247" s="2" t="s">
        <v>6325</v>
      </c>
      <c r="B247" s="2" t="str">
        <f>VLOOKUP(active[[#This Row],[Full Name]],[1]!all_ppl_post[#Data],2,0)</f>
        <v>476544135</v>
      </c>
      <c r="C247" s="2" t="str">
        <f>VLOOKUP(active[[#This Row],[Full Name]],[1]!all_ppl[#Data],1,0)</f>
        <v>Maria C Bolanos</v>
      </c>
      <c r="D247" s="2" t="s">
        <v>6326</v>
      </c>
      <c r="E247" s="2" t="s">
        <v>6327</v>
      </c>
      <c r="F247" s="2" t="s">
        <v>704</v>
      </c>
      <c r="G247" s="2" t="s">
        <v>65</v>
      </c>
      <c r="H247" s="2" t="s">
        <v>62</v>
      </c>
      <c r="I247" s="2" t="s">
        <v>7613</v>
      </c>
      <c r="J247" s="2" t="s">
        <v>7613</v>
      </c>
      <c r="K247" s="2" t="str">
        <f>VLOOKUP(active[[#This Row],[Reports to without middle]],[1]!all_ppl[#Data],2,0)</f>
        <v>476543064</v>
      </c>
      <c r="L247" s="2" t="s">
        <v>780</v>
      </c>
      <c r="M247" s="2" t="str">
        <f>VLOOKUP(active[[#This Row],[Works for Group]],[1]!all_groups[#Data],2,0)</f>
        <v>558454396</v>
      </c>
      <c r="N247" s="2" t="s">
        <v>64</v>
      </c>
      <c r="O247" s="2" t="s">
        <v>63</v>
      </c>
      <c r="P247" s="2" t="s">
        <v>67</v>
      </c>
      <c r="R247" s="2" t="s">
        <v>7614</v>
      </c>
      <c r="S247" s="2" t="s">
        <v>7615</v>
      </c>
      <c r="T247" s="2" t="s">
        <v>7620</v>
      </c>
      <c r="U247" s="2" t="s">
        <v>7128</v>
      </c>
      <c r="V247" s="2" t="s">
        <v>7617</v>
      </c>
    </row>
    <row r="248" spans="1:22" x14ac:dyDescent="0.2">
      <c r="A248" s="2" t="s">
        <v>781</v>
      </c>
      <c r="B248" s="2" t="str">
        <f>VLOOKUP(active[[#This Row],[Full Name]],[1]!all_ppl_post[#Data],2,0)</f>
        <v>1064820225</v>
      </c>
      <c r="C248" s="2" t="e">
        <f>VLOOKUP(active[[#This Row],[Full Name]],[1]!all_ppl[#Data],1,0)</f>
        <v>#N/A</v>
      </c>
      <c r="D248" s="2" t="s">
        <v>782</v>
      </c>
      <c r="E248" s="2" t="s">
        <v>783</v>
      </c>
      <c r="F248" s="2" t="s">
        <v>704</v>
      </c>
      <c r="G248" s="2" t="s">
        <v>65</v>
      </c>
      <c r="H248" s="2" t="s">
        <v>62</v>
      </c>
      <c r="I248" s="2" t="s">
        <v>7613</v>
      </c>
      <c r="J248" s="2" t="s">
        <v>7613</v>
      </c>
      <c r="K248" s="2" t="str">
        <f>VLOOKUP(active[[#This Row],[Reports to without middle]],[1]!all_ppl[#Data],2,0)</f>
        <v>476543064</v>
      </c>
      <c r="L248" s="2" t="s">
        <v>780</v>
      </c>
      <c r="M248" s="2" t="str">
        <f>VLOOKUP(active[[#This Row],[Works for Group]],[1]!all_groups[#Data],2,0)</f>
        <v>558454396</v>
      </c>
      <c r="N248" s="2" t="s">
        <v>64</v>
      </c>
      <c r="O248" s="2" t="s">
        <v>63</v>
      </c>
      <c r="P248" s="2" t="s">
        <v>67</v>
      </c>
      <c r="R248" s="2" t="s">
        <v>7614</v>
      </c>
      <c r="S248" s="2" t="s">
        <v>7615</v>
      </c>
      <c r="T248" s="2" t="s">
        <v>7621</v>
      </c>
      <c r="U248" s="2" t="s">
        <v>7128</v>
      </c>
      <c r="V248" s="2" t="s">
        <v>7617</v>
      </c>
    </row>
    <row r="249" spans="1:22" x14ac:dyDescent="0.2">
      <c r="A249" s="2" t="s">
        <v>6260</v>
      </c>
      <c r="B249" s="2" t="str">
        <f>VLOOKUP(active[[#This Row],[Full Name]],[1]!all_ppl_post[#Data],2,0)</f>
        <v>476544230</v>
      </c>
      <c r="C249" s="2" t="str">
        <f>VLOOKUP(active[[#This Row],[Full Name]],[1]!all_ppl[#Data],1,0)</f>
        <v>Andres Y Vargas</v>
      </c>
      <c r="D249" s="2" t="s">
        <v>6261</v>
      </c>
      <c r="E249" s="2" t="s">
        <v>5431</v>
      </c>
      <c r="F249" s="2" t="s">
        <v>125</v>
      </c>
      <c r="G249" s="2" t="s">
        <v>65</v>
      </c>
      <c r="H249" s="2" t="s">
        <v>62</v>
      </c>
      <c r="I249" s="2" t="s">
        <v>7613</v>
      </c>
      <c r="J249" s="2" t="s">
        <v>7613</v>
      </c>
      <c r="K249" s="2" t="str">
        <f>VLOOKUP(active[[#This Row],[Reports to without middle]],[1]!all_ppl[#Data],2,0)</f>
        <v>476543064</v>
      </c>
      <c r="L249" s="2" t="s">
        <v>780</v>
      </c>
      <c r="M249" s="2" t="str">
        <f>VLOOKUP(active[[#This Row],[Works for Group]],[1]!all_groups[#Data],2,0)</f>
        <v>558454396</v>
      </c>
      <c r="N249" s="2" t="s">
        <v>64</v>
      </c>
      <c r="O249" s="2" t="s">
        <v>63</v>
      </c>
      <c r="P249" s="2" t="s">
        <v>67</v>
      </c>
      <c r="R249" s="2" t="s">
        <v>7614</v>
      </c>
      <c r="S249" s="2" t="s">
        <v>7615</v>
      </c>
      <c r="T249" s="2" t="s">
        <v>7622</v>
      </c>
      <c r="U249" s="2" t="s">
        <v>7183</v>
      </c>
      <c r="V249" s="2" t="s">
        <v>7617</v>
      </c>
    </row>
    <row r="250" spans="1:22" x14ac:dyDescent="0.2">
      <c r="A250" s="2" t="s">
        <v>5106</v>
      </c>
      <c r="B250" s="2" t="str">
        <f>VLOOKUP(active[[#This Row],[Full Name]],[1]!all_ppl_post[#Data],2,0)</f>
        <v>476546528</v>
      </c>
      <c r="C250" s="2" t="str">
        <f>VLOOKUP(active[[#This Row],[Full Name]],[1]!all_ppl[#Data],1,0)</f>
        <v>Alyssa G Mccoy</v>
      </c>
      <c r="D250" s="2" t="s">
        <v>5107</v>
      </c>
      <c r="E250" s="2" t="s">
        <v>5108</v>
      </c>
      <c r="F250" s="2" t="s">
        <v>1128</v>
      </c>
      <c r="G250" s="2" t="s">
        <v>65</v>
      </c>
      <c r="H250" s="2" t="s">
        <v>649</v>
      </c>
      <c r="I250" s="2" t="s">
        <v>7613</v>
      </c>
      <c r="J250" s="2" t="s">
        <v>7613</v>
      </c>
      <c r="K250" s="2" t="str">
        <f>VLOOKUP(active[[#This Row],[Reports to without middle]],[1]!all_ppl[#Data],2,0)</f>
        <v>476543064</v>
      </c>
      <c r="L250" s="2" t="s">
        <v>780</v>
      </c>
      <c r="M250" s="2" t="str">
        <f>VLOOKUP(active[[#This Row],[Works for Group]],[1]!all_groups[#Data],2,0)</f>
        <v>558454396</v>
      </c>
      <c r="N250" s="2" t="s">
        <v>64</v>
      </c>
      <c r="O250" s="2" t="s">
        <v>63</v>
      </c>
      <c r="P250" s="2" t="s">
        <v>67</v>
      </c>
      <c r="R250" s="2" t="s">
        <v>7614</v>
      </c>
      <c r="S250" s="2" t="s">
        <v>7615</v>
      </c>
      <c r="T250" s="2" t="s">
        <v>7623</v>
      </c>
      <c r="U250" s="2" t="s">
        <v>7624</v>
      </c>
      <c r="V250" s="2" t="s">
        <v>7123</v>
      </c>
    </row>
    <row r="251" spans="1:22" x14ac:dyDescent="0.2">
      <c r="A251" s="2" t="s">
        <v>6258</v>
      </c>
      <c r="B251" s="2" t="str">
        <f>VLOOKUP(active[[#This Row],[Full Name]],[1]!all_ppl_post[#Data],2,0)</f>
        <v>476544240</v>
      </c>
      <c r="C251" s="2" t="str">
        <f>VLOOKUP(active[[#This Row],[Full Name]],[1]!all_ppl[#Data],1,0)</f>
        <v>Sharon M Crawford-Elliott</v>
      </c>
      <c r="D251" s="2" t="s">
        <v>4185</v>
      </c>
      <c r="E251" s="2" t="s">
        <v>6259</v>
      </c>
      <c r="F251" s="2" t="s">
        <v>940</v>
      </c>
      <c r="G251" s="2" t="s">
        <v>65</v>
      </c>
      <c r="H251" s="2" t="s">
        <v>62</v>
      </c>
      <c r="I251" s="2" t="s">
        <v>7625</v>
      </c>
      <c r="J251" s="2" t="s">
        <v>7625</v>
      </c>
      <c r="K251" s="2" t="str">
        <f>VLOOKUP(active[[#This Row],[Reports to without middle]],[1]!all_ppl[#Data],2,0)</f>
        <v>476543072</v>
      </c>
      <c r="L251" s="2" t="s">
        <v>2544</v>
      </c>
      <c r="M251" s="2" t="str">
        <f>VLOOKUP(active[[#This Row],[Works for Group]],[1]!all_groups[#Data],2,0)</f>
        <v>558454322</v>
      </c>
      <c r="N251" s="2" t="s">
        <v>64</v>
      </c>
      <c r="O251" s="2" t="s">
        <v>63</v>
      </c>
      <c r="P251" s="2" t="s">
        <v>67</v>
      </c>
      <c r="R251" s="2" t="s">
        <v>7626</v>
      </c>
      <c r="S251" s="2" t="s">
        <v>7627</v>
      </c>
      <c r="T251" s="2" t="s">
        <v>7628</v>
      </c>
      <c r="U251" s="2" t="s">
        <v>7466</v>
      </c>
      <c r="V251" s="2" t="s">
        <v>7629</v>
      </c>
    </row>
    <row r="252" spans="1:22" x14ac:dyDescent="0.2">
      <c r="A252" s="2" t="s">
        <v>6777</v>
      </c>
      <c r="B252" s="2" t="str">
        <f>VLOOKUP(active[[#This Row],[Full Name]],[1]!all_ppl_post[#Data],2,0)</f>
        <v>476543505</v>
      </c>
      <c r="C252" s="2" t="str">
        <f>VLOOKUP(active[[#This Row],[Full Name]],[1]!all_ppl[#Data],1,0)</f>
        <v>Reginald D Chalmers</v>
      </c>
      <c r="D252" s="2" t="s">
        <v>6778</v>
      </c>
      <c r="E252" s="2" t="s">
        <v>6779</v>
      </c>
      <c r="F252" s="2" t="s">
        <v>662</v>
      </c>
      <c r="G252" s="2" t="s">
        <v>65</v>
      </c>
      <c r="H252" s="2" t="s">
        <v>62</v>
      </c>
      <c r="I252" s="2" t="s">
        <v>7625</v>
      </c>
      <c r="J252" s="2" t="s">
        <v>7625</v>
      </c>
      <c r="K252" s="2" t="str">
        <f>VLOOKUP(active[[#This Row],[Reports to without middle]],[1]!all_ppl[#Data],2,0)</f>
        <v>476543072</v>
      </c>
      <c r="L252" s="2" t="s">
        <v>2544</v>
      </c>
      <c r="M252" s="2" t="str">
        <f>VLOOKUP(active[[#This Row],[Works for Group]],[1]!all_groups[#Data],2,0)</f>
        <v>558454322</v>
      </c>
      <c r="N252" s="2" t="s">
        <v>64</v>
      </c>
      <c r="O252" s="2" t="s">
        <v>63</v>
      </c>
      <c r="P252" s="2" t="s">
        <v>67</v>
      </c>
      <c r="R252" s="2" t="s">
        <v>7626</v>
      </c>
      <c r="S252" s="2" t="s">
        <v>7627</v>
      </c>
      <c r="T252" s="2" t="s">
        <v>7630</v>
      </c>
      <c r="U252" s="2" t="s">
        <v>7121</v>
      </c>
      <c r="V252" s="2" t="s">
        <v>7629</v>
      </c>
    </row>
    <row r="253" spans="1:22" x14ac:dyDescent="0.2">
      <c r="A253" s="2" t="s">
        <v>3504</v>
      </c>
      <c r="B253" s="2" t="str">
        <f>VLOOKUP(active[[#This Row],[Full Name]],[1]!all_ppl_post[#Data],2,0)</f>
        <v>568447754</v>
      </c>
      <c r="C253" s="2" t="str">
        <f>VLOOKUP(active[[#This Row],[Full Name]],[1]!all_ppl[#Data],1,0)</f>
        <v>Michael L Corker</v>
      </c>
      <c r="D253" s="2" t="s">
        <v>777</v>
      </c>
      <c r="E253" s="2" t="s">
        <v>3505</v>
      </c>
      <c r="F253" s="2" t="s">
        <v>662</v>
      </c>
      <c r="G253" s="2" t="s">
        <v>65</v>
      </c>
      <c r="H253" s="2" t="s">
        <v>649</v>
      </c>
      <c r="I253" s="2" t="s">
        <v>7625</v>
      </c>
      <c r="J253" s="2" t="s">
        <v>7625</v>
      </c>
      <c r="K253" s="2" t="str">
        <f>VLOOKUP(active[[#This Row],[Reports to without middle]],[1]!all_ppl[#Data],2,0)</f>
        <v>476543072</v>
      </c>
      <c r="L253" s="2" t="s">
        <v>2544</v>
      </c>
      <c r="M253" s="2" t="str">
        <f>VLOOKUP(active[[#This Row],[Works for Group]],[1]!all_groups[#Data],2,0)</f>
        <v>558454322</v>
      </c>
      <c r="N253" s="2" t="s">
        <v>64</v>
      </c>
      <c r="O253" s="2" t="s">
        <v>63</v>
      </c>
      <c r="P253" s="2" t="s">
        <v>67</v>
      </c>
      <c r="R253" s="2" t="s">
        <v>7626</v>
      </c>
      <c r="S253" s="2" t="s">
        <v>7627</v>
      </c>
      <c r="T253" s="2" t="s">
        <v>7631</v>
      </c>
      <c r="U253" s="2" t="s">
        <v>7121</v>
      </c>
      <c r="V253" s="2" t="s">
        <v>7123</v>
      </c>
    </row>
    <row r="254" spans="1:22" x14ac:dyDescent="0.2">
      <c r="A254" s="2" t="s">
        <v>2545</v>
      </c>
      <c r="B254" s="2" t="str">
        <f>VLOOKUP(active[[#This Row],[Full Name]],[1]!all_ppl_post[#Data],2,0)</f>
        <v>774270592</v>
      </c>
      <c r="C254" s="2" t="str">
        <f>VLOOKUP(active[[#This Row],[Full Name]],[1]!all_ppl[#Data],1,0)</f>
        <v>Kenlyn C Parsons</v>
      </c>
      <c r="D254" s="2" t="s">
        <v>2546</v>
      </c>
      <c r="E254" s="2" t="s">
        <v>1797</v>
      </c>
      <c r="F254" s="2" t="s">
        <v>662</v>
      </c>
      <c r="G254" s="2" t="s">
        <v>65</v>
      </c>
      <c r="H254" s="2" t="s">
        <v>62</v>
      </c>
      <c r="I254" s="2" t="s">
        <v>7625</v>
      </c>
      <c r="J254" s="2" t="s">
        <v>7625</v>
      </c>
      <c r="K254" s="2" t="str">
        <f>VLOOKUP(active[[#This Row],[Reports to without middle]],[1]!all_ppl[#Data],2,0)</f>
        <v>476543072</v>
      </c>
      <c r="L254" s="2" t="s">
        <v>2544</v>
      </c>
      <c r="M254" s="2" t="str">
        <f>VLOOKUP(active[[#This Row],[Works for Group]],[1]!all_groups[#Data],2,0)</f>
        <v>558454322</v>
      </c>
      <c r="N254" s="2" t="s">
        <v>64</v>
      </c>
      <c r="O254" s="2" t="s">
        <v>63</v>
      </c>
      <c r="P254" s="2" t="s">
        <v>67</v>
      </c>
      <c r="R254" s="2" t="s">
        <v>7626</v>
      </c>
      <c r="S254" s="2" t="s">
        <v>7627</v>
      </c>
      <c r="T254" s="2" t="s">
        <v>7632</v>
      </c>
      <c r="U254" s="2" t="s">
        <v>7121</v>
      </c>
      <c r="V254" s="2" t="s">
        <v>7629</v>
      </c>
    </row>
    <row r="255" spans="1:22" x14ac:dyDescent="0.2">
      <c r="A255" s="2" t="s">
        <v>6772</v>
      </c>
      <c r="B255" s="2" t="str">
        <f>VLOOKUP(active[[#This Row],[Full Name]],[1]!all_ppl_post[#Data],2,0)</f>
        <v>476543515</v>
      </c>
      <c r="C255" s="2" t="str">
        <f>VLOOKUP(active[[#This Row],[Full Name]],[1]!all_ppl[#Data],1,0)</f>
        <v>Julie A Corker</v>
      </c>
      <c r="D255" s="2" t="s">
        <v>6773</v>
      </c>
      <c r="E255" s="2" t="s">
        <v>3505</v>
      </c>
      <c r="F255" s="2" t="s">
        <v>662</v>
      </c>
      <c r="G255" s="2" t="s">
        <v>65</v>
      </c>
      <c r="H255" s="2" t="s">
        <v>649</v>
      </c>
      <c r="I255" s="2" t="s">
        <v>7625</v>
      </c>
      <c r="J255" s="2" t="s">
        <v>7625</v>
      </c>
      <c r="K255" s="2" t="str">
        <f>VLOOKUP(active[[#This Row],[Reports to without middle]],[1]!all_ppl[#Data],2,0)</f>
        <v>476543072</v>
      </c>
      <c r="L255" s="2" t="s">
        <v>2544</v>
      </c>
      <c r="M255" s="2" t="str">
        <f>VLOOKUP(active[[#This Row],[Works for Group]],[1]!all_groups[#Data],2,0)</f>
        <v>558454322</v>
      </c>
      <c r="N255" s="2" t="s">
        <v>64</v>
      </c>
      <c r="O255" s="2" t="s">
        <v>63</v>
      </c>
      <c r="P255" s="2" t="s">
        <v>67</v>
      </c>
      <c r="R255" s="2" t="s">
        <v>7626</v>
      </c>
      <c r="S255" s="2" t="s">
        <v>7627</v>
      </c>
      <c r="T255" s="2" t="s">
        <v>7633</v>
      </c>
      <c r="U255" s="2" t="s">
        <v>7121</v>
      </c>
      <c r="V255" s="2" t="s">
        <v>7123</v>
      </c>
    </row>
    <row r="256" spans="1:22" x14ac:dyDescent="0.2">
      <c r="A256" s="2" t="s">
        <v>6262</v>
      </c>
      <c r="B256" s="2" t="str">
        <f>VLOOKUP(active[[#This Row],[Full Name]],[1]!all_ppl_post[#Data],2,0)</f>
        <v>476544228</v>
      </c>
      <c r="C256" s="2" t="str">
        <f>VLOOKUP(active[[#This Row],[Full Name]],[1]!all_ppl[#Data],1,0)</f>
        <v>Joyce D Corker Nanci</v>
      </c>
      <c r="D256" s="2" t="s">
        <v>2575</v>
      </c>
      <c r="E256" s="2" t="s">
        <v>6263</v>
      </c>
      <c r="F256" s="2" t="s">
        <v>744</v>
      </c>
      <c r="G256" s="2" t="s">
        <v>65</v>
      </c>
      <c r="H256" s="2" t="s">
        <v>649</v>
      </c>
      <c r="I256" s="2" t="s">
        <v>7625</v>
      </c>
      <c r="J256" s="2" t="s">
        <v>7625</v>
      </c>
      <c r="K256" s="2" t="str">
        <f>VLOOKUP(active[[#This Row],[Reports to without middle]],[1]!all_ppl[#Data],2,0)</f>
        <v>476543072</v>
      </c>
      <c r="L256" s="2" t="s">
        <v>2544</v>
      </c>
      <c r="M256" s="2" t="str">
        <f>VLOOKUP(active[[#This Row],[Works for Group]],[1]!all_groups[#Data],2,0)</f>
        <v>558454322</v>
      </c>
      <c r="N256" s="2" t="s">
        <v>64</v>
      </c>
      <c r="O256" s="2" t="s">
        <v>63</v>
      </c>
      <c r="P256" s="2" t="s">
        <v>67</v>
      </c>
      <c r="R256" s="2" t="s">
        <v>7626</v>
      </c>
      <c r="S256" s="2" t="s">
        <v>7627</v>
      </c>
      <c r="T256" s="2" t="s">
        <v>7634</v>
      </c>
      <c r="U256" s="2" t="s">
        <v>7118</v>
      </c>
      <c r="V256" s="2" t="s">
        <v>7123</v>
      </c>
    </row>
    <row r="257" spans="1:22" x14ac:dyDescent="0.2">
      <c r="A257" s="2" t="s">
        <v>2967</v>
      </c>
      <c r="B257" s="2" t="str">
        <f>VLOOKUP(active[[#This Row],[Full Name]],[1]!all_ppl_post[#Data],2,0)</f>
        <v>626453958</v>
      </c>
      <c r="C257" s="2" t="str">
        <f>VLOOKUP(active[[#This Row],[Full Name]],[1]!all_ppl[#Data],1,0)</f>
        <v>Dennis W Jones</v>
      </c>
      <c r="D257" s="2" t="s">
        <v>2968</v>
      </c>
      <c r="E257" s="2" t="s">
        <v>2270</v>
      </c>
      <c r="F257" s="2" t="s">
        <v>662</v>
      </c>
      <c r="G257" s="2" t="s">
        <v>65</v>
      </c>
      <c r="H257" s="2" t="s">
        <v>62</v>
      </c>
      <c r="I257" s="2" t="s">
        <v>7625</v>
      </c>
      <c r="J257" s="2" t="s">
        <v>7625</v>
      </c>
      <c r="K257" s="2" t="str">
        <f>VLOOKUP(active[[#This Row],[Reports to without middle]],[1]!all_ppl[#Data],2,0)</f>
        <v>476543072</v>
      </c>
      <c r="L257" s="2" t="s">
        <v>2544</v>
      </c>
      <c r="M257" s="2" t="str">
        <f>VLOOKUP(active[[#This Row],[Works for Group]],[1]!all_groups[#Data],2,0)</f>
        <v>558454322</v>
      </c>
      <c r="N257" s="2" t="s">
        <v>64</v>
      </c>
      <c r="O257" s="2" t="s">
        <v>63</v>
      </c>
      <c r="P257" s="2" t="s">
        <v>67</v>
      </c>
      <c r="R257" s="2" t="s">
        <v>7626</v>
      </c>
      <c r="S257" s="2" t="s">
        <v>7627</v>
      </c>
      <c r="T257" s="2" t="s">
        <v>7635</v>
      </c>
      <c r="U257" s="2" t="s">
        <v>7121</v>
      </c>
      <c r="V257" s="2" t="s">
        <v>7629</v>
      </c>
    </row>
    <row r="258" spans="1:22" x14ac:dyDescent="0.2">
      <c r="A258" s="2" t="s">
        <v>6049</v>
      </c>
      <c r="B258" s="2" t="str">
        <f>VLOOKUP(active[[#This Row],[Full Name]],[1]!all_ppl_post[#Data],2,0)</f>
        <v>476544562</v>
      </c>
      <c r="C258" s="2" t="str">
        <f>VLOOKUP(active[[#This Row],[Full Name]],[1]!all_ppl[#Data],1,0)</f>
        <v>Jennifer L Skoog-Harvey</v>
      </c>
      <c r="D258" s="2" t="s">
        <v>2068</v>
      </c>
      <c r="E258" s="2" t="s">
        <v>6050</v>
      </c>
      <c r="F258" s="2" t="s">
        <v>744</v>
      </c>
      <c r="G258" s="2" t="s">
        <v>65</v>
      </c>
      <c r="H258" s="2" t="s">
        <v>62</v>
      </c>
      <c r="I258" s="2" t="s">
        <v>7636</v>
      </c>
      <c r="J258"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Harry Bronson</v>
      </c>
      <c r="K258" s="2" t="str">
        <f>VLOOKUP(active[[#This Row],[Reports to without middle]],[1]!all_ppl[#Data],2,0)</f>
        <v>476543078</v>
      </c>
      <c r="L258" s="2" t="s">
        <v>1497</v>
      </c>
      <c r="M258" s="2" t="str">
        <f>VLOOKUP(active[[#This Row],[Works for Group]],[1]!all_groups[#Data],2,0)</f>
        <v>476548712</v>
      </c>
      <c r="N258" s="2" t="s">
        <v>64</v>
      </c>
      <c r="O258" s="2" t="s">
        <v>63</v>
      </c>
      <c r="P258" s="2" t="s">
        <v>67</v>
      </c>
      <c r="R258" s="2" t="s">
        <v>7637</v>
      </c>
      <c r="S258" s="2" t="s">
        <v>7638</v>
      </c>
      <c r="T258" s="2" t="s">
        <v>7639</v>
      </c>
      <c r="U258" s="2" t="s">
        <v>7118</v>
      </c>
      <c r="V258" s="2" t="s">
        <v>7640</v>
      </c>
    </row>
    <row r="259" spans="1:22" x14ac:dyDescent="0.2">
      <c r="A259" s="2" t="s">
        <v>2969</v>
      </c>
      <c r="B259" s="2" t="str">
        <f>VLOOKUP(active[[#This Row],[Full Name]],[1]!all_ppl_post[#Data],2,0)</f>
        <v>626453957</v>
      </c>
      <c r="C259" s="2" t="str">
        <f>VLOOKUP(active[[#This Row],[Full Name]],[1]!all_ppl[#Data],1,0)</f>
        <v>Elizabeth E Morabito</v>
      </c>
      <c r="D259" s="2" t="s">
        <v>2970</v>
      </c>
      <c r="E259" s="2" t="s">
        <v>2971</v>
      </c>
      <c r="F259" s="2" t="s">
        <v>2972</v>
      </c>
      <c r="G259" s="2" t="s">
        <v>65</v>
      </c>
      <c r="H259" s="2" t="s">
        <v>62</v>
      </c>
      <c r="I259" s="2" t="s">
        <v>7636</v>
      </c>
      <c r="J259"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Harry Bronson</v>
      </c>
      <c r="K259" s="2" t="str">
        <f>VLOOKUP(active[[#This Row],[Reports to without middle]],[1]!all_ppl[#Data],2,0)</f>
        <v>476543078</v>
      </c>
      <c r="L259" s="2" t="s">
        <v>1497</v>
      </c>
      <c r="M259" s="2" t="str">
        <f>VLOOKUP(active[[#This Row],[Works for Group]],[1]!all_groups[#Data],2,0)</f>
        <v>476548712</v>
      </c>
      <c r="N259" s="2" t="s">
        <v>64</v>
      </c>
      <c r="O259" s="2" t="s">
        <v>63</v>
      </c>
      <c r="P259" s="2" t="s">
        <v>67</v>
      </c>
      <c r="R259" s="2" t="s">
        <v>7637</v>
      </c>
      <c r="S259" s="2" t="s">
        <v>7638</v>
      </c>
      <c r="T259" s="2" t="s">
        <v>7641</v>
      </c>
      <c r="U259" s="2" t="s">
        <v>7642</v>
      </c>
      <c r="V259" s="2" t="s">
        <v>7640</v>
      </c>
    </row>
    <row r="260" spans="1:22" x14ac:dyDescent="0.2">
      <c r="A260" s="2" t="s">
        <v>6141</v>
      </c>
      <c r="B260" s="2" t="str">
        <f>VLOOKUP(active[[#This Row],[Full Name]],[1]!all_ppl_post[#Data],2,0)</f>
        <v>476544425</v>
      </c>
      <c r="C260" s="2" t="str">
        <f>VLOOKUP(active[[#This Row],[Full Name]],[1]!all_ppl[#Data],1,0)</f>
        <v>Allan L Richards</v>
      </c>
      <c r="D260" s="2" t="s">
        <v>6142</v>
      </c>
      <c r="E260" s="2" t="s">
        <v>4065</v>
      </c>
      <c r="F260" s="2" t="s">
        <v>701</v>
      </c>
      <c r="G260" s="2" t="s">
        <v>65</v>
      </c>
      <c r="H260" s="2" t="s">
        <v>62</v>
      </c>
      <c r="I260" s="2" t="s">
        <v>7636</v>
      </c>
      <c r="J260"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Harry Bronson</v>
      </c>
      <c r="K260" s="2" t="str">
        <f>VLOOKUP(active[[#This Row],[Reports to without middle]],[1]!all_ppl[#Data],2,0)</f>
        <v>476543078</v>
      </c>
      <c r="L260" s="2" t="s">
        <v>1497</v>
      </c>
      <c r="M260" s="2" t="str">
        <f>VLOOKUP(active[[#This Row],[Works for Group]],[1]!all_groups[#Data],2,0)</f>
        <v>476548712</v>
      </c>
      <c r="N260" s="2" t="s">
        <v>64</v>
      </c>
      <c r="O260" s="2" t="s">
        <v>63</v>
      </c>
      <c r="P260" s="2" t="s">
        <v>67</v>
      </c>
      <c r="R260" s="2" t="s">
        <v>7637</v>
      </c>
      <c r="S260" s="2" t="s">
        <v>7638</v>
      </c>
      <c r="T260" s="2" t="s">
        <v>7643</v>
      </c>
      <c r="U260" s="2" t="s">
        <v>7530</v>
      </c>
      <c r="V260" s="2" t="s">
        <v>7640</v>
      </c>
    </row>
    <row r="261" spans="1:22" x14ac:dyDescent="0.2">
      <c r="A261" s="2" t="s">
        <v>4113</v>
      </c>
      <c r="B261" s="2" t="str">
        <f>VLOOKUP(active[[#This Row],[Full Name]],[1]!all_ppl_post[#Data],2,0)</f>
        <v>568446667</v>
      </c>
      <c r="C261" s="2" t="str">
        <f>VLOOKUP(active[[#This Row],[Full Name]],[1]!all_ppl[#Data],1,0)</f>
        <v>Alex P Hipolito</v>
      </c>
      <c r="D261" s="2" t="s">
        <v>4114</v>
      </c>
      <c r="E261" s="2" t="s">
        <v>4115</v>
      </c>
      <c r="F261" s="2" t="s">
        <v>1061</v>
      </c>
      <c r="G261" s="2" t="s">
        <v>65</v>
      </c>
      <c r="H261" s="2" t="s">
        <v>62</v>
      </c>
      <c r="I261" s="2" t="s">
        <v>7636</v>
      </c>
      <c r="J261"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Harry Bronson</v>
      </c>
      <c r="K261" s="2" t="str">
        <f>VLOOKUP(active[[#This Row],[Reports to without middle]],[1]!all_ppl[#Data],2,0)</f>
        <v>476543078</v>
      </c>
      <c r="L261" s="2" t="s">
        <v>1497</v>
      </c>
      <c r="M261" s="2" t="str">
        <f>VLOOKUP(active[[#This Row],[Works for Group]],[1]!all_groups[#Data],2,0)</f>
        <v>476548712</v>
      </c>
      <c r="N261" s="2" t="s">
        <v>64</v>
      </c>
      <c r="O261" s="2" t="s">
        <v>63</v>
      </c>
      <c r="P261" s="2" t="s">
        <v>67</v>
      </c>
      <c r="R261" s="2" t="s">
        <v>7637</v>
      </c>
      <c r="S261" s="2" t="s">
        <v>7638</v>
      </c>
      <c r="T261" s="2" t="s">
        <v>7644</v>
      </c>
      <c r="U261" s="2" t="s">
        <v>7339</v>
      </c>
      <c r="V261" s="2" t="s">
        <v>7640</v>
      </c>
    </row>
    <row r="262" spans="1:22" x14ac:dyDescent="0.2">
      <c r="A262" s="2" t="s">
        <v>3368</v>
      </c>
      <c r="B262" s="2" t="str">
        <f>VLOOKUP(active[[#This Row],[Full Name]],[1]!all_ppl_post[#Data],2,0)</f>
        <v>568448071</v>
      </c>
      <c r="C262" s="2" t="str">
        <f>VLOOKUP(active[[#This Row],[Full Name]],[1]!all_ppl[#Data],1,0)</f>
        <v>Seth H Urbinder</v>
      </c>
      <c r="D262" s="2" t="s">
        <v>3369</v>
      </c>
      <c r="E262" s="2" t="s">
        <v>3370</v>
      </c>
      <c r="F262" s="2" t="s">
        <v>920</v>
      </c>
      <c r="G262" s="2" t="s">
        <v>65</v>
      </c>
      <c r="H262" s="2" t="s">
        <v>62</v>
      </c>
      <c r="I262" s="2" t="s">
        <v>7645</v>
      </c>
      <c r="J262"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Edward Braunstein</v>
      </c>
      <c r="K262" s="2" t="str">
        <f>VLOOKUP(active[[#This Row],[Reports to without middle]],[1]!all_ppl[#Data],2,0)</f>
        <v>476543092</v>
      </c>
      <c r="L262" s="2" t="s">
        <v>1970</v>
      </c>
      <c r="M262" s="2" t="str">
        <f>VLOOKUP(active[[#This Row],[Works for Group]],[1]!all_groups[#Data],2,0)</f>
        <v>476548920</v>
      </c>
      <c r="N262" s="2" t="s">
        <v>64</v>
      </c>
      <c r="O262" s="2" t="s">
        <v>63</v>
      </c>
      <c r="P262" s="2" t="s">
        <v>67</v>
      </c>
      <c r="R262" s="2" t="s">
        <v>7646</v>
      </c>
      <c r="S262" s="2" t="s">
        <v>7647</v>
      </c>
      <c r="T262" s="2" t="s">
        <v>7648</v>
      </c>
      <c r="U262" s="2" t="s">
        <v>7284</v>
      </c>
      <c r="V262" s="2" t="s">
        <v>7649</v>
      </c>
    </row>
    <row r="263" spans="1:22" x14ac:dyDescent="0.2">
      <c r="A263" s="2" t="s">
        <v>3756</v>
      </c>
      <c r="B263" s="2" t="str">
        <f>VLOOKUP(active[[#This Row],[Full Name]],[1]!all_ppl_post[#Data],2,0)</f>
        <v>568447236</v>
      </c>
      <c r="C263" s="2" t="str">
        <f>VLOOKUP(active[[#This Row],[Full Name]],[1]!all_ppl[#Data],1,0)</f>
        <v>Jason D Antonopoulos</v>
      </c>
      <c r="D263" s="2" t="s">
        <v>3757</v>
      </c>
      <c r="E263" s="2" t="s">
        <v>3758</v>
      </c>
      <c r="F263" s="2" t="s">
        <v>125</v>
      </c>
      <c r="G263" s="2" t="s">
        <v>65</v>
      </c>
      <c r="H263" s="2" t="s">
        <v>62</v>
      </c>
      <c r="I263" s="2" t="s">
        <v>7645</v>
      </c>
      <c r="J263"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Edward Braunstein</v>
      </c>
      <c r="K263" s="2" t="str">
        <f>VLOOKUP(active[[#This Row],[Reports to without middle]],[1]!all_ppl[#Data],2,0)</f>
        <v>476543092</v>
      </c>
      <c r="L263" s="2" t="s">
        <v>1970</v>
      </c>
      <c r="M263" s="2" t="str">
        <f>VLOOKUP(active[[#This Row],[Works for Group]],[1]!all_groups[#Data],2,0)</f>
        <v>476548920</v>
      </c>
      <c r="N263" s="2" t="s">
        <v>64</v>
      </c>
      <c r="O263" s="2" t="s">
        <v>63</v>
      </c>
      <c r="P263" s="2" t="s">
        <v>67</v>
      </c>
      <c r="R263" s="2" t="s">
        <v>7646</v>
      </c>
      <c r="S263" s="2" t="s">
        <v>7647</v>
      </c>
      <c r="T263" s="2" t="s">
        <v>7650</v>
      </c>
      <c r="U263" s="2" t="s">
        <v>7183</v>
      </c>
      <c r="V263" s="2" t="s">
        <v>7649</v>
      </c>
    </row>
    <row r="264" spans="1:22" x14ac:dyDescent="0.2">
      <c r="A264" s="2" t="s">
        <v>5775</v>
      </c>
      <c r="B264" s="2" t="str">
        <f>VLOOKUP(active[[#This Row],[Full Name]],[1]!all_ppl_post[#Data],2,0)</f>
        <v>476545092</v>
      </c>
      <c r="C264" s="2" t="str">
        <f>VLOOKUP(active[[#This Row],[Full Name]],[1]!all_ppl[#Data],1,0)</f>
        <v>David M Fischer</v>
      </c>
      <c r="D264" s="2" t="s">
        <v>5776</v>
      </c>
      <c r="E264" s="2" t="s">
        <v>5777</v>
      </c>
      <c r="F264" s="2" t="s">
        <v>744</v>
      </c>
      <c r="G264" s="2" t="s">
        <v>65</v>
      </c>
      <c r="H264" s="2" t="s">
        <v>62</v>
      </c>
      <c r="I264" s="2" t="s">
        <v>7645</v>
      </c>
      <c r="J264"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Edward Braunstein</v>
      </c>
      <c r="K264" s="2" t="str">
        <f>VLOOKUP(active[[#This Row],[Reports to without middle]],[1]!all_ppl[#Data],2,0)</f>
        <v>476543092</v>
      </c>
      <c r="L264" s="2" t="s">
        <v>1970</v>
      </c>
      <c r="M264" s="2" t="str">
        <f>VLOOKUP(active[[#This Row],[Works for Group]],[1]!all_groups[#Data],2,0)</f>
        <v>476548920</v>
      </c>
      <c r="N264" s="2" t="s">
        <v>64</v>
      </c>
      <c r="O264" s="2" t="s">
        <v>63</v>
      </c>
      <c r="P264" s="2" t="s">
        <v>67</v>
      </c>
      <c r="R264" s="2" t="s">
        <v>7646</v>
      </c>
      <c r="S264" s="2" t="s">
        <v>7647</v>
      </c>
      <c r="T264" s="2" t="s">
        <v>7651</v>
      </c>
      <c r="U264" s="2" t="s">
        <v>7118</v>
      </c>
      <c r="V264" s="2" t="s">
        <v>7649</v>
      </c>
    </row>
    <row r="265" spans="1:22" x14ac:dyDescent="0.2">
      <c r="A265" s="2" t="s">
        <v>4047</v>
      </c>
      <c r="B265" s="2" t="str">
        <f>VLOOKUP(active[[#This Row],[Full Name]],[1]!all_ppl_post[#Data],2,0)</f>
        <v>568446765</v>
      </c>
      <c r="C265" s="2" t="str">
        <f>VLOOKUP(active[[#This Row],[Full Name]],[1]!all_ppl[#Data],1,0)</f>
        <v>Ariadne B Yoon</v>
      </c>
      <c r="D265" s="2" t="s">
        <v>4048</v>
      </c>
      <c r="E265" s="2" t="s">
        <v>4049</v>
      </c>
      <c r="F265" s="2" t="s">
        <v>920</v>
      </c>
      <c r="G265" s="2" t="s">
        <v>65</v>
      </c>
      <c r="H265" s="2" t="s">
        <v>62</v>
      </c>
      <c r="I265" s="2" t="s">
        <v>7645</v>
      </c>
      <c r="J265"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Edward Braunstein</v>
      </c>
      <c r="K265" s="2" t="str">
        <f>VLOOKUP(active[[#This Row],[Reports to without middle]],[1]!all_ppl[#Data],2,0)</f>
        <v>476543092</v>
      </c>
      <c r="L265" s="2" t="s">
        <v>1970</v>
      </c>
      <c r="M265" s="2" t="str">
        <f>VLOOKUP(active[[#This Row],[Works for Group]],[1]!all_groups[#Data],2,0)</f>
        <v>476548920</v>
      </c>
      <c r="N265" s="2" t="s">
        <v>64</v>
      </c>
      <c r="O265" s="2" t="s">
        <v>63</v>
      </c>
      <c r="P265" s="2" t="s">
        <v>67</v>
      </c>
      <c r="R265" s="2" t="s">
        <v>7646</v>
      </c>
      <c r="S265" s="2" t="s">
        <v>7647</v>
      </c>
      <c r="T265" s="2" t="s">
        <v>7652</v>
      </c>
      <c r="U265" s="2" t="s">
        <v>7284</v>
      </c>
      <c r="V265" s="2" t="s">
        <v>7649</v>
      </c>
    </row>
    <row r="266" spans="1:22" x14ac:dyDescent="0.2">
      <c r="A266" s="2" t="s">
        <v>7032</v>
      </c>
      <c r="B266" s="2" t="str">
        <f>VLOOKUP(active[[#This Row],[Full Name]],[1]!all_ppl_post[#Data],2,0)</f>
        <v>476542315</v>
      </c>
      <c r="C266" s="2" t="str">
        <f>VLOOKUP(active[[#This Row],[Full Name]],[1]!all_ppl[#Data],1,0)</f>
        <v>Patrick G Cameron</v>
      </c>
      <c r="D266" s="2" t="s">
        <v>3436</v>
      </c>
      <c r="E266" s="2" t="s">
        <v>7033</v>
      </c>
      <c r="F266" s="2" t="s">
        <v>2955</v>
      </c>
      <c r="G266" s="2" t="s">
        <v>65</v>
      </c>
      <c r="H266" s="2" t="s">
        <v>62</v>
      </c>
      <c r="I266" s="2" t="s">
        <v>7653</v>
      </c>
      <c r="J266"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Gary Finch</v>
      </c>
      <c r="K266" s="2" t="str">
        <f>VLOOKUP(active[[#This Row],[Reports to without middle]],[1]!all_ppl[#Data],2,0)</f>
        <v>476543106</v>
      </c>
      <c r="L266" s="2" t="s">
        <v>2562</v>
      </c>
      <c r="M266" s="2" t="str">
        <f>VLOOKUP(active[[#This Row],[Works for Group]],[1]!all_groups[#Data],2,0)</f>
        <v>476548987</v>
      </c>
      <c r="N266" s="2" t="s">
        <v>64</v>
      </c>
      <c r="O266" s="2" t="s">
        <v>63</v>
      </c>
      <c r="P266" s="2" t="s">
        <v>67</v>
      </c>
      <c r="R266" s="2" t="s">
        <v>7654</v>
      </c>
      <c r="S266" s="2" t="s">
        <v>7655</v>
      </c>
      <c r="T266" s="2" t="s">
        <v>7656</v>
      </c>
      <c r="U266" s="2" t="s">
        <v>7364</v>
      </c>
      <c r="V266" s="2" t="s">
        <v>7657</v>
      </c>
    </row>
    <row r="267" spans="1:22" x14ac:dyDescent="0.2">
      <c r="A267" s="2" t="s">
        <v>4541</v>
      </c>
      <c r="B267" s="2" t="str">
        <f>VLOOKUP(active[[#This Row],[Full Name]],[1]!all_ppl_post[#Data],2,0)</f>
        <v>476547504</v>
      </c>
      <c r="C267" s="2" t="str">
        <f>VLOOKUP(active[[#This Row],[Full Name]],[1]!all_ppl[#Data],1,0)</f>
        <v>Mary J Fergusson</v>
      </c>
      <c r="D267" s="2" t="s">
        <v>3544</v>
      </c>
      <c r="E267" s="2" t="s">
        <v>4542</v>
      </c>
      <c r="F267" s="2" t="s">
        <v>4543</v>
      </c>
      <c r="G267" s="2" t="s">
        <v>65</v>
      </c>
      <c r="H267" s="2" t="s">
        <v>649</v>
      </c>
      <c r="I267" s="2" t="s">
        <v>7653</v>
      </c>
      <c r="J267"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Gary Finch</v>
      </c>
      <c r="K267" s="2" t="str">
        <f>VLOOKUP(active[[#This Row],[Reports to without middle]],[1]!all_ppl[#Data],2,0)</f>
        <v>476543106</v>
      </c>
      <c r="L267" s="2" t="s">
        <v>2562</v>
      </c>
      <c r="M267" s="2" t="str">
        <f>VLOOKUP(active[[#This Row],[Works for Group]],[1]!all_groups[#Data],2,0)</f>
        <v>476548987</v>
      </c>
      <c r="N267" s="2" t="s">
        <v>64</v>
      </c>
      <c r="O267" s="2" t="s">
        <v>63</v>
      </c>
      <c r="P267" s="2" t="s">
        <v>67</v>
      </c>
      <c r="R267" s="2" t="s">
        <v>7654</v>
      </c>
      <c r="S267" s="2" t="s">
        <v>7655</v>
      </c>
      <c r="T267" s="2" t="s">
        <v>7658</v>
      </c>
      <c r="U267" s="2" t="s">
        <v>7659</v>
      </c>
      <c r="V267" s="2" t="s">
        <v>7123</v>
      </c>
    </row>
    <row r="268" spans="1:22" x14ac:dyDescent="0.2">
      <c r="A268" s="2" t="s">
        <v>2563</v>
      </c>
      <c r="B268" s="2" t="str">
        <f>VLOOKUP(active[[#This Row],[Full Name]],[1]!all_ppl_post[#Data],2,0)</f>
        <v>774270585</v>
      </c>
      <c r="C268" s="2" t="str">
        <f>VLOOKUP(active[[#This Row],[Full Name]],[1]!all_ppl[#Data],1,0)</f>
        <v>Katherine G Luber</v>
      </c>
      <c r="D268" s="2" t="s">
        <v>2564</v>
      </c>
      <c r="E268" s="2" t="s">
        <v>2565</v>
      </c>
      <c r="F268" s="2" t="s">
        <v>662</v>
      </c>
      <c r="G268" s="2" t="s">
        <v>65</v>
      </c>
      <c r="H268" s="2" t="s">
        <v>62</v>
      </c>
      <c r="I268" s="2" t="s">
        <v>7653</v>
      </c>
      <c r="J268"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Gary Finch</v>
      </c>
      <c r="K268" s="2" t="str">
        <f>VLOOKUP(active[[#This Row],[Reports to without middle]],[1]!all_ppl[#Data],2,0)</f>
        <v>476543106</v>
      </c>
      <c r="L268" s="2" t="s">
        <v>2562</v>
      </c>
      <c r="M268" s="2" t="str">
        <f>VLOOKUP(active[[#This Row],[Works for Group]],[1]!all_groups[#Data],2,0)</f>
        <v>476548987</v>
      </c>
      <c r="N268" s="2" t="s">
        <v>64</v>
      </c>
      <c r="O268" s="2" t="s">
        <v>63</v>
      </c>
      <c r="P268" s="2" t="s">
        <v>67</v>
      </c>
      <c r="R268" s="2" t="s">
        <v>7654</v>
      </c>
      <c r="S268" s="2" t="s">
        <v>7655</v>
      </c>
      <c r="T268" s="2" t="s">
        <v>7660</v>
      </c>
      <c r="U268" s="2" t="s">
        <v>7121</v>
      </c>
      <c r="V268" s="2" t="s">
        <v>7657</v>
      </c>
    </row>
    <row r="269" spans="1:22" x14ac:dyDescent="0.2">
      <c r="A269" s="2" t="s">
        <v>4528</v>
      </c>
      <c r="B269" s="2" t="str">
        <f>VLOOKUP(active[[#This Row],[Full Name]],[1]!all_ppl_post[#Data],2,0)</f>
        <v>476547519</v>
      </c>
      <c r="C269" s="2" t="str">
        <f>VLOOKUP(active[[#This Row],[Full Name]],[1]!all_ppl[#Data],1,0)</f>
        <v>Denice A Hall</v>
      </c>
      <c r="D269" s="2" t="s">
        <v>4529</v>
      </c>
      <c r="E269" s="2" t="s">
        <v>641</v>
      </c>
      <c r="F269" s="2" t="s">
        <v>1162</v>
      </c>
      <c r="G269" s="2" t="s">
        <v>65</v>
      </c>
      <c r="H269" s="2" t="s">
        <v>62</v>
      </c>
      <c r="I269" s="2" t="s">
        <v>7653</v>
      </c>
      <c r="J269"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Gary Finch</v>
      </c>
      <c r="K269" s="2" t="str">
        <f>VLOOKUP(active[[#This Row],[Reports to without middle]],[1]!all_ppl[#Data],2,0)</f>
        <v>476543106</v>
      </c>
      <c r="L269" s="2" t="s">
        <v>2562</v>
      </c>
      <c r="M269" s="2" t="str">
        <f>VLOOKUP(active[[#This Row],[Works for Group]],[1]!all_groups[#Data],2,0)</f>
        <v>476548987</v>
      </c>
      <c r="N269" s="2" t="s">
        <v>64</v>
      </c>
      <c r="O269" s="2" t="s">
        <v>63</v>
      </c>
      <c r="P269" s="2" t="s">
        <v>67</v>
      </c>
      <c r="R269" s="2" t="s">
        <v>7654</v>
      </c>
      <c r="S269" s="2" t="s">
        <v>7655</v>
      </c>
      <c r="T269" s="2" t="s">
        <v>7661</v>
      </c>
      <c r="U269" s="2" t="s">
        <v>7278</v>
      </c>
      <c r="V269" s="2" t="s">
        <v>7657</v>
      </c>
    </row>
    <row r="270" spans="1:22" x14ac:dyDescent="0.2">
      <c r="A270" s="2" t="s">
        <v>6349</v>
      </c>
      <c r="B270" s="2" t="str">
        <f>VLOOKUP(active[[#This Row],[Full Name]],[1]!all_ppl_post[#Data],2,0)</f>
        <v>476544113</v>
      </c>
      <c r="C270" s="2" t="str">
        <f>VLOOKUP(active[[#This Row],[Full Name]],[1]!all_ppl[#Data],1,0)</f>
        <v>William I Schwartz</v>
      </c>
      <c r="D270" s="2" t="s">
        <v>6350</v>
      </c>
      <c r="E270" s="2" t="s">
        <v>6351</v>
      </c>
      <c r="F270" s="2" t="s">
        <v>561</v>
      </c>
      <c r="G270" s="2" t="s">
        <v>65</v>
      </c>
      <c r="H270" s="2" t="s">
        <v>649</v>
      </c>
      <c r="I270" s="2" t="s">
        <v>7662</v>
      </c>
      <c r="J270" s="2" t="s">
        <v>7662</v>
      </c>
      <c r="K270" s="2" t="str">
        <f>VLOOKUP(active[[#This Row],[Reports to without middle]],[1]!all_ppl[#Data],2,0)</f>
        <v>476543115</v>
      </c>
      <c r="L270" s="2" t="s">
        <v>904</v>
      </c>
      <c r="M270" s="2" t="str">
        <f>VLOOKUP(active[[#This Row],[Works for Group]],[1]!all_groups[#Data],2,0)</f>
        <v>558451659</v>
      </c>
      <c r="N270" s="2" t="s">
        <v>64</v>
      </c>
      <c r="O270" s="2" t="s">
        <v>63</v>
      </c>
      <c r="P270" s="2" t="s">
        <v>67</v>
      </c>
      <c r="R270" s="2" t="s">
        <v>7663</v>
      </c>
      <c r="S270" s="2" t="s">
        <v>7664</v>
      </c>
      <c r="T270" s="2" t="s">
        <v>7665</v>
      </c>
      <c r="U270" s="2" t="s">
        <v>7143</v>
      </c>
      <c r="V270" s="2" t="s">
        <v>7123</v>
      </c>
    </row>
    <row r="271" spans="1:22" x14ac:dyDescent="0.2">
      <c r="A271" s="2" t="s">
        <v>905</v>
      </c>
      <c r="B271" s="2" t="str">
        <f>VLOOKUP(active[[#This Row],[Full Name]],[1]!all_ppl_post[#Data],2,0)</f>
        <v>1064820156</v>
      </c>
      <c r="C271" s="2" t="e">
        <f>VLOOKUP(active[[#This Row],[Full Name]],[1]!all_ppl[#Data],1,0)</f>
        <v>#N/A</v>
      </c>
      <c r="D271" s="2" t="s">
        <v>906</v>
      </c>
      <c r="E271" s="2" t="s">
        <v>907</v>
      </c>
      <c r="F271" s="2" t="s">
        <v>125</v>
      </c>
      <c r="G271" s="2" t="s">
        <v>65</v>
      </c>
      <c r="H271" s="2" t="s">
        <v>62</v>
      </c>
      <c r="I271" s="2" t="s">
        <v>7662</v>
      </c>
      <c r="J271" s="2" t="s">
        <v>7662</v>
      </c>
      <c r="K271" s="2" t="str">
        <f>VLOOKUP(active[[#This Row],[Reports to without middle]],[1]!all_ppl[#Data],2,0)</f>
        <v>476543115</v>
      </c>
      <c r="L271" s="2" t="s">
        <v>904</v>
      </c>
      <c r="M271" s="2" t="str">
        <f>VLOOKUP(active[[#This Row],[Works for Group]],[1]!all_groups[#Data],2,0)</f>
        <v>558451659</v>
      </c>
      <c r="N271" s="2" t="s">
        <v>64</v>
      </c>
      <c r="O271" s="2" t="s">
        <v>63</v>
      </c>
      <c r="P271" s="2" t="s">
        <v>67</v>
      </c>
      <c r="R271" s="2" t="s">
        <v>7663</v>
      </c>
      <c r="S271" s="2" t="s">
        <v>7664</v>
      </c>
      <c r="T271" s="2" t="s">
        <v>7666</v>
      </c>
      <c r="U271" s="2" t="s">
        <v>7183</v>
      </c>
      <c r="V271" s="2" t="s">
        <v>7667</v>
      </c>
    </row>
    <row r="272" spans="1:22" x14ac:dyDescent="0.2">
      <c r="A272" s="2" t="s">
        <v>6363</v>
      </c>
      <c r="B272" s="2" t="str">
        <f>VLOOKUP(active[[#This Row],[Full Name]],[1]!all_ppl_post[#Data],2,0)</f>
        <v>476544097</v>
      </c>
      <c r="C272" s="2" t="str">
        <f>VLOOKUP(active[[#This Row],[Full Name]],[1]!all_ppl[#Data],1,0)</f>
        <v>Teresa Colon</v>
      </c>
      <c r="D272" s="2" t="s">
        <v>3304</v>
      </c>
      <c r="E272" s="2" t="s">
        <v>6364</v>
      </c>
      <c r="F272" s="2" t="s">
        <v>866</v>
      </c>
      <c r="G272" s="2" t="s">
        <v>65</v>
      </c>
      <c r="H272" s="2" t="s">
        <v>62</v>
      </c>
      <c r="I272" s="2" t="s">
        <v>7662</v>
      </c>
      <c r="J272" s="2" t="s">
        <v>7662</v>
      </c>
      <c r="K272" s="2" t="str">
        <f>VLOOKUP(active[[#This Row],[Reports to without middle]],[1]!all_ppl[#Data],2,0)</f>
        <v>476543115</v>
      </c>
      <c r="L272" s="2" t="s">
        <v>904</v>
      </c>
      <c r="M272" s="2" t="str">
        <f>VLOOKUP(active[[#This Row],[Works for Group]],[1]!all_groups[#Data],2,0)</f>
        <v>558451659</v>
      </c>
      <c r="N272" s="2" t="s">
        <v>64</v>
      </c>
      <c r="O272" s="2" t="s">
        <v>63</v>
      </c>
      <c r="P272" s="2" t="s">
        <v>67</v>
      </c>
      <c r="R272" s="2" t="s">
        <v>7663</v>
      </c>
      <c r="S272" s="2" t="s">
        <v>7664</v>
      </c>
      <c r="T272" s="2" t="s">
        <v>7668</v>
      </c>
      <c r="U272" s="2" t="s">
        <v>7378</v>
      </c>
      <c r="V272" s="2" t="s">
        <v>7667</v>
      </c>
    </row>
    <row r="273" spans="1:22" x14ac:dyDescent="0.2">
      <c r="A273" s="2" t="s">
        <v>6357</v>
      </c>
      <c r="B273" s="2" t="str">
        <f>VLOOKUP(active[[#This Row],[Full Name]],[1]!all_ppl_post[#Data],2,0)</f>
        <v>476544105</v>
      </c>
      <c r="C273" s="2" t="str">
        <f>VLOOKUP(active[[#This Row],[Full Name]],[1]!all_ppl[#Data],1,0)</f>
        <v>Randi A Martos</v>
      </c>
      <c r="D273" s="2" t="s">
        <v>6358</v>
      </c>
      <c r="E273" s="2" t="s">
        <v>6359</v>
      </c>
      <c r="F273" s="2" t="s">
        <v>744</v>
      </c>
      <c r="G273" s="2" t="s">
        <v>65</v>
      </c>
      <c r="H273" s="2" t="s">
        <v>62</v>
      </c>
      <c r="I273" s="2" t="s">
        <v>7662</v>
      </c>
      <c r="J273" s="2" t="s">
        <v>7662</v>
      </c>
      <c r="K273" s="2" t="str">
        <f>VLOOKUP(active[[#This Row],[Reports to without middle]],[1]!all_ppl[#Data],2,0)</f>
        <v>476543115</v>
      </c>
      <c r="L273" s="2" t="s">
        <v>904</v>
      </c>
      <c r="M273" s="2" t="str">
        <f>VLOOKUP(active[[#This Row],[Works for Group]],[1]!all_groups[#Data],2,0)</f>
        <v>558451659</v>
      </c>
      <c r="N273" s="2" t="s">
        <v>64</v>
      </c>
      <c r="O273" s="2" t="s">
        <v>63</v>
      </c>
      <c r="P273" s="2" t="s">
        <v>67</v>
      </c>
      <c r="R273" s="2" t="s">
        <v>7663</v>
      </c>
      <c r="S273" s="2" t="s">
        <v>7664</v>
      </c>
      <c r="T273" s="2" t="s">
        <v>7669</v>
      </c>
      <c r="U273" s="2" t="s">
        <v>7118</v>
      </c>
      <c r="V273" s="2" t="s">
        <v>7667</v>
      </c>
    </row>
    <row r="274" spans="1:22" x14ac:dyDescent="0.2">
      <c r="A274" s="2" t="s">
        <v>3426</v>
      </c>
      <c r="B274" s="2" t="str">
        <f>VLOOKUP(active[[#This Row],[Full Name]],[1]!all_ppl_post[#Data],2,0)</f>
        <v>568447916</v>
      </c>
      <c r="C274" s="2" t="str">
        <f>VLOOKUP(active[[#This Row],[Full Name]],[1]!all_ppl[#Data],1,0)</f>
        <v>Peter C Lewicki</v>
      </c>
      <c r="D274" s="2" t="s">
        <v>3427</v>
      </c>
      <c r="E274" s="2" t="s">
        <v>3428</v>
      </c>
      <c r="F274" s="2" t="s">
        <v>125</v>
      </c>
      <c r="G274" s="2" t="s">
        <v>65</v>
      </c>
      <c r="H274" s="2" t="s">
        <v>62</v>
      </c>
      <c r="I274" s="2" t="s">
        <v>7662</v>
      </c>
      <c r="J274" s="2" t="s">
        <v>7662</v>
      </c>
      <c r="K274" s="2" t="str">
        <f>VLOOKUP(active[[#This Row],[Reports to without middle]],[1]!all_ppl[#Data],2,0)</f>
        <v>476543115</v>
      </c>
      <c r="L274" s="2" t="s">
        <v>904</v>
      </c>
      <c r="M274" s="2" t="str">
        <f>VLOOKUP(active[[#This Row],[Works for Group]],[1]!all_groups[#Data],2,0)</f>
        <v>558451659</v>
      </c>
      <c r="N274" s="2" t="s">
        <v>64</v>
      </c>
      <c r="O274" s="2" t="s">
        <v>63</v>
      </c>
      <c r="P274" s="2" t="s">
        <v>67</v>
      </c>
      <c r="R274" s="2" t="s">
        <v>7663</v>
      </c>
      <c r="S274" s="2" t="s">
        <v>7664</v>
      </c>
      <c r="T274" s="2" t="s">
        <v>7670</v>
      </c>
      <c r="U274" s="2" t="s">
        <v>7183</v>
      </c>
      <c r="V274" s="2" t="s">
        <v>7667</v>
      </c>
    </row>
    <row r="275" spans="1:22" x14ac:dyDescent="0.2">
      <c r="A275" s="2" t="s">
        <v>5685</v>
      </c>
      <c r="B275" s="2" t="str">
        <f>VLOOKUP(active[[#This Row],[Full Name]],[1]!all_ppl_post[#Data],2,0)</f>
        <v>476545251</v>
      </c>
      <c r="C275" s="2" t="str">
        <f>VLOOKUP(active[[#This Row],[Full Name]],[1]!all_ppl[#Data],1,0)</f>
        <v>Michele J Sbuttoni</v>
      </c>
      <c r="D275" s="2" t="s">
        <v>4266</v>
      </c>
      <c r="E275" s="2" t="s">
        <v>5686</v>
      </c>
      <c r="F275" s="2" t="s">
        <v>224</v>
      </c>
      <c r="G275" s="2" t="s">
        <v>65</v>
      </c>
      <c r="H275" s="2" t="s">
        <v>649</v>
      </c>
      <c r="I275" s="2" t="s">
        <v>7662</v>
      </c>
      <c r="J275" s="2" t="s">
        <v>7662</v>
      </c>
      <c r="K275" s="2" t="str">
        <f>VLOOKUP(active[[#This Row],[Reports to without middle]],[1]!all_ppl[#Data],2,0)</f>
        <v>476543115</v>
      </c>
      <c r="L275" s="2" t="s">
        <v>904</v>
      </c>
      <c r="M275" s="2" t="str">
        <f>VLOOKUP(active[[#This Row],[Works for Group]],[1]!all_groups[#Data],2,0)</f>
        <v>558451659</v>
      </c>
      <c r="N275" s="2" t="s">
        <v>64</v>
      </c>
      <c r="O275" s="2" t="s">
        <v>63</v>
      </c>
      <c r="P275" s="2" t="s">
        <v>67</v>
      </c>
      <c r="R275" s="2" t="s">
        <v>7663</v>
      </c>
      <c r="S275" s="2" t="s">
        <v>7664</v>
      </c>
      <c r="T275" s="2" t="s">
        <v>7671</v>
      </c>
      <c r="U275" s="2" t="s">
        <v>7265</v>
      </c>
      <c r="V275" s="2" t="s">
        <v>7123</v>
      </c>
    </row>
    <row r="276" spans="1:22" x14ac:dyDescent="0.2">
      <c r="A276" s="2" t="s">
        <v>5035</v>
      </c>
      <c r="B276" s="2" t="str">
        <f>VLOOKUP(active[[#This Row],[Full Name]],[1]!all_ppl_post[#Data],2,0)</f>
        <v>476546637</v>
      </c>
      <c r="C276" s="2" t="str">
        <f>VLOOKUP(active[[#This Row],[Full Name]],[1]!all_ppl[#Data],1,0)</f>
        <v>Ivan L Nedds</v>
      </c>
      <c r="D276" s="2" t="s">
        <v>5036</v>
      </c>
      <c r="E276" s="2" t="s">
        <v>5037</v>
      </c>
      <c r="F276" s="2" t="s">
        <v>125</v>
      </c>
      <c r="G276" s="2" t="s">
        <v>65</v>
      </c>
      <c r="H276" s="2" t="s">
        <v>62</v>
      </c>
      <c r="I276" s="2" t="s">
        <v>7662</v>
      </c>
      <c r="J276" s="2" t="s">
        <v>7662</v>
      </c>
      <c r="K276" s="2" t="str">
        <f>VLOOKUP(active[[#This Row],[Reports to without middle]],[1]!all_ppl[#Data],2,0)</f>
        <v>476543115</v>
      </c>
      <c r="L276" s="2" t="s">
        <v>904</v>
      </c>
      <c r="M276" s="2" t="str">
        <f>VLOOKUP(active[[#This Row],[Works for Group]],[1]!all_groups[#Data],2,0)</f>
        <v>558451659</v>
      </c>
      <c r="N276" s="2" t="s">
        <v>64</v>
      </c>
      <c r="O276" s="2" t="s">
        <v>63</v>
      </c>
      <c r="P276" s="2" t="s">
        <v>67</v>
      </c>
      <c r="R276" s="2" t="s">
        <v>7663</v>
      </c>
      <c r="S276" s="2" t="s">
        <v>7664</v>
      </c>
      <c r="T276" s="2" t="s">
        <v>7672</v>
      </c>
      <c r="U276" s="2" t="s">
        <v>7183</v>
      </c>
      <c r="V276" s="2" t="s">
        <v>7667</v>
      </c>
    </row>
    <row r="277" spans="1:22" x14ac:dyDescent="0.2">
      <c r="A277" s="2" t="s">
        <v>3839</v>
      </c>
      <c r="B277" s="2" t="str">
        <f>VLOOKUP(active[[#This Row],[Full Name]],[1]!all_ppl_post[#Data],2,0)</f>
        <v>568447071</v>
      </c>
      <c r="C277" s="2" t="str">
        <f>VLOOKUP(active[[#This Row],[Full Name]],[1]!all_ppl[#Data],1,0)</f>
        <v>Frederic B Klein</v>
      </c>
      <c r="D277" s="2" t="s">
        <v>3840</v>
      </c>
      <c r="E277" s="2" t="s">
        <v>1753</v>
      </c>
      <c r="F277" s="2" t="s">
        <v>3085</v>
      </c>
      <c r="G277" s="2" t="s">
        <v>65</v>
      </c>
      <c r="H277" s="2" t="s">
        <v>62</v>
      </c>
      <c r="I277" s="2" t="s">
        <v>7662</v>
      </c>
      <c r="J277" s="2" t="s">
        <v>7662</v>
      </c>
      <c r="K277" s="2" t="str">
        <f>VLOOKUP(active[[#This Row],[Reports to without middle]],[1]!all_ppl[#Data],2,0)</f>
        <v>476543115</v>
      </c>
      <c r="L277" s="2" t="s">
        <v>904</v>
      </c>
      <c r="M277" s="2" t="str">
        <f>VLOOKUP(active[[#This Row],[Works for Group]],[1]!all_groups[#Data],2,0)</f>
        <v>558451659</v>
      </c>
      <c r="N277" s="2" t="s">
        <v>64</v>
      </c>
      <c r="O277" s="2" t="s">
        <v>63</v>
      </c>
      <c r="P277" s="2" t="s">
        <v>67</v>
      </c>
      <c r="R277" s="2" t="s">
        <v>7663</v>
      </c>
      <c r="S277" s="2" t="s">
        <v>7664</v>
      </c>
      <c r="T277" s="2" t="s">
        <v>7673</v>
      </c>
      <c r="U277" s="2" t="s">
        <v>7674</v>
      </c>
      <c r="V277" s="2" t="s">
        <v>7667</v>
      </c>
    </row>
    <row r="278" spans="1:22" x14ac:dyDescent="0.2">
      <c r="A278" s="2" t="s">
        <v>4025</v>
      </c>
      <c r="B278" s="2" t="str">
        <f>VLOOKUP(active[[#This Row],[Full Name]],[1]!all_ppl_post[#Data],2,0)</f>
        <v>568446805</v>
      </c>
      <c r="C278" s="2" t="str">
        <f>VLOOKUP(active[[#This Row],[Full Name]],[1]!all_ppl[#Data],1,0)</f>
        <v>Brendan E Fitzpatrick</v>
      </c>
      <c r="D278" s="2" t="s">
        <v>4026</v>
      </c>
      <c r="E278" s="2" t="s">
        <v>4027</v>
      </c>
      <c r="F278" s="2" t="s">
        <v>125</v>
      </c>
      <c r="G278" s="2" t="s">
        <v>65</v>
      </c>
      <c r="H278" s="2" t="s">
        <v>62</v>
      </c>
      <c r="I278" s="2" t="s">
        <v>7662</v>
      </c>
      <c r="J278" s="2" t="s">
        <v>7662</v>
      </c>
      <c r="K278" s="2" t="str">
        <f>VLOOKUP(active[[#This Row],[Reports to without middle]],[1]!all_ppl[#Data],2,0)</f>
        <v>476543115</v>
      </c>
      <c r="L278" s="2" t="s">
        <v>904</v>
      </c>
      <c r="M278" s="2" t="str">
        <f>VLOOKUP(active[[#This Row],[Works for Group]],[1]!all_groups[#Data],2,0)</f>
        <v>558451659</v>
      </c>
      <c r="N278" s="2" t="s">
        <v>64</v>
      </c>
      <c r="O278" s="2" t="s">
        <v>63</v>
      </c>
      <c r="P278" s="2" t="s">
        <v>67</v>
      </c>
      <c r="R278" s="2" t="s">
        <v>7663</v>
      </c>
      <c r="S278" s="2" t="s">
        <v>7664</v>
      </c>
      <c r="T278" s="2" t="s">
        <v>7675</v>
      </c>
      <c r="U278" s="2" t="s">
        <v>7183</v>
      </c>
      <c r="V278" s="2" t="s">
        <v>7667</v>
      </c>
    </row>
    <row r="279" spans="1:22" x14ac:dyDescent="0.2">
      <c r="A279" s="2" t="s">
        <v>6957</v>
      </c>
      <c r="B279" s="2" t="str">
        <f>VLOOKUP(active[[#This Row],[Full Name]],[1]!all_ppl_post[#Data],2,0)</f>
        <v>476543211</v>
      </c>
      <c r="C279" s="2" t="str">
        <f>VLOOKUP(active[[#This Row],[Full Name]],[1]!all_ppl[#Data],1,0)</f>
        <v>Sandra Galvez</v>
      </c>
      <c r="D279" s="2" t="s">
        <v>5321</v>
      </c>
      <c r="E279" s="2" t="s">
        <v>6958</v>
      </c>
      <c r="F279" s="2" t="s">
        <v>662</v>
      </c>
      <c r="G279" s="2" t="s">
        <v>65</v>
      </c>
      <c r="H279" s="2" t="s">
        <v>62</v>
      </c>
      <c r="I279" s="2" t="s">
        <v>1851</v>
      </c>
      <c r="J279" s="2" t="s">
        <v>7676</v>
      </c>
      <c r="K279" s="2" t="str">
        <f>VLOOKUP(active[[#This Row],[Reports to without middle]],[1]!all_ppl[#Data],2,0)</f>
        <v>476543122</v>
      </c>
      <c r="L279" s="2" t="s">
        <v>1852</v>
      </c>
      <c r="M279" s="2" t="str">
        <f>VLOOKUP(active[[#This Row],[Works for Group]],[1]!all_groups[#Data],2,0)</f>
        <v>476549612</v>
      </c>
      <c r="N279" s="2" t="s">
        <v>64</v>
      </c>
      <c r="O279" s="2" t="s">
        <v>63</v>
      </c>
      <c r="P279" s="2" t="s">
        <v>67</v>
      </c>
      <c r="R279" s="2" t="s">
        <v>7677</v>
      </c>
      <c r="S279" s="2" t="s">
        <v>7678</v>
      </c>
      <c r="T279" s="2" t="s">
        <v>7679</v>
      </c>
      <c r="U279" s="2" t="s">
        <v>7121</v>
      </c>
      <c r="V279" s="2" t="s">
        <v>7680</v>
      </c>
    </row>
    <row r="280" spans="1:22" x14ac:dyDescent="0.2">
      <c r="A280" s="2" t="s">
        <v>5792</v>
      </c>
      <c r="B280" s="2" t="str">
        <f>VLOOKUP(active[[#This Row],[Full Name]],[1]!all_ppl_post[#Data],2,0)</f>
        <v>476545046</v>
      </c>
      <c r="C280" s="2" t="str">
        <f>VLOOKUP(active[[#This Row],[Full Name]],[1]!all_ppl[#Data],1,0)</f>
        <v>Rosa D Hernandez</v>
      </c>
      <c r="D280" s="2" t="s">
        <v>5793</v>
      </c>
      <c r="E280" s="2" t="s">
        <v>5224</v>
      </c>
      <c r="F280" s="2" t="s">
        <v>662</v>
      </c>
      <c r="G280" s="2" t="s">
        <v>65</v>
      </c>
      <c r="H280" s="2" t="s">
        <v>62</v>
      </c>
      <c r="I280" s="2" t="s">
        <v>1851</v>
      </c>
      <c r="J280" s="2" t="s">
        <v>7676</v>
      </c>
      <c r="K280" s="2" t="str">
        <f>VLOOKUP(active[[#This Row],[Reports to without middle]],[1]!all_ppl[#Data],2,0)</f>
        <v>476543122</v>
      </c>
      <c r="L280" s="2" t="s">
        <v>1852</v>
      </c>
      <c r="M280" s="2" t="str">
        <f>VLOOKUP(active[[#This Row],[Works for Group]],[1]!all_groups[#Data],2,0)</f>
        <v>476549612</v>
      </c>
      <c r="N280" s="2" t="s">
        <v>64</v>
      </c>
      <c r="O280" s="2" t="s">
        <v>63</v>
      </c>
      <c r="P280" s="2" t="s">
        <v>67</v>
      </c>
      <c r="R280" s="2" t="s">
        <v>7677</v>
      </c>
      <c r="S280" s="2" t="s">
        <v>7678</v>
      </c>
      <c r="T280" s="2" t="s">
        <v>7681</v>
      </c>
      <c r="U280" s="2" t="s">
        <v>7121</v>
      </c>
      <c r="V280" s="2" t="s">
        <v>7680</v>
      </c>
    </row>
    <row r="281" spans="1:22" x14ac:dyDescent="0.2">
      <c r="A281" s="2" t="s">
        <v>2985</v>
      </c>
      <c r="B281" s="2" t="str">
        <f>VLOOKUP(active[[#This Row],[Full Name]],[1]!all_ppl_post[#Data],2,0)</f>
        <v>626453953</v>
      </c>
      <c r="C281" s="2" t="str">
        <f>VLOOKUP(active[[#This Row],[Full Name]],[1]!all_ppl[#Data],1,0)</f>
        <v>Linda C Suarez</v>
      </c>
      <c r="D281" s="2" t="s">
        <v>2986</v>
      </c>
      <c r="E281" s="2" t="s">
        <v>2641</v>
      </c>
      <c r="F281" s="2" t="s">
        <v>704</v>
      </c>
      <c r="G281" s="2" t="s">
        <v>65</v>
      </c>
      <c r="H281" s="2" t="s">
        <v>62</v>
      </c>
      <c r="I281" s="2" t="s">
        <v>1851</v>
      </c>
      <c r="J281" s="2" t="s">
        <v>7676</v>
      </c>
      <c r="K281" s="2" t="str">
        <f>VLOOKUP(active[[#This Row],[Reports to without middle]],[1]!all_ppl[#Data],2,0)</f>
        <v>476543122</v>
      </c>
      <c r="L281" s="2" t="s">
        <v>1852</v>
      </c>
      <c r="M281" s="2" t="str">
        <f>VLOOKUP(active[[#This Row],[Works for Group]],[1]!all_groups[#Data],2,0)</f>
        <v>476549612</v>
      </c>
      <c r="N281" s="2" t="s">
        <v>64</v>
      </c>
      <c r="O281" s="2" t="s">
        <v>63</v>
      </c>
      <c r="P281" s="2" t="s">
        <v>67</v>
      </c>
      <c r="R281" s="2" t="s">
        <v>7677</v>
      </c>
      <c r="S281" s="2" t="s">
        <v>7678</v>
      </c>
      <c r="T281" s="2" t="s">
        <v>7682</v>
      </c>
      <c r="U281" s="2" t="s">
        <v>7128</v>
      </c>
      <c r="V281" s="2" t="s">
        <v>7680</v>
      </c>
    </row>
    <row r="282" spans="1:22" x14ac:dyDescent="0.2">
      <c r="A282" s="2" t="s">
        <v>5877</v>
      </c>
      <c r="B282" s="2" t="str">
        <f>VLOOKUP(active[[#This Row],[Full Name]],[1]!all_ppl_post[#Data],2,0)</f>
        <v>476544893</v>
      </c>
      <c r="C282" s="2" t="str">
        <f>VLOOKUP(active[[#This Row],[Full Name]],[1]!all_ppl[#Data],1,0)</f>
        <v>Jasmin A Clavasquin</v>
      </c>
      <c r="D282" s="2" t="s">
        <v>5878</v>
      </c>
      <c r="E282" s="2" t="s">
        <v>5879</v>
      </c>
      <c r="F282" s="2" t="s">
        <v>744</v>
      </c>
      <c r="G282" s="2" t="s">
        <v>65</v>
      </c>
      <c r="H282" s="2" t="s">
        <v>62</v>
      </c>
      <c r="I282" s="2" t="s">
        <v>1851</v>
      </c>
      <c r="J282" s="2" t="s">
        <v>7676</v>
      </c>
      <c r="K282" s="2" t="str">
        <f>VLOOKUP(active[[#This Row],[Reports to without middle]],[1]!all_ppl[#Data],2,0)</f>
        <v>476543122</v>
      </c>
      <c r="L282" s="2" t="s">
        <v>1852</v>
      </c>
      <c r="M282" s="2" t="str">
        <f>VLOOKUP(active[[#This Row],[Works for Group]],[1]!all_groups[#Data],2,0)</f>
        <v>476549612</v>
      </c>
      <c r="N282" s="2" t="s">
        <v>64</v>
      </c>
      <c r="O282" s="2" t="s">
        <v>63</v>
      </c>
      <c r="P282" s="2" t="s">
        <v>67</v>
      </c>
      <c r="R282" s="2" t="s">
        <v>7677</v>
      </c>
      <c r="S282" s="2" t="s">
        <v>7678</v>
      </c>
      <c r="T282" s="2" t="s">
        <v>7683</v>
      </c>
      <c r="U282" s="2" t="s">
        <v>7118</v>
      </c>
      <c r="V282" s="2" t="s">
        <v>7680</v>
      </c>
    </row>
    <row r="283" spans="1:22" x14ac:dyDescent="0.2">
      <c r="A283" s="2" t="s">
        <v>2626</v>
      </c>
      <c r="B283" s="2" t="str">
        <f>VLOOKUP(active[[#This Row],[Full Name]],[1]!all_ppl_post[#Data],2,0)</f>
        <v>774270545</v>
      </c>
      <c r="C283" s="2" t="str">
        <f>VLOOKUP(active[[#This Row],[Full Name]],[1]!all_ppl[#Data],1,0)</f>
        <v>Dray H Harriell</v>
      </c>
      <c r="D283" s="2" t="s">
        <v>2627</v>
      </c>
      <c r="E283" s="2" t="s">
        <v>2628</v>
      </c>
      <c r="F283" s="2" t="s">
        <v>662</v>
      </c>
      <c r="G283" s="2" t="s">
        <v>65</v>
      </c>
      <c r="H283" s="2" t="s">
        <v>62</v>
      </c>
      <c r="I283" s="2" t="s">
        <v>1851</v>
      </c>
      <c r="J283" s="2" t="s">
        <v>7676</v>
      </c>
      <c r="K283" s="2" t="str">
        <f>VLOOKUP(active[[#This Row],[Reports to without middle]],[1]!all_ppl[#Data],2,0)</f>
        <v>476543122</v>
      </c>
      <c r="L283" s="2" t="s">
        <v>1852</v>
      </c>
      <c r="M283" s="2" t="str">
        <f>VLOOKUP(active[[#This Row],[Works for Group]],[1]!all_groups[#Data],2,0)</f>
        <v>476549612</v>
      </c>
      <c r="N283" s="2" t="s">
        <v>64</v>
      </c>
      <c r="O283" s="2" t="s">
        <v>63</v>
      </c>
      <c r="P283" s="2" t="s">
        <v>67</v>
      </c>
      <c r="R283" s="2" t="s">
        <v>7677</v>
      </c>
      <c r="S283" s="2" t="s">
        <v>7678</v>
      </c>
      <c r="T283" s="2" t="s">
        <v>7684</v>
      </c>
      <c r="U283" s="2" t="s">
        <v>7121</v>
      </c>
      <c r="V283" s="2" t="s">
        <v>7680</v>
      </c>
    </row>
    <row r="284" spans="1:22" x14ac:dyDescent="0.2">
      <c r="A284" s="2" t="s">
        <v>6455</v>
      </c>
      <c r="B284" s="2" t="str">
        <f>VLOOKUP(active[[#This Row],[Full Name]],[1]!all_ppl_post[#Data],2,0)</f>
        <v>476543947</v>
      </c>
      <c r="C284" s="2" t="str">
        <f>VLOOKUP(active[[#This Row],[Full Name]],[1]!all_ppl[#Data],1,0)</f>
        <v>Souriporn Bouasay</v>
      </c>
      <c r="D284" s="2" t="s">
        <v>6456</v>
      </c>
      <c r="E284" s="2" t="s">
        <v>6457</v>
      </c>
      <c r="F284" s="2" t="s">
        <v>744</v>
      </c>
      <c r="G284" s="2" t="s">
        <v>65</v>
      </c>
      <c r="H284" s="2" t="s">
        <v>649</v>
      </c>
      <c r="I284" s="2" t="s">
        <v>7685</v>
      </c>
      <c r="J284"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Clifford Crouch</v>
      </c>
      <c r="K284" s="2" t="str">
        <f>VLOOKUP(active[[#This Row],[Reports to without middle]],[1]!all_ppl[#Data],2,0)</f>
        <v>476543130</v>
      </c>
      <c r="L284" s="2" t="s">
        <v>3894</v>
      </c>
      <c r="M284" s="2" t="str">
        <f>VLOOKUP(active[[#This Row],[Works for Group]],[1]!all_groups[#Data],2,0)</f>
        <v>558449617</v>
      </c>
      <c r="N284" s="2" t="s">
        <v>64</v>
      </c>
      <c r="O284" s="2" t="s">
        <v>63</v>
      </c>
      <c r="P284" s="2" t="s">
        <v>67</v>
      </c>
      <c r="R284" s="2" t="s">
        <v>7686</v>
      </c>
      <c r="S284" s="2" t="s">
        <v>7687</v>
      </c>
      <c r="T284" s="2" t="s">
        <v>7688</v>
      </c>
      <c r="U284" s="2" t="s">
        <v>7118</v>
      </c>
      <c r="V284" s="2" t="s">
        <v>7123</v>
      </c>
    </row>
    <row r="285" spans="1:22" x14ac:dyDescent="0.2">
      <c r="A285" s="2" t="s">
        <v>4549</v>
      </c>
      <c r="B285" s="2" t="str">
        <f>VLOOKUP(active[[#This Row],[Full Name]],[1]!all_ppl_post[#Data],2,0)</f>
        <v>476547490</v>
      </c>
      <c r="C285" s="2" t="str">
        <f>VLOOKUP(active[[#This Row],[Full Name]],[1]!all_ppl[#Data],1,0)</f>
        <v>Laurie A Gialanella</v>
      </c>
      <c r="D285" s="2" t="s">
        <v>4226</v>
      </c>
      <c r="E285" s="2" t="s">
        <v>4550</v>
      </c>
      <c r="F285" s="2" t="s">
        <v>667</v>
      </c>
      <c r="G285" s="2" t="s">
        <v>65</v>
      </c>
      <c r="H285" s="2" t="s">
        <v>62</v>
      </c>
      <c r="I285" s="2" t="s">
        <v>7685</v>
      </c>
      <c r="J285"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Clifford Crouch</v>
      </c>
      <c r="K285" s="2" t="str">
        <f>VLOOKUP(active[[#This Row],[Reports to without middle]],[1]!all_ppl[#Data],2,0)</f>
        <v>476543130</v>
      </c>
      <c r="L285" s="2" t="s">
        <v>3894</v>
      </c>
      <c r="M285" s="2" t="str">
        <f>VLOOKUP(active[[#This Row],[Works for Group]],[1]!all_groups[#Data],2,0)</f>
        <v>558449617</v>
      </c>
      <c r="N285" s="2" t="s">
        <v>64</v>
      </c>
      <c r="O285" s="2" t="s">
        <v>63</v>
      </c>
      <c r="P285" s="2" t="s">
        <v>67</v>
      </c>
      <c r="R285" s="2" t="s">
        <v>7686</v>
      </c>
      <c r="S285" s="2" t="s">
        <v>7687</v>
      </c>
      <c r="T285" s="2" t="s">
        <v>7689</v>
      </c>
      <c r="U285" s="2" t="s">
        <v>7138</v>
      </c>
      <c r="V285" s="2" t="s">
        <v>7690</v>
      </c>
    </row>
    <row r="286" spans="1:22" x14ac:dyDescent="0.2">
      <c r="A286" s="2" t="s">
        <v>3895</v>
      </c>
      <c r="B286" s="2" t="str">
        <f>VLOOKUP(active[[#This Row],[Full Name]],[1]!all_ppl_post[#Data],2,0)</f>
        <v>568446995</v>
      </c>
      <c r="C286" s="2" t="str">
        <f>VLOOKUP(active[[#This Row],[Full Name]],[1]!all_ppl[#Data],1,0)</f>
        <v>Donald W Petrie</v>
      </c>
      <c r="D286" s="2" t="s">
        <v>3896</v>
      </c>
      <c r="E286" s="2" t="s">
        <v>3897</v>
      </c>
      <c r="F286" s="2" t="s">
        <v>662</v>
      </c>
      <c r="G286" s="2" t="s">
        <v>65</v>
      </c>
      <c r="H286" s="2" t="s">
        <v>62</v>
      </c>
      <c r="I286" s="2" t="s">
        <v>7685</v>
      </c>
      <c r="J286"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Clifford Crouch</v>
      </c>
      <c r="K286" s="2" t="str">
        <f>VLOOKUP(active[[#This Row],[Reports to without middle]],[1]!all_ppl[#Data],2,0)</f>
        <v>476543130</v>
      </c>
      <c r="L286" s="2" t="s">
        <v>3894</v>
      </c>
      <c r="M286" s="2" t="str">
        <f>VLOOKUP(active[[#This Row],[Works for Group]],[1]!all_groups[#Data],2,0)</f>
        <v>558449617</v>
      </c>
      <c r="N286" s="2" t="s">
        <v>64</v>
      </c>
      <c r="O286" s="2" t="s">
        <v>63</v>
      </c>
      <c r="P286" s="2" t="s">
        <v>67</v>
      </c>
      <c r="R286" s="2" t="s">
        <v>7686</v>
      </c>
      <c r="S286" s="2" t="s">
        <v>7687</v>
      </c>
      <c r="T286" s="2" t="s">
        <v>7691</v>
      </c>
      <c r="U286" s="2" t="s">
        <v>7121</v>
      </c>
      <c r="V286" s="2" t="s">
        <v>7690</v>
      </c>
    </row>
    <row r="287" spans="1:22" x14ac:dyDescent="0.2">
      <c r="A287" s="2" t="s">
        <v>5541</v>
      </c>
      <c r="B287" s="2" t="str">
        <f>VLOOKUP(active[[#This Row],[Full Name]],[1]!all_ppl_post[#Data],2,0)</f>
        <v>476545479</v>
      </c>
      <c r="C287" s="2" t="str">
        <f>VLOOKUP(active[[#This Row],[Full Name]],[1]!all_ppl[#Data],1,0)</f>
        <v>Vincent C Argenziano</v>
      </c>
      <c r="D287" s="2" t="s">
        <v>5542</v>
      </c>
      <c r="E287" s="2" t="s">
        <v>5543</v>
      </c>
      <c r="F287" s="2" t="s">
        <v>744</v>
      </c>
      <c r="G287" s="2" t="s">
        <v>65</v>
      </c>
      <c r="H287" s="2" t="s">
        <v>62</v>
      </c>
      <c r="I287" s="2" t="s">
        <v>7692</v>
      </c>
      <c r="J287" s="2" t="s">
        <v>7692</v>
      </c>
      <c r="K287" s="2" t="str">
        <f>VLOOKUP(active[[#This Row],[Reports to without middle]],[1]!all_ppl[#Data],2,0)</f>
        <v>476543219</v>
      </c>
      <c r="L287" s="2" t="s">
        <v>1359</v>
      </c>
      <c r="M287" s="2" t="str">
        <f>VLOOKUP(active[[#This Row],[Works for Group]],[1]!all_groups[#Data],2,0)</f>
        <v>558451486</v>
      </c>
      <c r="N287" s="2" t="s">
        <v>64</v>
      </c>
      <c r="O287" s="2" t="s">
        <v>63</v>
      </c>
      <c r="P287" s="2" t="s">
        <v>67</v>
      </c>
      <c r="R287" s="2" t="s">
        <v>7693</v>
      </c>
      <c r="S287" s="2" t="s">
        <v>7694</v>
      </c>
      <c r="T287" s="2" t="s">
        <v>7695</v>
      </c>
      <c r="U287" s="2" t="s">
        <v>7118</v>
      </c>
      <c r="V287" s="2" t="s">
        <v>7696</v>
      </c>
    </row>
    <row r="288" spans="1:22" x14ac:dyDescent="0.2">
      <c r="A288" s="2" t="s">
        <v>2987</v>
      </c>
      <c r="B288" s="2" t="str">
        <f>VLOOKUP(active[[#This Row],[Full Name]],[1]!all_ppl_post[#Data],2,0)</f>
        <v>626453952</v>
      </c>
      <c r="C288" s="2" t="str">
        <f>VLOOKUP(active[[#This Row],[Full Name]],[1]!all_ppl[#Data],1,0)</f>
        <v>Thomas P Blancero</v>
      </c>
      <c r="D288" s="2" t="s">
        <v>2988</v>
      </c>
      <c r="E288" s="2" t="s">
        <v>2989</v>
      </c>
      <c r="F288" s="2" t="s">
        <v>998</v>
      </c>
      <c r="G288" s="2" t="s">
        <v>65</v>
      </c>
      <c r="H288" s="2" t="s">
        <v>62</v>
      </c>
      <c r="I288" s="2" t="s">
        <v>7692</v>
      </c>
      <c r="J288" s="2" t="s">
        <v>7692</v>
      </c>
      <c r="K288" s="2" t="str">
        <f>VLOOKUP(active[[#This Row],[Reports to without middle]],[1]!all_ppl[#Data],2,0)</f>
        <v>476543219</v>
      </c>
      <c r="L288" s="2" t="s">
        <v>1359</v>
      </c>
      <c r="M288" s="2" t="str">
        <f>VLOOKUP(active[[#This Row],[Works for Group]],[1]!all_groups[#Data],2,0)</f>
        <v>558451486</v>
      </c>
      <c r="N288" s="2" t="s">
        <v>64</v>
      </c>
      <c r="O288" s="2" t="s">
        <v>63</v>
      </c>
      <c r="P288" s="2" t="s">
        <v>67</v>
      </c>
      <c r="R288" s="2" t="s">
        <v>7693</v>
      </c>
      <c r="S288" s="2" t="s">
        <v>7694</v>
      </c>
      <c r="T288" s="2" t="s">
        <v>7697</v>
      </c>
      <c r="U288" s="2" t="s">
        <v>7133</v>
      </c>
      <c r="V288" s="2" t="s">
        <v>7696</v>
      </c>
    </row>
    <row r="289" spans="1:22" x14ac:dyDescent="0.2">
      <c r="A289" s="2" t="s">
        <v>4441</v>
      </c>
      <c r="B289" s="2" t="str">
        <f>VLOOKUP(active[[#This Row],[Full Name]],[1]!all_ppl_post[#Data],2,0)</f>
        <v>476547691</v>
      </c>
      <c r="C289" s="2" t="str">
        <f>VLOOKUP(active[[#This Row],[Full Name]],[1]!all_ppl[#Data],1,0)</f>
        <v>Stuart Brenker</v>
      </c>
      <c r="D289" s="2" t="s">
        <v>4247</v>
      </c>
      <c r="E289" s="2" t="s">
        <v>4442</v>
      </c>
      <c r="F289" s="2" t="s">
        <v>125</v>
      </c>
      <c r="G289" s="2" t="s">
        <v>65</v>
      </c>
      <c r="H289" s="2" t="s">
        <v>62</v>
      </c>
      <c r="I289" s="2" t="s">
        <v>7692</v>
      </c>
      <c r="J289" s="2" t="s">
        <v>7692</v>
      </c>
      <c r="K289" s="2" t="str">
        <f>VLOOKUP(active[[#This Row],[Reports to without middle]],[1]!all_ppl[#Data],2,0)</f>
        <v>476543219</v>
      </c>
      <c r="L289" s="2" t="s">
        <v>1359</v>
      </c>
      <c r="M289" s="2" t="str">
        <f>VLOOKUP(active[[#This Row],[Works for Group]],[1]!all_groups[#Data],2,0)</f>
        <v>558451486</v>
      </c>
      <c r="N289" s="2" t="s">
        <v>64</v>
      </c>
      <c r="O289" s="2" t="s">
        <v>63</v>
      </c>
      <c r="P289" s="2" t="s">
        <v>67</v>
      </c>
      <c r="R289" s="2" t="s">
        <v>7693</v>
      </c>
      <c r="S289" s="2" t="s">
        <v>7694</v>
      </c>
      <c r="T289" s="2" t="s">
        <v>7698</v>
      </c>
      <c r="U289" s="2" t="s">
        <v>7183</v>
      </c>
      <c r="V289" s="2" t="s">
        <v>7696</v>
      </c>
    </row>
    <row r="290" spans="1:22" x14ac:dyDescent="0.2">
      <c r="A290" s="2" t="s">
        <v>5529</v>
      </c>
      <c r="B290" s="2" t="str">
        <f>VLOOKUP(active[[#This Row],[Full Name]],[1]!all_ppl_post[#Data],2,0)</f>
        <v>476545488</v>
      </c>
      <c r="C290" s="2" t="str">
        <f>VLOOKUP(active[[#This Row],[Full Name]],[1]!all_ppl[#Data],1,0)</f>
        <v>Sharon L Grobe</v>
      </c>
      <c r="D290" s="2" t="s">
        <v>5530</v>
      </c>
      <c r="E290" s="2" t="s">
        <v>5531</v>
      </c>
      <c r="F290" s="2" t="s">
        <v>561</v>
      </c>
      <c r="G290" s="2" t="s">
        <v>65</v>
      </c>
      <c r="H290" s="2" t="s">
        <v>649</v>
      </c>
      <c r="I290" s="2" t="s">
        <v>7692</v>
      </c>
      <c r="J290" s="2" t="s">
        <v>7692</v>
      </c>
      <c r="K290" s="2" t="str">
        <f>VLOOKUP(active[[#This Row],[Reports to without middle]],[1]!all_ppl[#Data],2,0)</f>
        <v>476543219</v>
      </c>
      <c r="L290" s="2" t="s">
        <v>1359</v>
      </c>
      <c r="M290" s="2" t="str">
        <f>VLOOKUP(active[[#This Row],[Works for Group]],[1]!all_groups[#Data],2,0)</f>
        <v>558451486</v>
      </c>
      <c r="N290" s="2" t="s">
        <v>64</v>
      </c>
      <c r="O290" s="2" t="s">
        <v>63</v>
      </c>
      <c r="P290" s="2" t="s">
        <v>67</v>
      </c>
      <c r="R290" s="2" t="s">
        <v>7693</v>
      </c>
      <c r="S290" s="2" t="s">
        <v>7694</v>
      </c>
      <c r="T290" s="2" t="s">
        <v>7699</v>
      </c>
      <c r="U290" s="2" t="s">
        <v>7143</v>
      </c>
      <c r="V290" s="2" t="s">
        <v>7123</v>
      </c>
    </row>
    <row r="291" spans="1:22" x14ac:dyDescent="0.2">
      <c r="A291" s="2" t="s">
        <v>6867</v>
      </c>
      <c r="B291" s="2" t="str">
        <f>VLOOKUP(active[[#This Row],[Full Name]],[1]!all_ppl_post[#Data],2,0)</f>
        <v>476543376</v>
      </c>
      <c r="C291" s="2" t="str">
        <f>VLOOKUP(active[[#This Row],[Full Name]],[1]!all_ppl[#Data],1,0)</f>
        <v>Sean S Ewart</v>
      </c>
      <c r="D291" s="2" t="s">
        <v>6868</v>
      </c>
      <c r="E291" s="2" t="s">
        <v>6869</v>
      </c>
      <c r="F291" s="2" t="s">
        <v>676</v>
      </c>
      <c r="G291" s="2" t="s">
        <v>65</v>
      </c>
      <c r="H291" s="2" t="s">
        <v>649</v>
      </c>
      <c r="I291" s="2" t="s">
        <v>7692</v>
      </c>
      <c r="J291" s="2" t="s">
        <v>7692</v>
      </c>
      <c r="K291" s="2" t="str">
        <f>VLOOKUP(active[[#This Row],[Reports to without middle]],[1]!all_ppl[#Data],2,0)</f>
        <v>476543219</v>
      </c>
      <c r="L291" s="2" t="s">
        <v>1359</v>
      </c>
      <c r="M291" s="2" t="str">
        <f>VLOOKUP(active[[#This Row],[Works for Group]],[1]!all_groups[#Data],2,0)</f>
        <v>558451486</v>
      </c>
      <c r="N291" s="2" t="s">
        <v>64</v>
      </c>
      <c r="O291" s="2" t="s">
        <v>63</v>
      </c>
      <c r="P291" s="2" t="s">
        <v>67</v>
      </c>
      <c r="R291" s="2" t="s">
        <v>7693</v>
      </c>
      <c r="S291" s="2" t="s">
        <v>7694</v>
      </c>
      <c r="T291" s="2" t="s">
        <v>7700</v>
      </c>
      <c r="U291" s="2" t="s">
        <v>7276</v>
      </c>
      <c r="V291" s="2" t="s">
        <v>7123</v>
      </c>
    </row>
    <row r="292" spans="1:22" x14ac:dyDescent="0.2">
      <c r="A292" s="2" t="s">
        <v>2785</v>
      </c>
      <c r="B292" s="2" t="str">
        <f>VLOOKUP(active[[#This Row],[Full Name]],[1]!all_ppl_post[#Data],2,0)</f>
        <v>681265064</v>
      </c>
      <c r="C292" s="2" t="str">
        <f>VLOOKUP(active[[#This Row],[Full Name]],[1]!all_ppl[#Data],1,0)</f>
        <v>Matthew T Henning</v>
      </c>
      <c r="D292" s="2" t="s">
        <v>2783</v>
      </c>
      <c r="E292" s="2" t="s">
        <v>2786</v>
      </c>
      <c r="F292" s="2" t="s">
        <v>710</v>
      </c>
      <c r="G292" s="2" t="s">
        <v>65</v>
      </c>
      <c r="H292" s="2" t="s">
        <v>62</v>
      </c>
      <c r="I292" s="2" t="s">
        <v>7692</v>
      </c>
      <c r="J292" s="2" t="s">
        <v>7692</v>
      </c>
      <c r="K292" s="2" t="str">
        <f>VLOOKUP(active[[#This Row],[Reports to without middle]],[1]!all_ppl[#Data],2,0)</f>
        <v>476543219</v>
      </c>
      <c r="L292" s="2" t="s">
        <v>1359</v>
      </c>
      <c r="M292" s="2" t="str">
        <f>VLOOKUP(active[[#This Row],[Works for Group]],[1]!all_groups[#Data],2,0)</f>
        <v>558451486</v>
      </c>
      <c r="N292" s="2" t="s">
        <v>64</v>
      </c>
      <c r="O292" s="2" t="s">
        <v>63</v>
      </c>
      <c r="P292" s="2" t="s">
        <v>67</v>
      </c>
      <c r="R292" s="2" t="s">
        <v>7693</v>
      </c>
      <c r="S292" s="2" t="s">
        <v>7694</v>
      </c>
      <c r="T292" s="2" t="s">
        <v>7701</v>
      </c>
      <c r="U292" s="2" t="s">
        <v>7194</v>
      </c>
      <c r="V292" s="2" t="s">
        <v>7696</v>
      </c>
    </row>
    <row r="293" spans="1:22" x14ac:dyDescent="0.2">
      <c r="A293" s="2" t="s">
        <v>5994</v>
      </c>
      <c r="B293" s="2" t="str">
        <f>VLOOKUP(active[[#This Row],[Full Name]],[1]!all_ppl_post[#Data],2,0)</f>
        <v>476544650</v>
      </c>
      <c r="C293" s="2" t="str">
        <f>VLOOKUP(active[[#This Row],[Full Name]],[1]!all_ppl[#Data],1,0)</f>
        <v>Stephen B Liss</v>
      </c>
      <c r="D293" s="2" t="s">
        <v>5995</v>
      </c>
      <c r="E293" s="2" t="s">
        <v>5996</v>
      </c>
      <c r="F293" s="2" t="s">
        <v>2211</v>
      </c>
      <c r="G293" s="2" t="s">
        <v>65</v>
      </c>
      <c r="H293" s="2" t="s">
        <v>649</v>
      </c>
      <c r="I293" s="2" t="s">
        <v>7702</v>
      </c>
      <c r="J293" s="2" t="s">
        <v>7702</v>
      </c>
      <c r="K293" s="2" t="str">
        <f>VLOOKUP(active[[#This Row],[Reports to without middle]],[1]!all_ppl[#Data],2,0)</f>
        <v>476543242</v>
      </c>
      <c r="L293" s="2" t="s">
        <v>648</v>
      </c>
      <c r="M293" s="2" t="str">
        <f>VLOOKUP(active[[#This Row],[Works for Group]],[1]!all_groups[#Data],2,0)</f>
        <v>558453281</v>
      </c>
      <c r="N293" s="2" t="s">
        <v>64</v>
      </c>
      <c r="O293" s="2" t="s">
        <v>63</v>
      </c>
      <c r="P293" s="2" t="s">
        <v>67</v>
      </c>
      <c r="R293" s="2" t="s">
        <v>7703</v>
      </c>
      <c r="S293" s="2" t="s">
        <v>7704</v>
      </c>
      <c r="T293" s="2" t="s">
        <v>7705</v>
      </c>
      <c r="U293" s="2" t="s">
        <v>7453</v>
      </c>
      <c r="V293" s="2" t="s">
        <v>7123</v>
      </c>
    </row>
    <row r="294" spans="1:22" x14ac:dyDescent="0.2">
      <c r="A294" s="2" t="s">
        <v>4695</v>
      </c>
      <c r="B294" s="2" t="str">
        <f>VLOOKUP(active[[#This Row],[Full Name]],[1]!all_ppl_post[#Data],2,0)</f>
        <v>476547259</v>
      </c>
      <c r="C294" s="2" t="str">
        <f>VLOOKUP(active[[#This Row],[Full Name]],[1]!all_ppl[#Data],1,0)</f>
        <v>Nancy E Rissacher</v>
      </c>
      <c r="D294" s="2" t="s">
        <v>4696</v>
      </c>
      <c r="E294" s="2" t="s">
        <v>4697</v>
      </c>
      <c r="F294" s="2" t="s">
        <v>1162</v>
      </c>
      <c r="G294" s="2" t="s">
        <v>65</v>
      </c>
      <c r="H294" s="2" t="s">
        <v>649</v>
      </c>
      <c r="I294" s="2" t="s">
        <v>7702</v>
      </c>
      <c r="J294" s="2" t="s">
        <v>7702</v>
      </c>
      <c r="K294" s="2" t="str">
        <f>VLOOKUP(active[[#This Row],[Reports to without middle]],[1]!all_ppl[#Data],2,0)</f>
        <v>476543242</v>
      </c>
      <c r="L294" s="2" t="s">
        <v>648</v>
      </c>
      <c r="M294" s="2" t="str">
        <f>VLOOKUP(active[[#This Row],[Works for Group]],[1]!all_groups[#Data],2,0)</f>
        <v>558453281</v>
      </c>
      <c r="N294" s="2" t="s">
        <v>64</v>
      </c>
      <c r="O294" s="2" t="s">
        <v>63</v>
      </c>
      <c r="P294" s="2" t="s">
        <v>67</v>
      </c>
      <c r="R294" s="2" t="s">
        <v>7703</v>
      </c>
      <c r="S294" s="2" t="s">
        <v>7704</v>
      </c>
      <c r="T294" s="2" t="s">
        <v>7706</v>
      </c>
      <c r="U294" s="2" t="s">
        <v>7278</v>
      </c>
      <c r="V294" s="2" t="s">
        <v>7123</v>
      </c>
    </row>
    <row r="295" spans="1:22" x14ac:dyDescent="0.2">
      <c r="A295" s="2" t="s">
        <v>6011</v>
      </c>
      <c r="B295" s="2" t="str">
        <f>VLOOKUP(active[[#This Row],[Full Name]],[1]!all_ppl_post[#Data],2,0)</f>
        <v>476544607</v>
      </c>
      <c r="C295" s="2" t="str">
        <f>VLOOKUP(active[[#This Row],[Full Name]],[1]!all_ppl[#Data],1,0)</f>
        <v>Maria T Hoffman</v>
      </c>
      <c r="D295" s="2" t="s">
        <v>6012</v>
      </c>
      <c r="E295" s="2" t="s">
        <v>5189</v>
      </c>
      <c r="F295" s="2" t="s">
        <v>744</v>
      </c>
      <c r="G295" s="2" t="s">
        <v>65</v>
      </c>
      <c r="H295" s="2" t="s">
        <v>62</v>
      </c>
      <c r="I295" s="2" t="s">
        <v>7702</v>
      </c>
      <c r="J295" s="2" t="s">
        <v>7702</v>
      </c>
      <c r="K295" s="2" t="str">
        <f>VLOOKUP(active[[#This Row],[Reports to without middle]],[1]!all_ppl[#Data],2,0)</f>
        <v>476543242</v>
      </c>
      <c r="L295" s="2" t="s">
        <v>648</v>
      </c>
      <c r="M295" s="2" t="str">
        <f>VLOOKUP(active[[#This Row],[Works for Group]],[1]!all_groups[#Data],2,0)</f>
        <v>558453281</v>
      </c>
      <c r="N295" s="2" t="s">
        <v>64</v>
      </c>
      <c r="O295" s="2" t="s">
        <v>63</v>
      </c>
      <c r="P295" s="2" t="s">
        <v>67</v>
      </c>
      <c r="R295" s="2" t="s">
        <v>7703</v>
      </c>
      <c r="S295" s="2" t="s">
        <v>7704</v>
      </c>
      <c r="T295" s="2" t="s">
        <v>7707</v>
      </c>
      <c r="U295" s="2" t="s">
        <v>7118</v>
      </c>
      <c r="V295" s="2" t="s">
        <v>7708</v>
      </c>
    </row>
    <row r="296" spans="1:22" x14ac:dyDescent="0.2">
      <c r="A296" s="2" t="s">
        <v>5985</v>
      </c>
      <c r="B296" s="2" t="str">
        <f>VLOOKUP(active[[#This Row],[Full Name]],[1]!all_ppl_post[#Data],2,0)</f>
        <v>476544663</v>
      </c>
      <c r="C296" s="2" t="str">
        <f>VLOOKUP(active[[#This Row],[Full Name]],[1]!all_ppl[#Data],1,0)</f>
        <v>Lisa R Oitzinger</v>
      </c>
      <c r="D296" s="2" t="s">
        <v>5986</v>
      </c>
      <c r="E296" s="2" t="s">
        <v>5987</v>
      </c>
      <c r="F296" s="2" t="s">
        <v>224</v>
      </c>
      <c r="G296" s="2" t="s">
        <v>65</v>
      </c>
      <c r="H296" s="2" t="s">
        <v>62</v>
      </c>
      <c r="I296" s="2" t="s">
        <v>7702</v>
      </c>
      <c r="J296" s="2" t="s">
        <v>7702</v>
      </c>
      <c r="K296" s="2" t="str">
        <f>VLOOKUP(active[[#This Row],[Reports to without middle]],[1]!all_ppl[#Data],2,0)</f>
        <v>476543242</v>
      </c>
      <c r="L296" s="2" t="s">
        <v>648</v>
      </c>
      <c r="M296" s="2" t="str">
        <f>VLOOKUP(active[[#This Row],[Works for Group]],[1]!all_groups[#Data],2,0)</f>
        <v>558453281</v>
      </c>
      <c r="N296" s="2" t="s">
        <v>64</v>
      </c>
      <c r="O296" s="2" t="s">
        <v>63</v>
      </c>
      <c r="P296" s="2" t="s">
        <v>67</v>
      </c>
      <c r="R296" s="2" t="s">
        <v>7703</v>
      </c>
      <c r="S296" s="2" t="s">
        <v>7704</v>
      </c>
      <c r="T296" s="2" t="s">
        <v>7709</v>
      </c>
      <c r="U296" s="2" t="s">
        <v>7265</v>
      </c>
      <c r="V296" s="2" t="s">
        <v>7708</v>
      </c>
    </row>
    <row r="297" spans="1:22" x14ac:dyDescent="0.2">
      <c r="A297" s="2" t="s">
        <v>650</v>
      </c>
      <c r="B297" s="2" t="str">
        <f>VLOOKUP(active[[#This Row],[Full Name]],[1]!all_ppl_post[#Data],2,0)</f>
        <v>1064820281</v>
      </c>
      <c r="C297" s="2" t="e">
        <f>VLOOKUP(active[[#This Row],[Full Name]],[1]!all_ppl[#Data],1,0)</f>
        <v>#N/A</v>
      </c>
      <c r="D297" s="2" t="s">
        <v>651</v>
      </c>
      <c r="E297" s="2" t="s">
        <v>652</v>
      </c>
      <c r="F297" s="2" t="s">
        <v>561</v>
      </c>
      <c r="G297" s="2" t="s">
        <v>65</v>
      </c>
      <c r="H297" s="2" t="s">
        <v>649</v>
      </c>
      <c r="I297" s="2" t="s">
        <v>7702</v>
      </c>
      <c r="J297" s="2" t="s">
        <v>7702</v>
      </c>
      <c r="K297" s="2" t="str">
        <f>VLOOKUP(active[[#This Row],[Reports to without middle]],[1]!all_ppl[#Data],2,0)</f>
        <v>476543242</v>
      </c>
      <c r="L297" s="2" t="s">
        <v>648</v>
      </c>
      <c r="M297" s="2" t="str">
        <f>VLOOKUP(active[[#This Row],[Works for Group]],[1]!all_groups[#Data],2,0)</f>
        <v>558453281</v>
      </c>
      <c r="N297" s="2" t="s">
        <v>64</v>
      </c>
      <c r="O297" s="2" t="s">
        <v>63</v>
      </c>
      <c r="P297" s="2" t="s">
        <v>67</v>
      </c>
      <c r="R297" s="2" t="s">
        <v>7703</v>
      </c>
      <c r="S297" s="2" t="s">
        <v>7704</v>
      </c>
      <c r="T297" s="2" t="s">
        <v>7710</v>
      </c>
      <c r="U297" s="2" t="s">
        <v>7143</v>
      </c>
      <c r="V297" s="2" t="s">
        <v>7123</v>
      </c>
    </row>
    <row r="298" spans="1:22" x14ac:dyDescent="0.2">
      <c r="A298" s="2" t="s">
        <v>653</v>
      </c>
      <c r="B298" s="2" t="str">
        <f>VLOOKUP(active[[#This Row],[Full Name]],[1]!all_ppl_post[#Data],2,0)</f>
        <v>1064820278</v>
      </c>
      <c r="C298" s="2" t="e">
        <f>VLOOKUP(active[[#This Row],[Full Name]],[1]!all_ppl[#Data],1,0)</f>
        <v>#N/A</v>
      </c>
      <c r="D298" s="2" t="s">
        <v>654</v>
      </c>
      <c r="E298" s="2" t="s">
        <v>655</v>
      </c>
      <c r="F298" s="2" t="s">
        <v>656</v>
      </c>
      <c r="G298" s="2" t="s">
        <v>65</v>
      </c>
      <c r="H298" s="2" t="s">
        <v>62</v>
      </c>
      <c r="I298" s="2" t="s">
        <v>7702</v>
      </c>
      <c r="J298" s="2" t="s">
        <v>7702</v>
      </c>
      <c r="K298" s="2" t="str">
        <f>VLOOKUP(active[[#This Row],[Reports to without middle]],[1]!all_ppl[#Data],2,0)</f>
        <v>476543242</v>
      </c>
      <c r="L298" s="2" t="s">
        <v>648</v>
      </c>
      <c r="M298" s="2" t="str">
        <f>VLOOKUP(active[[#This Row],[Works for Group]],[1]!all_groups[#Data],2,0)</f>
        <v>558453281</v>
      </c>
      <c r="N298" s="2" t="s">
        <v>64</v>
      </c>
      <c r="O298" s="2" t="s">
        <v>63</v>
      </c>
      <c r="P298" s="2" t="s">
        <v>67</v>
      </c>
      <c r="R298" s="2" t="s">
        <v>7703</v>
      </c>
      <c r="S298" s="2" t="s">
        <v>7704</v>
      </c>
      <c r="T298" s="2" t="s">
        <v>7711</v>
      </c>
      <c r="U298" s="2" t="s">
        <v>7189</v>
      </c>
      <c r="V298" s="2" t="s">
        <v>7708</v>
      </c>
    </row>
    <row r="299" spans="1:22" x14ac:dyDescent="0.2">
      <c r="A299" s="2" t="s">
        <v>3257</v>
      </c>
      <c r="B299" s="2" t="str">
        <f>VLOOKUP(active[[#This Row],[Full Name]],[1]!all_ppl_post[#Data],2,0)</f>
        <v>568448220</v>
      </c>
      <c r="C299" s="2" t="str">
        <f>VLOOKUP(active[[#This Row],[Full Name]],[1]!all_ppl[#Data],1,0)</f>
        <v>Victoria K Perry</v>
      </c>
      <c r="D299" s="2" t="s">
        <v>3258</v>
      </c>
      <c r="E299" s="2" t="s">
        <v>3259</v>
      </c>
      <c r="F299" s="2" t="s">
        <v>1945</v>
      </c>
      <c r="G299" s="2" t="s">
        <v>65</v>
      </c>
      <c r="H299" s="2" t="s">
        <v>62</v>
      </c>
      <c r="I299" s="2" t="s">
        <v>7712</v>
      </c>
      <c r="J299" s="2" t="s">
        <v>7712</v>
      </c>
      <c r="K299" s="2" t="str">
        <f>VLOOKUP(active[[#This Row],[Reports to without middle]],[1]!all_ppl[#Data],2,0)</f>
        <v>476543258</v>
      </c>
      <c r="L299" s="2" t="s">
        <v>849</v>
      </c>
      <c r="M299" s="2" t="str">
        <f>VLOOKUP(active[[#This Row],[Works for Group]],[1]!all_groups[#Data],2,0)</f>
        <v>558451821</v>
      </c>
      <c r="N299" s="2" t="s">
        <v>64</v>
      </c>
      <c r="O299" s="2" t="s">
        <v>63</v>
      </c>
      <c r="P299" s="2" t="s">
        <v>67</v>
      </c>
      <c r="R299" s="2" t="s">
        <v>7713</v>
      </c>
      <c r="S299" s="2" t="s">
        <v>7714</v>
      </c>
      <c r="T299" s="2" t="s">
        <v>7715</v>
      </c>
      <c r="U299" s="2" t="s">
        <v>7716</v>
      </c>
      <c r="V299" s="2" t="s">
        <v>7717</v>
      </c>
    </row>
    <row r="300" spans="1:22" x14ac:dyDescent="0.2">
      <c r="A300" s="2" t="s">
        <v>2819</v>
      </c>
      <c r="B300" s="2" t="str">
        <f>VLOOKUP(active[[#This Row],[Full Name]],[1]!all_ppl_post[#Data],2,0)</f>
        <v>681265001</v>
      </c>
      <c r="C300" s="2" t="str">
        <f>VLOOKUP(active[[#This Row],[Full Name]],[1]!all_ppl[#Data],1,0)</f>
        <v>Judith A Mc Grath</v>
      </c>
      <c r="D300" s="2" t="s">
        <v>2820</v>
      </c>
      <c r="E300" s="2" t="s">
        <v>2821</v>
      </c>
      <c r="F300" s="2" t="s">
        <v>1621</v>
      </c>
      <c r="G300" s="2" t="s">
        <v>65</v>
      </c>
      <c r="H300" s="2" t="s">
        <v>62</v>
      </c>
      <c r="I300" s="2" t="s">
        <v>7712</v>
      </c>
      <c r="J300" s="2" t="s">
        <v>7712</v>
      </c>
      <c r="K300" s="2" t="str">
        <f>VLOOKUP(active[[#This Row],[Reports to without middle]],[1]!all_ppl[#Data],2,0)</f>
        <v>476543258</v>
      </c>
      <c r="L300" s="2" t="s">
        <v>849</v>
      </c>
      <c r="M300" s="2" t="str">
        <f>VLOOKUP(active[[#This Row],[Works for Group]],[1]!all_groups[#Data],2,0)</f>
        <v>558451821</v>
      </c>
      <c r="N300" s="2" t="s">
        <v>64</v>
      </c>
      <c r="O300" s="2" t="s">
        <v>63</v>
      </c>
      <c r="P300" s="2" t="s">
        <v>67</v>
      </c>
      <c r="R300" s="2" t="s">
        <v>7713</v>
      </c>
      <c r="S300" s="2" t="s">
        <v>7714</v>
      </c>
      <c r="T300" s="2" t="s">
        <v>7718</v>
      </c>
      <c r="U300" s="2" t="s">
        <v>7219</v>
      </c>
      <c r="V300" s="2" t="s">
        <v>7717</v>
      </c>
    </row>
    <row r="301" spans="1:22" x14ac:dyDescent="0.2">
      <c r="A301" s="2" t="s">
        <v>853</v>
      </c>
      <c r="B301" s="2" t="str">
        <f>VLOOKUP(active[[#This Row],[Full Name]],[1]!all_ppl_post[#Data],2,0)</f>
        <v>1064820186</v>
      </c>
      <c r="C301" s="2" t="e">
        <f>VLOOKUP(active[[#This Row],[Full Name]],[1]!all_ppl[#Data],1,0)</f>
        <v>#N/A</v>
      </c>
      <c r="D301" s="2" t="s">
        <v>854</v>
      </c>
      <c r="E301" s="2" t="s">
        <v>855</v>
      </c>
      <c r="F301" s="2" t="s">
        <v>856</v>
      </c>
      <c r="G301" s="2" t="s">
        <v>65</v>
      </c>
      <c r="H301" s="2" t="s">
        <v>649</v>
      </c>
      <c r="I301" s="2" t="s">
        <v>7712</v>
      </c>
      <c r="J301" s="2" t="s">
        <v>7712</v>
      </c>
      <c r="K301" s="2" t="str">
        <f>VLOOKUP(active[[#This Row],[Reports to without middle]],[1]!all_ppl[#Data],2,0)</f>
        <v>476543258</v>
      </c>
      <c r="L301" s="2" t="s">
        <v>849</v>
      </c>
      <c r="M301" s="2" t="str">
        <f>VLOOKUP(active[[#This Row],[Works for Group]],[1]!all_groups[#Data],2,0)</f>
        <v>558451821</v>
      </c>
      <c r="N301" s="2" t="s">
        <v>64</v>
      </c>
      <c r="O301" s="2" t="s">
        <v>63</v>
      </c>
      <c r="P301" s="2" t="s">
        <v>67</v>
      </c>
      <c r="R301" s="2" t="s">
        <v>7713</v>
      </c>
      <c r="S301" s="2" t="s">
        <v>7714</v>
      </c>
      <c r="T301" s="2" t="s">
        <v>7719</v>
      </c>
      <c r="U301" s="2" t="s">
        <v>7455</v>
      </c>
      <c r="V301" s="2" t="s">
        <v>7123</v>
      </c>
    </row>
    <row r="302" spans="1:22" x14ac:dyDescent="0.2">
      <c r="A302" s="2" t="s">
        <v>850</v>
      </c>
      <c r="B302" s="2" t="str">
        <f>VLOOKUP(active[[#This Row],[Full Name]],[1]!all_ppl_post[#Data],2,0)</f>
        <v>1064820187</v>
      </c>
      <c r="C302" s="2" t="e">
        <f>VLOOKUP(active[[#This Row],[Full Name]],[1]!all_ppl[#Data],1,0)</f>
        <v>#N/A</v>
      </c>
      <c r="D302" s="2" t="s">
        <v>851</v>
      </c>
      <c r="E302" s="2" t="s">
        <v>852</v>
      </c>
      <c r="F302" s="2" t="s">
        <v>808</v>
      </c>
      <c r="G302" s="2" t="s">
        <v>65</v>
      </c>
      <c r="H302" s="2" t="s">
        <v>62</v>
      </c>
      <c r="I302" s="2" t="s">
        <v>7712</v>
      </c>
      <c r="J302" s="2" t="s">
        <v>7712</v>
      </c>
      <c r="K302" s="2" t="str">
        <f>VLOOKUP(active[[#This Row],[Reports to without middle]],[1]!all_ppl[#Data],2,0)</f>
        <v>476543258</v>
      </c>
      <c r="L302" s="2" t="s">
        <v>849</v>
      </c>
      <c r="M302" s="2" t="str">
        <f>VLOOKUP(active[[#This Row],[Works for Group]],[1]!all_groups[#Data],2,0)</f>
        <v>558451821</v>
      </c>
      <c r="N302" s="2" t="s">
        <v>64</v>
      </c>
      <c r="O302" s="2" t="s">
        <v>63</v>
      </c>
      <c r="P302" s="2" t="s">
        <v>67</v>
      </c>
      <c r="R302" s="2" t="s">
        <v>7713</v>
      </c>
      <c r="S302" s="2" t="s">
        <v>7714</v>
      </c>
      <c r="T302" s="2" t="s">
        <v>7720</v>
      </c>
      <c r="U302" s="2" t="s">
        <v>7260</v>
      </c>
      <c r="V302" s="2" t="s">
        <v>7717</v>
      </c>
    </row>
    <row r="303" spans="1:22" x14ac:dyDescent="0.2">
      <c r="A303" s="2" t="s">
        <v>5340</v>
      </c>
      <c r="B303" s="2" t="str">
        <f>VLOOKUP(active[[#This Row],[Full Name]],[1]!all_ppl_post[#Data],2,0)</f>
        <v>476545964</v>
      </c>
      <c r="C303" s="2" t="str">
        <f>VLOOKUP(active[[#This Row],[Full Name]],[1]!all_ppl[#Data],1,0)</f>
        <v>Carmen J Barber</v>
      </c>
      <c r="D303" s="2" t="s">
        <v>5341</v>
      </c>
      <c r="E303" s="2" t="s">
        <v>5342</v>
      </c>
      <c r="F303" s="2" t="s">
        <v>561</v>
      </c>
      <c r="G303" s="2" t="s">
        <v>65</v>
      </c>
      <c r="H303" s="2" t="s">
        <v>649</v>
      </c>
      <c r="I303" s="2" t="s">
        <v>7712</v>
      </c>
      <c r="J303" s="2" t="s">
        <v>7712</v>
      </c>
      <c r="K303" s="2" t="str">
        <f>VLOOKUP(active[[#This Row],[Reports to without middle]],[1]!all_ppl[#Data],2,0)</f>
        <v>476543258</v>
      </c>
      <c r="L303" s="2" t="s">
        <v>849</v>
      </c>
      <c r="M303" s="2" t="str">
        <f>VLOOKUP(active[[#This Row],[Works for Group]],[1]!all_groups[#Data],2,0)</f>
        <v>558451821</v>
      </c>
      <c r="N303" s="2" t="s">
        <v>64</v>
      </c>
      <c r="O303" s="2" t="s">
        <v>63</v>
      </c>
      <c r="P303" s="2" t="s">
        <v>67</v>
      </c>
      <c r="R303" s="2" t="s">
        <v>7713</v>
      </c>
      <c r="S303" s="2" t="s">
        <v>7714</v>
      </c>
      <c r="T303" s="2" t="s">
        <v>7721</v>
      </c>
      <c r="U303" s="2" t="s">
        <v>7143</v>
      </c>
      <c r="V303" s="2" t="s">
        <v>7123</v>
      </c>
    </row>
    <row r="304" spans="1:22" x14ac:dyDescent="0.2">
      <c r="A304" s="2" t="s">
        <v>1156</v>
      </c>
      <c r="B304" s="2" t="str">
        <f>VLOOKUP(active[[#This Row],[Full Name]],[1]!all_ppl_post[#Data],2,0)</f>
        <v>1064820004</v>
      </c>
      <c r="C304" s="2" t="e">
        <f>VLOOKUP(active[[#This Row],[Full Name]],[1]!all_ppl[#Data],1,0)</f>
        <v>#N/A</v>
      </c>
      <c r="D304" s="2" t="s">
        <v>1157</v>
      </c>
      <c r="E304" s="2" t="s">
        <v>1158</v>
      </c>
      <c r="F304" s="2" t="s">
        <v>125</v>
      </c>
      <c r="G304" s="2" t="s">
        <v>65</v>
      </c>
      <c r="H304" s="2" t="s">
        <v>62</v>
      </c>
      <c r="I304" s="2" t="s">
        <v>7722</v>
      </c>
      <c r="J304" s="2" t="s">
        <v>7722</v>
      </c>
      <c r="K304" s="2" t="str">
        <f>VLOOKUP(active[[#This Row],[Reports to without middle]],[1]!all_ppl[#Data],2,0)</f>
        <v>476543286</v>
      </c>
      <c r="L304" s="2" t="s">
        <v>1155</v>
      </c>
      <c r="M304" s="2" t="str">
        <f>VLOOKUP(active[[#This Row],[Works for Group]],[1]!all_groups[#Data],2,0)</f>
        <v>476548931</v>
      </c>
      <c r="N304" s="2" t="s">
        <v>64</v>
      </c>
      <c r="O304" s="2" t="s">
        <v>63</v>
      </c>
      <c r="P304" s="2" t="s">
        <v>67</v>
      </c>
      <c r="R304" s="2" t="s">
        <v>7723</v>
      </c>
      <c r="S304" s="2" t="s">
        <v>7724</v>
      </c>
      <c r="T304" s="2" t="s">
        <v>7725</v>
      </c>
      <c r="U304" s="2" t="s">
        <v>7183</v>
      </c>
      <c r="V304" s="2" t="s">
        <v>7726</v>
      </c>
    </row>
    <row r="305" spans="1:22" x14ac:dyDescent="0.2">
      <c r="A305" s="2" t="s">
        <v>4842</v>
      </c>
      <c r="B305" s="2" t="str">
        <f>VLOOKUP(active[[#This Row],[Full Name]],[1]!all_ppl_post[#Data],2,0)</f>
        <v>476547045</v>
      </c>
      <c r="C305" s="2" t="str">
        <f>VLOOKUP(active[[#This Row],[Full Name]],[1]!all_ppl[#Data],1,0)</f>
        <v>Sarawat A Sarah</v>
      </c>
      <c r="D305" s="2" t="s">
        <v>4843</v>
      </c>
      <c r="E305" s="2" t="s">
        <v>746</v>
      </c>
      <c r="F305" s="2" t="s">
        <v>2118</v>
      </c>
      <c r="G305" s="2" t="s">
        <v>65</v>
      </c>
      <c r="H305" s="2" t="s">
        <v>62</v>
      </c>
      <c r="I305" s="2" t="s">
        <v>7722</v>
      </c>
      <c r="J305" s="2" t="s">
        <v>7722</v>
      </c>
      <c r="K305" s="2" t="str">
        <f>VLOOKUP(active[[#This Row],[Reports to without middle]],[1]!all_ppl[#Data],2,0)</f>
        <v>476543286</v>
      </c>
      <c r="L305" s="2" t="s">
        <v>1155</v>
      </c>
      <c r="M305" s="2" t="str">
        <f>VLOOKUP(active[[#This Row],[Works for Group]],[1]!all_groups[#Data],2,0)</f>
        <v>476548931</v>
      </c>
      <c r="N305" s="2" t="s">
        <v>64</v>
      </c>
      <c r="O305" s="2" t="s">
        <v>63</v>
      </c>
      <c r="P305" s="2" t="s">
        <v>67</v>
      </c>
      <c r="R305" s="2" t="s">
        <v>7723</v>
      </c>
      <c r="S305" s="2" t="s">
        <v>7724</v>
      </c>
      <c r="T305" s="2" t="s">
        <v>7727</v>
      </c>
      <c r="U305" s="2" t="s">
        <v>7242</v>
      </c>
      <c r="V305" s="2" t="s">
        <v>7726</v>
      </c>
    </row>
    <row r="306" spans="1:22" x14ac:dyDescent="0.2">
      <c r="A306" s="2" t="s">
        <v>1159</v>
      </c>
      <c r="B306" s="2" t="str">
        <f>VLOOKUP(active[[#This Row],[Full Name]],[1]!all_ppl_post[#Data],2,0)</f>
        <v>1064820002</v>
      </c>
      <c r="C306" s="2" t="e">
        <f>VLOOKUP(active[[#This Row],[Full Name]],[1]!all_ppl[#Data],1,0)</f>
        <v>#N/A</v>
      </c>
      <c r="D306" s="2" t="s">
        <v>1160</v>
      </c>
      <c r="E306" s="2" t="s">
        <v>1161</v>
      </c>
      <c r="F306" s="2" t="s">
        <v>1162</v>
      </c>
      <c r="G306" s="2" t="s">
        <v>65</v>
      </c>
      <c r="H306" s="2" t="s">
        <v>62</v>
      </c>
      <c r="I306" s="2" t="s">
        <v>7722</v>
      </c>
      <c r="J306" s="2" t="s">
        <v>7722</v>
      </c>
      <c r="K306" s="2" t="str">
        <f>VLOOKUP(active[[#This Row],[Reports to without middle]],[1]!all_ppl[#Data],2,0)</f>
        <v>476543286</v>
      </c>
      <c r="L306" s="2" t="s">
        <v>1155</v>
      </c>
      <c r="M306" s="2" t="str">
        <f>VLOOKUP(active[[#This Row],[Works for Group]],[1]!all_groups[#Data],2,0)</f>
        <v>476548931</v>
      </c>
      <c r="N306" s="2" t="s">
        <v>64</v>
      </c>
      <c r="O306" s="2" t="s">
        <v>63</v>
      </c>
      <c r="P306" s="2" t="s">
        <v>67</v>
      </c>
      <c r="R306" s="2" t="s">
        <v>7723</v>
      </c>
      <c r="S306" s="2" t="s">
        <v>7724</v>
      </c>
      <c r="T306" s="2" t="s">
        <v>7728</v>
      </c>
      <c r="U306" s="2" t="s">
        <v>7278</v>
      </c>
      <c r="V306" s="2" t="s">
        <v>7726</v>
      </c>
    </row>
    <row r="307" spans="1:22" x14ac:dyDescent="0.2">
      <c r="A307" s="2" t="s">
        <v>5632</v>
      </c>
      <c r="B307" s="2" t="str">
        <f>VLOOKUP(active[[#This Row],[Full Name]],[1]!all_ppl_post[#Data],2,0)</f>
        <v>476545329</v>
      </c>
      <c r="C307" s="2" t="str">
        <f>VLOOKUP(active[[#This Row],[Full Name]],[1]!all_ppl[#Data],1,0)</f>
        <v>Nancy Tong</v>
      </c>
      <c r="D307" s="2" t="s">
        <v>5633</v>
      </c>
      <c r="E307" s="2" t="s">
        <v>5634</v>
      </c>
      <c r="F307" s="2" t="s">
        <v>1061</v>
      </c>
      <c r="G307" s="2" t="s">
        <v>65</v>
      </c>
      <c r="H307" s="2" t="s">
        <v>62</v>
      </c>
      <c r="I307" s="2" t="s">
        <v>7722</v>
      </c>
      <c r="J307" s="2" t="s">
        <v>7722</v>
      </c>
      <c r="K307" s="2" t="str">
        <f>VLOOKUP(active[[#This Row],[Reports to without middle]],[1]!all_ppl[#Data],2,0)</f>
        <v>476543286</v>
      </c>
      <c r="L307" s="2" t="s">
        <v>1155</v>
      </c>
      <c r="M307" s="2" t="str">
        <f>VLOOKUP(active[[#This Row],[Works for Group]],[1]!all_groups[#Data],2,0)</f>
        <v>476548931</v>
      </c>
      <c r="N307" s="2" t="s">
        <v>64</v>
      </c>
      <c r="O307" s="2" t="s">
        <v>63</v>
      </c>
      <c r="P307" s="2" t="s">
        <v>67</v>
      </c>
      <c r="R307" s="2" t="s">
        <v>7723</v>
      </c>
      <c r="S307" s="2" t="s">
        <v>7724</v>
      </c>
      <c r="T307" s="2" t="s">
        <v>7729</v>
      </c>
      <c r="U307" s="2" t="s">
        <v>7339</v>
      </c>
      <c r="V307" s="2" t="s">
        <v>7726</v>
      </c>
    </row>
    <row r="308" spans="1:22" x14ac:dyDescent="0.2">
      <c r="A308" s="2" t="s">
        <v>4846</v>
      </c>
      <c r="B308" s="2" t="str">
        <f>VLOOKUP(active[[#This Row],[Full Name]],[1]!all_ppl_post[#Data],2,0)</f>
        <v>476547031</v>
      </c>
      <c r="C308" s="2" t="str">
        <f>VLOOKUP(active[[#This Row],[Full Name]],[1]!all_ppl[#Data],1,0)</f>
        <v>Larisa Magali</v>
      </c>
      <c r="D308" s="2" t="s">
        <v>4847</v>
      </c>
      <c r="E308" s="2" t="s">
        <v>1161</v>
      </c>
      <c r="F308" s="2" t="s">
        <v>676</v>
      </c>
      <c r="G308" s="2" t="s">
        <v>65</v>
      </c>
      <c r="H308" s="2" t="s">
        <v>62</v>
      </c>
      <c r="I308" s="2" t="s">
        <v>7722</v>
      </c>
      <c r="J308" s="2" t="s">
        <v>7722</v>
      </c>
      <c r="K308" s="2" t="str">
        <f>VLOOKUP(active[[#This Row],[Reports to without middle]],[1]!all_ppl[#Data],2,0)</f>
        <v>476543286</v>
      </c>
      <c r="L308" s="2" t="s">
        <v>1155</v>
      </c>
      <c r="M308" s="2" t="str">
        <f>VLOOKUP(active[[#This Row],[Works for Group]],[1]!all_groups[#Data],2,0)</f>
        <v>476548931</v>
      </c>
      <c r="N308" s="2" t="s">
        <v>64</v>
      </c>
      <c r="O308" s="2" t="s">
        <v>63</v>
      </c>
      <c r="P308" s="2" t="s">
        <v>67</v>
      </c>
      <c r="R308" s="2" t="s">
        <v>7723</v>
      </c>
      <c r="S308" s="2" t="s">
        <v>7724</v>
      </c>
      <c r="T308" s="2" t="s">
        <v>7730</v>
      </c>
      <c r="U308" s="2" t="s">
        <v>7276</v>
      </c>
      <c r="V308" s="2" t="s">
        <v>7726</v>
      </c>
    </row>
    <row r="309" spans="1:22" x14ac:dyDescent="0.2">
      <c r="A309" s="2" t="s">
        <v>1163</v>
      </c>
      <c r="B309" s="2" t="str">
        <f>VLOOKUP(active[[#This Row],[Full Name]],[1]!all_ppl_post[#Data],2,0)</f>
        <v>1064819998</v>
      </c>
      <c r="C309" s="2" t="e">
        <f>VLOOKUP(active[[#This Row],[Full Name]],[1]!all_ppl[#Data],1,0)</f>
        <v>#N/A</v>
      </c>
      <c r="D309" s="2" t="s">
        <v>1164</v>
      </c>
      <c r="E309" s="2" t="s">
        <v>1165</v>
      </c>
      <c r="F309" s="2" t="s">
        <v>125</v>
      </c>
      <c r="G309" s="2" t="s">
        <v>65</v>
      </c>
      <c r="H309" s="2" t="s">
        <v>62</v>
      </c>
      <c r="I309" s="2" t="s">
        <v>7722</v>
      </c>
      <c r="J309" s="2" t="s">
        <v>7722</v>
      </c>
      <c r="K309" s="2" t="str">
        <f>VLOOKUP(active[[#This Row],[Reports to without middle]],[1]!all_ppl[#Data],2,0)</f>
        <v>476543286</v>
      </c>
      <c r="L309" s="2" t="s">
        <v>1155</v>
      </c>
      <c r="M309" s="2" t="str">
        <f>VLOOKUP(active[[#This Row],[Works for Group]],[1]!all_groups[#Data],2,0)</f>
        <v>476548931</v>
      </c>
      <c r="N309" s="2" t="s">
        <v>64</v>
      </c>
      <c r="O309" s="2" t="s">
        <v>63</v>
      </c>
      <c r="P309" s="2" t="s">
        <v>67</v>
      </c>
      <c r="R309" s="2" t="s">
        <v>7723</v>
      </c>
      <c r="S309" s="2" t="s">
        <v>7724</v>
      </c>
      <c r="T309" s="2" t="s">
        <v>7731</v>
      </c>
      <c r="U309" s="2" t="s">
        <v>7183</v>
      </c>
      <c r="V309" s="2" t="s">
        <v>7726</v>
      </c>
    </row>
    <row r="310" spans="1:22" x14ac:dyDescent="0.2">
      <c r="A310" s="2" t="s">
        <v>3703</v>
      </c>
      <c r="B310" s="2" t="str">
        <f>VLOOKUP(active[[#This Row],[Full Name]],[1]!all_ppl_post[#Data],2,0)</f>
        <v>568447273</v>
      </c>
      <c r="C310" s="2" t="str">
        <f>VLOOKUP(active[[#This Row],[Full Name]],[1]!all_ppl[#Data],1,0)</f>
        <v>Joann Randazzo</v>
      </c>
      <c r="D310" s="2" t="s">
        <v>3704</v>
      </c>
      <c r="E310" s="2" t="s">
        <v>3705</v>
      </c>
      <c r="F310" s="2" t="s">
        <v>125</v>
      </c>
      <c r="G310" s="2" t="s">
        <v>65</v>
      </c>
      <c r="H310" s="2" t="s">
        <v>62</v>
      </c>
      <c r="I310" s="2" t="s">
        <v>7722</v>
      </c>
      <c r="J310" s="2" t="s">
        <v>7722</v>
      </c>
      <c r="K310" s="2" t="str">
        <f>VLOOKUP(active[[#This Row],[Reports to without middle]],[1]!all_ppl[#Data],2,0)</f>
        <v>476543286</v>
      </c>
      <c r="L310" s="2" t="s">
        <v>1155</v>
      </c>
      <c r="M310" s="2" t="str">
        <f>VLOOKUP(active[[#This Row],[Works for Group]],[1]!all_groups[#Data],2,0)</f>
        <v>476548931</v>
      </c>
      <c r="N310" s="2" t="s">
        <v>64</v>
      </c>
      <c r="O310" s="2" t="s">
        <v>63</v>
      </c>
      <c r="P310" s="2" t="s">
        <v>67</v>
      </c>
      <c r="R310" s="2" t="s">
        <v>7723</v>
      </c>
      <c r="S310" s="2" t="s">
        <v>7724</v>
      </c>
      <c r="T310" s="2" t="s">
        <v>7732</v>
      </c>
      <c r="U310" s="2" t="s">
        <v>7183</v>
      </c>
      <c r="V310" s="2" t="s">
        <v>7726</v>
      </c>
    </row>
    <row r="311" spans="1:22" x14ac:dyDescent="0.2">
      <c r="A311" s="2" t="s">
        <v>3910</v>
      </c>
      <c r="B311" s="2" t="str">
        <f>VLOOKUP(active[[#This Row],[Full Name]],[1]!all_ppl_post[#Data],2,0)</f>
        <v>568446980</v>
      </c>
      <c r="C311" s="2" t="str">
        <f>VLOOKUP(active[[#This Row],[Full Name]],[1]!all_ppl[#Data],1,0)</f>
        <v>Deepa Balkarran</v>
      </c>
      <c r="D311" s="2" t="s">
        <v>3911</v>
      </c>
      <c r="E311" s="2" t="s">
        <v>3912</v>
      </c>
      <c r="F311" s="2" t="s">
        <v>561</v>
      </c>
      <c r="G311" s="2" t="s">
        <v>65</v>
      </c>
      <c r="H311" s="2" t="s">
        <v>649</v>
      </c>
      <c r="I311" s="2" t="s">
        <v>7722</v>
      </c>
      <c r="J311" s="2" t="s">
        <v>7722</v>
      </c>
      <c r="K311" s="2" t="str">
        <f>VLOOKUP(active[[#This Row],[Reports to without middle]],[1]!all_ppl[#Data],2,0)</f>
        <v>476543286</v>
      </c>
      <c r="L311" s="2" t="s">
        <v>1155</v>
      </c>
      <c r="M311" s="2" t="str">
        <f>VLOOKUP(active[[#This Row],[Works for Group]],[1]!all_groups[#Data],2,0)</f>
        <v>476548931</v>
      </c>
      <c r="N311" s="2" t="s">
        <v>64</v>
      </c>
      <c r="O311" s="2" t="s">
        <v>63</v>
      </c>
      <c r="P311" s="2" t="s">
        <v>67</v>
      </c>
      <c r="R311" s="2" t="s">
        <v>7723</v>
      </c>
      <c r="S311" s="2" t="s">
        <v>7724</v>
      </c>
      <c r="T311" s="2" t="s">
        <v>7733</v>
      </c>
      <c r="U311" s="2" t="s">
        <v>7143</v>
      </c>
      <c r="V311" s="2" t="s">
        <v>7123</v>
      </c>
    </row>
    <row r="312" spans="1:22" x14ac:dyDescent="0.2">
      <c r="A312" s="2" t="s">
        <v>1250</v>
      </c>
      <c r="B312" s="2" t="str">
        <f>VLOOKUP(active[[#This Row],[Full Name]],[1]!all_ppl_post[#Data],2,0)</f>
        <v>944556363</v>
      </c>
      <c r="C312" s="2" t="str">
        <f>VLOOKUP(active[[#This Row],[Full Name]],[1]!all_ppl[#Data],1,0)</f>
        <v>Annie Mui</v>
      </c>
      <c r="D312" s="2" t="s">
        <v>1251</v>
      </c>
      <c r="E312" s="2" t="s">
        <v>1252</v>
      </c>
      <c r="F312" s="2" t="s">
        <v>125</v>
      </c>
      <c r="G312" s="2" t="s">
        <v>65</v>
      </c>
      <c r="H312" s="2" t="s">
        <v>62</v>
      </c>
      <c r="I312" s="2" t="s">
        <v>7722</v>
      </c>
      <c r="J312" s="2" t="s">
        <v>7722</v>
      </c>
      <c r="K312" s="2" t="str">
        <f>VLOOKUP(active[[#This Row],[Reports to without middle]],[1]!all_ppl[#Data],2,0)</f>
        <v>476543286</v>
      </c>
      <c r="L312" s="2" t="s">
        <v>1155</v>
      </c>
      <c r="M312" s="2" t="str">
        <f>VLOOKUP(active[[#This Row],[Works for Group]],[1]!all_groups[#Data],2,0)</f>
        <v>476548931</v>
      </c>
      <c r="N312" s="2" t="s">
        <v>64</v>
      </c>
      <c r="O312" s="2" t="s">
        <v>63</v>
      </c>
      <c r="P312" s="2" t="s">
        <v>67</v>
      </c>
      <c r="R312" s="2" t="s">
        <v>7723</v>
      </c>
      <c r="S312" s="2" t="s">
        <v>7724</v>
      </c>
      <c r="T312" s="2" t="s">
        <v>7734</v>
      </c>
      <c r="U312" s="2" t="s">
        <v>7183</v>
      </c>
      <c r="V312" s="2" t="s">
        <v>7726</v>
      </c>
    </row>
    <row r="313" spans="1:22" x14ac:dyDescent="0.2">
      <c r="A313" s="2" t="s">
        <v>4066</v>
      </c>
      <c r="B313" s="2" t="str">
        <f>VLOOKUP(active[[#This Row],[Full Name]],[1]!all_ppl_post[#Data],2,0)</f>
        <v>568446738</v>
      </c>
      <c r="C313" s="2" t="str">
        <f>VLOOKUP(active[[#This Row],[Full Name]],[1]!all_ppl[#Data],1,0)</f>
        <v>Anna Firsova</v>
      </c>
      <c r="D313" s="2" t="s">
        <v>4067</v>
      </c>
      <c r="E313" s="2" t="s">
        <v>4068</v>
      </c>
      <c r="F313" s="2" t="s">
        <v>125</v>
      </c>
      <c r="G313" s="2" t="s">
        <v>65</v>
      </c>
      <c r="H313" s="2" t="s">
        <v>62</v>
      </c>
      <c r="I313" s="2" t="s">
        <v>7722</v>
      </c>
      <c r="J313" s="2" t="s">
        <v>7722</v>
      </c>
      <c r="K313" s="2" t="str">
        <f>VLOOKUP(active[[#This Row],[Reports to without middle]],[1]!all_ppl[#Data],2,0)</f>
        <v>476543286</v>
      </c>
      <c r="L313" s="2" t="s">
        <v>1155</v>
      </c>
      <c r="M313" s="2" t="str">
        <f>VLOOKUP(active[[#This Row],[Works for Group]],[1]!all_groups[#Data],2,0)</f>
        <v>476548931</v>
      </c>
      <c r="N313" s="2" t="s">
        <v>64</v>
      </c>
      <c r="O313" s="2" t="s">
        <v>63</v>
      </c>
      <c r="P313" s="2" t="s">
        <v>67</v>
      </c>
      <c r="R313" s="2" t="s">
        <v>7723</v>
      </c>
      <c r="S313" s="2" t="s">
        <v>7724</v>
      </c>
      <c r="T313" s="2" t="s">
        <v>7735</v>
      </c>
      <c r="U313" s="2" t="s">
        <v>7183</v>
      </c>
      <c r="V313" s="2" t="s">
        <v>7726</v>
      </c>
    </row>
    <row r="314" spans="1:22" x14ac:dyDescent="0.2">
      <c r="A314" s="2" t="s">
        <v>6221</v>
      </c>
      <c r="B314" s="2" t="str">
        <f>VLOOKUP(active[[#This Row],[Full Name]],[1]!all_ppl_post[#Data],2,0)</f>
        <v>476544322</v>
      </c>
      <c r="C314" s="2" t="str">
        <f>VLOOKUP(active[[#This Row],[Full Name]],[1]!all_ppl[#Data],1,0)</f>
        <v>Vladimir Grjonko</v>
      </c>
      <c r="D314" s="2" t="s">
        <v>6222</v>
      </c>
      <c r="E314" s="2" t="s">
        <v>6223</v>
      </c>
      <c r="F314" s="2" t="s">
        <v>3085</v>
      </c>
      <c r="G314" s="2" t="s">
        <v>65</v>
      </c>
      <c r="H314" s="2" t="s">
        <v>62</v>
      </c>
      <c r="I314" s="2" t="s">
        <v>7736</v>
      </c>
      <c r="J314" s="2" t="s">
        <v>7736</v>
      </c>
      <c r="K314" s="2" t="str">
        <f>VLOOKUP(active[[#This Row],[Reports to without middle]],[1]!all_ppl[#Data],2,0)</f>
        <v>476543320</v>
      </c>
      <c r="L314" s="2" t="s">
        <v>2101</v>
      </c>
      <c r="M314" s="2" t="str">
        <f>VLOOKUP(active[[#This Row],[Works for Group]],[1]!all_groups[#Data],2,0)</f>
        <v>476549555</v>
      </c>
      <c r="N314" s="2" t="s">
        <v>64</v>
      </c>
      <c r="O314" s="2" t="s">
        <v>63</v>
      </c>
      <c r="P314" s="2" t="s">
        <v>67</v>
      </c>
      <c r="R314" s="2" t="s">
        <v>7737</v>
      </c>
      <c r="S314" s="2" t="s">
        <v>7738</v>
      </c>
      <c r="T314" s="2" t="s">
        <v>7739</v>
      </c>
      <c r="U314" s="2" t="s">
        <v>7674</v>
      </c>
      <c r="V314" s="2" t="s">
        <v>7740</v>
      </c>
    </row>
    <row r="315" spans="1:22" x14ac:dyDescent="0.2">
      <c r="A315" s="2" t="s">
        <v>3318</v>
      </c>
      <c r="B315" s="2" t="str">
        <f>VLOOKUP(active[[#This Row],[Full Name]],[1]!all_ppl_post[#Data],2,0)</f>
        <v>568448145</v>
      </c>
      <c r="C315" s="2" t="str">
        <f>VLOOKUP(active[[#This Row],[Full Name]],[1]!all_ppl[#Data],1,0)</f>
        <v>Tamara Kotsar</v>
      </c>
      <c r="D315" s="2" t="s">
        <v>3319</v>
      </c>
      <c r="E315" s="2" t="s">
        <v>3320</v>
      </c>
      <c r="F315" s="2" t="s">
        <v>125</v>
      </c>
      <c r="G315" s="2" t="s">
        <v>65</v>
      </c>
      <c r="H315" s="2" t="s">
        <v>62</v>
      </c>
      <c r="I315" s="2" t="s">
        <v>7736</v>
      </c>
      <c r="J315" s="2" t="s">
        <v>7736</v>
      </c>
      <c r="K315" s="2" t="str">
        <f>VLOOKUP(active[[#This Row],[Reports to without middle]],[1]!all_ppl[#Data],2,0)</f>
        <v>476543320</v>
      </c>
      <c r="L315" s="2" t="s">
        <v>2101</v>
      </c>
      <c r="M315" s="2" t="str">
        <f>VLOOKUP(active[[#This Row],[Works for Group]],[1]!all_groups[#Data],2,0)</f>
        <v>476549555</v>
      </c>
      <c r="N315" s="2" t="s">
        <v>64</v>
      </c>
      <c r="O315" s="2" t="s">
        <v>63</v>
      </c>
      <c r="P315" s="2" t="s">
        <v>67</v>
      </c>
      <c r="R315" s="2" t="s">
        <v>7737</v>
      </c>
      <c r="S315" s="2" t="s">
        <v>7738</v>
      </c>
      <c r="T315" s="2" t="s">
        <v>7741</v>
      </c>
      <c r="U315" s="2" t="s">
        <v>7183</v>
      </c>
      <c r="V315" s="2" t="s">
        <v>7740</v>
      </c>
    </row>
    <row r="316" spans="1:22" x14ac:dyDescent="0.2">
      <c r="A316" s="2" t="s">
        <v>4878</v>
      </c>
      <c r="B316" s="2" t="str">
        <f>VLOOKUP(active[[#This Row],[Full Name]],[1]!all_ppl_post[#Data],2,0)</f>
        <v>476546971</v>
      </c>
      <c r="C316" s="2" t="str">
        <f>VLOOKUP(active[[#This Row],[Full Name]],[1]!all_ppl[#Data],1,0)</f>
        <v>Richard W Sutcheck</v>
      </c>
      <c r="D316" s="2" t="s">
        <v>4879</v>
      </c>
      <c r="E316" s="2" t="s">
        <v>4880</v>
      </c>
      <c r="F316" s="2" t="s">
        <v>808</v>
      </c>
      <c r="G316" s="2" t="s">
        <v>65</v>
      </c>
      <c r="H316" s="2" t="s">
        <v>62</v>
      </c>
      <c r="I316" s="2" t="s">
        <v>7736</v>
      </c>
      <c r="J316" s="2" t="s">
        <v>7736</v>
      </c>
      <c r="K316" s="2" t="str">
        <f>VLOOKUP(active[[#This Row],[Reports to without middle]],[1]!all_ppl[#Data],2,0)</f>
        <v>476543320</v>
      </c>
      <c r="L316" s="2" t="s">
        <v>2101</v>
      </c>
      <c r="M316" s="2" t="str">
        <f>VLOOKUP(active[[#This Row],[Works for Group]],[1]!all_groups[#Data],2,0)</f>
        <v>476549555</v>
      </c>
      <c r="N316" s="2" t="s">
        <v>64</v>
      </c>
      <c r="O316" s="2" t="s">
        <v>63</v>
      </c>
      <c r="P316" s="2" t="s">
        <v>67</v>
      </c>
      <c r="R316" s="2" t="s">
        <v>7737</v>
      </c>
      <c r="S316" s="2" t="s">
        <v>7738</v>
      </c>
      <c r="T316" s="2" t="s">
        <v>7742</v>
      </c>
      <c r="U316" s="2" t="s">
        <v>7260</v>
      </c>
      <c r="V316" s="2" t="s">
        <v>7740</v>
      </c>
    </row>
    <row r="317" spans="1:22" x14ac:dyDescent="0.2">
      <c r="A317" s="2" t="s">
        <v>6214</v>
      </c>
      <c r="B317" s="2" t="str">
        <f>VLOOKUP(active[[#This Row],[Full Name]],[1]!all_ppl_post[#Data],2,0)</f>
        <v>476544330</v>
      </c>
      <c r="C317" s="2" t="str">
        <f>VLOOKUP(active[[#This Row],[Full Name]],[1]!all_ppl[#Data],1,0)</f>
        <v>Leonid Markh</v>
      </c>
      <c r="D317" s="2" t="s">
        <v>6215</v>
      </c>
      <c r="E317" s="2" t="s">
        <v>6216</v>
      </c>
      <c r="F317" s="2" t="s">
        <v>744</v>
      </c>
      <c r="G317" s="2" t="s">
        <v>65</v>
      </c>
      <c r="H317" s="2" t="s">
        <v>62</v>
      </c>
      <c r="I317" s="2" t="s">
        <v>7736</v>
      </c>
      <c r="J317" s="2" t="s">
        <v>7736</v>
      </c>
      <c r="K317" s="2" t="str">
        <f>VLOOKUP(active[[#This Row],[Reports to without middle]],[1]!all_ppl[#Data],2,0)</f>
        <v>476543320</v>
      </c>
      <c r="L317" s="2" t="s">
        <v>2101</v>
      </c>
      <c r="M317" s="2" t="str">
        <f>VLOOKUP(active[[#This Row],[Works for Group]],[1]!all_groups[#Data],2,0)</f>
        <v>476549555</v>
      </c>
      <c r="N317" s="2" t="s">
        <v>64</v>
      </c>
      <c r="O317" s="2" t="s">
        <v>63</v>
      </c>
      <c r="P317" s="2" t="s">
        <v>67</v>
      </c>
      <c r="R317" s="2" t="s">
        <v>7737</v>
      </c>
      <c r="S317" s="2" t="s">
        <v>7738</v>
      </c>
      <c r="T317" s="2" t="s">
        <v>7743</v>
      </c>
      <c r="U317" s="2" t="s">
        <v>7118</v>
      </c>
      <c r="V317" s="2" t="s">
        <v>7740</v>
      </c>
    </row>
    <row r="318" spans="1:22" x14ac:dyDescent="0.2">
      <c r="A318" s="2" t="s">
        <v>6229</v>
      </c>
      <c r="B318" s="2" t="str">
        <f>VLOOKUP(active[[#This Row],[Full Name]],[1]!all_ppl_post[#Data],2,0)</f>
        <v>476544304</v>
      </c>
      <c r="C318" s="2" t="str">
        <f>VLOOKUP(active[[#This Row],[Full Name]],[1]!all_ppl[#Data],1,0)</f>
        <v>Lena Dethomasis</v>
      </c>
      <c r="D318" s="2" t="s">
        <v>6230</v>
      </c>
      <c r="E318" s="2" t="s">
        <v>6231</v>
      </c>
      <c r="F318" s="2" t="s">
        <v>940</v>
      </c>
      <c r="G318" s="2" t="s">
        <v>65</v>
      </c>
      <c r="H318" s="2" t="s">
        <v>649</v>
      </c>
      <c r="I318" s="2" t="s">
        <v>7736</v>
      </c>
      <c r="J318" s="2" t="s">
        <v>7736</v>
      </c>
      <c r="K318" s="2" t="str">
        <f>VLOOKUP(active[[#This Row],[Reports to without middle]],[1]!all_ppl[#Data],2,0)</f>
        <v>476543320</v>
      </c>
      <c r="L318" s="2" t="s">
        <v>2101</v>
      </c>
      <c r="M318" s="2" t="str">
        <f>VLOOKUP(active[[#This Row],[Works for Group]],[1]!all_groups[#Data],2,0)</f>
        <v>476549555</v>
      </c>
      <c r="N318" s="2" t="s">
        <v>64</v>
      </c>
      <c r="O318" s="2" t="s">
        <v>63</v>
      </c>
      <c r="P318" s="2" t="s">
        <v>67</v>
      </c>
      <c r="R318" s="2" t="s">
        <v>7737</v>
      </c>
      <c r="S318" s="2" t="s">
        <v>7738</v>
      </c>
      <c r="T318" s="2" t="s">
        <v>7744</v>
      </c>
      <c r="U318" s="2" t="s">
        <v>7466</v>
      </c>
      <c r="V318" s="2" t="s">
        <v>7123</v>
      </c>
    </row>
    <row r="319" spans="1:22" x14ac:dyDescent="0.2">
      <c r="A319" s="2" t="s">
        <v>6227</v>
      </c>
      <c r="B319" s="2" t="str">
        <f>VLOOKUP(active[[#This Row],[Full Name]],[1]!all_ppl_post[#Data],2,0)</f>
        <v>476544310</v>
      </c>
      <c r="C319" s="2" t="str">
        <f>VLOOKUP(active[[#This Row],[Full Name]],[1]!all_ppl[#Data],1,0)</f>
        <v>Irina Fidler</v>
      </c>
      <c r="D319" s="2" t="s">
        <v>4637</v>
      </c>
      <c r="E319" s="2" t="s">
        <v>6228</v>
      </c>
      <c r="F319" s="2" t="s">
        <v>125</v>
      </c>
      <c r="G319" s="2" t="s">
        <v>65</v>
      </c>
      <c r="H319" s="2" t="s">
        <v>62</v>
      </c>
      <c r="I319" s="2" t="s">
        <v>7736</v>
      </c>
      <c r="J319" s="2" t="s">
        <v>7736</v>
      </c>
      <c r="K319" s="2" t="str">
        <f>VLOOKUP(active[[#This Row],[Reports to without middle]],[1]!all_ppl[#Data],2,0)</f>
        <v>476543320</v>
      </c>
      <c r="L319" s="2" t="s">
        <v>2101</v>
      </c>
      <c r="M319" s="2" t="str">
        <f>VLOOKUP(active[[#This Row],[Works for Group]],[1]!all_groups[#Data],2,0)</f>
        <v>476549555</v>
      </c>
      <c r="N319" s="2" t="s">
        <v>64</v>
      </c>
      <c r="O319" s="2" t="s">
        <v>63</v>
      </c>
      <c r="P319" s="2" t="s">
        <v>67</v>
      </c>
      <c r="R319" s="2" t="s">
        <v>7737</v>
      </c>
      <c r="S319" s="2" t="s">
        <v>7738</v>
      </c>
      <c r="T319" s="2" t="s">
        <v>7745</v>
      </c>
      <c r="U319" s="2" t="s">
        <v>7183</v>
      </c>
      <c r="V319" s="2" t="s">
        <v>7740</v>
      </c>
    </row>
    <row r="320" spans="1:22" x14ac:dyDescent="0.2">
      <c r="A320" s="2" t="s">
        <v>2102</v>
      </c>
      <c r="B320" s="2" t="str">
        <f>VLOOKUP(active[[#This Row],[Full Name]],[1]!all_ppl_post[#Data],2,0)</f>
        <v>839637790</v>
      </c>
      <c r="C320" s="2" t="str">
        <f>VLOOKUP(active[[#This Row],[Full Name]],[1]!all_ppl[#Data],1,0)</f>
        <v>Gianna C Romano</v>
      </c>
      <c r="D320" s="2" t="s">
        <v>2103</v>
      </c>
      <c r="E320" s="2" t="s">
        <v>2104</v>
      </c>
      <c r="F320" s="2" t="s">
        <v>662</v>
      </c>
      <c r="G320" s="2" t="s">
        <v>65</v>
      </c>
      <c r="H320" s="2" t="s">
        <v>649</v>
      </c>
      <c r="I320" s="2" t="s">
        <v>7736</v>
      </c>
      <c r="J320" s="2" t="s">
        <v>7736</v>
      </c>
      <c r="K320" s="2" t="str">
        <f>VLOOKUP(active[[#This Row],[Reports to without middle]],[1]!all_ppl[#Data],2,0)</f>
        <v>476543320</v>
      </c>
      <c r="L320" s="2" t="s">
        <v>2101</v>
      </c>
      <c r="M320" s="2" t="str">
        <f>VLOOKUP(active[[#This Row],[Works for Group]],[1]!all_groups[#Data],2,0)</f>
        <v>476549555</v>
      </c>
      <c r="N320" s="2" t="s">
        <v>64</v>
      </c>
      <c r="O320" s="2" t="s">
        <v>63</v>
      </c>
      <c r="P320" s="2" t="s">
        <v>67</v>
      </c>
      <c r="R320" s="2" t="s">
        <v>7737</v>
      </c>
      <c r="S320" s="2" t="s">
        <v>7738</v>
      </c>
      <c r="T320" s="2" t="s">
        <v>7746</v>
      </c>
      <c r="U320" s="2" t="s">
        <v>7121</v>
      </c>
      <c r="V320" s="2" t="s">
        <v>7123</v>
      </c>
    </row>
    <row r="321" spans="1:22" x14ac:dyDescent="0.2">
      <c r="A321" s="2" t="s">
        <v>3916</v>
      </c>
      <c r="B321" s="2" t="str">
        <f>VLOOKUP(active[[#This Row],[Full Name]],[1]!all_ppl_post[#Data],2,0)</f>
        <v>568446973</v>
      </c>
      <c r="C321" s="2" t="str">
        <f>VLOOKUP(active[[#This Row],[Full Name]],[1]!all_ppl[#Data],1,0)</f>
        <v>Dawn T Gode</v>
      </c>
      <c r="D321" s="2" t="s">
        <v>3917</v>
      </c>
      <c r="E321" s="2" t="s">
        <v>3918</v>
      </c>
      <c r="F321" s="2" t="s">
        <v>704</v>
      </c>
      <c r="G321" s="2" t="s">
        <v>65</v>
      </c>
      <c r="H321" s="2" t="s">
        <v>62</v>
      </c>
      <c r="I321" s="2" t="s">
        <v>7736</v>
      </c>
      <c r="J321" s="2" t="s">
        <v>7736</v>
      </c>
      <c r="K321" s="2" t="str">
        <f>VLOOKUP(active[[#This Row],[Reports to without middle]],[1]!all_ppl[#Data],2,0)</f>
        <v>476543320</v>
      </c>
      <c r="L321" s="2" t="s">
        <v>2101</v>
      </c>
      <c r="M321" s="2" t="str">
        <f>VLOOKUP(active[[#This Row],[Works for Group]],[1]!all_groups[#Data],2,0)</f>
        <v>476549555</v>
      </c>
      <c r="N321" s="2" t="s">
        <v>64</v>
      </c>
      <c r="O321" s="2" t="s">
        <v>63</v>
      </c>
      <c r="P321" s="2" t="s">
        <v>67</v>
      </c>
      <c r="R321" s="2" t="s">
        <v>7737</v>
      </c>
      <c r="S321" s="2" t="s">
        <v>7738</v>
      </c>
      <c r="T321" s="2" t="s">
        <v>7747</v>
      </c>
      <c r="U321" s="2" t="s">
        <v>7128</v>
      </c>
      <c r="V321" s="2" t="s">
        <v>7740</v>
      </c>
    </row>
    <row r="322" spans="1:22" x14ac:dyDescent="0.2">
      <c r="A322" s="2" t="s">
        <v>4052</v>
      </c>
      <c r="B322" s="2" t="str">
        <f>VLOOKUP(active[[#This Row],[Full Name]],[1]!all_ppl_post[#Data],2,0)</f>
        <v>568446762</v>
      </c>
      <c r="C322" s="2" t="str">
        <f>VLOOKUP(active[[#This Row],[Full Name]],[1]!all_ppl[#Data],1,0)</f>
        <v>Ardita Kraja</v>
      </c>
      <c r="D322" s="2" t="s">
        <v>4053</v>
      </c>
      <c r="E322" s="2" t="s">
        <v>4054</v>
      </c>
      <c r="F322" s="2" t="s">
        <v>662</v>
      </c>
      <c r="G322" s="2" t="s">
        <v>65</v>
      </c>
      <c r="H322" s="2" t="s">
        <v>62</v>
      </c>
      <c r="I322" s="2" t="s">
        <v>7736</v>
      </c>
      <c r="J322" s="2" t="s">
        <v>7736</v>
      </c>
      <c r="K322" s="2" t="str">
        <f>VLOOKUP(active[[#This Row],[Reports to without middle]],[1]!all_ppl[#Data],2,0)</f>
        <v>476543320</v>
      </c>
      <c r="L322" s="2" t="s">
        <v>2101</v>
      </c>
      <c r="M322" s="2" t="str">
        <f>VLOOKUP(active[[#This Row],[Works for Group]],[1]!all_groups[#Data],2,0)</f>
        <v>476549555</v>
      </c>
      <c r="N322" s="2" t="s">
        <v>64</v>
      </c>
      <c r="O322" s="2" t="s">
        <v>63</v>
      </c>
      <c r="P322" s="2" t="s">
        <v>67</v>
      </c>
      <c r="R322" s="2" t="s">
        <v>7737</v>
      </c>
      <c r="S322" s="2" t="s">
        <v>7738</v>
      </c>
      <c r="T322" s="2" t="s">
        <v>7748</v>
      </c>
      <c r="U322" s="2" t="s">
        <v>7121</v>
      </c>
      <c r="V322" s="2" t="s">
        <v>7740</v>
      </c>
    </row>
    <row r="323" spans="1:22" x14ac:dyDescent="0.2">
      <c r="A323" s="2" t="s">
        <v>4926</v>
      </c>
      <c r="B323" s="2" t="str">
        <f>VLOOKUP(active[[#This Row],[Full Name]],[1]!all_ppl_post[#Data],2,0)</f>
        <v>476546864</v>
      </c>
      <c r="C323" s="2" t="str">
        <f>VLOOKUP(active[[#This Row],[Full Name]],[1]!all_ppl[#Data],1,0)</f>
        <v>Adrienne M Knoll</v>
      </c>
      <c r="D323" s="2" t="s">
        <v>4927</v>
      </c>
      <c r="E323" s="2" t="s">
        <v>4928</v>
      </c>
      <c r="F323" s="2" t="s">
        <v>676</v>
      </c>
      <c r="G323" s="2" t="s">
        <v>65</v>
      </c>
      <c r="H323" s="2" t="s">
        <v>62</v>
      </c>
      <c r="I323" s="2" t="s">
        <v>7736</v>
      </c>
      <c r="J323" s="2" t="s">
        <v>7736</v>
      </c>
      <c r="K323" s="2" t="str">
        <f>VLOOKUP(active[[#This Row],[Reports to without middle]],[1]!all_ppl[#Data],2,0)</f>
        <v>476543320</v>
      </c>
      <c r="L323" s="2" t="s">
        <v>2101</v>
      </c>
      <c r="M323" s="2" t="str">
        <f>VLOOKUP(active[[#This Row],[Works for Group]],[1]!all_groups[#Data],2,0)</f>
        <v>476549555</v>
      </c>
      <c r="N323" s="2" t="s">
        <v>64</v>
      </c>
      <c r="O323" s="2" t="s">
        <v>63</v>
      </c>
      <c r="P323" s="2" t="s">
        <v>67</v>
      </c>
      <c r="R323" s="2" t="s">
        <v>7737</v>
      </c>
      <c r="S323" s="2" t="s">
        <v>7738</v>
      </c>
      <c r="T323" s="2" t="s">
        <v>7749</v>
      </c>
      <c r="U323" s="2" t="s">
        <v>7276</v>
      </c>
      <c r="V323" s="2" t="s">
        <v>7740</v>
      </c>
    </row>
    <row r="324" spans="1:22" x14ac:dyDescent="0.2">
      <c r="A324" s="2" t="s">
        <v>4146</v>
      </c>
      <c r="B324" s="2" t="str">
        <f>VLOOKUP(active[[#This Row],[Full Name]],[1]!all_ppl_post[#Data],2,0)</f>
        <v>567678579</v>
      </c>
      <c r="C324" s="2" t="str">
        <f>VLOOKUP(active[[#This Row],[Full Name]],[1]!all_ppl[#Data],1,0)</f>
        <v>Thara Duclosel</v>
      </c>
      <c r="D324" s="2" t="s">
        <v>4147</v>
      </c>
      <c r="E324" s="2" t="s">
        <v>4148</v>
      </c>
      <c r="F324" s="2" t="s">
        <v>1425</v>
      </c>
      <c r="G324" s="2" t="s">
        <v>65</v>
      </c>
      <c r="H324" s="2" t="s">
        <v>62</v>
      </c>
      <c r="I324" s="2" t="s">
        <v>7750</v>
      </c>
      <c r="J324" s="2" t="s">
        <v>7750</v>
      </c>
      <c r="K324" s="2" t="str">
        <f>VLOOKUP(active[[#This Row],[Reports to without middle]],[1]!all_ppl[#Data],2,0)</f>
        <v>476543428</v>
      </c>
      <c r="L324" s="2" t="s">
        <v>683</v>
      </c>
      <c r="M324" s="2" t="str">
        <f>VLOOKUP(active[[#This Row],[Works for Group]],[1]!all_groups[#Data],2,0)</f>
        <v>476549347</v>
      </c>
      <c r="N324" s="2" t="s">
        <v>64</v>
      </c>
      <c r="O324" s="2" t="s">
        <v>63</v>
      </c>
      <c r="P324" s="2" t="s">
        <v>67</v>
      </c>
      <c r="R324" s="2" t="s">
        <v>7751</v>
      </c>
      <c r="S324" s="2" t="s">
        <v>7752</v>
      </c>
      <c r="T324" s="2" t="s">
        <v>7753</v>
      </c>
      <c r="U324" s="2" t="s">
        <v>7131</v>
      </c>
      <c r="V324" s="2" t="s">
        <v>7754</v>
      </c>
    </row>
    <row r="325" spans="1:22" x14ac:dyDescent="0.2">
      <c r="A325" s="2" t="s">
        <v>4936</v>
      </c>
      <c r="B325" s="2" t="str">
        <f>VLOOKUP(active[[#This Row],[Full Name]],[1]!all_ppl_post[#Data],2,0)</f>
        <v>476546849</v>
      </c>
      <c r="C325" s="2" t="str">
        <f>VLOOKUP(active[[#This Row],[Full Name]],[1]!all_ppl[#Data],1,0)</f>
        <v>Lisa L Derrick</v>
      </c>
      <c r="D325" s="2" t="s">
        <v>4937</v>
      </c>
      <c r="E325" s="2" t="s">
        <v>4938</v>
      </c>
      <c r="F325" s="2" t="s">
        <v>744</v>
      </c>
      <c r="G325" s="2" t="s">
        <v>65</v>
      </c>
      <c r="H325" s="2" t="s">
        <v>62</v>
      </c>
      <c r="I325" s="2" t="s">
        <v>7750</v>
      </c>
      <c r="J325" s="2" t="s">
        <v>7750</v>
      </c>
      <c r="K325" s="2" t="str">
        <f>VLOOKUP(active[[#This Row],[Reports to without middle]],[1]!all_ppl[#Data],2,0)</f>
        <v>476543428</v>
      </c>
      <c r="L325" s="2" t="s">
        <v>683</v>
      </c>
      <c r="M325" s="2" t="str">
        <f>VLOOKUP(active[[#This Row],[Works for Group]],[1]!all_groups[#Data],2,0)</f>
        <v>476549347</v>
      </c>
      <c r="N325" s="2" t="s">
        <v>64</v>
      </c>
      <c r="O325" s="2" t="s">
        <v>63</v>
      </c>
      <c r="P325" s="2" t="s">
        <v>67</v>
      </c>
      <c r="R325" s="2" t="s">
        <v>7751</v>
      </c>
      <c r="S325" s="2" t="s">
        <v>7752</v>
      </c>
      <c r="T325" s="2" t="s">
        <v>7755</v>
      </c>
      <c r="U325" s="2" t="s">
        <v>7118</v>
      </c>
      <c r="V325" s="2" t="s">
        <v>7754</v>
      </c>
    </row>
    <row r="326" spans="1:22" x14ac:dyDescent="0.2">
      <c r="A326" s="2" t="s">
        <v>684</v>
      </c>
      <c r="B326" s="2" t="str">
        <f>VLOOKUP(active[[#This Row],[Full Name]],[1]!all_ppl_post[#Data],2,0)</f>
        <v>1064820270</v>
      </c>
      <c r="C326" s="2" t="e">
        <f>VLOOKUP(active[[#This Row],[Full Name]],[1]!all_ppl[#Data],1,0)</f>
        <v>#N/A</v>
      </c>
      <c r="D326" s="2" t="s">
        <v>685</v>
      </c>
      <c r="E326" s="2" t="s">
        <v>686</v>
      </c>
      <c r="F326" s="2" t="s">
        <v>687</v>
      </c>
      <c r="G326" s="2" t="s">
        <v>65</v>
      </c>
      <c r="H326" s="2" t="s">
        <v>62</v>
      </c>
      <c r="I326" s="2" t="s">
        <v>7750</v>
      </c>
      <c r="J326" s="2" t="s">
        <v>7750</v>
      </c>
      <c r="K326" s="2" t="str">
        <f>VLOOKUP(active[[#This Row],[Reports to without middle]],[1]!all_ppl[#Data],2,0)</f>
        <v>476543428</v>
      </c>
      <c r="L326" s="2" t="s">
        <v>683</v>
      </c>
      <c r="M326" s="2" t="str">
        <f>VLOOKUP(active[[#This Row],[Works for Group]],[1]!all_groups[#Data],2,0)</f>
        <v>476549347</v>
      </c>
      <c r="N326" s="2" t="s">
        <v>64</v>
      </c>
      <c r="O326" s="2" t="s">
        <v>63</v>
      </c>
      <c r="P326" s="2" t="s">
        <v>67</v>
      </c>
      <c r="R326" s="2" t="s">
        <v>7751</v>
      </c>
      <c r="S326" s="2" t="s">
        <v>7752</v>
      </c>
      <c r="T326" s="2" t="s">
        <v>7756</v>
      </c>
      <c r="U326" s="2" t="s">
        <v>7757</v>
      </c>
      <c r="V326" s="2" t="s">
        <v>7754</v>
      </c>
    </row>
    <row r="327" spans="1:22" x14ac:dyDescent="0.2">
      <c r="A327" s="2" t="s">
        <v>2372</v>
      </c>
      <c r="B327" s="2" t="str">
        <f>VLOOKUP(active[[#This Row],[Full Name]],[1]!all_ppl_post[#Data],2,0)</f>
        <v>839637658</v>
      </c>
      <c r="C327" s="2" t="str">
        <f>VLOOKUP(active[[#This Row],[Full Name]],[1]!all_ppl[#Data],1,0)</f>
        <v>Allen M Pierre</v>
      </c>
      <c r="D327" s="2" t="s">
        <v>2373</v>
      </c>
      <c r="E327" s="2" t="s">
        <v>2374</v>
      </c>
      <c r="F327" s="2" t="s">
        <v>998</v>
      </c>
      <c r="G327" s="2" t="s">
        <v>65</v>
      </c>
      <c r="H327" s="2" t="s">
        <v>62</v>
      </c>
      <c r="I327" s="2" t="s">
        <v>7750</v>
      </c>
      <c r="J327" s="2" t="s">
        <v>7750</v>
      </c>
      <c r="K327" s="2" t="str">
        <f>VLOOKUP(active[[#This Row],[Reports to without middle]],[1]!all_ppl[#Data],2,0)</f>
        <v>476543428</v>
      </c>
      <c r="L327" s="2" t="s">
        <v>683</v>
      </c>
      <c r="M327" s="2" t="str">
        <f>VLOOKUP(active[[#This Row],[Works for Group]],[1]!all_groups[#Data],2,0)</f>
        <v>476549347</v>
      </c>
      <c r="N327" s="2" t="s">
        <v>64</v>
      </c>
      <c r="O327" s="2" t="s">
        <v>63</v>
      </c>
      <c r="P327" s="2" t="s">
        <v>67</v>
      </c>
      <c r="R327" s="2" t="s">
        <v>7751</v>
      </c>
      <c r="S327" s="2" t="s">
        <v>7752</v>
      </c>
      <c r="T327" s="2" t="s">
        <v>7758</v>
      </c>
      <c r="U327" s="2" t="s">
        <v>7133</v>
      </c>
      <c r="V327" s="2" t="s">
        <v>7754</v>
      </c>
    </row>
    <row r="328" spans="1:22" x14ac:dyDescent="0.2">
      <c r="A328" s="2" t="s">
        <v>6409</v>
      </c>
      <c r="B328" s="2" t="str">
        <f>VLOOKUP(active[[#This Row],[Full Name]],[1]!all_ppl_post[#Data],2,0)</f>
        <v>476544030</v>
      </c>
      <c r="C328" s="2" t="str">
        <f>VLOOKUP(active[[#This Row],[Full Name]],[1]!all_ppl[#Data],1,0)</f>
        <v>Rebecca M Graham</v>
      </c>
      <c r="D328" s="2" t="s">
        <v>5884</v>
      </c>
      <c r="E328" s="2" t="s">
        <v>2688</v>
      </c>
      <c r="F328" s="2" t="s">
        <v>3752</v>
      </c>
      <c r="G328" s="2" t="s">
        <v>65</v>
      </c>
      <c r="H328" s="2" t="s">
        <v>62</v>
      </c>
      <c r="I328" s="2" t="s">
        <v>7759</v>
      </c>
      <c r="J328" s="2" t="s">
        <v>7759</v>
      </c>
      <c r="K328" s="2" t="str">
        <f>VLOOKUP(active[[#This Row],[Reports to without middle]],[1]!all_ppl[#Data],2,0)</f>
        <v>476543536</v>
      </c>
      <c r="L328" s="2" t="s">
        <v>1314</v>
      </c>
      <c r="M328" s="2" t="str">
        <f>VLOOKUP(active[[#This Row],[Works for Group]],[1]!all_groups[#Data],2,0)</f>
        <v>558451621</v>
      </c>
      <c r="N328" s="2" t="s">
        <v>64</v>
      </c>
      <c r="O328" s="2" t="s">
        <v>63</v>
      </c>
      <c r="P328" s="2" t="s">
        <v>67</v>
      </c>
      <c r="R328" s="2" t="s">
        <v>7760</v>
      </c>
      <c r="S328" s="2" t="s">
        <v>7761</v>
      </c>
      <c r="T328" s="2" t="s">
        <v>7762</v>
      </c>
      <c r="U328" s="2" t="s">
        <v>7300</v>
      </c>
      <c r="V328" s="2" t="s">
        <v>7763</v>
      </c>
    </row>
    <row r="329" spans="1:22" x14ac:dyDescent="0.2">
      <c r="A329" s="2" t="s">
        <v>1315</v>
      </c>
      <c r="B329" s="2" t="str">
        <f>VLOOKUP(active[[#This Row],[Full Name]],[1]!all_ppl_post[#Data],2,0)</f>
        <v>944556341</v>
      </c>
      <c r="C329" s="2" t="str">
        <f>VLOOKUP(active[[#This Row],[Full Name]],[1]!all_ppl[#Data],1,0)</f>
        <v>Jack M Robbins</v>
      </c>
      <c r="D329" s="2" t="s">
        <v>1316</v>
      </c>
      <c r="E329" s="2" t="s">
        <v>1317</v>
      </c>
      <c r="F329" s="2" t="s">
        <v>1318</v>
      </c>
      <c r="G329" s="2" t="s">
        <v>65</v>
      </c>
      <c r="H329" s="2" t="s">
        <v>62</v>
      </c>
      <c r="I329" s="2" t="s">
        <v>7759</v>
      </c>
      <c r="J329" s="2" t="s">
        <v>7759</v>
      </c>
      <c r="K329" s="2" t="str">
        <f>VLOOKUP(active[[#This Row],[Reports to without middle]],[1]!all_ppl[#Data],2,0)</f>
        <v>476543536</v>
      </c>
      <c r="L329" s="2" t="s">
        <v>1314</v>
      </c>
      <c r="M329" s="2" t="str">
        <f>VLOOKUP(active[[#This Row],[Works for Group]],[1]!all_groups[#Data],2,0)</f>
        <v>558451621</v>
      </c>
      <c r="N329" s="2" t="s">
        <v>64</v>
      </c>
      <c r="O329" s="2" t="s">
        <v>63</v>
      </c>
      <c r="P329" s="2" t="s">
        <v>67</v>
      </c>
      <c r="R329" s="2" t="s">
        <v>7760</v>
      </c>
      <c r="S329" s="2" t="s">
        <v>7761</v>
      </c>
      <c r="T329" s="2" t="s">
        <v>7764</v>
      </c>
      <c r="U329" s="2" t="s">
        <v>7606</v>
      </c>
      <c r="V329" s="2" t="s">
        <v>7763</v>
      </c>
    </row>
    <row r="330" spans="1:22" x14ac:dyDescent="0.2">
      <c r="A330" s="2" t="s">
        <v>5357</v>
      </c>
      <c r="B330" s="2" t="str">
        <f>VLOOKUP(active[[#This Row],[Full Name]],[1]!all_ppl_post[#Data],2,0)</f>
        <v>476545935</v>
      </c>
      <c r="C330" s="2" t="str">
        <f>VLOOKUP(active[[#This Row],[Full Name]],[1]!all_ppl[#Data],1,0)</f>
        <v>Courtney M Ferrissey</v>
      </c>
      <c r="D330" s="2" t="s">
        <v>5358</v>
      </c>
      <c r="E330" s="2" t="s">
        <v>5359</v>
      </c>
      <c r="F330" s="2" t="s">
        <v>646</v>
      </c>
      <c r="G330" s="2" t="s">
        <v>65</v>
      </c>
      <c r="H330" s="2" t="s">
        <v>62</v>
      </c>
      <c r="I330" s="2" t="s">
        <v>7759</v>
      </c>
      <c r="J330" s="2" t="s">
        <v>7759</v>
      </c>
      <c r="K330" s="2" t="str">
        <f>VLOOKUP(active[[#This Row],[Reports to without middle]],[1]!all_ppl[#Data],2,0)</f>
        <v>476543536</v>
      </c>
      <c r="L330" s="2" t="s">
        <v>1314</v>
      </c>
      <c r="M330" s="2" t="str">
        <f>VLOOKUP(active[[#This Row],[Works for Group]],[1]!all_groups[#Data],2,0)</f>
        <v>558451621</v>
      </c>
      <c r="N330" s="2" t="s">
        <v>64</v>
      </c>
      <c r="O330" s="2" t="s">
        <v>63</v>
      </c>
      <c r="P330" s="2" t="s">
        <v>67</v>
      </c>
      <c r="R330" s="2" t="s">
        <v>7760</v>
      </c>
      <c r="S330" s="2" t="s">
        <v>7761</v>
      </c>
      <c r="T330" s="2" t="s">
        <v>7765</v>
      </c>
      <c r="U330" s="2" t="s">
        <v>7248</v>
      </c>
      <c r="V330" s="2" t="s">
        <v>7763</v>
      </c>
    </row>
    <row r="331" spans="1:22" x14ac:dyDescent="0.2">
      <c r="A331" s="2" t="s">
        <v>2670</v>
      </c>
      <c r="B331" s="2" t="str">
        <f>VLOOKUP(active[[#This Row],[Full Name]],[1]!all_ppl_post[#Data],2,0)</f>
        <v>774270508</v>
      </c>
      <c r="C331" s="2" t="str">
        <f>VLOOKUP(active[[#This Row],[Full Name]],[1]!all_ppl[#Data],1,0)</f>
        <v>Audrey B Tannen</v>
      </c>
      <c r="D331" s="2" t="s">
        <v>2671</v>
      </c>
      <c r="E331" s="2" t="s">
        <v>2672</v>
      </c>
      <c r="F331" s="2" t="s">
        <v>744</v>
      </c>
      <c r="G331" s="2" t="s">
        <v>65</v>
      </c>
      <c r="H331" s="2" t="s">
        <v>62</v>
      </c>
      <c r="I331" s="2" t="s">
        <v>7759</v>
      </c>
      <c r="J331" s="2" t="s">
        <v>7759</v>
      </c>
      <c r="K331" s="2" t="str">
        <f>VLOOKUP(active[[#This Row],[Reports to without middle]],[1]!all_ppl[#Data],2,0)</f>
        <v>476543536</v>
      </c>
      <c r="L331" s="2" t="s">
        <v>1314</v>
      </c>
      <c r="M331" s="2" t="str">
        <f>VLOOKUP(active[[#This Row],[Works for Group]],[1]!all_groups[#Data],2,0)</f>
        <v>558451621</v>
      </c>
      <c r="N331" s="2" t="s">
        <v>64</v>
      </c>
      <c r="O331" s="2" t="s">
        <v>63</v>
      </c>
      <c r="P331" s="2" t="s">
        <v>67</v>
      </c>
      <c r="R331" s="2" t="s">
        <v>7760</v>
      </c>
      <c r="S331" s="2" t="s">
        <v>7761</v>
      </c>
      <c r="T331" s="2" t="s">
        <v>7766</v>
      </c>
      <c r="U331" s="2" t="s">
        <v>7118</v>
      </c>
      <c r="V331" s="2" t="s">
        <v>7763</v>
      </c>
    </row>
    <row r="332" spans="1:22" x14ac:dyDescent="0.2">
      <c r="A332" s="2" t="s">
        <v>5436</v>
      </c>
      <c r="B332" s="2" t="str">
        <f>VLOOKUP(active[[#This Row],[Full Name]],[1]!all_ppl_post[#Data],2,0)</f>
        <v>476545702</v>
      </c>
      <c r="C332" s="2" t="str">
        <f>VLOOKUP(active[[#This Row],[Full Name]],[1]!all_ppl[#Data],1,0)</f>
        <v>Yaryl E Gonzalez</v>
      </c>
      <c r="D332" s="2" t="s">
        <v>5437</v>
      </c>
      <c r="E332" s="2" t="s">
        <v>709</v>
      </c>
      <c r="F332" s="2" t="s">
        <v>662</v>
      </c>
      <c r="G332" s="2" t="s">
        <v>65</v>
      </c>
      <c r="H332" s="2" t="s">
        <v>62</v>
      </c>
      <c r="I332" s="2" t="s">
        <v>7767</v>
      </c>
      <c r="J332" s="2" t="s">
        <v>7767</v>
      </c>
      <c r="K332" s="2" t="str">
        <f>VLOOKUP(active[[#This Row],[Reports to without middle]],[1]!all_ppl[#Data],2,0)</f>
        <v>476543565</v>
      </c>
      <c r="L332" s="2" t="s">
        <v>7768</v>
      </c>
      <c r="M332" s="2" t="str">
        <f>VLOOKUP(active[[#This Row],[Works for Group]],[1]!all_groups[#Data],2,0)</f>
        <v>476548713</v>
      </c>
      <c r="N332" s="2" t="s">
        <v>64</v>
      </c>
      <c r="O332" s="2" t="s">
        <v>63</v>
      </c>
      <c r="P332" s="2" t="s">
        <v>67</v>
      </c>
      <c r="R332" s="2" t="s">
        <v>7769</v>
      </c>
      <c r="S332" s="2" t="s">
        <v>7770</v>
      </c>
      <c r="T332" s="2" t="s">
        <v>7771</v>
      </c>
      <c r="U332" s="2" t="s">
        <v>7121</v>
      </c>
      <c r="V332" s="2" t="s">
        <v>7772</v>
      </c>
    </row>
    <row r="333" spans="1:22" x14ac:dyDescent="0.2">
      <c r="A333" s="2" t="s">
        <v>3618</v>
      </c>
      <c r="B333" s="2" t="str">
        <f>VLOOKUP(active[[#This Row],[Full Name]],[1]!all_ppl_post[#Data],2,0)</f>
        <v>568447542</v>
      </c>
      <c r="C333" s="2" t="str">
        <f>VLOOKUP(active[[#This Row],[Full Name]],[1]!all_ppl[#Data],1,0)</f>
        <v>Lasheca Rb Lewis</v>
      </c>
      <c r="D333" s="2" t="s">
        <v>3619</v>
      </c>
      <c r="E333" s="2" t="s">
        <v>319</v>
      </c>
      <c r="F333" s="2" t="s">
        <v>1061</v>
      </c>
      <c r="G333" s="2" t="s">
        <v>65</v>
      </c>
      <c r="H333" s="2" t="s">
        <v>62</v>
      </c>
      <c r="I333" s="2" t="s">
        <v>7767</v>
      </c>
      <c r="J333" s="2" t="s">
        <v>7767</v>
      </c>
      <c r="K333" s="2" t="str">
        <f>VLOOKUP(active[[#This Row],[Reports to without middle]],[1]!all_ppl[#Data],2,0)</f>
        <v>476543565</v>
      </c>
      <c r="L333" s="2" t="s">
        <v>7768</v>
      </c>
      <c r="M333" s="2" t="str">
        <f>VLOOKUP(active[[#This Row],[Works for Group]],[1]!all_groups[#Data],2,0)</f>
        <v>476548713</v>
      </c>
      <c r="N333" s="2" t="s">
        <v>64</v>
      </c>
      <c r="O333" s="2" t="s">
        <v>63</v>
      </c>
      <c r="P333" s="2" t="s">
        <v>67</v>
      </c>
      <c r="R333" s="2" t="s">
        <v>7769</v>
      </c>
      <c r="S333" s="2" t="s">
        <v>7770</v>
      </c>
      <c r="T333" s="2" t="s">
        <v>7773</v>
      </c>
      <c r="U333" s="2" t="s">
        <v>7339</v>
      </c>
      <c r="V333" s="2" t="s">
        <v>7772</v>
      </c>
    </row>
    <row r="334" spans="1:22" x14ac:dyDescent="0.2">
      <c r="A334" s="2" t="s">
        <v>841</v>
      </c>
      <c r="B334" s="2" t="str">
        <f>VLOOKUP(active[[#This Row],[Full Name]],[1]!all_ppl_post[#Data],2,0)</f>
        <v>1064820193</v>
      </c>
      <c r="C334" s="2" t="e">
        <f>VLOOKUP(active[[#This Row],[Full Name]],[1]!all_ppl[#Data],1,0)</f>
        <v>#N/A</v>
      </c>
      <c r="D334" s="2" t="s">
        <v>842</v>
      </c>
      <c r="E334" s="2" t="s">
        <v>843</v>
      </c>
      <c r="F334" s="2" t="s">
        <v>561</v>
      </c>
      <c r="G334" s="2" t="s">
        <v>65</v>
      </c>
      <c r="H334" s="2" t="s">
        <v>649</v>
      </c>
      <c r="I334" s="2" t="s">
        <v>7767</v>
      </c>
      <c r="J334" s="2" t="s">
        <v>7767</v>
      </c>
      <c r="K334" s="2" t="str">
        <f>VLOOKUP(active[[#This Row],[Reports to without middle]],[1]!all_ppl[#Data],2,0)</f>
        <v>476543565</v>
      </c>
      <c r="L334" s="2" t="s">
        <v>7768</v>
      </c>
      <c r="M334" s="2" t="str">
        <f>VLOOKUP(active[[#This Row],[Works for Group]],[1]!all_groups[#Data],2,0)</f>
        <v>476548713</v>
      </c>
      <c r="N334" s="2" t="s">
        <v>64</v>
      </c>
      <c r="O334" s="2" t="s">
        <v>63</v>
      </c>
      <c r="P334" s="2" t="s">
        <v>67</v>
      </c>
      <c r="R334" s="2" t="s">
        <v>7769</v>
      </c>
      <c r="S334" s="2" t="s">
        <v>7770</v>
      </c>
      <c r="T334" s="2" t="s">
        <v>7774</v>
      </c>
      <c r="U334" s="2" t="s">
        <v>7143</v>
      </c>
      <c r="V334" s="2" t="s">
        <v>7123</v>
      </c>
    </row>
    <row r="335" spans="1:22" x14ac:dyDescent="0.2">
      <c r="A335" s="2" t="s">
        <v>2871</v>
      </c>
      <c r="B335" s="2" t="str">
        <f>VLOOKUP(active[[#This Row],[Full Name]],[1]!all_ppl_post[#Data],2,0)</f>
        <v>681264945</v>
      </c>
      <c r="C335" s="2" t="str">
        <f>VLOOKUP(active[[#This Row],[Full Name]],[1]!all_ppl[#Data],1,0)</f>
        <v>Brendan J Cunningham</v>
      </c>
      <c r="D335" s="2" t="s">
        <v>459</v>
      </c>
      <c r="E335" s="2" t="s">
        <v>2872</v>
      </c>
      <c r="F335" s="2" t="s">
        <v>744</v>
      </c>
      <c r="G335" s="2" t="s">
        <v>65</v>
      </c>
      <c r="H335" s="2" t="s">
        <v>62</v>
      </c>
      <c r="I335" s="2" t="s">
        <v>7767</v>
      </c>
      <c r="J335" s="2" t="s">
        <v>7767</v>
      </c>
      <c r="K335" s="2" t="str">
        <f>VLOOKUP(active[[#This Row],[Reports to without middle]],[1]!all_ppl[#Data],2,0)</f>
        <v>476543565</v>
      </c>
      <c r="L335" s="2" t="s">
        <v>7768</v>
      </c>
      <c r="M335" s="2" t="str">
        <f>VLOOKUP(active[[#This Row],[Works for Group]],[1]!all_groups[#Data],2,0)</f>
        <v>476548713</v>
      </c>
      <c r="N335" s="2" t="s">
        <v>64</v>
      </c>
      <c r="O335" s="2" t="s">
        <v>63</v>
      </c>
      <c r="P335" s="2" t="s">
        <v>67</v>
      </c>
      <c r="R335" s="2" t="s">
        <v>7769</v>
      </c>
      <c r="S335" s="2" t="s">
        <v>7770</v>
      </c>
      <c r="T335" s="2" t="s">
        <v>7775</v>
      </c>
      <c r="U335" s="2" t="s">
        <v>7118</v>
      </c>
      <c r="V335" s="2" t="s">
        <v>7772</v>
      </c>
    </row>
    <row r="336" spans="1:22" x14ac:dyDescent="0.2">
      <c r="A336" s="2" t="s">
        <v>5459</v>
      </c>
      <c r="B336" s="2" t="str">
        <f>VLOOKUP(active[[#This Row],[Full Name]],[1]!all_ppl_post[#Data],2,0)</f>
        <v>476545614</v>
      </c>
      <c r="C336" s="2" t="str">
        <f>VLOOKUP(active[[#This Row],[Full Name]],[1]!all_ppl[#Data],1,0)</f>
        <v>Mark A Luciano</v>
      </c>
      <c r="D336" s="2" t="s">
        <v>210</v>
      </c>
      <c r="E336" s="2" t="s">
        <v>5460</v>
      </c>
      <c r="F336" s="2" t="s">
        <v>744</v>
      </c>
      <c r="G336" s="2" t="s">
        <v>65</v>
      </c>
      <c r="H336" s="2" t="s">
        <v>62</v>
      </c>
      <c r="I336" s="2" t="s">
        <v>7776</v>
      </c>
      <c r="J336" s="2" t="s">
        <v>7776</v>
      </c>
      <c r="K336" s="2" t="str">
        <f>VLOOKUP(active[[#This Row],[Reports to without middle]],[1]!all_ppl[#Data],2,0)</f>
        <v>476543588</v>
      </c>
      <c r="L336" s="2" t="s">
        <v>1043</v>
      </c>
      <c r="M336" s="2" t="str">
        <f>VLOOKUP(active[[#This Row],[Works for Group]],[1]!all_groups[#Data],2,0)</f>
        <v>558449466</v>
      </c>
      <c r="N336" s="2" t="s">
        <v>64</v>
      </c>
      <c r="O336" s="2" t="s">
        <v>63</v>
      </c>
      <c r="P336" s="2" t="s">
        <v>67</v>
      </c>
      <c r="R336" s="2" t="s">
        <v>7777</v>
      </c>
      <c r="S336" s="2" t="s">
        <v>7778</v>
      </c>
      <c r="T336" s="2" t="s">
        <v>7779</v>
      </c>
      <c r="U336" s="2" t="s">
        <v>7118</v>
      </c>
      <c r="V336" s="2" t="s">
        <v>7780</v>
      </c>
    </row>
    <row r="337" spans="1:22" x14ac:dyDescent="0.2">
      <c r="A337" s="2" t="s">
        <v>3723</v>
      </c>
      <c r="B337" s="2" t="str">
        <f>VLOOKUP(active[[#This Row],[Full Name]],[1]!all_ppl_post[#Data],2,0)</f>
        <v>568447255</v>
      </c>
      <c r="C337" s="2" t="str">
        <f>VLOOKUP(active[[#This Row],[Full Name]],[1]!all_ppl[#Data],1,0)</f>
        <v>Jeremy J Espinosa</v>
      </c>
      <c r="D337" s="2" t="s">
        <v>3724</v>
      </c>
      <c r="E337" s="2" t="s">
        <v>3725</v>
      </c>
      <c r="F337" s="2" t="s">
        <v>866</v>
      </c>
      <c r="G337" s="2" t="s">
        <v>65</v>
      </c>
      <c r="H337" s="2" t="s">
        <v>62</v>
      </c>
      <c r="I337" s="2" t="s">
        <v>7776</v>
      </c>
      <c r="J337" s="2" t="s">
        <v>7776</v>
      </c>
      <c r="K337" s="2" t="str">
        <f>VLOOKUP(active[[#This Row],[Reports to without middle]],[1]!all_ppl[#Data],2,0)</f>
        <v>476543588</v>
      </c>
      <c r="L337" s="2" t="s">
        <v>1043</v>
      </c>
      <c r="M337" s="2" t="str">
        <f>VLOOKUP(active[[#This Row],[Works for Group]],[1]!all_groups[#Data],2,0)</f>
        <v>558449466</v>
      </c>
      <c r="N337" s="2" t="s">
        <v>64</v>
      </c>
      <c r="O337" s="2" t="s">
        <v>63</v>
      </c>
      <c r="P337" s="2" t="s">
        <v>67</v>
      </c>
      <c r="R337" s="2" t="s">
        <v>7777</v>
      </c>
      <c r="S337" s="2" t="s">
        <v>7778</v>
      </c>
      <c r="T337" s="2" t="s">
        <v>7781</v>
      </c>
      <c r="U337" s="2" t="s">
        <v>7378</v>
      </c>
      <c r="V337" s="2" t="s">
        <v>7780</v>
      </c>
    </row>
    <row r="338" spans="1:22" x14ac:dyDescent="0.2">
      <c r="A338" s="2" t="s">
        <v>1044</v>
      </c>
      <c r="B338" s="2" t="str">
        <f>VLOOKUP(active[[#This Row],[Full Name]],[1]!all_ppl_post[#Data],2,0)</f>
        <v>1064820068</v>
      </c>
      <c r="C338" s="2" t="e">
        <f>VLOOKUP(active[[#This Row],[Full Name]],[1]!all_ppl[#Data],1,0)</f>
        <v>#N/A</v>
      </c>
      <c r="D338" s="2" t="s">
        <v>1045</v>
      </c>
      <c r="E338" s="2" t="s">
        <v>1046</v>
      </c>
      <c r="F338" s="2" t="s">
        <v>91</v>
      </c>
      <c r="G338" s="2" t="s">
        <v>65</v>
      </c>
      <c r="H338" s="2" t="s">
        <v>62</v>
      </c>
      <c r="I338" s="2" t="s">
        <v>7776</v>
      </c>
      <c r="J338" s="2" t="s">
        <v>7776</v>
      </c>
      <c r="K338" s="2" t="str">
        <f>VLOOKUP(active[[#This Row],[Reports to without middle]],[1]!all_ppl[#Data],2,0)</f>
        <v>476543588</v>
      </c>
      <c r="L338" s="2" t="s">
        <v>1043</v>
      </c>
      <c r="M338" s="2" t="str">
        <f>VLOOKUP(active[[#This Row],[Works for Group]],[1]!all_groups[#Data],2,0)</f>
        <v>558449466</v>
      </c>
      <c r="N338" s="2" t="s">
        <v>64</v>
      </c>
      <c r="O338" s="2" t="s">
        <v>63</v>
      </c>
      <c r="P338" s="2" t="s">
        <v>67</v>
      </c>
      <c r="R338" s="2" t="s">
        <v>7777</v>
      </c>
      <c r="S338" s="2" t="s">
        <v>7778</v>
      </c>
      <c r="T338" s="2" t="s">
        <v>7782</v>
      </c>
      <c r="U338" s="2" t="s">
        <v>7207</v>
      </c>
      <c r="V338" s="2" t="s">
        <v>7780</v>
      </c>
    </row>
    <row r="339" spans="1:22" x14ac:dyDescent="0.2">
      <c r="A339" s="2" t="s">
        <v>1598</v>
      </c>
      <c r="B339" s="2" t="str">
        <f>VLOOKUP(active[[#This Row],[Full Name]],[1]!all_ppl_post[#Data],2,0)</f>
        <v>944556231</v>
      </c>
      <c r="C339" s="2" t="str">
        <f>VLOOKUP(active[[#This Row],[Full Name]],[1]!all_ppl[#Data],1,0)</f>
        <v>Christopher R Garofano</v>
      </c>
      <c r="D339" s="2" t="s">
        <v>1599</v>
      </c>
      <c r="E339" s="2" t="s">
        <v>1600</v>
      </c>
      <c r="F339" s="2" t="s">
        <v>561</v>
      </c>
      <c r="G339" s="2" t="s">
        <v>65</v>
      </c>
      <c r="H339" s="2" t="s">
        <v>62</v>
      </c>
      <c r="I339" s="2" t="s">
        <v>7776</v>
      </c>
      <c r="J339" s="2" t="s">
        <v>7776</v>
      </c>
      <c r="K339" s="2" t="str">
        <f>VLOOKUP(active[[#This Row],[Reports to without middle]],[1]!all_ppl[#Data],2,0)</f>
        <v>476543588</v>
      </c>
      <c r="L339" s="2" t="s">
        <v>1043</v>
      </c>
      <c r="M339" s="2" t="str">
        <f>VLOOKUP(active[[#This Row],[Works for Group]],[1]!all_groups[#Data],2,0)</f>
        <v>558449466</v>
      </c>
      <c r="N339" s="2" t="s">
        <v>64</v>
      </c>
      <c r="O339" s="2" t="s">
        <v>63</v>
      </c>
      <c r="P339" s="2" t="s">
        <v>67</v>
      </c>
      <c r="R339" s="2" t="s">
        <v>7777</v>
      </c>
      <c r="S339" s="2" t="s">
        <v>7778</v>
      </c>
      <c r="T339" s="2" t="s">
        <v>7783</v>
      </c>
      <c r="U339" s="2" t="s">
        <v>7143</v>
      </c>
      <c r="V339" s="2" t="s">
        <v>7780</v>
      </c>
    </row>
    <row r="340" spans="1:22" x14ac:dyDescent="0.2">
      <c r="A340" s="2" t="s">
        <v>5180</v>
      </c>
      <c r="B340" s="2" t="str">
        <f>VLOOKUP(active[[#This Row],[Full Name]],[1]!all_ppl_post[#Data],2,0)</f>
        <v>476546374</v>
      </c>
      <c r="C340" s="2" t="str">
        <f>VLOOKUP(active[[#This Row],[Full Name]],[1]!all_ppl[#Data],1,0)</f>
        <v>Michele H Krege</v>
      </c>
      <c r="D340" s="2" t="s">
        <v>5181</v>
      </c>
      <c r="E340" s="2" t="s">
        <v>5182</v>
      </c>
      <c r="F340" s="2" t="s">
        <v>744</v>
      </c>
      <c r="G340" s="2" t="s">
        <v>65</v>
      </c>
      <c r="H340" s="2" t="s">
        <v>649</v>
      </c>
      <c r="I340" s="2" t="s">
        <v>7784</v>
      </c>
      <c r="J340" s="2" t="s">
        <v>7784</v>
      </c>
      <c r="K340" s="2" t="str">
        <f>VLOOKUP(active[[#This Row],[Reports to without middle]],[1]!all_ppl[#Data],2,0)</f>
        <v>476543611</v>
      </c>
      <c r="L340" s="2" t="s">
        <v>5179</v>
      </c>
      <c r="M340" s="2" t="str">
        <f>VLOOKUP(active[[#This Row],[Works for Group]],[1]!all_groups[#Data],2,0)</f>
        <v>476548581</v>
      </c>
      <c r="N340" s="2" t="s">
        <v>64</v>
      </c>
      <c r="O340" s="2" t="s">
        <v>63</v>
      </c>
      <c r="P340" s="2" t="s">
        <v>67</v>
      </c>
      <c r="R340" s="2" t="s">
        <v>7785</v>
      </c>
      <c r="S340" s="2" t="s">
        <v>7786</v>
      </c>
      <c r="T340" s="2" t="s">
        <v>7787</v>
      </c>
      <c r="U340" s="2" t="s">
        <v>7118</v>
      </c>
      <c r="V340" s="2" t="s">
        <v>7123</v>
      </c>
    </row>
    <row r="341" spans="1:22" x14ac:dyDescent="0.2">
      <c r="A341" s="2" t="s">
        <v>7093</v>
      </c>
      <c r="B341" s="2" t="str">
        <f>VLOOKUP(active[[#This Row],[Full Name]],[1]!all_ppl_post[#Data],2,0)</f>
        <v>476542143</v>
      </c>
      <c r="C341" s="2" t="str">
        <f>VLOOKUP(active[[#This Row],[Full Name]],[1]!all_ppl[#Data],1,0)</f>
        <v>Elisabeth T Rankin</v>
      </c>
      <c r="D341" s="2" t="s">
        <v>7094</v>
      </c>
      <c r="E341" s="2" t="s">
        <v>7095</v>
      </c>
      <c r="F341" s="2" t="s">
        <v>2955</v>
      </c>
      <c r="G341" s="2" t="s">
        <v>65</v>
      </c>
      <c r="H341" s="2" t="s">
        <v>62</v>
      </c>
      <c r="I341" s="2" t="s">
        <v>7784</v>
      </c>
      <c r="J341" s="2" t="s">
        <v>7784</v>
      </c>
      <c r="K341" s="2" t="str">
        <f>VLOOKUP(active[[#This Row],[Reports to without middle]],[1]!all_ppl[#Data],2,0)</f>
        <v>476543611</v>
      </c>
      <c r="L341" s="2" t="s">
        <v>5179</v>
      </c>
      <c r="M341" s="2" t="str">
        <f>VLOOKUP(active[[#This Row],[Works for Group]],[1]!all_groups[#Data],2,0)</f>
        <v>476548581</v>
      </c>
      <c r="N341" s="2" t="s">
        <v>64</v>
      </c>
      <c r="O341" s="2" t="s">
        <v>63</v>
      </c>
      <c r="P341" s="2" t="s">
        <v>67</v>
      </c>
      <c r="R341" s="2" t="s">
        <v>7785</v>
      </c>
      <c r="S341" s="2" t="s">
        <v>7786</v>
      </c>
      <c r="T341" s="2" t="s">
        <v>7788</v>
      </c>
      <c r="U341" s="2" t="s">
        <v>7364</v>
      </c>
      <c r="V341" s="2" t="s">
        <v>7789</v>
      </c>
    </row>
    <row r="342" spans="1:22" x14ac:dyDescent="0.2">
      <c r="A342" s="2" t="s">
        <v>5883</v>
      </c>
      <c r="B342" s="2" t="str">
        <f>VLOOKUP(active[[#This Row],[Full Name]],[1]!all_ppl_post[#Data],2,0)</f>
        <v>476544887</v>
      </c>
      <c r="C342" s="2" t="str">
        <f>VLOOKUP(active[[#This Row],[Full Name]],[1]!all_ppl[#Data],1,0)</f>
        <v>Rebecca M Southard-kreiger</v>
      </c>
      <c r="D342" s="2" t="s">
        <v>5884</v>
      </c>
      <c r="E342" s="2" t="s">
        <v>5885</v>
      </c>
      <c r="F342" s="2" t="s">
        <v>561</v>
      </c>
      <c r="G342" s="2" t="s">
        <v>65</v>
      </c>
      <c r="H342" s="2" t="s">
        <v>649</v>
      </c>
      <c r="I342" s="2" t="s">
        <v>7790</v>
      </c>
      <c r="J342" s="2" t="s">
        <v>7791</v>
      </c>
      <c r="K342" s="2" t="str">
        <f>VLOOKUP(active[[#This Row],[Reports to without middle]],[1]!all_ppl[#Data],2,0)</f>
        <v>476543633</v>
      </c>
      <c r="L342" s="2" t="s">
        <v>672</v>
      </c>
      <c r="M342" s="2" t="str">
        <f>VLOOKUP(active[[#This Row],[Works for Group]],[1]!all_groups[#Data],2,0)</f>
        <v>558449275</v>
      </c>
      <c r="N342" s="2" t="s">
        <v>64</v>
      </c>
      <c r="O342" s="2" t="s">
        <v>63</v>
      </c>
      <c r="P342" s="2" t="s">
        <v>67</v>
      </c>
      <c r="R342" s="2" t="s">
        <v>7792</v>
      </c>
      <c r="S342" s="2" t="s">
        <v>7793</v>
      </c>
      <c r="T342" s="2" t="s">
        <v>7794</v>
      </c>
      <c r="U342" s="2" t="s">
        <v>7143</v>
      </c>
      <c r="V342" s="2" t="s">
        <v>7123</v>
      </c>
    </row>
    <row r="343" spans="1:22" x14ac:dyDescent="0.2">
      <c r="A343" s="2" t="s">
        <v>673</v>
      </c>
      <c r="B343" s="2" t="str">
        <f>VLOOKUP(active[[#This Row],[Full Name]],[1]!all_ppl_post[#Data],2,0)</f>
        <v>1064820273</v>
      </c>
      <c r="C343" s="2" t="e">
        <f>VLOOKUP(active[[#This Row],[Full Name]],[1]!all_ppl[#Data],1,0)</f>
        <v>#N/A</v>
      </c>
      <c r="D343" s="2" t="s">
        <v>674</v>
      </c>
      <c r="E343" s="2" t="s">
        <v>675</v>
      </c>
      <c r="F343" s="2" t="s">
        <v>676</v>
      </c>
      <c r="G343" s="2" t="s">
        <v>65</v>
      </c>
      <c r="H343" s="2" t="s">
        <v>62</v>
      </c>
      <c r="I343" s="2" t="s">
        <v>7790</v>
      </c>
      <c r="J343" s="2" t="s">
        <v>7791</v>
      </c>
      <c r="K343" s="2" t="str">
        <f>VLOOKUP(active[[#This Row],[Reports to without middle]],[1]!all_ppl[#Data],2,0)</f>
        <v>476543633</v>
      </c>
      <c r="L343" s="2" t="s">
        <v>672</v>
      </c>
      <c r="M343" s="2" t="str">
        <f>VLOOKUP(active[[#This Row],[Works for Group]],[1]!all_groups[#Data],2,0)</f>
        <v>558449275</v>
      </c>
      <c r="N343" s="2" t="s">
        <v>64</v>
      </c>
      <c r="O343" s="2" t="s">
        <v>63</v>
      </c>
      <c r="P343" s="2" t="s">
        <v>67</v>
      </c>
      <c r="R343" s="2" t="s">
        <v>7792</v>
      </c>
      <c r="S343" s="2" t="s">
        <v>7793</v>
      </c>
      <c r="T343" s="2" t="s">
        <v>7795</v>
      </c>
      <c r="U343" s="2" t="s">
        <v>7276</v>
      </c>
      <c r="V343" s="2" t="s">
        <v>7796</v>
      </c>
    </row>
    <row r="344" spans="1:22" x14ac:dyDescent="0.2">
      <c r="A344" s="2" t="s">
        <v>1961</v>
      </c>
      <c r="B344" s="2" t="str">
        <f>VLOOKUP(active[[#This Row],[Full Name]],[1]!all_ppl_post[#Data],2,0)</f>
        <v>839637858</v>
      </c>
      <c r="C344" s="2" t="str">
        <f>VLOOKUP(active[[#This Row],[Full Name]],[1]!all_ppl[#Data],1,0)</f>
        <v>Lauren M Ryan</v>
      </c>
      <c r="D344" s="2" t="s">
        <v>1962</v>
      </c>
      <c r="E344" s="2" t="s">
        <v>110</v>
      </c>
      <c r="F344" s="2" t="s">
        <v>224</v>
      </c>
      <c r="G344" s="2" t="s">
        <v>65</v>
      </c>
      <c r="H344" s="2" t="s">
        <v>649</v>
      </c>
      <c r="I344" s="2" t="s">
        <v>7790</v>
      </c>
      <c r="J344" s="2" t="s">
        <v>7791</v>
      </c>
      <c r="K344" s="2" t="str">
        <f>VLOOKUP(active[[#This Row],[Reports to without middle]],[1]!all_ppl[#Data],2,0)</f>
        <v>476543633</v>
      </c>
      <c r="L344" s="2" t="s">
        <v>672</v>
      </c>
      <c r="M344" s="2" t="str">
        <f>VLOOKUP(active[[#This Row],[Works for Group]],[1]!all_groups[#Data],2,0)</f>
        <v>558449275</v>
      </c>
      <c r="N344" s="2" t="s">
        <v>64</v>
      </c>
      <c r="O344" s="2" t="s">
        <v>63</v>
      </c>
      <c r="P344" s="2" t="s">
        <v>67</v>
      </c>
      <c r="R344" s="2" t="s">
        <v>7792</v>
      </c>
      <c r="S344" s="2" t="s">
        <v>7793</v>
      </c>
      <c r="T344" s="2" t="s">
        <v>7797</v>
      </c>
      <c r="U344" s="2" t="s">
        <v>7265</v>
      </c>
      <c r="V344" s="2" t="s">
        <v>7123</v>
      </c>
    </row>
    <row r="345" spans="1:22" x14ac:dyDescent="0.2">
      <c r="A345" s="2" t="s">
        <v>5896</v>
      </c>
      <c r="B345" s="2" t="str">
        <f>VLOOKUP(active[[#This Row],[Full Name]],[1]!all_ppl_post[#Data],2,0)</f>
        <v>476544880</v>
      </c>
      <c r="C345" s="2" t="str">
        <f>VLOOKUP(active[[#This Row],[Full Name]],[1]!all_ppl[#Data],1,0)</f>
        <v>Jennifer A Fields-tawil</v>
      </c>
      <c r="D345" s="2" t="s">
        <v>3747</v>
      </c>
      <c r="E345" s="2" t="s">
        <v>5897</v>
      </c>
      <c r="F345" s="2" t="s">
        <v>667</v>
      </c>
      <c r="G345" s="2" t="s">
        <v>65</v>
      </c>
      <c r="H345" s="2" t="s">
        <v>62</v>
      </c>
      <c r="I345" s="2" t="s">
        <v>7790</v>
      </c>
      <c r="J345" s="2" t="s">
        <v>7791</v>
      </c>
      <c r="K345" s="2" t="str">
        <f>VLOOKUP(active[[#This Row],[Reports to without middle]],[1]!all_ppl[#Data],2,0)</f>
        <v>476543633</v>
      </c>
      <c r="L345" s="2" t="s">
        <v>672</v>
      </c>
      <c r="M345" s="2" t="str">
        <f>VLOOKUP(active[[#This Row],[Works for Group]],[1]!all_groups[#Data],2,0)</f>
        <v>558449275</v>
      </c>
      <c r="N345" s="2" t="s">
        <v>64</v>
      </c>
      <c r="O345" s="2" t="s">
        <v>63</v>
      </c>
      <c r="P345" s="2" t="s">
        <v>67</v>
      </c>
      <c r="R345" s="2" t="s">
        <v>7792</v>
      </c>
      <c r="S345" s="2" t="s">
        <v>7793</v>
      </c>
      <c r="T345" s="2" t="s">
        <v>7798</v>
      </c>
      <c r="U345" s="2" t="s">
        <v>7138</v>
      </c>
      <c r="V345" s="2" t="s">
        <v>7796</v>
      </c>
    </row>
    <row r="346" spans="1:22" x14ac:dyDescent="0.2">
      <c r="A346" s="2" t="s">
        <v>2343</v>
      </c>
      <c r="B346" s="2" t="str">
        <f>VLOOKUP(active[[#This Row],[Full Name]],[1]!all_ppl_post[#Data],2,0)</f>
        <v>839637669</v>
      </c>
      <c r="C346" s="2" t="str">
        <f>VLOOKUP(active[[#This Row],[Full Name]],[1]!all_ppl[#Data],1,0)</f>
        <v>Andrew H Leibert</v>
      </c>
      <c r="D346" s="2" t="s">
        <v>2344</v>
      </c>
      <c r="E346" s="2" t="s">
        <v>2345</v>
      </c>
      <c r="F346" s="2" t="s">
        <v>91</v>
      </c>
      <c r="G346" s="2" t="s">
        <v>65</v>
      </c>
      <c r="H346" s="2" t="s">
        <v>62</v>
      </c>
      <c r="I346" s="2" t="s">
        <v>7790</v>
      </c>
      <c r="J346" s="2" t="s">
        <v>7791</v>
      </c>
      <c r="K346" s="2" t="str">
        <f>VLOOKUP(active[[#This Row],[Reports to without middle]],[1]!all_ppl[#Data],2,0)</f>
        <v>476543633</v>
      </c>
      <c r="L346" s="2" t="s">
        <v>672</v>
      </c>
      <c r="M346" s="2" t="str">
        <f>VLOOKUP(active[[#This Row],[Works for Group]],[1]!all_groups[#Data],2,0)</f>
        <v>558449275</v>
      </c>
      <c r="N346" s="2" t="s">
        <v>64</v>
      </c>
      <c r="O346" s="2" t="s">
        <v>63</v>
      </c>
      <c r="P346" s="2" t="s">
        <v>67</v>
      </c>
      <c r="R346" s="2" t="s">
        <v>7792</v>
      </c>
      <c r="S346" s="2" t="s">
        <v>7793</v>
      </c>
      <c r="T346" s="2" t="s">
        <v>7799</v>
      </c>
      <c r="U346" s="2" t="s">
        <v>7207</v>
      </c>
      <c r="V346" s="2" t="s">
        <v>7796</v>
      </c>
    </row>
    <row r="347" spans="1:22" x14ac:dyDescent="0.2">
      <c r="A347" s="2" t="s">
        <v>5605</v>
      </c>
      <c r="B347" s="2" t="str">
        <f>VLOOKUP(active[[#This Row],[Full Name]],[1]!all_ppl_post[#Data],2,0)</f>
        <v>476545378</v>
      </c>
      <c r="C347" s="2" t="str">
        <f>VLOOKUP(active[[#This Row],[Full Name]],[1]!all_ppl[#Data],1,0)</f>
        <v>Sharon E White</v>
      </c>
      <c r="D347" s="2" t="s">
        <v>5606</v>
      </c>
      <c r="E347" s="2" t="s">
        <v>1738</v>
      </c>
      <c r="F347" s="2" t="s">
        <v>125</v>
      </c>
      <c r="G347" s="2" t="s">
        <v>65</v>
      </c>
      <c r="H347" s="2" t="s">
        <v>62</v>
      </c>
      <c r="I347" s="2" t="s">
        <v>7800</v>
      </c>
      <c r="J347" s="2" t="s">
        <v>7800</v>
      </c>
      <c r="K347" s="2" t="str">
        <f>VLOOKUP(active[[#This Row],[Reports to without middle]],[1]!all_ppl[#Data],2,0)</f>
        <v>476543665</v>
      </c>
      <c r="L347" s="2" t="s">
        <v>5079</v>
      </c>
      <c r="M347" s="2" t="str">
        <f>VLOOKUP(active[[#This Row],[Works for Group]],[1]!all_groups[#Data],2,0)</f>
        <v>558450335</v>
      </c>
      <c r="N347" s="2" t="s">
        <v>64</v>
      </c>
      <c r="O347" s="2" t="s">
        <v>63</v>
      </c>
      <c r="P347" s="2" t="s">
        <v>67</v>
      </c>
      <c r="R347" s="2" t="s">
        <v>7801</v>
      </c>
      <c r="S347" s="2" t="s">
        <v>7802</v>
      </c>
      <c r="T347" s="2" t="s">
        <v>7803</v>
      </c>
      <c r="U347" s="2" t="s">
        <v>7183</v>
      </c>
      <c r="V347" s="2" t="s">
        <v>7804</v>
      </c>
    </row>
    <row r="348" spans="1:22" x14ac:dyDescent="0.2">
      <c r="A348" s="2" t="s">
        <v>5087</v>
      </c>
      <c r="B348" s="2" t="str">
        <f>VLOOKUP(active[[#This Row],[Full Name]],[1]!all_ppl_post[#Data],2,0)</f>
        <v>476546548</v>
      </c>
      <c r="C348" s="2" t="str">
        <f>VLOOKUP(active[[#This Row],[Full Name]],[1]!all_ppl[#Data],1,0)</f>
        <v>Jayleen E Carney</v>
      </c>
      <c r="D348" s="2" t="s">
        <v>5088</v>
      </c>
      <c r="E348" s="2" t="s">
        <v>5089</v>
      </c>
      <c r="F348" s="2" t="s">
        <v>224</v>
      </c>
      <c r="G348" s="2" t="s">
        <v>65</v>
      </c>
      <c r="H348" s="2" t="s">
        <v>62</v>
      </c>
      <c r="I348" s="2" t="s">
        <v>7800</v>
      </c>
      <c r="J348" s="2" t="s">
        <v>7800</v>
      </c>
      <c r="K348" s="2" t="str">
        <f>VLOOKUP(active[[#This Row],[Reports to without middle]],[1]!all_ppl[#Data],2,0)</f>
        <v>476543665</v>
      </c>
      <c r="L348" s="2" t="s">
        <v>5079</v>
      </c>
      <c r="M348" s="2" t="str">
        <f>VLOOKUP(active[[#This Row],[Works for Group]],[1]!all_groups[#Data],2,0)</f>
        <v>558450335</v>
      </c>
      <c r="N348" s="2" t="s">
        <v>64</v>
      </c>
      <c r="O348" s="2" t="s">
        <v>63</v>
      </c>
      <c r="P348" s="2" t="s">
        <v>67</v>
      </c>
      <c r="R348" s="2" t="s">
        <v>7801</v>
      </c>
      <c r="S348" s="2" t="s">
        <v>7802</v>
      </c>
      <c r="T348" s="2" t="s">
        <v>7805</v>
      </c>
      <c r="U348" s="2" t="s">
        <v>7265</v>
      </c>
      <c r="V348" s="2" t="s">
        <v>7804</v>
      </c>
    </row>
    <row r="349" spans="1:22" x14ac:dyDescent="0.2">
      <c r="A349" s="2" t="s">
        <v>5619</v>
      </c>
      <c r="B349" s="2" t="str">
        <f>VLOOKUP(active[[#This Row],[Full Name]],[1]!all_ppl_post[#Data],2,0)</f>
        <v>476545362</v>
      </c>
      <c r="C349" s="2" t="str">
        <f>VLOOKUP(active[[#This Row],[Full Name]],[1]!all_ppl[#Data],1,0)</f>
        <v>Eileen S Banker</v>
      </c>
      <c r="D349" s="2" t="s">
        <v>5620</v>
      </c>
      <c r="E349" s="2" t="s">
        <v>5621</v>
      </c>
      <c r="F349" s="2" t="s">
        <v>744</v>
      </c>
      <c r="G349" s="2" t="s">
        <v>65</v>
      </c>
      <c r="H349" s="2" t="s">
        <v>62</v>
      </c>
      <c r="I349" s="2" t="s">
        <v>7800</v>
      </c>
      <c r="J349" s="2" t="s">
        <v>7800</v>
      </c>
      <c r="K349" s="2" t="str">
        <f>VLOOKUP(active[[#This Row],[Reports to without middle]],[1]!all_ppl[#Data],2,0)</f>
        <v>476543665</v>
      </c>
      <c r="L349" s="2" t="s">
        <v>5079</v>
      </c>
      <c r="M349" s="2" t="str">
        <f>VLOOKUP(active[[#This Row],[Works for Group]],[1]!all_groups[#Data],2,0)</f>
        <v>558450335</v>
      </c>
      <c r="N349" s="2" t="s">
        <v>64</v>
      </c>
      <c r="O349" s="2" t="s">
        <v>63</v>
      </c>
      <c r="P349" s="2" t="s">
        <v>67</v>
      </c>
      <c r="R349" s="2" t="s">
        <v>7801</v>
      </c>
      <c r="S349" s="2" t="s">
        <v>7802</v>
      </c>
      <c r="T349" s="2" t="s">
        <v>7806</v>
      </c>
      <c r="U349" s="2" t="s">
        <v>7118</v>
      </c>
      <c r="V349" s="2" t="s">
        <v>7804</v>
      </c>
    </row>
    <row r="350" spans="1:22" x14ac:dyDescent="0.2">
      <c r="A350" s="2" t="s">
        <v>5080</v>
      </c>
      <c r="B350" s="2" t="str">
        <f>VLOOKUP(active[[#This Row],[Full Name]],[1]!all_ppl_post[#Data],2,0)</f>
        <v>476546565</v>
      </c>
      <c r="C350" s="2" t="str">
        <f>VLOOKUP(active[[#This Row],[Full Name]],[1]!all_ppl[#Data],1,0)</f>
        <v>Carol A Garavelli</v>
      </c>
      <c r="D350" s="2" t="s">
        <v>5081</v>
      </c>
      <c r="E350" s="2" t="s">
        <v>5082</v>
      </c>
      <c r="F350" s="2" t="s">
        <v>1162</v>
      </c>
      <c r="G350" s="2" t="s">
        <v>65</v>
      </c>
      <c r="H350" s="2" t="s">
        <v>649</v>
      </c>
      <c r="I350" s="2" t="s">
        <v>7800</v>
      </c>
      <c r="J350" s="2" t="s">
        <v>7800</v>
      </c>
      <c r="K350" s="2" t="str">
        <f>VLOOKUP(active[[#This Row],[Reports to without middle]],[1]!all_ppl[#Data],2,0)</f>
        <v>476543665</v>
      </c>
      <c r="L350" s="2" t="s">
        <v>5079</v>
      </c>
      <c r="M350" s="2" t="str">
        <f>VLOOKUP(active[[#This Row],[Works for Group]],[1]!all_groups[#Data],2,0)</f>
        <v>558450335</v>
      </c>
      <c r="N350" s="2" t="s">
        <v>64</v>
      </c>
      <c r="O350" s="2" t="s">
        <v>63</v>
      </c>
      <c r="P350" s="2" t="s">
        <v>67</v>
      </c>
      <c r="R350" s="2" t="s">
        <v>7801</v>
      </c>
      <c r="S350" s="2" t="s">
        <v>7802</v>
      </c>
      <c r="T350" s="2" t="s">
        <v>7807</v>
      </c>
      <c r="U350" s="2" t="s">
        <v>7278</v>
      </c>
      <c r="V350" s="2" t="s">
        <v>7123</v>
      </c>
    </row>
    <row r="351" spans="1:22" x14ac:dyDescent="0.2">
      <c r="A351" s="2" t="s">
        <v>5613</v>
      </c>
      <c r="B351" s="2" t="str">
        <f>VLOOKUP(active[[#This Row],[Full Name]],[1]!all_ppl_post[#Data],2,0)</f>
        <v>476545369</v>
      </c>
      <c r="C351" s="2" t="str">
        <f>VLOOKUP(active[[#This Row],[Full Name]],[1]!all_ppl[#Data],1,0)</f>
        <v>Alan R Dennis</v>
      </c>
      <c r="D351" s="2" t="s">
        <v>5614</v>
      </c>
      <c r="E351" s="2" t="s">
        <v>5615</v>
      </c>
      <c r="F351" s="2" t="s">
        <v>125</v>
      </c>
      <c r="G351" s="2" t="s">
        <v>65</v>
      </c>
      <c r="H351" s="2" t="s">
        <v>62</v>
      </c>
      <c r="I351" s="2" t="s">
        <v>7800</v>
      </c>
      <c r="J351" s="2" t="s">
        <v>7800</v>
      </c>
      <c r="K351" s="2" t="str">
        <f>VLOOKUP(active[[#This Row],[Reports to without middle]],[1]!all_ppl[#Data],2,0)</f>
        <v>476543665</v>
      </c>
      <c r="L351" s="2" t="s">
        <v>5079</v>
      </c>
      <c r="M351" s="2" t="str">
        <f>VLOOKUP(active[[#This Row],[Works for Group]],[1]!all_groups[#Data],2,0)</f>
        <v>558450335</v>
      </c>
      <c r="N351" s="2" t="s">
        <v>64</v>
      </c>
      <c r="O351" s="2" t="s">
        <v>63</v>
      </c>
      <c r="P351" s="2" t="s">
        <v>67</v>
      </c>
      <c r="R351" s="2" t="s">
        <v>7801</v>
      </c>
      <c r="S351" s="2" t="s">
        <v>7802</v>
      </c>
      <c r="T351" s="2" t="s">
        <v>7808</v>
      </c>
      <c r="U351" s="2" t="s">
        <v>7183</v>
      </c>
      <c r="V351" s="2" t="s">
        <v>7804</v>
      </c>
    </row>
    <row r="352" spans="1:22" x14ac:dyDescent="0.2">
      <c r="A352" s="2" t="s">
        <v>6849</v>
      </c>
      <c r="B352" s="2" t="str">
        <f>VLOOKUP(active[[#This Row],[Full Name]],[1]!all_ppl_post[#Data],2,0)</f>
        <v>476543393</v>
      </c>
      <c r="C352" s="2" t="str">
        <f>VLOOKUP(active[[#This Row],[Full Name]],[1]!all_ppl[#Data],1,0)</f>
        <v>Vincent R Felder</v>
      </c>
      <c r="D352" s="2" t="s">
        <v>6850</v>
      </c>
      <c r="E352" s="2" t="s">
        <v>6851</v>
      </c>
      <c r="F352" s="2" t="s">
        <v>662</v>
      </c>
      <c r="G352" s="2" t="s">
        <v>65</v>
      </c>
      <c r="H352" s="2" t="s">
        <v>62</v>
      </c>
      <c r="I352" s="2" t="s">
        <v>7809</v>
      </c>
      <c r="J352"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Gantt</v>
      </c>
      <c r="K352" s="2" t="str">
        <f>VLOOKUP(active[[#This Row],[Reports to without middle]],[1]!all_ppl[#Data],2,0)</f>
        <v>476543687</v>
      </c>
      <c r="L352" s="2" t="s">
        <v>971</v>
      </c>
      <c r="M352" s="2" t="str">
        <f>VLOOKUP(active[[#This Row],[Works for Group]],[1]!all_groups[#Data],2,0)</f>
        <v>476549591</v>
      </c>
      <c r="N352" s="2" t="s">
        <v>64</v>
      </c>
      <c r="O352" s="2" t="s">
        <v>63</v>
      </c>
      <c r="P352" s="2" t="s">
        <v>67</v>
      </c>
      <c r="R352" s="2" t="s">
        <v>7810</v>
      </c>
      <c r="S352" s="2" t="s">
        <v>7811</v>
      </c>
      <c r="T352" s="2" t="s">
        <v>7812</v>
      </c>
      <c r="U352" s="2" t="s">
        <v>7121</v>
      </c>
      <c r="V352" s="2" t="s">
        <v>7813</v>
      </c>
    </row>
    <row r="353" spans="1:22" x14ac:dyDescent="0.2">
      <c r="A353" s="2" t="s">
        <v>2476</v>
      </c>
      <c r="B353" s="2" t="str">
        <f>VLOOKUP(active[[#This Row],[Full Name]],[1]!all_ppl_post[#Data],2,0)</f>
        <v>774270634</v>
      </c>
      <c r="C353" s="2" t="str">
        <f>VLOOKUP(active[[#This Row],[Full Name]],[1]!all_ppl[#Data],1,0)</f>
        <v>Robert B Wilson</v>
      </c>
      <c r="D353" s="2" t="s">
        <v>2477</v>
      </c>
      <c r="E353" s="2" t="s">
        <v>1200</v>
      </c>
      <c r="F353" s="2" t="s">
        <v>662</v>
      </c>
      <c r="G353" s="2" t="s">
        <v>65</v>
      </c>
      <c r="H353" s="2" t="s">
        <v>62</v>
      </c>
      <c r="I353" s="2" t="s">
        <v>7809</v>
      </c>
      <c r="J353"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Gantt</v>
      </c>
      <c r="K353" s="2" t="str">
        <f>VLOOKUP(active[[#This Row],[Reports to without middle]],[1]!all_ppl[#Data],2,0)</f>
        <v>476543687</v>
      </c>
      <c r="L353" s="2" t="s">
        <v>971</v>
      </c>
      <c r="M353" s="2" t="str">
        <f>VLOOKUP(active[[#This Row],[Works for Group]],[1]!all_groups[#Data],2,0)</f>
        <v>476549591</v>
      </c>
      <c r="N353" s="2" t="s">
        <v>64</v>
      </c>
      <c r="O353" s="2" t="s">
        <v>63</v>
      </c>
      <c r="P353" s="2" t="s">
        <v>67</v>
      </c>
      <c r="R353" s="2" t="s">
        <v>7810</v>
      </c>
      <c r="S353" s="2" t="s">
        <v>7811</v>
      </c>
      <c r="T353" s="2" t="s">
        <v>7814</v>
      </c>
      <c r="U353" s="2" t="s">
        <v>7121</v>
      </c>
      <c r="V353" s="2" t="s">
        <v>7813</v>
      </c>
    </row>
    <row r="354" spans="1:22" x14ac:dyDescent="0.2">
      <c r="A354" s="2" t="s">
        <v>4459</v>
      </c>
      <c r="B354" s="2" t="str">
        <f>VLOOKUP(active[[#This Row],[Full Name]],[1]!all_ppl_post[#Data],2,0)</f>
        <v>476547672</v>
      </c>
      <c r="C354" s="2" t="str">
        <f>VLOOKUP(active[[#This Row],[Full Name]],[1]!all_ppl[#Data],1,0)</f>
        <v>Nicholas E Thony</v>
      </c>
      <c r="D354" s="2" t="s">
        <v>4460</v>
      </c>
      <c r="E354" s="2" t="s">
        <v>4461</v>
      </c>
      <c r="F354" s="2" t="s">
        <v>561</v>
      </c>
      <c r="G354" s="2" t="s">
        <v>65</v>
      </c>
      <c r="H354" s="2" t="s">
        <v>649</v>
      </c>
      <c r="I354" s="2" t="s">
        <v>7809</v>
      </c>
      <c r="J354"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Gantt</v>
      </c>
      <c r="K354" s="2" t="str">
        <f>VLOOKUP(active[[#This Row],[Reports to without middle]],[1]!all_ppl[#Data],2,0)</f>
        <v>476543687</v>
      </c>
      <c r="L354" s="2" t="s">
        <v>971</v>
      </c>
      <c r="M354" s="2" t="str">
        <f>VLOOKUP(active[[#This Row],[Works for Group]],[1]!all_groups[#Data],2,0)</f>
        <v>476549591</v>
      </c>
      <c r="N354" s="2" t="s">
        <v>64</v>
      </c>
      <c r="O354" s="2" t="s">
        <v>63</v>
      </c>
      <c r="P354" s="2" t="s">
        <v>67</v>
      </c>
      <c r="R354" s="2" t="s">
        <v>7810</v>
      </c>
      <c r="S354" s="2" t="s">
        <v>7811</v>
      </c>
      <c r="T354" s="2" t="s">
        <v>7815</v>
      </c>
      <c r="U354" s="2" t="s">
        <v>7143</v>
      </c>
      <c r="V354" s="2" t="s">
        <v>7123</v>
      </c>
    </row>
    <row r="355" spans="1:22" x14ac:dyDescent="0.2">
      <c r="A355" s="2" t="s">
        <v>972</v>
      </c>
      <c r="B355" s="2" t="str">
        <f>VLOOKUP(active[[#This Row],[Full Name]],[1]!all_ppl_post[#Data],2,0)</f>
        <v>1064820117</v>
      </c>
      <c r="C355" s="2" t="e">
        <f>VLOOKUP(active[[#This Row],[Full Name]],[1]!all_ppl[#Data],1,0)</f>
        <v>#N/A</v>
      </c>
      <c r="D355" s="2" t="s">
        <v>973</v>
      </c>
      <c r="E355" s="2" t="s">
        <v>73</v>
      </c>
      <c r="F355" s="2" t="s">
        <v>808</v>
      </c>
      <c r="G355" s="2" t="s">
        <v>65</v>
      </c>
      <c r="H355" s="2" t="s">
        <v>62</v>
      </c>
      <c r="I355" s="2" t="s">
        <v>7809</v>
      </c>
      <c r="J355"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Gantt</v>
      </c>
      <c r="K355" s="2" t="str">
        <f>VLOOKUP(active[[#This Row],[Reports to without middle]],[1]!all_ppl[#Data],2,0)</f>
        <v>476543687</v>
      </c>
      <c r="L355" s="2" t="s">
        <v>971</v>
      </c>
      <c r="M355" s="2" t="str">
        <f>VLOOKUP(active[[#This Row],[Works for Group]],[1]!all_groups[#Data],2,0)</f>
        <v>476549591</v>
      </c>
      <c r="N355" s="2" t="s">
        <v>64</v>
      </c>
      <c r="O355" s="2" t="s">
        <v>63</v>
      </c>
      <c r="P355" s="2" t="s">
        <v>67</v>
      </c>
      <c r="R355" s="2" t="s">
        <v>7810</v>
      </c>
      <c r="S355" s="2" t="s">
        <v>7811</v>
      </c>
      <c r="T355" s="2" t="s">
        <v>7816</v>
      </c>
      <c r="U355" s="2" t="s">
        <v>7260</v>
      </c>
      <c r="V355" s="2" t="s">
        <v>7813</v>
      </c>
    </row>
    <row r="356" spans="1:22" x14ac:dyDescent="0.2">
      <c r="A356" s="2" t="s">
        <v>3841</v>
      </c>
      <c r="B356" s="2" t="str">
        <f>VLOOKUP(active[[#This Row],[Full Name]],[1]!all_ppl_post[#Data],2,0)</f>
        <v>568447068</v>
      </c>
      <c r="C356" s="2" t="str">
        <f>VLOOKUP(active[[#This Row],[Full Name]],[1]!all_ppl[#Data],1,0)</f>
        <v>Frank Keophetlasy</v>
      </c>
      <c r="D356" s="2" t="s">
        <v>2055</v>
      </c>
      <c r="E356" s="2" t="s">
        <v>3842</v>
      </c>
      <c r="F356" s="2" t="s">
        <v>91</v>
      </c>
      <c r="G356" s="2" t="s">
        <v>65</v>
      </c>
      <c r="H356" s="2" t="s">
        <v>649</v>
      </c>
      <c r="I356" s="2" t="s">
        <v>7809</v>
      </c>
      <c r="J356"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Gantt</v>
      </c>
      <c r="K356" s="2" t="str">
        <f>VLOOKUP(active[[#This Row],[Reports to without middle]],[1]!all_ppl[#Data],2,0)</f>
        <v>476543687</v>
      </c>
      <c r="L356" s="2" t="s">
        <v>971</v>
      </c>
      <c r="M356" s="2" t="str">
        <f>VLOOKUP(active[[#This Row],[Works for Group]],[1]!all_groups[#Data],2,0)</f>
        <v>476549591</v>
      </c>
      <c r="N356" s="2" t="s">
        <v>64</v>
      </c>
      <c r="O356" s="2" t="s">
        <v>63</v>
      </c>
      <c r="P356" s="2" t="s">
        <v>67</v>
      </c>
      <c r="R356" s="2" t="s">
        <v>7810</v>
      </c>
      <c r="S356" s="2" t="s">
        <v>7811</v>
      </c>
      <c r="T356" s="2" t="s">
        <v>7817</v>
      </c>
      <c r="U356" s="2" t="s">
        <v>7207</v>
      </c>
      <c r="V356" s="2" t="s">
        <v>7123</v>
      </c>
    </row>
    <row r="357" spans="1:22" x14ac:dyDescent="0.2">
      <c r="A357" s="2" t="s">
        <v>4472</v>
      </c>
      <c r="B357" s="2" t="str">
        <f>VLOOKUP(active[[#This Row],[Full Name]],[1]!all_ppl_post[#Data],2,0)</f>
        <v>476547653</v>
      </c>
      <c r="C357" s="2" t="str">
        <f>VLOOKUP(active[[#This Row],[Full Name]],[1]!all_ppl[#Data],1,0)</f>
        <v>Allison A Mosley</v>
      </c>
      <c r="D357" s="2" t="s">
        <v>4473</v>
      </c>
      <c r="E357" s="2" t="s">
        <v>4474</v>
      </c>
      <c r="F357" s="2" t="s">
        <v>667</v>
      </c>
      <c r="G357" s="2" t="s">
        <v>65</v>
      </c>
      <c r="H357" s="2" t="s">
        <v>62</v>
      </c>
      <c r="I357" s="2" t="s">
        <v>7809</v>
      </c>
      <c r="J357"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Gantt</v>
      </c>
      <c r="K357" s="2" t="str">
        <f>VLOOKUP(active[[#This Row],[Reports to without middle]],[1]!all_ppl[#Data],2,0)</f>
        <v>476543687</v>
      </c>
      <c r="L357" s="2" t="s">
        <v>971</v>
      </c>
      <c r="M357" s="2" t="str">
        <f>VLOOKUP(active[[#This Row],[Works for Group]],[1]!all_groups[#Data],2,0)</f>
        <v>476549591</v>
      </c>
      <c r="N357" s="2" t="s">
        <v>64</v>
      </c>
      <c r="O357" s="2" t="s">
        <v>63</v>
      </c>
      <c r="P357" s="2" t="s">
        <v>67</v>
      </c>
      <c r="R357" s="2" t="s">
        <v>7810</v>
      </c>
      <c r="S357" s="2" t="s">
        <v>7811</v>
      </c>
      <c r="T357" s="2" t="s">
        <v>7818</v>
      </c>
      <c r="U357" s="2" t="s">
        <v>7138</v>
      </c>
      <c r="V357" s="2" t="s">
        <v>7813</v>
      </c>
    </row>
    <row r="358" spans="1:22" x14ac:dyDescent="0.2">
      <c r="A358" s="2" t="s">
        <v>2396</v>
      </c>
      <c r="B358" s="2" t="str">
        <f>VLOOKUP(active[[#This Row],[Full Name]],[1]!all_ppl_post[#Data],2,0)</f>
        <v>839637648</v>
      </c>
      <c r="C358" s="2" t="str">
        <f>VLOOKUP(active[[#This Row],[Full Name]],[1]!all_ppl[#Data],1,0)</f>
        <v>Albert Jr Jones</v>
      </c>
      <c r="D358" s="2" t="s">
        <v>2397</v>
      </c>
      <c r="E358" s="2" t="s">
        <v>2270</v>
      </c>
      <c r="F358" s="2" t="s">
        <v>662</v>
      </c>
      <c r="G358" s="2" t="s">
        <v>65</v>
      </c>
      <c r="H358" s="2" t="s">
        <v>62</v>
      </c>
      <c r="I358" s="2" t="s">
        <v>7809</v>
      </c>
      <c r="J358"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Gantt</v>
      </c>
      <c r="K358" s="2" t="str">
        <f>VLOOKUP(active[[#This Row],[Reports to without middle]],[1]!all_ppl[#Data],2,0)</f>
        <v>476543687</v>
      </c>
      <c r="L358" s="2" t="s">
        <v>971</v>
      </c>
      <c r="M358" s="2" t="str">
        <f>VLOOKUP(active[[#This Row],[Works for Group]],[1]!all_groups[#Data],2,0)</f>
        <v>476549591</v>
      </c>
      <c r="N358" s="2" t="s">
        <v>64</v>
      </c>
      <c r="O358" s="2" t="s">
        <v>63</v>
      </c>
      <c r="P358" s="2" t="s">
        <v>67</v>
      </c>
      <c r="R358" s="2" t="s">
        <v>7810</v>
      </c>
      <c r="S358" s="2" t="s">
        <v>7811</v>
      </c>
      <c r="T358" s="2" t="s">
        <v>7819</v>
      </c>
      <c r="U358" s="2" t="s">
        <v>7121</v>
      </c>
      <c r="V358" s="2" t="s">
        <v>7813</v>
      </c>
    </row>
    <row r="359" spans="1:22" x14ac:dyDescent="0.2">
      <c r="A359" s="2" t="s">
        <v>6103</v>
      </c>
      <c r="B359" s="2" t="str">
        <f>VLOOKUP(active[[#This Row],[Full Name]],[1]!all_ppl_post[#Data],2,0)</f>
        <v>476544497</v>
      </c>
      <c r="C359" s="2" t="str">
        <f>VLOOKUP(active[[#This Row],[Full Name]],[1]!all_ppl[#Data],1,0)</f>
        <v>Rebecca M Rasmussen</v>
      </c>
      <c r="D359" s="2" t="s">
        <v>5884</v>
      </c>
      <c r="E359" s="2" t="s">
        <v>6104</v>
      </c>
      <c r="F359" s="2" t="s">
        <v>642</v>
      </c>
      <c r="G359" s="2" t="s">
        <v>65</v>
      </c>
      <c r="H359" s="2" t="s">
        <v>649</v>
      </c>
      <c r="I359" s="2" t="s">
        <v>7820</v>
      </c>
      <c r="J359" s="2" t="s">
        <v>7820</v>
      </c>
      <c r="K359" s="2" t="str">
        <f>VLOOKUP(active[[#This Row],[Reports to without middle]],[1]!all_ppl[#Data],2,0)</f>
        <v>476543712</v>
      </c>
      <c r="L359" s="2" t="s">
        <v>3641</v>
      </c>
      <c r="M359" s="2" t="str">
        <f>VLOOKUP(active[[#This Row],[Works for Group]],[1]!all_groups[#Data],2,0)</f>
        <v>476549695</v>
      </c>
      <c r="N359" s="2" t="s">
        <v>64</v>
      </c>
      <c r="O359" s="2" t="s">
        <v>63</v>
      </c>
      <c r="P359" s="2" t="s">
        <v>67</v>
      </c>
      <c r="R359" s="2" t="s">
        <v>7821</v>
      </c>
      <c r="S359" s="2" t="s">
        <v>7822</v>
      </c>
      <c r="T359" s="2" t="s">
        <v>7823</v>
      </c>
      <c r="U359" s="2" t="s">
        <v>7201</v>
      </c>
      <c r="V359" s="2" t="s">
        <v>7123</v>
      </c>
    </row>
    <row r="360" spans="1:22" x14ac:dyDescent="0.2">
      <c r="A360" s="2" t="s">
        <v>3642</v>
      </c>
      <c r="B360" s="2" t="str">
        <f>VLOOKUP(active[[#This Row],[Full Name]],[1]!all_ppl_post[#Data],2,0)</f>
        <v>568447461</v>
      </c>
      <c r="C360" s="2" t="str">
        <f>VLOOKUP(active[[#This Row],[Full Name]],[1]!all_ppl[#Data],1,0)</f>
        <v>Kevin G Wisniewski</v>
      </c>
      <c r="D360" s="2" t="s">
        <v>3643</v>
      </c>
      <c r="E360" s="2" t="s">
        <v>3644</v>
      </c>
      <c r="F360" s="2" t="s">
        <v>866</v>
      </c>
      <c r="G360" s="2" t="s">
        <v>65</v>
      </c>
      <c r="H360" s="2" t="s">
        <v>62</v>
      </c>
      <c r="I360" s="2" t="s">
        <v>7820</v>
      </c>
      <c r="J360" s="2" t="s">
        <v>7820</v>
      </c>
      <c r="K360" s="2" t="str">
        <f>VLOOKUP(active[[#This Row],[Reports to without middle]],[1]!all_ppl[#Data],2,0)</f>
        <v>476543712</v>
      </c>
      <c r="L360" s="2" t="s">
        <v>3641</v>
      </c>
      <c r="M360" s="2" t="str">
        <f>VLOOKUP(active[[#This Row],[Works for Group]],[1]!all_groups[#Data],2,0)</f>
        <v>476549695</v>
      </c>
      <c r="N360" s="2" t="s">
        <v>64</v>
      </c>
      <c r="O360" s="2" t="s">
        <v>63</v>
      </c>
      <c r="P360" s="2" t="s">
        <v>67</v>
      </c>
      <c r="R360" s="2" t="s">
        <v>7821</v>
      </c>
      <c r="S360" s="2" t="s">
        <v>7822</v>
      </c>
      <c r="T360" s="2" t="s">
        <v>7824</v>
      </c>
      <c r="U360" s="2" t="s">
        <v>7378</v>
      </c>
      <c r="V360" s="2" t="s">
        <v>7825</v>
      </c>
    </row>
    <row r="361" spans="1:22" x14ac:dyDescent="0.2">
      <c r="A361" s="2" t="s">
        <v>5930</v>
      </c>
      <c r="B361" s="2" t="str">
        <f>VLOOKUP(active[[#This Row],[Full Name]],[1]!all_ppl_post[#Data],2,0)</f>
        <v>476544766</v>
      </c>
      <c r="C361" s="2" t="str">
        <f>VLOOKUP(active[[#This Row],[Full Name]],[1]!all_ppl[#Data],1,0)</f>
        <v>Carolyn S Kearns</v>
      </c>
      <c r="D361" s="2" t="s">
        <v>5931</v>
      </c>
      <c r="E361" s="2" t="s">
        <v>5932</v>
      </c>
      <c r="F361" s="2" t="s">
        <v>2211</v>
      </c>
      <c r="G361" s="2" t="s">
        <v>65</v>
      </c>
      <c r="H361" s="2" t="s">
        <v>649</v>
      </c>
      <c r="I361" s="2" t="s">
        <v>7820</v>
      </c>
      <c r="J361" s="2" t="s">
        <v>7820</v>
      </c>
      <c r="K361" s="2" t="str">
        <f>VLOOKUP(active[[#This Row],[Reports to without middle]],[1]!all_ppl[#Data],2,0)</f>
        <v>476543712</v>
      </c>
      <c r="L361" s="2" t="s">
        <v>3641</v>
      </c>
      <c r="M361" s="2" t="str">
        <f>VLOOKUP(active[[#This Row],[Works for Group]],[1]!all_groups[#Data],2,0)</f>
        <v>476549695</v>
      </c>
      <c r="N361" s="2" t="s">
        <v>64</v>
      </c>
      <c r="O361" s="2" t="s">
        <v>63</v>
      </c>
      <c r="P361" s="2" t="s">
        <v>67</v>
      </c>
      <c r="R361" s="2" t="s">
        <v>7821</v>
      </c>
      <c r="S361" s="2" t="s">
        <v>7822</v>
      </c>
      <c r="T361" s="2" t="s">
        <v>7826</v>
      </c>
      <c r="U361" s="2" t="s">
        <v>7453</v>
      </c>
      <c r="V361" s="2" t="s">
        <v>7123</v>
      </c>
    </row>
    <row r="362" spans="1:22" x14ac:dyDescent="0.2">
      <c r="A362" s="2" t="s">
        <v>4110</v>
      </c>
      <c r="B362" s="2" t="str">
        <f>VLOOKUP(active[[#This Row],[Full Name]],[1]!all_ppl_post[#Data],2,0)</f>
        <v>568446668</v>
      </c>
      <c r="C362" s="2" t="str">
        <f>VLOOKUP(active[[#This Row],[Full Name]],[1]!all_ppl[#Data],1,0)</f>
        <v>Alexa K Arecchi</v>
      </c>
      <c r="D362" s="2" t="s">
        <v>4111</v>
      </c>
      <c r="E362" s="2" t="s">
        <v>4112</v>
      </c>
      <c r="F362" s="2" t="s">
        <v>744</v>
      </c>
      <c r="G362" s="2" t="s">
        <v>65</v>
      </c>
      <c r="H362" s="2" t="s">
        <v>62</v>
      </c>
      <c r="I362" s="2" t="s">
        <v>7820</v>
      </c>
      <c r="J362" s="2" t="s">
        <v>7820</v>
      </c>
      <c r="K362" s="2" t="str">
        <f>VLOOKUP(active[[#This Row],[Reports to without middle]],[1]!all_ppl[#Data],2,0)</f>
        <v>476543712</v>
      </c>
      <c r="L362" s="2" t="s">
        <v>3641</v>
      </c>
      <c r="M362" s="2" t="str">
        <f>VLOOKUP(active[[#This Row],[Works for Group]],[1]!all_groups[#Data],2,0)</f>
        <v>476549695</v>
      </c>
      <c r="N362" s="2" t="s">
        <v>64</v>
      </c>
      <c r="O362" s="2" t="s">
        <v>63</v>
      </c>
      <c r="P362" s="2" t="s">
        <v>67</v>
      </c>
      <c r="R362" s="2" t="s">
        <v>7821</v>
      </c>
      <c r="S362" s="2" t="s">
        <v>7822</v>
      </c>
      <c r="T362" s="2" t="s">
        <v>7827</v>
      </c>
      <c r="U362" s="2" t="s">
        <v>7118</v>
      </c>
      <c r="V362" s="2" t="s">
        <v>7825</v>
      </c>
    </row>
    <row r="363" spans="1:22" x14ac:dyDescent="0.2">
      <c r="A363" s="2" t="s">
        <v>4234</v>
      </c>
      <c r="B363" s="2" t="str">
        <f>VLOOKUP(active[[#This Row],[Full Name]],[1]!all_ppl_post[#Data],2,0)</f>
        <v>476548051</v>
      </c>
      <c r="C363" s="2" t="str">
        <f>VLOOKUP(active[[#This Row],[Full Name]],[1]!all_ppl[#Data],1,0)</f>
        <v>Stacie A Watters</v>
      </c>
      <c r="D363" s="2" t="s">
        <v>4235</v>
      </c>
      <c r="E363" s="2" t="s">
        <v>4236</v>
      </c>
      <c r="F363" s="2" t="s">
        <v>687</v>
      </c>
      <c r="G363" s="2" t="s">
        <v>65</v>
      </c>
      <c r="H363" s="2" t="s">
        <v>649</v>
      </c>
      <c r="I363" s="2" t="s">
        <v>7828</v>
      </c>
      <c r="J363" s="2" t="s">
        <v>7828</v>
      </c>
      <c r="K363" s="2" t="str">
        <f>VLOOKUP(active[[#This Row],[Reports to without middle]],[1]!all_ppl[#Data],2,0)</f>
        <v>476543743</v>
      </c>
      <c r="L363" s="2" t="s">
        <v>4233</v>
      </c>
      <c r="M363" s="2" t="str">
        <f>VLOOKUP(active[[#This Row],[Works for Group]],[1]!all_groups[#Data],2,0)</f>
        <v>476548571</v>
      </c>
      <c r="N363" s="2" t="s">
        <v>64</v>
      </c>
      <c r="O363" s="2" t="s">
        <v>63</v>
      </c>
      <c r="P363" s="2" t="s">
        <v>67</v>
      </c>
      <c r="R363" s="2" t="s">
        <v>7829</v>
      </c>
      <c r="S363" s="2" t="s">
        <v>7830</v>
      </c>
      <c r="T363" s="2" t="s">
        <v>7831</v>
      </c>
      <c r="U363" s="2" t="s">
        <v>7757</v>
      </c>
      <c r="V363" s="2" t="s">
        <v>7123</v>
      </c>
    </row>
    <row r="364" spans="1:22" x14ac:dyDescent="0.2">
      <c r="A364" s="2" t="s">
        <v>5325</v>
      </c>
      <c r="B364" s="2" t="str">
        <f>VLOOKUP(active[[#This Row],[Full Name]],[1]!all_ppl_post[#Data],2,0)</f>
        <v>476546001</v>
      </c>
      <c r="C364" s="2" t="str">
        <f>VLOOKUP(active[[#This Row],[Full Name]],[1]!all_ppl[#Data],1,0)</f>
        <v>Sean M Delehanty</v>
      </c>
      <c r="D364" s="2" t="s">
        <v>294</v>
      </c>
      <c r="E364" s="2" t="s">
        <v>5326</v>
      </c>
      <c r="F364" s="2" t="s">
        <v>744</v>
      </c>
      <c r="G364" s="2" t="s">
        <v>65</v>
      </c>
      <c r="H364" s="2" t="s">
        <v>62</v>
      </c>
      <c r="I364" s="2" t="s">
        <v>7828</v>
      </c>
      <c r="J364" s="2" t="s">
        <v>7828</v>
      </c>
      <c r="K364" s="2" t="str">
        <f>VLOOKUP(active[[#This Row],[Reports to without middle]],[1]!all_ppl[#Data],2,0)</f>
        <v>476543743</v>
      </c>
      <c r="L364" s="2" t="s">
        <v>4233</v>
      </c>
      <c r="M364" s="2" t="str">
        <f>VLOOKUP(active[[#This Row],[Works for Group]],[1]!all_groups[#Data],2,0)</f>
        <v>476548571</v>
      </c>
      <c r="N364" s="2" t="s">
        <v>64</v>
      </c>
      <c r="O364" s="2" t="s">
        <v>63</v>
      </c>
      <c r="P364" s="2" t="s">
        <v>67</v>
      </c>
      <c r="R364" s="2" t="s">
        <v>7829</v>
      </c>
      <c r="S364" s="2" t="s">
        <v>7830</v>
      </c>
      <c r="T364" s="2" t="s">
        <v>7832</v>
      </c>
      <c r="U364" s="2" t="s">
        <v>7118</v>
      </c>
      <c r="V364" s="2" t="s">
        <v>7833</v>
      </c>
    </row>
    <row r="365" spans="1:22" x14ac:dyDescent="0.2">
      <c r="A365" s="2" t="s">
        <v>4245</v>
      </c>
      <c r="B365" s="2" t="str">
        <f>VLOOKUP(active[[#This Row],[Full Name]],[1]!all_ppl_post[#Data],2,0)</f>
        <v>476548038</v>
      </c>
      <c r="C365" s="2" t="str">
        <f>VLOOKUP(active[[#This Row],[Full Name]],[1]!all_ppl[#Data],1,0)</f>
        <v>Pamela A Stuart</v>
      </c>
      <c r="D365" s="2" t="s">
        <v>4246</v>
      </c>
      <c r="E365" s="2" t="s">
        <v>4247</v>
      </c>
      <c r="F365" s="2" t="s">
        <v>224</v>
      </c>
      <c r="G365" s="2" t="s">
        <v>65</v>
      </c>
      <c r="H365" s="2" t="s">
        <v>62</v>
      </c>
      <c r="I365" s="2" t="s">
        <v>7828</v>
      </c>
      <c r="J365" s="2" t="s">
        <v>7828</v>
      </c>
      <c r="K365" s="2" t="str">
        <f>VLOOKUP(active[[#This Row],[Reports to without middle]],[1]!all_ppl[#Data],2,0)</f>
        <v>476543743</v>
      </c>
      <c r="L365" s="2" t="s">
        <v>4233</v>
      </c>
      <c r="M365" s="2" t="str">
        <f>VLOOKUP(active[[#This Row],[Works for Group]],[1]!all_groups[#Data],2,0)</f>
        <v>476548571</v>
      </c>
      <c r="N365" s="2" t="s">
        <v>64</v>
      </c>
      <c r="O365" s="2" t="s">
        <v>63</v>
      </c>
      <c r="P365" s="2" t="s">
        <v>67</v>
      </c>
      <c r="R365" s="2" t="s">
        <v>7829</v>
      </c>
      <c r="S365" s="2" t="s">
        <v>7830</v>
      </c>
      <c r="T365" s="2" t="s">
        <v>7834</v>
      </c>
      <c r="U365" s="2" t="s">
        <v>7265</v>
      </c>
      <c r="V365" s="2" t="s">
        <v>7833</v>
      </c>
    </row>
    <row r="366" spans="1:22" x14ac:dyDescent="0.2">
      <c r="A366" s="2" t="s">
        <v>1054</v>
      </c>
      <c r="B366" s="2" t="str">
        <f>VLOOKUP(active[[#This Row],[Full Name]],[1]!all_ppl_post[#Data],2,0)</f>
        <v>1064820064</v>
      </c>
      <c r="C366" s="2" t="e">
        <f>VLOOKUP(active[[#This Row],[Full Name]],[1]!all_ppl[#Data],1,0)</f>
        <v>#N/A</v>
      </c>
      <c r="D366" s="2" t="s">
        <v>1055</v>
      </c>
      <c r="E366" s="2" t="s">
        <v>1056</v>
      </c>
      <c r="F366" s="2" t="s">
        <v>224</v>
      </c>
      <c r="G366" s="2" t="s">
        <v>65</v>
      </c>
      <c r="H366" s="2" t="s">
        <v>62</v>
      </c>
      <c r="I366" s="2" t="s">
        <v>7835</v>
      </c>
      <c r="J366" s="2" t="s">
        <v>7836</v>
      </c>
      <c r="K366" s="2" t="str">
        <f>VLOOKUP(active[[#This Row],[Reports to without middle]],[1]!all_ppl[#Data],2,0)</f>
        <v>476543771</v>
      </c>
      <c r="L366" s="2" t="s">
        <v>1053</v>
      </c>
      <c r="M366" s="2" t="str">
        <f>VLOOKUP(active[[#This Row],[Works for Group]],[1]!all_groups[#Data],2,0)</f>
        <v>558448938</v>
      </c>
      <c r="N366" s="2" t="s">
        <v>64</v>
      </c>
      <c r="O366" s="2" t="s">
        <v>63</v>
      </c>
      <c r="P366" s="2" t="s">
        <v>67</v>
      </c>
      <c r="R366" s="2" t="s">
        <v>7837</v>
      </c>
      <c r="S366" s="2" t="s">
        <v>7838</v>
      </c>
      <c r="T366" s="2" t="s">
        <v>7839</v>
      </c>
      <c r="U366" s="2" t="s">
        <v>7265</v>
      </c>
      <c r="V366" s="2" t="s">
        <v>7840</v>
      </c>
    </row>
    <row r="367" spans="1:22" x14ac:dyDescent="0.2">
      <c r="A367" s="2" t="s">
        <v>6439</v>
      </c>
      <c r="B367" s="2" t="str">
        <f>VLOOKUP(active[[#This Row],[Full Name]],[1]!all_ppl_post[#Data],2,0)</f>
        <v>476543987</v>
      </c>
      <c r="C367" s="2" t="str">
        <f>VLOOKUP(active[[#This Row],[Full Name]],[1]!all_ppl[#Data],1,0)</f>
        <v>Jacqualine M Bruce</v>
      </c>
      <c r="D367" s="2" t="s">
        <v>6440</v>
      </c>
      <c r="E367" s="2" t="s">
        <v>2210</v>
      </c>
      <c r="F367" s="2" t="s">
        <v>940</v>
      </c>
      <c r="G367" s="2" t="s">
        <v>65</v>
      </c>
      <c r="H367" s="2" t="s">
        <v>62</v>
      </c>
      <c r="I367" s="2" t="s">
        <v>7835</v>
      </c>
      <c r="J367" s="2" t="s">
        <v>7836</v>
      </c>
      <c r="K367" s="2" t="str">
        <f>VLOOKUP(active[[#This Row],[Reports to without middle]],[1]!all_ppl[#Data],2,0)</f>
        <v>476543771</v>
      </c>
      <c r="L367" s="2" t="s">
        <v>1053</v>
      </c>
      <c r="M367" s="2" t="str">
        <f>VLOOKUP(active[[#This Row],[Works for Group]],[1]!all_groups[#Data],2,0)</f>
        <v>558448938</v>
      </c>
      <c r="N367" s="2" t="s">
        <v>64</v>
      </c>
      <c r="O367" s="2" t="s">
        <v>63</v>
      </c>
      <c r="P367" s="2" t="s">
        <v>67</v>
      </c>
      <c r="R367" s="2" t="s">
        <v>7837</v>
      </c>
      <c r="S367" s="2" t="s">
        <v>7838</v>
      </c>
      <c r="T367" s="2" t="s">
        <v>7841</v>
      </c>
      <c r="U367" s="2" t="s">
        <v>7466</v>
      </c>
      <c r="V367" s="2" t="s">
        <v>7840</v>
      </c>
    </row>
    <row r="368" spans="1:22" x14ac:dyDescent="0.2">
      <c r="A368" s="2" t="s">
        <v>6826</v>
      </c>
      <c r="B368" s="2" t="str">
        <f>VLOOKUP(active[[#This Row],[Full Name]],[1]!all_ppl_post[#Data],2,0)</f>
        <v>476543434</v>
      </c>
      <c r="C368" s="2" t="str">
        <f>VLOOKUP(active[[#This Row],[Full Name]],[1]!all_ppl[#Data],1,0)</f>
        <v>Sandra E Cruz Rosas</v>
      </c>
      <c r="D368" s="2" t="s">
        <v>6827</v>
      </c>
      <c r="E368" s="2" t="s">
        <v>6828</v>
      </c>
      <c r="F368" s="2" t="s">
        <v>704</v>
      </c>
      <c r="G368" s="2" t="s">
        <v>65</v>
      </c>
      <c r="H368" s="2" t="s">
        <v>62</v>
      </c>
      <c r="I368" s="2" t="s">
        <v>7842</v>
      </c>
      <c r="J368"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Carl Heastie</v>
      </c>
      <c r="K368" s="2" t="str">
        <f>VLOOKUP(active[[#This Row],[Reports to without middle]],[1]!all_ppl[#Data],2,0)</f>
        <v>476543822</v>
      </c>
      <c r="L368" s="2" t="s">
        <v>4104</v>
      </c>
      <c r="M368" s="2" t="str">
        <f>VLOOKUP(active[[#This Row],[Works for Group]],[1]!all_groups[#Data],2,0)</f>
        <v>558451690</v>
      </c>
      <c r="N368" s="2" t="s">
        <v>64</v>
      </c>
      <c r="O368" s="2" t="s">
        <v>63</v>
      </c>
      <c r="P368" s="2" t="s">
        <v>67</v>
      </c>
      <c r="R368" s="2" t="s">
        <v>7843</v>
      </c>
      <c r="S368" s="2" t="s">
        <v>7844</v>
      </c>
      <c r="T368" s="2" t="s">
        <v>7845</v>
      </c>
      <c r="U368" s="2" t="s">
        <v>7128</v>
      </c>
      <c r="V368" s="2" t="s">
        <v>7846</v>
      </c>
    </row>
    <row r="369" spans="1:22" x14ac:dyDescent="0.2">
      <c r="A369" s="2" t="s">
        <v>6811</v>
      </c>
      <c r="B369" s="2" t="str">
        <f>VLOOKUP(active[[#This Row],[Full Name]],[1]!all_ppl_post[#Data],2,0)</f>
        <v>476543457</v>
      </c>
      <c r="C369" s="2" t="str">
        <f>VLOOKUP(active[[#This Row],[Full Name]],[1]!all_ppl[#Data],1,0)</f>
        <v>Michelle S Stewart</v>
      </c>
      <c r="D369" s="2" t="s">
        <v>6389</v>
      </c>
      <c r="E369" s="2" t="s">
        <v>3714</v>
      </c>
      <c r="F369" s="2" t="s">
        <v>224</v>
      </c>
      <c r="G369" s="2" t="s">
        <v>65</v>
      </c>
      <c r="H369" s="2" t="s">
        <v>62</v>
      </c>
      <c r="I369" s="2" t="s">
        <v>7842</v>
      </c>
      <c r="J369"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Carl Heastie</v>
      </c>
      <c r="K369" s="2" t="str">
        <f>VLOOKUP(active[[#This Row],[Reports to without middle]],[1]!all_ppl[#Data],2,0)</f>
        <v>476543822</v>
      </c>
      <c r="L369" s="2" t="s">
        <v>4104</v>
      </c>
      <c r="M369" s="2" t="str">
        <f>VLOOKUP(active[[#This Row],[Works for Group]],[1]!all_groups[#Data],2,0)</f>
        <v>558451690</v>
      </c>
      <c r="N369" s="2" t="s">
        <v>64</v>
      </c>
      <c r="O369" s="2" t="s">
        <v>63</v>
      </c>
      <c r="P369" s="2" t="s">
        <v>67</v>
      </c>
      <c r="R369" s="2" t="s">
        <v>7843</v>
      </c>
      <c r="S369" s="2" t="s">
        <v>7844</v>
      </c>
      <c r="T369" s="2" t="s">
        <v>7847</v>
      </c>
      <c r="U369" s="2" t="s">
        <v>7265</v>
      </c>
      <c r="V369" s="2" t="s">
        <v>7846</v>
      </c>
    </row>
    <row r="370" spans="1:22" x14ac:dyDescent="0.2">
      <c r="A370" s="2" t="s">
        <v>6008</v>
      </c>
      <c r="B370" s="2" t="str">
        <f>VLOOKUP(active[[#This Row],[Full Name]],[1]!all_ppl_post[#Data],2,0)</f>
        <v>476544618</v>
      </c>
      <c r="C370" s="2" t="str">
        <f>VLOOKUP(active[[#This Row],[Full Name]],[1]!all_ppl[#Data],1,0)</f>
        <v>Kevin C Riley</v>
      </c>
      <c r="D370" s="2" t="s">
        <v>1005</v>
      </c>
      <c r="E370" s="2" t="s">
        <v>4202</v>
      </c>
      <c r="F370" s="2" t="s">
        <v>1061</v>
      </c>
      <c r="G370" s="2" t="s">
        <v>65</v>
      </c>
      <c r="H370" s="2" t="s">
        <v>62</v>
      </c>
      <c r="I370" s="2" t="s">
        <v>7842</v>
      </c>
      <c r="J370"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Carl Heastie</v>
      </c>
      <c r="K370" s="2" t="str">
        <f>VLOOKUP(active[[#This Row],[Reports to without middle]],[1]!all_ppl[#Data],2,0)</f>
        <v>476543822</v>
      </c>
      <c r="L370" s="2" t="s">
        <v>4104</v>
      </c>
      <c r="M370" s="2" t="str">
        <f>VLOOKUP(active[[#This Row],[Works for Group]],[1]!all_groups[#Data],2,0)</f>
        <v>558451690</v>
      </c>
      <c r="N370" s="2" t="s">
        <v>64</v>
      </c>
      <c r="O370" s="2" t="s">
        <v>63</v>
      </c>
      <c r="P370" s="2" t="s">
        <v>67</v>
      </c>
      <c r="R370" s="2" t="s">
        <v>7843</v>
      </c>
      <c r="S370" s="2" t="s">
        <v>7844</v>
      </c>
      <c r="T370" s="2" t="s">
        <v>7848</v>
      </c>
      <c r="U370" s="2" t="s">
        <v>7339</v>
      </c>
      <c r="V370" s="2" t="s">
        <v>7846</v>
      </c>
    </row>
    <row r="371" spans="1:22" x14ac:dyDescent="0.2">
      <c r="A371" s="2" t="s">
        <v>4105</v>
      </c>
      <c r="B371" s="2" t="str">
        <f>VLOOKUP(active[[#This Row],[Full Name]],[1]!all_ppl_post[#Data],2,0)</f>
        <v>568446679</v>
      </c>
      <c r="C371" s="2" t="str">
        <f>VLOOKUP(active[[#This Row],[Full Name]],[1]!all_ppl[#Data],1,0)</f>
        <v>Alexandrae W Wint</v>
      </c>
      <c r="D371" s="2" t="s">
        <v>4106</v>
      </c>
      <c r="E371" s="2" t="s">
        <v>4107</v>
      </c>
      <c r="F371" s="2" t="s">
        <v>125</v>
      </c>
      <c r="G371" s="2" t="s">
        <v>65</v>
      </c>
      <c r="H371" s="2" t="s">
        <v>62</v>
      </c>
      <c r="I371" s="2" t="s">
        <v>7842</v>
      </c>
      <c r="J371"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Carl Heastie</v>
      </c>
      <c r="K371" s="2" t="str">
        <f>VLOOKUP(active[[#This Row],[Reports to without middle]],[1]!all_ppl[#Data],2,0)</f>
        <v>476543822</v>
      </c>
      <c r="L371" s="2" t="s">
        <v>4104</v>
      </c>
      <c r="M371" s="2" t="str">
        <f>VLOOKUP(active[[#This Row],[Works for Group]],[1]!all_groups[#Data],2,0)</f>
        <v>558451690</v>
      </c>
      <c r="N371" s="2" t="s">
        <v>64</v>
      </c>
      <c r="O371" s="2" t="s">
        <v>63</v>
      </c>
      <c r="P371" s="2" t="s">
        <v>67</v>
      </c>
      <c r="R371" s="2" t="s">
        <v>7843</v>
      </c>
      <c r="S371" s="2" t="s">
        <v>7844</v>
      </c>
      <c r="T371" s="2" t="s">
        <v>7849</v>
      </c>
      <c r="U371" s="2" t="s">
        <v>7183</v>
      </c>
      <c r="V371" s="2" t="s">
        <v>7846</v>
      </c>
    </row>
    <row r="372" spans="1:22" x14ac:dyDescent="0.2">
      <c r="A372" s="2" t="s">
        <v>6051</v>
      </c>
      <c r="B372" s="2" t="str">
        <f>VLOOKUP(active[[#This Row],[Full Name]],[1]!all_ppl_post[#Data],2,0)</f>
        <v>476544559</v>
      </c>
      <c r="C372" s="2" t="str">
        <f>VLOOKUP(active[[#This Row],[Full Name]],[1]!all_ppl[#Data],1,0)</f>
        <v>Wendi B Paster</v>
      </c>
      <c r="D372" s="2" t="s">
        <v>6052</v>
      </c>
      <c r="E372" s="2" t="s">
        <v>6053</v>
      </c>
      <c r="F372" s="2" t="s">
        <v>744</v>
      </c>
      <c r="G372" s="2" t="s">
        <v>65</v>
      </c>
      <c r="H372" s="2" t="s">
        <v>62</v>
      </c>
      <c r="I372" s="2" t="s">
        <v>7850</v>
      </c>
      <c r="J372" s="2" t="s">
        <v>7850</v>
      </c>
      <c r="K372" s="2" t="str">
        <f>VLOOKUP(active[[#This Row],[Reports to without middle]],[1]!all_ppl[#Data],2,0)</f>
        <v>476543902</v>
      </c>
      <c r="L372" s="2" t="s">
        <v>712</v>
      </c>
      <c r="M372" s="2" t="str">
        <f>VLOOKUP(active[[#This Row],[Works for Group]],[1]!all_groups[#Data],2,0)</f>
        <v>558451608</v>
      </c>
      <c r="N372" s="2" t="s">
        <v>64</v>
      </c>
      <c r="O372" s="2" t="s">
        <v>63</v>
      </c>
      <c r="P372" s="2" t="s">
        <v>67</v>
      </c>
      <c r="R372" s="2" t="s">
        <v>7851</v>
      </c>
      <c r="S372" s="2" t="s">
        <v>7852</v>
      </c>
      <c r="T372" s="2" t="s">
        <v>7853</v>
      </c>
      <c r="U372" s="2" t="s">
        <v>7118</v>
      </c>
      <c r="V372" s="2" t="s">
        <v>7854</v>
      </c>
    </row>
    <row r="373" spans="1:22" x14ac:dyDescent="0.2">
      <c r="A373" s="2" t="s">
        <v>3360</v>
      </c>
      <c r="B373" s="2" t="str">
        <f>VLOOKUP(active[[#This Row],[Full Name]],[1]!all_ppl_post[#Data],2,0)</f>
        <v>568448089</v>
      </c>
      <c r="C373" s="2" t="str">
        <f>VLOOKUP(active[[#This Row],[Full Name]],[1]!all_ppl[#Data],1,0)</f>
        <v>Sherri A Salvione</v>
      </c>
      <c r="D373" s="2" t="s">
        <v>3361</v>
      </c>
      <c r="E373" s="2" t="s">
        <v>3362</v>
      </c>
      <c r="F373" s="2" t="s">
        <v>662</v>
      </c>
      <c r="G373" s="2" t="s">
        <v>65</v>
      </c>
      <c r="H373" s="2" t="s">
        <v>649</v>
      </c>
      <c r="I373" s="2" t="s">
        <v>7850</v>
      </c>
      <c r="J373" s="2" t="s">
        <v>7850</v>
      </c>
      <c r="K373" s="2" t="str">
        <f>VLOOKUP(active[[#This Row],[Reports to without middle]],[1]!all_ppl[#Data],2,0)</f>
        <v>476543902</v>
      </c>
      <c r="L373" s="2" t="s">
        <v>712</v>
      </c>
      <c r="M373" s="2" t="str">
        <f>VLOOKUP(active[[#This Row],[Works for Group]],[1]!all_groups[#Data],2,0)</f>
        <v>558451608</v>
      </c>
      <c r="N373" s="2" t="s">
        <v>64</v>
      </c>
      <c r="O373" s="2" t="s">
        <v>63</v>
      </c>
      <c r="P373" s="2" t="s">
        <v>67</v>
      </c>
      <c r="R373" s="2" t="s">
        <v>7851</v>
      </c>
      <c r="S373" s="2" t="s">
        <v>7852</v>
      </c>
      <c r="T373" s="2" t="s">
        <v>7855</v>
      </c>
      <c r="U373" s="2" t="s">
        <v>7121</v>
      </c>
      <c r="V373" s="2" t="s">
        <v>7123</v>
      </c>
    </row>
    <row r="374" spans="1:22" x14ac:dyDescent="0.2">
      <c r="A374" s="2" t="s">
        <v>716</v>
      </c>
      <c r="B374" s="2" t="str">
        <f>VLOOKUP(active[[#This Row],[Full Name]],[1]!all_ppl_post[#Data],2,0)</f>
        <v>1064820258</v>
      </c>
      <c r="C374" s="2" t="e">
        <f>VLOOKUP(active[[#This Row],[Full Name]],[1]!all_ppl[#Data],1,0)</f>
        <v>#N/A</v>
      </c>
      <c r="D374" s="2" t="s">
        <v>717</v>
      </c>
      <c r="E374" s="2" t="s">
        <v>718</v>
      </c>
      <c r="F374" s="2" t="s">
        <v>704</v>
      </c>
      <c r="G374" s="2" t="s">
        <v>65</v>
      </c>
      <c r="H374" s="2" t="s">
        <v>62</v>
      </c>
      <c r="I374" s="2" t="s">
        <v>7850</v>
      </c>
      <c r="J374" s="2" t="s">
        <v>7850</v>
      </c>
      <c r="K374" s="2" t="str">
        <f>VLOOKUP(active[[#This Row],[Reports to without middle]],[1]!all_ppl[#Data],2,0)</f>
        <v>476543902</v>
      </c>
      <c r="L374" s="2" t="s">
        <v>712</v>
      </c>
      <c r="M374" s="2" t="str">
        <f>VLOOKUP(active[[#This Row],[Works for Group]],[1]!all_groups[#Data],2,0)</f>
        <v>558451608</v>
      </c>
      <c r="N374" s="2" t="s">
        <v>64</v>
      </c>
      <c r="O374" s="2" t="s">
        <v>63</v>
      </c>
      <c r="P374" s="2" t="s">
        <v>67</v>
      </c>
      <c r="R374" s="2" t="s">
        <v>7851</v>
      </c>
      <c r="S374" s="2" t="s">
        <v>7852</v>
      </c>
      <c r="T374" s="2" t="s">
        <v>7856</v>
      </c>
      <c r="U374" s="2" t="s">
        <v>7128</v>
      </c>
      <c r="V374" s="2" t="s">
        <v>7857</v>
      </c>
    </row>
    <row r="375" spans="1:22" x14ac:dyDescent="0.2">
      <c r="A375" s="2" t="s">
        <v>5706</v>
      </c>
      <c r="B375" s="2" t="str">
        <f>VLOOKUP(active[[#This Row],[Full Name]],[1]!all_ppl_post[#Data],2,0)</f>
        <v>476545207</v>
      </c>
      <c r="C375" s="2" t="str">
        <f>VLOOKUP(active[[#This Row],[Full Name]],[1]!all_ppl[#Data],1,0)</f>
        <v>Philippe-Edner Apostol-Marius</v>
      </c>
      <c r="D375" s="2" t="s">
        <v>5707</v>
      </c>
      <c r="E375" s="2" t="s">
        <v>5708</v>
      </c>
      <c r="F375" s="2" t="s">
        <v>125</v>
      </c>
      <c r="G375" s="2" t="s">
        <v>65</v>
      </c>
      <c r="H375" s="2" t="s">
        <v>62</v>
      </c>
      <c r="I375" s="2" t="s">
        <v>7850</v>
      </c>
      <c r="J375" s="2" t="s">
        <v>7850</v>
      </c>
      <c r="K375" s="2" t="str">
        <f>VLOOKUP(active[[#This Row],[Reports to without middle]],[1]!all_ppl[#Data],2,0)</f>
        <v>476543902</v>
      </c>
      <c r="L375" s="2" t="s">
        <v>712</v>
      </c>
      <c r="M375" s="2" t="str">
        <f>VLOOKUP(active[[#This Row],[Works for Group]],[1]!all_groups[#Data],2,0)</f>
        <v>558451608</v>
      </c>
      <c r="N375" s="2" t="s">
        <v>64</v>
      </c>
      <c r="O375" s="2" t="s">
        <v>63</v>
      </c>
      <c r="P375" s="2" t="s">
        <v>67</v>
      </c>
      <c r="R375" s="2" t="s">
        <v>7851</v>
      </c>
      <c r="S375" s="2" t="s">
        <v>7852</v>
      </c>
      <c r="T375" s="2" t="s">
        <v>7858</v>
      </c>
      <c r="U375" s="2" t="s">
        <v>7183</v>
      </c>
      <c r="V375" s="2" t="s">
        <v>7857</v>
      </c>
    </row>
    <row r="376" spans="1:22" x14ac:dyDescent="0.2">
      <c r="A376" s="2" t="s">
        <v>4406</v>
      </c>
      <c r="B376" s="2" t="str">
        <f>VLOOKUP(active[[#This Row],[Full Name]],[1]!all_ppl_post[#Data],2,0)</f>
        <v>476547786</v>
      </c>
      <c r="C376" s="2" t="str">
        <f>VLOOKUP(active[[#This Row],[Full Name]],[1]!all_ppl[#Data],1,0)</f>
        <v>Nancy S Alexander</v>
      </c>
      <c r="D376" s="2" t="s">
        <v>4407</v>
      </c>
      <c r="E376" s="2" t="s">
        <v>535</v>
      </c>
      <c r="F376" s="2" t="s">
        <v>125</v>
      </c>
      <c r="G376" s="2" t="s">
        <v>65</v>
      </c>
      <c r="H376" s="2" t="s">
        <v>62</v>
      </c>
      <c r="I376" s="2" t="s">
        <v>7850</v>
      </c>
      <c r="J376" s="2" t="s">
        <v>7850</v>
      </c>
      <c r="K376" s="2" t="str">
        <f>VLOOKUP(active[[#This Row],[Reports to without middle]],[1]!all_ppl[#Data],2,0)</f>
        <v>476543902</v>
      </c>
      <c r="L376" s="2" t="s">
        <v>712</v>
      </c>
      <c r="M376" s="2" t="str">
        <f>VLOOKUP(active[[#This Row],[Works for Group]],[1]!all_groups[#Data],2,0)</f>
        <v>558451608</v>
      </c>
      <c r="N376" s="2" t="s">
        <v>64</v>
      </c>
      <c r="O376" s="2" t="s">
        <v>63</v>
      </c>
      <c r="P376" s="2" t="s">
        <v>67</v>
      </c>
      <c r="R376" s="2" t="s">
        <v>7851</v>
      </c>
      <c r="S376" s="2" t="s">
        <v>7852</v>
      </c>
      <c r="T376" s="2" t="s">
        <v>7859</v>
      </c>
      <c r="U376" s="2" t="s">
        <v>7183</v>
      </c>
      <c r="V376" s="2" t="s">
        <v>7857</v>
      </c>
    </row>
    <row r="377" spans="1:22" x14ac:dyDescent="0.2">
      <c r="A377" s="2" t="s">
        <v>4208</v>
      </c>
      <c r="B377" s="2" t="str">
        <f>VLOOKUP(active[[#This Row],[Full Name]],[1]!all_ppl_post[#Data],2,0)</f>
        <v>476548097</v>
      </c>
      <c r="C377" s="2" t="str">
        <f>VLOOKUP(active[[#This Row],[Full Name]],[1]!all_ppl[#Data],1,0)</f>
        <v>Monica J Miller</v>
      </c>
      <c r="D377" s="2" t="s">
        <v>4209</v>
      </c>
      <c r="E377" s="2" t="s">
        <v>289</v>
      </c>
      <c r="F377" s="2" t="s">
        <v>4210</v>
      </c>
      <c r="G377" s="2" t="s">
        <v>65</v>
      </c>
      <c r="H377" s="2" t="s">
        <v>649</v>
      </c>
      <c r="I377" s="2" t="s">
        <v>7850</v>
      </c>
      <c r="J377" s="2" t="s">
        <v>7850</v>
      </c>
      <c r="K377" s="2" t="str">
        <f>VLOOKUP(active[[#This Row],[Reports to without middle]],[1]!all_ppl[#Data],2,0)</f>
        <v>476543902</v>
      </c>
      <c r="L377" s="2" t="s">
        <v>712</v>
      </c>
      <c r="M377" s="2" t="str">
        <f>VLOOKUP(active[[#This Row],[Works for Group]],[1]!all_groups[#Data],2,0)</f>
        <v>558451608</v>
      </c>
      <c r="N377" s="2" t="s">
        <v>64</v>
      </c>
      <c r="O377" s="2" t="s">
        <v>63</v>
      </c>
      <c r="P377" s="2" t="s">
        <v>67</v>
      </c>
      <c r="R377" s="2" t="s">
        <v>7851</v>
      </c>
      <c r="S377" s="2" t="s">
        <v>7852</v>
      </c>
      <c r="T377" s="2" t="s">
        <v>7860</v>
      </c>
      <c r="U377" s="2" t="s">
        <v>7861</v>
      </c>
      <c r="V377" s="2" t="s">
        <v>7123</v>
      </c>
    </row>
    <row r="378" spans="1:22" x14ac:dyDescent="0.2">
      <c r="A378" s="2" t="s">
        <v>6036</v>
      </c>
      <c r="B378" s="2" t="str">
        <f>VLOOKUP(active[[#This Row],[Full Name]],[1]!all_ppl_post[#Data],2,0)</f>
        <v>476544567</v>
      </c>
      <c r="C378" s="2" t="str">
        <f>VLOOKUP(active[[#This Row],[Full Name]],[1]!all_ppl[#Data],1,0)</f>
        <v>Mischa B Sogut</v>
      </c>
      <c r="D378" s="2" t="s">
        <v>6037</v>
      </c>
      <c r="E378" s="2" t="s">
        <v>6038</v>
      </c>
      <c r="F378" s="2" t="s">
        <v>561</v>
      </c>
      <c r="G378" s="2" t="s">
        <v>65</v>
      </c>
      <c r="H378" s="2" t="s">
        <v>649</v>
      </c>
      <c r="I378" s="2" t="s">
        <v>7850</v>
      </c>
      <c r="J378" s="2" t="s">
        <v>7850</v>
      </c>
      <c r="K378" s="2" t="str">
        <f>VLOOKUP(active[[#This Row],[Reports to without middle]],[1]!all_ppl[#Data],2,0)</f>
        <v>476543902</v>
      </c>
      <c r="L378" s="2" t="s">
        <v>712</v>
      </c>
      <c r="M378" s="2" t="str">
        <f>VLOOKUP(active[[#This Row],[Works for Group]],[1]!all_groups[#Data],2,0)</f>
        <v>558451608</v>
      </c>
      <c r="N378" s="2" t="s">
        <v>64</v>
      </c>
      <c r="O378" s="2" t="s">
        <v>63</v>
      </c>
      <c r="P378" s="2" t="s">
        <v>67</v>
      </c>
      <c r="R378" s="2" t="s">
        <v>7851</v>
      </c>
      <c r="S378" s="2" t="s">
        <v>7852</v>
      </c>
      <c r="T378" s="2" t="s">
        <v>7862</v>
      </c>
      <c r="U378" s="2" t="s">
        <v>7143</v>
      </c>
      <c r="V378" s="2" t="s">
        <v>7123</v>
      </c>
    </row>
    <row r="379" spans="1:22" x14ac:dyDescent="0.2">
      <c r="A379" s="2" t="s">
        <v>2782</v>
      </c>
      <c r="B379" s="2" t="str">
        <f>VLOOKUP(active[[#This Row],[Full Name]],[1]!all_ppl_post[#Data],2,0)</f>
        <v>681265068</v>
      </c>
      <c r="C379" s="2" t="str">
        <f>VLOOKUP(active[[#This Row],[Full Name]],[1]!all_ppl[#Data],1,0)</f>
        <v>Matthew T Tighe</v>
      </c>
      <c r="D379" s="2" t="s">
        <v>2783</v>
      </c>
      <c r="E379" s="2" t="s">
        <v>2784</v>
      </c>
      <c r="F379" s="2" t="s">
        <v>920</v>
      </c>
      <c r="G379" s="2" t="s">
        <v>65</v>
      </c>
      <c r="H379" s="2" t="s">
        <v>62</v>
      </c>
      <c r="I379" s="2" t="s">
        <v>7850</v>
      </c>
      <c r="J379" s="2" t="s">
        <v>7850</v>
      </c>
      <c r="K379" s="2" t="str">
        <f>VLOOKUP(active[[#This Row],[Reports to without middle]],[1]!all_ppl[#Data],2,0)</f>
        <v>476543902</v>
      </c>
      <c r="L379" s="2" t="s">
        <v>712</v>
      </c>
      <c r="M379" s="2" t="str">
        <f>VLOOKUP(active[[#This Row],[Works for Group]],[1]!all_groups[#Data],2,0)</f>
        <v>558451608</v>
      </c>
      <c r="N379" s="2" t="s">
        <v>64</v>
      </c>
      <c r="O379" s="2" t="s">
        <v>63</v>
      </c>
      <c r="P379" s="2" t="s">
        <v>67</v>
      </c>
      <c r="R379" s="2" t="s">
        <v>7851</v>
      </c>
      <c r="S379" s="2" t="s">
        <v>7852</v>
      </c>
      <c r="T379" s="2" t="s">
        <v>7863</v>
      </c>
      <c r="U379" s="2" t="s">
        <v>7284</v>
      </c>
      <c r="V379" s="2" t="s">
        <v>7854</v>
      </c>
    </row>
    <row r="380" spans="1:22" x14ac:dyDescent="0.2">
      <c r="A380" s="2" t="s">
        <v>719</v>
      </c>
      <c r="B380" s="2" t="str">
        <f>VLOOKUP(active[[#This Row],[Full Name]],[1]!all_ppl_post[#Data],2,0)</f>
        <v>1064820254</v>
      </c>
      <c r="C380" s="2" t="e">
        <f>VLOOKUP(active[[#This Row],[Full Name]],[1]!all_ppl[#Data],1,0)</f>
        <v>#N/A</v>
      </c>
      <c r="D380" s="2" t="s">
        <v>720</v>
      </c>
      <c r="E380" s="2" t="s">
        <v>721</v>
      </c>
      <c r="F380" s="2" t="s">
        <v>125</v>
      </c>
      <c r="G380" s="2" t="s">
        <v>65</v>
      </c>
      <c r="H380" s="2" t="s">
        <v>62</v>
      </c>
      <c r="I380" s="2" t="s">
        <v>7850</v>
      </c>
      <c r="J380" s="2" t="s">
        <v>7850</v>
      </c>
      <c r="K380" s="2" t="str">
        <f>VLOOKUP(active[[#This Row],[Reports to without middle]],[1]!all_ppl[#Data],2,0)</f>
        <v>476543902</v>
      </c>
      <c r="L380" s="2" t="s">
        <v>712</v>
      </c>
      <c r="M380" s="2" t="str">
        <f>VLOOKUP(active[[#This Row],[Works for Group]],[1]!all_groups[#Data],2,0)</f>
        <v>558451608</v>
      </c>
      <c r="N380" s="2" t="s">
        <v>64</v>
      </c>
      <c r="O380" s="2" t="s">
        <v>63</v>
      </c>
      <c r="P380" s="2" t="s">
        <v>67</v>
      </c>
      <c r="R380" s="2" t="s">
        <v>7851</v>
      </c>
      <c r="S380" s="2" t="s">
        <v>7852</v>
      </c>
      <c r="T380" s="2" t="s">
        <v>7864</v>
      </c>
      <c r="U380" s="2" t="s">
        <v>7183</v>
      </c>
      <c r="V380" s="2" t="s">
        <v>7857</v>
      </c>
    </row>
    <row r="381" spans="1:22" x14ac:dyDescent="0.2">
      <c r="A381" s="2" t="s">
        <v>6063</v>
      </c>
      <c r="B381" s="2" t="str">
        <f>VLOOKUP(active[[#This Row],[Full Name]],[1]!all_ppl_post[#Data],2,0)</f>
        <v>476544542</v>
      </c>
      <c r="C381" s="2" t="str">
        <f>VLOOKUP(active[[#This Row],[Full Name]],[1]!all_ppl[#Data],1,0)</f>
        <v>Maria N Guzman</v>
      </c>
      <c r="D381" s="2" t="s">
        <v>6064</v>
      </c>
      <c r="E381" s="2" t="s">
        <v>750</v>
      </c>
      <c r="F381" s="2" t="s">
        <v>1621</v>
      </c>
      <c r="G381" s="2" t="s">
        <v>65</v>
      </c>
      <c r="H381" s="2" t="s">
        <v>62</v>
      </c>
      <c r="I381" s="2" t="s">
        <v>7850</v>
      </c>
      <c r="J381" s="2" t="s">
        <v>7850</v>
      </c>
      <c r="K381" s="2" t="str">
        <f>VLOOKUP(active[[#This Row],[Reports to without middle]],[1]!all_ppl[#Data],2,0)</f>
        <v>476543902</v>
      </c>
      <c r="L381" s="2" t="s">
        <v>712</v>
      </c>
      <c r="M381" s="2" t="str">
        <f>VLOOKUP(active[[#This Row],[Works for Group]],[1]!all_groups[#Data],2,0)</f>
        <v>558451608</v>
      </c>
      <c r="N381" s="2" t="s">
        <v>64</v>
      </c>
      <c r="O381" s="2" t="s">
        <v>63</v>
      </c>
      <c r="P381" s="2" t="s">
        <v>67</v>
      </c>
      <c r="R381" s="2" t="s">
        <v>7851</v>
      </c>
      <c r="S381" s="2" t="s">
        <v>7852</v>
      </c>
      <c r="T381" s="2" t="s">
        <v>7865</v>
      </c>
      <c r="U381" s="2" t="s">
        <v>7219</v>
      </c>
      <c r="V381" s="2" t="s">
        <v>7857</v>
      </c>
    </row>
    <row r="382" spans="1:22" x14ac:dyDescent="0.2">
      <c r="A382" s="2" t="s">
        <v>713</v>
      </c>
      <c r="B382" s="2" t="str">
        <f>VLOOKUP(active[[#This Row],[Full Name]],[1]!all_ppl_post[#Data],2,0)</f>
        <v>1064820260</v>
      </c>
      <c r="C382" s="2" t="e">
        <f>VLOOKUP(active[[#This Row],[Full Name]],[1]!all_ppl[#Data],1,0)</f>
        <v>#N/A</v>
      </c>
      <c r="D382" s="2" t="s">
        <v>714</v>
      </c>
      <c r="E382" s="2" t="s">
        <v>715</v>
      </c>
      <c r="F382" s="2" t="s">
        <v>662</v>
      </c>
      <c r="G382" s="2" t="s">
        <v>65</v>
      </c>
      <c r="H382" s="2" t="s">
        <v>649</v>
      </c>
      <c r="I382" s="2" t="s">
        <v>7850</v>
      </c>
      <c r="J382" s="2" t="s">
        <v>7850</v>
      </c>
      <c r="K382" s="2" t="str">
        <f>VLOOKUP(active[[#This Row],[Reports to without middle]],[1]!all_ppl[#Data],2,0)</f>
        <v>476543902</v>
      </c>
      <c r="L382" s="2" t="s">
        <v>712</v>
      </c>
      <c r="M382" s="2" t="str">
        <f>VLOOKUP(active[[#This Row],[Works for Group]],[1]!all_groups[#Data],2,0)</f>
        <v>558451608</v>
      </c>
      <c r="N382" s="2" t="s">
        <v>64</v>
      </c>
      <c r="O382" s="2" t="s">
        <v>63</v>
      </c>
      <c r="P382" s="2" t="s">
        <v>67</v>
      </c>
      <c r="R382" s="2" t="s">
        <v>7851</v>
      </c>
      <c r="S382" s="2" t="s">
        <v>7852</v>
      </c>
      <c r="T382" s="2" t="s">
        <v>7866</v>
      </c>
      <c r="U382" s="2" t="s">
        <v>7121</v>
      </c>
      <c r="V382" s="2" t="s">
        <v>7123</v>
      </c>
    </row>
    <row r="383" spans="1:22" x14ac:dyDescent="0.2">
      <c r="A383" s="2" t="s">
        <v>4519</v>
      </c>
      <c r="B383" s="2" t="str">
        <f>VLOOKUP(active[[#This Row],[Full Name]],[1]!all_ppl_post[#Data],2,0)</f>
        <v>476547544</v>
      </c>
      <c r="C383" s="2" t="str">
        <f>VLOOKUP(active[[#This Row],[Full Name]],[1]!all_ppl[#Data],1,0)</f>
        <v>Kathryn F Curren</v>
      </c>
      <c r="D383" s="2" t="s">
        <v>4520</v>
      </c>
      <c r="E383" s="2" t="s">
        <v>4521</v>
      </c>
      <c r="F383" s="2" t="s">
        <v>856</v>
      </c>
      <c r="G383" s="2" t="s">
        <v>65</v>
      </c>
      <c r="H383" s="2" t="s">
        <v>649</v>
      </c>
      <c r="I383" s="2" t="s">
        <v>7850</v>
      </c>
      <c r="J383" s="2" t="s">
        <v>7850</v>
      </c>
      <c r="K383" s="2" t="str">
        <f>VLOOKUP(active[[#This Row],[Reports to without middle]],[1]!all_ppl[#Data],2,0)</f>
        <v>476543902</v>
      </c>
      <c r="L383" s="2" t="s">
        <v>712</v>
      </c>
      <c r="M383" s="2" t="str">
        <f>VLOOKUP(active[[#This Row],[Works for Group]],[1]!all_groups[#Data],2,0)</f>
        <v>558451608</v>
      </c>
      <c r="N383" s="2" t="s">
        <v>64</v>
      </c>
      <c r="O383" s="2" t="s">
        <v>63</v>
      </c>
      <c r="P383" s="2" t="s">
        <v>67</v>
      </c>
      <c r="R383" s="2" t="s">
        <v>7851</v>
      </c>
      <c r="S383" s="2" t="s">
        <v>7852</v>
      </c>
      <c r="T383" s="2" t="s">
        <v>7867</v>
      </c>
      <c r="U383" s="2" t="s">
        <v>7455</v>
      </c>
      <c r="V383" s="2" t="s">
        <v>7123</v>
      </c>
    </row>
    <row r="384" spans="1:22" x14ac:dyDescent="0.2">
      <c r="A384" s="2" t="s">
        <v>5997</v>
      </c>
      <c r="B384" s="2" t="str">
        <f>VLOOKUP(active[[#This Row],[Full Name]],[1]!all_ppl_post[#Data],2,0)</f>
        <v>476544642</v>
      </c>
      <c r="C384" s="2" t="str">
        <f>VLOOKUP(active[[#This Row],[Full Name]],[1]!all_ppl[#Data],1,0)</f>
        <v>Christina C Coppola</v>
      </c>
      <c r="D384" s="2" t="s">
        <v>5998</v>
      </c>
      <c r="E384" s="2" t="s">
        <v>5999</v>
      </c>
      <c r="F384" s="2" t="s">
        <v>1162</v>
      </c>
      <c r="G384" s="2" t="s">
        <v>65</v>
      </c>
      <c r="H384" s="2" t="s">
        <v>649</v>
      </c>
      <c r="I384" s="2" t="s">
        <v>7850</v>
      </c>
      <c r="J384" s="2" t="s">
        <v>7850</v>
      </c>
      <c r="K384" s="2" t="str">
        <f>VLOOKUP(active[[#This Row],[Reports to without middle]],[1]!all_ppl[#Data],2,0)</f>
        <v>476543902</v>
      </c>
      <c r="L384" s="2" t="s">
        <v>712</v>
      </c>
      <c r="M384" s="2" t="str">
        <f>VLOOKUP(active[[#This Row],[Works for Group]],[1]!all_groups[#Data],2,0)</f>
        <v>558451608</v>
      </c>
      <c r="N384" s="2" t="s">
        <v>64</v>
      </c>
      <c r="O384" s="2" t="s">
        <v>63</v>
      </c>
      <c r="P384" s="2" t="s">
        <v>67</v>
      </c>
      <c r="R384" s="2" t="s">
        <v>7851</v>
      </c>
      <c r="S384" s="2" t="s">
        <v>7852</v>
      </c>
      <c r="T384" s="2" t="s">
        <v>7868</v>
      </c>
      <c r="U384" s="2" t="s">
        <v>7278</v>
      </c>
      <c r="V384" s="2" t="s">
        <v>7123</v>
      </c>
    </row>
    <row r="385" spans="1:22" x14ac:dyDescent="0.2">
      <c r="A385" s="2" t="s">
        <v>4193</v>
      </c>
      <c r="B385" s="2" t="str">
        <f>VLOOKUP(active[[#This Row],[Full Name]],[1]!all_ppl_post[#Data],2,0)</f>
        <v>476548112</v>
      </c>
      <c r="C385" s="2" t="str">
        <f>VLOOKUP(active[[#This Row],[Full Name]],[1]!all_ppl[#Data],1,0)</f>
        <v>Brice H Peyre</v>
      </c>
      <c r="D385" s="2" t="s">
        <v>4194</v>
      </c>
      <c r="E385" s="2" t="s">
        <v>4195</v>
      </c>
      <c r="F385" s="2" t="s">
        <v>727</v>
      </c>
      <c r="G385" s="2" t="s">
        <v>65</v>
      </c>
      <c r="H385" s="2" t="s">
        <v>62</v>
      </c>
      <c r="I385" s="2" t="s">
        <v>7850</v>
      </c>
      <c r="J385" s="2" t="s">
        <v>7850</v>
      </c>
      <c r="K385" s="2" t="str">
        <f>VLOOKUP(active[[#This Row],[Reports to without middle]],[1]!all_ppl[#Data],2,0)</f>
        <v>476543902</v>
      </c>
      <c r="L385" s="2" t="s">
        <v>712</v>
      </c>
      <c r="M385" s="2" t="str">
        <f>VLOOKUP(active[[#This Row],[Works for Group]],[1]!all_groups[#Data],2,0)</f>
        <v>558451608</v>
      </c>
      <c r="N385" s="2" t="s">
        <v>64</v>
      </c>
      <c r="O385" s="2" t="s">
        <v>63</v>
      </c>
      <c r="P385" s="2" t="s">
        <v>67</v>
      </c>
      <c r="R385" s="2" t="s">
        <v>7851</v>
      </c>
      <c r="S385" s="2" t="s">
        <v>7852</v>
      </c>
      <c r="T385" s="2" t="s">
        <v>7869</v>
      </c>
      <c r="U385" s="2" t="s">
        <v>7141</v>
      </c>
      <c r="V385" s="2" t="s">
        <v>7854</v>
      </c>
    </row>
    <row r="386" spans="1:22" x14ac:dyDescent="0.2">
      <c r="A386" s="2" t="s">
        <v>3002</v>
      </c>
      <c r="B386" s="2" t="str">
        <f>VLOOKUP(active[[#This Row],[Full Name]],[1]!all_ppl_post[#Data],2,0)</f>
        <v>626453938</v>
      </c>
      <c r="C386" s="2" t="str">
        <f>VLOOKUP(active[[#This Row],[Full Name]],[1]!all_ppl[#Data],1,0)</f>
        <v>Aleksander N Miletic</v>
      </c>
      <c r="D386" s="2" t="s">
        <v>3003</v>
      </c>
      <c r="E386" s="2" t="s">
        <v>3004</v>
      </c>
      <c r="F386" s="2" t="s">
        <v>883</v>
      </c>
      <c r="G386" s="2" t="s">
        <v>65</v>
      </c>
      <c r="H386" s="2" t="s">
        <v>62</v>
      </c>
      <c r="I386" s="2" t="s">
        <v>7850</v>
      </c>
      <c r="J386" s="2" t="s">
        <v>7850</v>
      </c>
      <c r="K386" s="2" t="str">
        <f>VLOOKUP(active[[#This Row],[Reports to without middle]],[1]!all_ppl[#Data],2,0)</f>
        <v>476543902</v>
      </c>
      <c r="L386" s="2" t="s">
        <v>712</v>
      </c>
      <c r="M386" s="2" t="str">
        <f>VLOOKUP(active[[#This Row],[Works for Group]],[1]!all_groups[#Data],2,0)</f>
        <v>558451608</v>
      </c>
      <c r="N386" s="2" t="s">
        <v>64</v>
      </c>
      <c r="O386" s="2" t="s">
        <v>63</v>
      </c>
      <c r="P386" s="2" t="s">
        <v>67</v>
      </c>
      <c r="R386" s="2" t="s">
        <v>7851</v>
      </c>
      <c r="S386" s="2" t="s">
        <v>7852</v>
      </c>
      <c r="T386" s="2" t="s">
        <v>7870</v>
      </c>
      <c r="U386" s="2" t="s">
        <v>7353</v>
      </c>
      <c r="V386" s="2" t="s">
        <v>7854</v>
      </c>
    </row>
    <row r="387" spans="1:22" x14ac:dyDescent="0.2">
      <c r="A387" s="2" t="s">
        <v>6181</v>
      </c>
      <c r="B387" s="2" t="str">
        <f>VLOOKUP(active[[#This Row],[Full Name]],[1]!all_ppl_post[#Data],2,0)</f>
        <v>476544384</v>
      </c>
      <c r="C387" s="2" t="str">
        <f>VLOOKUP(active[[#This Row],[Full Name]],[1]!all_ppl[#Data],1,0)</f>
        <v>Theodore J Kopczynski</v>
      </c>
      <c r="D387" s="2" t="s">
        <v>6182</v>
      </c>
      <c r="E387" s="2" t="s">
        <v>6183</v>
      </c>
      <c r="F387" s="2" t="s">
        <v>704</v>
      </c>
      <c r="G387" s="2" t="s">
        <v>65</v>
      </c>
      <c r="H387" s="2" t="s">
        <v>62</v>
      </c>
      <c r="I387" s="2" t="s">
        <v>7871</v>
      </c>
      <c r="J387"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Charles Lavine</v>
      </c>
      <c r="K387" s="2" t="str">
        <f>VLOOKUP(active[[#This Row],[Reports to without middle]],[1]!all_ppl[#Data],2,0)</f>
        <v>476543981</v>
      </c>
      <c r="L387" s="2" t="s">
        <v>1012</v>
      </c>
      <c r="M387" s="2" t="str">
        <f>VLOOKUP(active[[#This Row],[Works for Group]],[1]!all_groups[#Data],2,0)</f>
        <v>476549560</v>
      </c>
      <c r="N387" s="2" t="s">
        <v>64</v>
      </c>
      <c r="O387" s="2" t="s">
        <v>63</v>
      </c>
      <c r="P387" s="2" t="s">
        <v>67</v>
      </c>
      <c r="R387" s="2" t="s">
        <v>7872</v>
      </c>
      <c r="S387" s="2" t="s">
        <v>7873</v>
      </c>
      <c r="T387" s="2" t="s">
        <v>7874</v>
      </c>
      <c r="U387" s="2" t="s">
        <v>7128</v>
      </c>
      <c r="V387" s="2" t="s">
        <v>7875</v>
      </c>
    </row>
    <row r="388" spans="1:22" x14ac:dyDescent="0.2">
      <c r="A388" s="2" t="s">
        <v>3511</v>
      </c>
      <c r="B388" s="2" t="str">
        <f>VLOOKUP(active[[#This Row],[Full Name]],[1]!all_ppl_post[#Data],2,0)</f>
        <v>568447739</v>
      </c>
      <c r="C388" s="2" t="str">
        <f>VLOOKUP(active[[#This Row],[Full Name]],[1]!all_ppl[#Data],1,0)</f>
        <v>Michael E Rostoker</v>
      </c>
      <c r="D388" s="2" t="s">
        <v>3512</v>
      </c>
      <c r="E388" s="2" t="s">
        <v>3513</v>
      </c>
      <c r="F388" s="2" t="s">
        <v>704</v>
      </c>
      <c r="G388" s="2" t="s">
        <v>65</v>
      </c>
      <c r="H388" s="2" t="s">
        <v>62</v>
      </c>
      <c r="I388" s="2" t="s">
        <v>7871</v>
      </c>
      <c r="J388"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Charles Lavine</v>
      </c>
      <c r="K388" s="2" t="str">
        <f>VLOOKUP(active[[#This Row],[Reports to without middle]],[1]!all_ppl[#Data],2,0)</f>
        <v>476543981</v>
      </c>
      <c r="L388" s="2" t="s">
        <v>1012</v>
      </c>
      <c r="M388" s="2" t="str">
        <f>VLOOKUP(active[[#This Row],[Works for Group]],[1]!all_groups[#Data],2,0)</f>
        <v>476549560</v>
      </c>
      <c r="N388" s="2" t="s">
        <v>64</v>
      </c>
      <c r="O388" s="2" t="s">
        <v>63</v>
      </c>
      <c r="P388" s="2" t="s">
        <v>67</v>
      </c>
      <c r="R388" s="2" t="s">
        <v>7872</v>
      </c>
      <c r="S388" s="2" t="s">
        <v>7873</v>
      </c>
      <c r="T388" s="2" t="s">
        <v>7876</v>
      </c>
      <c r="U388" s="2" t="s">
        <v>7128</v>
      </c>
      <c r="V388" s="2" t="s">
        <v>7875</v>
      </c>
    </row>
    <row r="389" spans="1:22" x14ac:dyDescent="0.2">
      <c r="A389" s="2" t="s">
        <v>1013</v>
      </c>
      <c r="B389" s="2" t="str">
        <f>VLOOKUP(active[[#This Row],[Full Name]],[1]!all_ppl_post[#Data],2,0)</f>
        <v>1064820089</v>
      </c>
      <c r="C389" s="2" t="e">
        <f>VLOOKUP(active[[#This Row],[Full Name]],[1]!all_ppl[#Data],1,0)</f>
        <v>#N/A</v>
      </c>
      <c r="D389" s="2" t="s">
        <v>1014</v>
      </c>
      <c r="E389" s="2" t="s">
        <v>1015</v>
      </c>
      <c r="F389" s="2" t="s">
        <v>676</v>
      </c>
      <c r="G389" s="2" t="s">
        <v>65</v>
      </c>
      <c r="H389" s="2" t="s">
        <v>62</v>
      </c>
      <c r="I389" s="2" t="s">
        <v>7871</v>
      </c>
      <c r="J389"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Charles Lavine</v>
      </c>
      <c r="K389" s="2" t="str">
        <f>VLOOKUP(active[[#This Row],[Reports to without middle]],[1]!all_ppl[#Data],2,0)</f>
        <v>476543981</v>
      </c>
      <c r="L389" s="2" t="s">
        <v>1012</v>
      </c>
      <c r="M389" s="2" t="str">
        <f>VLOOKUP(active[[#This Row],[Works for Group]],[1]!all_groups[#Data],2,0)</f>
        <v>476549560</v>
      </c>
      <c r="N389" s="2" t="s">
        <v>64</v>
      </c>
      <c r="O389" s="2" t="s">
        <v>63</v>
      </c>
      <c r="P389" s="2" t="s">
        <v>67</v>
      </c>
      <c r="R389" s="2" t="s">
        <v>7872</v>
      </c>
      <c r="S389" s="2" t="s">
        <v>7873</v>
      </c>
      <c r="T389" s="2" t="s">
        <v>7877</v>
      </c>
      <c r="U389" s="2" t="s">
        <v>7276</v>
      </c>
      <c r="V389" s="2" t="s">
        <v>7875</v>
      </c>
    </row>
    <row r="390" spans="1:22" x14ac:dyDescent="0.2">
      <c r="A390" s="2" t="s">
        <v>1016</v>
      </c>
      <c r="B390" s="2" t="str">
        <f>VLOOKUP(active[[#This Row],[Full Name]],[1]!all_ppl_post[#Data],2,0)</f>
        <v>1064820086</v>
      </c>
      <c r="C390" s="2" t="e">
        <f>VLOOKUP(active[[#This Row],[Full Name]],[1]!all_ppl[#Data],1,0)</f>
        <v>#N/A</v>
      </c>
      <c r="D390" s="2" t="s">
        <v>1017</v>
      </c>
      <c r="E390" s="2" t="s">
        <v>1018</v>
      </c>
      <c r="F390" s="2" t="s">
        <v>704</v>
      </c>
      <c r="G390" s="2" t="s">
        <v>65</v>
      </c>
      <c r="H390" s="2" t="s">
        <v>62</v>
      </c>
      <c r="I390" s="2" t="s">
        <v>7871</v>
      </c>
      <c r="J390"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Charles Lavine</v>
      </c>
      <c r="K390" s="2" t="str">
        <f>VLOOKUP(active[[#This Row],[Reports to without middle]],[1]!all_ppl[#Data],2,0)</f>
        <v>476543981</v>
      </c>
      <c r="L390" s="2" t="s">
        <v>1012</v>
      </c>
      <c r="M390" s="2" t="str">
        <f>VLOOKUP(active[[#This Row],[Works for Group]],[1]!all_groups[#Data],2,0)</f>
        <v>476549560</v>
      </c>
      <c r="N390" s="2" t="s">
        <v>64</v>
      </c>
      <c r="O390" s="2" t="s">
        <v>63</v>
      </c>
      <c r="P390" s="2" t="s">
        <v>67</v>
      </c>
      <c r="R390" s="2" t="s">
        <v>7872</v>
      </c>
      <c r="S390" s="2" t="s">
        <v>7873</v>
      </c>
      <c r="T390" s="2" t="s">
        <v>7878</v>
      </c>
      <c r="U390" s="2" t="s">
        <v>7128</v>
      </c>
      <c r="V390" s="2" t="s">
        <v>7875</v>
      </c>
    </row>
    <row r="391" spans="1:22" x14ac:dyDescent="0.2">
      <c r="A391" s="2" t="s">
        <v>6432</v>
      </c>
      <c r="B391" s="2" t="str">
        <f>VLOOKUP(active[[#This Row],[Full Name]],[1]!all_ppl_post[#Data],2,0)</f>
        <v>476544003</v>
      </c>
      <c r="C391" s="2" t="str">
        <f>VLOOKUP(active[[#This Row],[Full Name]],[1]!all_ppl[#Data],1,0)</f>
        <v>Janna M Loyola</v>
      </c>
      <c r="D391" s="2" t="s">
        <v>6433</v>
      </c>
      <c r="E391" s="2" t="s">
        <v>6434</v>
      </c>
      <c r="F391" s="2" t="s">
        <v>744</v>
      </c>
      <c r="G391" s="2" t="s">
        <v>65</v>
      </c>
      <c r="H391" s="2" t="s">
        <v>62</v>
      </c>
      <c r="I391" s="2" t="s">
        <v>7871</v>
      </c>
      <c r="J391"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Charles Lavine</v>
      </c>
      <c r="K391" s="2" t="str">
        <f>VLOOKUP(active[[#This Row],[Reports to without middle]],[1]!all_ppl[#Data],2,0)</f>
        <v>476543981</v>
      </c>
      <c r="L391" s="2" t="s">
        <v>1012</v>
      </c>
      <c r="M391" s="2" t="str">
        <f>VLOOKUP(active[[#This Row],[Works for Group]],[1]!all_groups[#Data],2,0)</f>
        <v>476549560</v>
      </c>
      <c r="N391" s="2" t="s">
        <v>64</v>
      </c>
      <c r="O391" s="2" t="s">
        <v>63</v>
      </c>
      <c r="P391" s="2" t="s">
        <v>67</v>
      </c>
      <c r="R391" s="2" t="s">
        <v>7872</v>
      </c>
      <c r="S391" s="2" t="s">
        <v>7873</v>
      </c>
      <c r="T391" s="2" t="s">
        <v>7879</v>
      </c>
      <c r="U391" s="2" t="s">
        <v>7118</v>
      </c>
      <c r="V391" s="2" t="s">
        <v>7875</v>
      </c>
    </row>
    <row r="392" spans="1:22" x14ac:dyDescent="0.2">
      <c r="A392" s="2" t="s">
        <v>4798</v>
      </c>
      <c r="B392" s="2" t="str">
        <f>VLOOKUP(active[[#This Row],[Full Name]],[1]!all_ppl_post[#Data],2,0)</f>
        <v>476547126</v>
      </c>
      <c r="C392" s="2" t="str">
        <f>VLOOKUP(active[[#This Row],[Full Name]],[1]!all_ppl[#Data],1,0)</f>
        <v>Darci M Lindgren</v>
      </c>
      <c r="D392" s="2" t="s">
        <v>4799</v>
      </c>
      <c r="E392" s="2" t="s">
        <v>4800</v>
      </c>
      <c r="F392" s="2" t="s">
        <v>561</v>
      </c>
      <c r="G392" s="2" t="s">
        <v>65</v>
      </c>
      <c r="H392" s="2" t="s">
        <v>649</v>
      </c>
      <c r="I392" s="2" t="s">
        <v>7871</v>
      </c>
      <c r="J392"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Charles Lavine</v>
      </c>
      <c r="K392" s="2" t="str">
        <f>VLOOKUP(active[[#This Row],[Reports to without middle]],[1]!all_ppl[#Data],2,0)</f>
        <v>476543981</v>
      </c>
      <c r="L392" s="2" t="s">
        <v>1012</v>
      </c>
      <c r="M392" s="2" t="str">
        <f>VLOOKUP(active[[#This Row],[Works for Group]],[1]!all_groups[#Data],2,0)</f>
        <v>476549560</v>
      </c>
      <c r="N392" s="2" t="s">
        <v>64</v>
      </c>
      <c r="O392" s="2" t="s">
        <v>63</v>
      </c>
      <c r="P392" s="2" t="s">
        <v>67</v>
      </c>
      <c r="R392" s="2" t="s">
        <v>7872</v>
      </c>
      <c r="S392" s="2" t="s">
        <v>7873</v>
      </c>
      <c r="T392" s="2" t="s">
        <v>7880</v>
      </c>
      <c r="U392" s="2" t="s">
        <v>7143</v>
      </c>
      <c r="V392" s="2" t="s">
        <v>7123</v>
      </c>
    </row>
    <row r="393" spans="1:22" x14ac:dyDescent="0.2">
      <c r="A393" s="2" t="s">
        <v>6201</v>
      </c>
      <c r="B393" s="2" t="str">
        <f>VLOOKUP(active[[#This Row],[Full Name]],[1]!all_ppl_post[#Data],2,0)</f>
        <v>476544367</v>
      </c>
      <c r="C393" s="2" t="str">
        <f>VLOOKUP(active[[#This Row],[Full Name]],[1]!all_ppl[#Data],1,0)</f>
        <v>Antonia M Brown</v>
      </c>
      <c r="D393" s="2" t="s">
        <v>6202</v>
      </c>
      <c r="E393" s="2" t="s">
        <v>1384</v>
      </c>
      <c r="F393" s="2" t="s">
        <v>704</v>
      </c>
      <c r="G393" s="2" t="s">
        <v>65</v>
      </c>
      <c r="H393" s="2" t="s">
        <v>649</v>
      </c>
      <c r="I393" s="2" t="s">
        <v>7871</v>
      </c>
      <c r="J393"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Charles Lavine</v>
      </c>
      <c r="K393" s="2" t="str">
        <f>VLOOKUP(active[[#This Row],[Reports to without middle]],[1]!all_ppl[#Data],2,0)</f>
        <v>476543981</v>
      </c>
      <c r="L393" s="2" t="s">
        <v>1012</v>
      </c>
      <c r="M393" s="2" t="str">
        <f>VLOOKUP(active[[#This Row],[Works for Group]],[1]!all_groups[#Data],2,0)</f>
        <v>476549560</v>
      </c>
      <c r="N393" s="2" t="s">
        <v>64</v>
      </c>
      <c r="O393" s="2" t="s">
        <v>63</v>
      </c>
      <c r="P393" s="2" t="s">
        <v>67</v>
      </c>
      <c r="R393" s="2" t="s">
        <v>7872</v>
      </c>
      <c r="S393" s="2" t="s">
        <v>7873</v>
      </c>
      <c r="T393" s="2" t="s">
        <v>7881</v>
      </c>
      <c r="U393" s="2" t="s">
        <v>7128</v>
      </c>
      <c r="V393" s="2" t="s">
        <v>7123</v>
      </c>
    </row>
    <row r="394" spans="1:22" x14ac:dyDescent="0.2">
      <c r="A394" s="2" t="s">
        <v>5804</v>
      </c>
      <c r="B394" s="2" t="str">
        <f>VLOOKUP(active[[#This Row],[Full Name]],[1]!all_ppl_post[#Data],2,0)</f>
        <v>476545015</v>
      </c>
      <c r="C394" s="2" t="str">
        <f>VLOOKUP(active[[#This Row],[Full Name]],[1]!all_ppl[#Data],1,0)</f>
        <v>Virginia E Farrell</v>
      </c>
      <c r="D394" s="2" t="s">
        <v>4388</v>
      </c>
      <c r="E394" s="2" t="s">
        <v>5805</v>
      </c>
      <c r="F394" s="2" t="s">
        <v>1727</v>
      </c>
      <c r="G394" s="2" t="s">
        <v>65</v>
      </c>
      <c r="H394" s="2" t="s">
        <v>649</v>
      </c>
      <c r="I394" s="2" t="s">
        <v>7882</v>
      </c>
      <c r="J394"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Deborah Glick</v>
      </c>
      <c r="K394" s="2" t="str">
        <f>VLOOKUP(active[[#This Row],[Reports to without middle]],[1]!all_ppl[#Data],2,0)</f>
        <v>476544034</v>
      </c>
      <c r="L394" s="2" t="s">
        <v>966</v>
      </c>
      <c r="M394" s="2" t="str">
        <f>VLOOKUP(active[[#This Row],[Works for Group]],[1]!all_groups[#Data],2,0)</f>
        <v>476548706</v>
      </c>
      <c r="N394" s="2" t="s">
        <v>64</v>
      </c>
      <c r="O394" s="2" t="s">
        <v>63</v>
      </c>
      <c r="P394" s="2" t="s">
        <v>67</v>
      </c>
      <c r="R394" s="2" t="s">
        <v>7883</v>
      </c>
      <c r="S394" s="2" t="s">
        <v>7884</v>
      </c>
      <c r="T394" s="2" t="s">
        <v>7885</v>
      </c>
      <c r="U394" s="2" t="s">
        <v>7479</v>
      </c>
      <c r="V394" s="2" t="s">
        <v>7123</v>
      </c>
    </row>
    <row r="395" spans="1:22" x14ac:dyDescent="0.2">
      <c r="A395" s="2" t="s">
        <v>967</v>
      </c>
      <c r="B395" s="2" t="str">
        <f>VLOOKUP(active[[#This Row],[Full Name]],[1]!all_ppl_post[#Data],2,0)</f>
        <v>1064820119</v>
      </c>
      <c r="C395" s="2" t="e">
        <f>VLOOKUP(active[[#This Row],[Full Name]],[1]!all_ppl[#Data],1,0)</f>
        <v>#N/A</v>
      </c>
      <c r="D395" s="2" t="s">
        <v>968</v>
      </c>
      <c r="E395" s="2" t="s">
        <v>969</v>
      </c>
      <c r="F395" s="2" t="s">
        <v>744</v>
      </c>
      <c r="G395" s="2" t="s">
        <v>65</v>
      </c>
      <c r="H395" s="2" t="s">
        <v>62</v>
      </c>
      <c r="I395" s="2" t="s">
        <v>7882</v>
      </c>
      <c r="J395"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Deborah Glick</v>
      </c>
      <c r="K395" s="2" t="str">
        <f>VLOOKUP(active[[#This Row],[Reports to without middle]],[1]!all_ppl[#Data],2,0)</f>
        <v>476544034</v>
      </c>
      <c r="L395" s="2" t="s">
        <v>966</v>
      </c>
      <c r="M395" s="2" t="str">
        <f>VLOOKUP(active[[#This Row],[Works for Group]],[1]!all_groups[#Data],2,0)</f>
        <v>476548706</v>
      </c>
      <c r="N395" s="2" t="s">
        <v>64</v>
      </c>
      <c r="O395" s="2" t="s">
        <v>63</v>
      </c>
      <c r="P395" s="2" t="s">
        <v>67</v>
      </c>
      <c r="R395" s="2" t="s">
        <v>7883</v>
      </c>
      <c r="S395" s="2" t="s">
        <v>7884</v>
      </c>
      <c r="T395" s="2" t="s">
        <v>7886</v>
      </c>
      <c r="U395" s="2" t="s">
        <v>7118</v>
      </c>
      <c r="V395" s="2" t="s">
        <v>7887</v>
      </c>
    </row>
    <row r="396" spans="1:22" x14ac:dyDescent="0.2">
      <c r="A396" s="2" t="s">
        <v>3005</v>
      </c>
      <c r="B396" s="2" t="str">
        <f>VLOOKUP(active[[#This Row],[Full Name]],[1]!all_ppl_post[#Data],2,0)</f>
        <v>626453935</v>
      </c>
      <c r="C396" s="2" t="str">
        <f>VLOOKUP(active[[#This Row],[Full Name]],[1]!all_ppl[#Data],1,0)</f>
        <v>Sarah T Diaz</v>
      </c>
      <c r="D396" s="2" t="s">
        <v>3006</v>
      </c>
      <c r="E396" s="2" t="s">
        <v>2491</v>
      </c>
      <c r="F396" s="2" t="s">
        <v>2118</v>
      </c>
      <c r="G396" s="2" t="s">
        <v>65</v>
      </c>
      <c r="H396" s="2" t="s">
        <v>62</v>
      </c>
      <c r="I396" s="2" t="s">
        <v>7882</v>
      </c>
      <c r="J396"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Deborah Glick</v>
      </c>
      <c r="K396" s="2" t="str">
        <f>VLOOKUP(active[[#This Row],[Reports to without middle]],[1]!all_ppl[#Data],2,0)</f>
        <v>476544034</v>
      </c>
      <c r="L396" s="2" t="s">
        <v>966</v>
      </c>
      <c r="M396" s="2" t="str">
        <f>VLOOKUP(active[[#This Row],[Works for Group]],[1]!all_groups[#Data],2,0)</f>
        <v>476548706</v>
      </c>
      <c r="N396" s="2" t="s">
        <v>64</v>
      </c>
      <c r="O396" s="2" t="s">
        <v>63</v>
      </c>
      <c r="P396" s="2" t="s">
        <v>67</v>
      </c>
      <c r="R396" s="2" t="s">
        <v>7883</v>
      </c>
      <c r="S396" s="2" t="s">
        <v>7884</v>
      </c>
      <c r="T396" s="2" t="s">
        <v>7888</v>
      </c>
      <c r="U396" s="2" t="s">
        <v>7242</v>
      </c>
      <c r="V396" s="2" t="s">
        <v>7887</v>
      </c>
    </row>
    <row r="397" spans="1:22" x14ac:dyDescent="0.2">
      <c r="A397" s="2" t="s">
        <v>6189</v>
      </c>
      <c r="B397" s="2" t="str">
        <f>VLOOKUP(active[[#This Row],[Full Name]],[1]!all_ppl_post[#Data],2,0)</f>
        <v>476544372</v>
      </c>
      <c r="C397" s="2" t="str">
        <f>VLOOKUP(active[[#This Row],[Full Name]],[1]!all_ppl[#Data],1,0)</f>
        <v>Maryam A Abdul-Aleem</v>
      </c>
      <c r="D397" s="2" t="s">
        <v>6190</v>
      </c>
      <c r="E397" s="2" t="s">
        <v>6191</v>
      </c>
      <c r="F397" s="2" t="s">
        <v>1621</v>
      </c>
      <c r="G397" s="2" t="s">
        <v>65</v>
      </c>
      <c r="H397" s="2" t="s">
        <v>62</v>
      </c>
      <c r="I397" s="2" t="s">
        <v>7882</v>
      </c>
      <c r="J397"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Deborah Glick</v>
      </c>
      <c r="K397" s="2" t="str">
        <f>VLOOKUP(active[[#This Row],[Reports to without middle]],[1]!all_ppl[#Data],2,0)</f>
        <v>476544034</v>
      </c>
      <c r="L397" s="2" t="s">
        <v>966</v>
      </c>
      <c r="M397" s="2" t="str">
        <f>VLOOKUP(active[[#This Row],[Works for Group]],[1]!all_groups[#Data],2,0)</f>
        <v>476548706</v>
      </c>
      <c r="N397" s="2" t="s">
        <v>64</v>
      </c>
      <c r="O397" s="2" t="s">
        <v>63</v>
      </c>
      <c r="P397" s="2" t="s">
        <v>67</v>
      </c>
      <c r="R397" s="2" t="s">
        <v>7883</v>
      </c>
      <c r="S397" s="2" t="s">
        <v>7884</v>
      </c>
      <c r="T397" s="2" t="s">
        <v>7889</v>
      </c>
      <c r="U397" s="2" t="s">
        <v>7219</v>
      </c>
      <c r="V397" s="2" t="s">
        <v>7887</v>
      </c>
    </row>
    <row r="398" spans="1:22" x14ac:dyDescent="0.2">
      <c r="A398" s="2" t="s">
        <v>6601</v>
      </c>
      <c r="B398" s="2" t="str">
        <f>VLOOKUP(active[[#This Row],[Full Name]],[1]!all_ppl_post[#Data],2,0)</f>
        <v>476543778</v>
      </c>
      <c r="C398" s="2" t="str">
        <f>VLOOKUP(active[[#This Row],[Full Name]],[1]!all_ppl[#Data],1,0)</f>
        <v>Louise E Mahon</v>
      </c>
      <c r="D398" s="2" t="s">
        <v>6602</v>
      </c>
      <c r="E398" s="2" t="s">
        <v>6603</v>
      </c>
      <c r="F398" s="2" t="s">
        <v>91</v>
      </c>
      <c r="G398" s="2" t="s">
        <v>65</v>
      </c>
      <c r="H398" s="2" t="s">
        <v>649</v>
      </c>
      <c r="I398" s="2" t="s">
        <v>7882</v>
      </c>
      <c r="J398"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Deborah Glick</v>
      </c>
      <c r="K398" s="2" t="str">
        <f>VLOOKUP(active[[#This Row],[Reports to without middle]],[1]!all_ppl[#Data],2,0)</f>
        <v>476544034</v>
      </c>
      <c r="L398" s="2" t="s">
        <v>966</v>
      </c>
      <c r="M398" s="2" t="str">
        <f>VLOOKUP(active[[#This Row],[Works for Group]],[1]!all_groups[#Data],2,0)</f>
        <v>476548706</v>
      </c>
      <c r="N398" s="2" t="s">
        <v>64</v>
      </c>
      <c r="O398" s="2" t="s">
        <v>63</v>
      </c>
      <c r="P398" s="2" t="s">
        <v>67</v>
      </c>
      <c r="R398" s="2" t="s">
        <v>7883</v>
      </c>
      <c r="S398" s="2" t="s">
        <v>7884</v>
      </c>
      <c r="T398" s="2" t="s">
        <v>7890</v>
      </c>
      <c r="U398" s="2" t="s">
        <v>7207</v>
      </c>
      <c r="V398" s="2" t="s">
        <v>7123</v>
      </c>
    </row>
    <row r="399" spans="1:22" x14ac:dyDescent="0.2">
      <c r="A399" s="2" t="s">
        <v>6684</v>
      </c>
      <c r="B399" s="2" t="str">
        <f>VLOOKUP(active[[#This Row],[Full Name]],[1]!all_ppl_post[#Data],2,0)</f>
        <v>476543631</v>
      </c>
      <c r="C399" s="2" t="str">
        <f>VLOOKUP(active[[#This Row],[Full Name]],[1]!all_ppl[#Data],1,0)</f>
        <v>Charles N Anderson</v>
      </c>
      <c r="D399" s="2" t="s">
        <v>6685</v>
      </c>
      <c r="E399" s="2" t="s">
        <v>6580</v>
      </c>
      <c r="F399" s="2" t="s">
        <v>646</v>
      </c>
      <c r="G399" s="2" t="s">
        <v>65</v>
      </c>
      <c r="H399" s="2" t="s">
        <v>62</v>
      </c>
      <c r="I399" s="2" t="s">
        <v>7882</v>
      </c>
      <c r="J399"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Deborah Glick</v>
      </c>
      <c r="K399" s="2" t="str">
        <f>VLOOKUP(active[[#This Row],[Reports to without middle]],[1]!all_ppl[#Data],2,0)</f>
        <v>476544034</v>
      </c>
      <c r="L399" s="2" t="s">
        <v>966</v>
      </c>
      <c r="M399" s="2" t="str">
        <f>VLOOKUP(active[[#This Row],[Works for Group]],[1]!all_groups[#Data],2,0)</f>
        <v>476548706</v>
      </c>
      <c r="N399" s="2" t="s">
        <v>64</v>
      </c>
      <c r="O399" s="2" t="s">
        <v>63</v>
      </c>
      <c r="P399" s="2" t="s">
        <v>67</v>
      </c>
      <c r="R399" s="2" t="s">
        <v>7883</v>
      </c>
      <c r="S399" s="2" t="s">
        <v>7884</v>
      </c>
      <c r="T399" s="2" t="s">
        <v>7891</v>
      </c>
      <c r="U399" s="2" t="s">
        <v>7248</v>
      </c>
      <c r="V399" s="2" t="s">
        <v>7887</v>
      </c>
    </row>
    <row r="400" spans="1:22" x14ac:dyDescent="0.2">
      <c r="A400" s="2" t="s">
        <v>6681</v>
      </c>
      <c r="B400" s="2" t="str">
        <f>VLOOKUP(active[[#This Row],[Full Name]],[1]!all_ppl_post[#Data],2,0)</f>
        <v>476543634</v>
      </c>
      <c r="C400" s="2" t="str">
        <f>VLOOKUP(active[[#This Row],[Full Name]],[1]!all_ppl[#Data],1,0)</f>
        <v>Charles Leduc</v>
      </c>
      <c r="D400" s="2" t="s">
        <v>6682</v>
      </c>
      <c r="E400" s="2" t="s">
        <v>6683</v>
      </c>
      <c r="F400" s="2" t="s">
        <v>561</v>
      </c>
      <c r="G400" s="2" t="s">
        <v>65</v>
      </c>
      <c r="H400" s="2" t="s">
        <v>649</v>
      </c>
      <c r="I400" s="2" t="s">
        <v>7882</v>
      </c>
      <c r="J400"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Deborah Glick</v>
      </c>
      <c r="K400" s="2" t="str">
        <f>VLOOKUP(active[[#This Row],[Reports to without middle]],[1]!all_ppl[#Data],2,0)</f>
        <v>476544034</v>
      </c>
      <c r="L400" s="2" t="s">
        <v>966</v>
      </c>
      <c r="M400" s="2" t="str">
        <f>VLOOKUP(active[[#This Row],[Works for Group]],[1]!all_groups[#Data],2,0)</f>
        <v>476548706</v>
      </c>
      <c r="N400" s="2" t="s">
        <v>64</v>
      </c>
      <c r="O400" s="2" t="s">
        <v>63</v>
      </c>
      <c r="P400" s="2" t="s">
        <v>67</v>
      </c>
      <c r="R400" s="2" t="s">
        <v>7883</v>
      </c>
      <c r="S400" s="2" t="s">
        <v>7884</v>
      </c>
      <c r="T400" s="2" t="s">
        <v>7892</v>
      </c>
      <c r="U400" s="2" t="s">
        <v>7143</v>
      </c>
      <c r="V400" s="2" t="s">
        <v>7123</v>
      </c>
    </row>
    <row r="401" spans="1:22" x14ac:dyDescent="0.2">
      <c r="A401" s="2" t="s">
        <v>5575</v>
      </c>
      <c r="B401" s="2" t="str">
        <f>VLOOKUP(active[[#This Row],[Full Name]],[1]!all_ppl_post[#Data],2,0)</f>
        <v>476545441</v>
      </c>
      <c r="C401" s="2" t="str">
        <f>VLOOKUP(active[[#This Row],[Full Name]],[1]!all_ppl[#Data],1,0)</f>
        <v>Thomas M Gatto</v>
      </c>
      <c r="D401" s="2" t="s">
        <v>5576</v>
      </c>
      <c r="E401" s="2" t="s">
        <v>2479</v>
      </c>
      <c r="F401" s="2" t="s">
        <v>561</v>
      </c>
      <c r="G401" s="2" t="s">
        <v>65</v>
      </c>
      <c r="H401" s="2" t="s">
        <v>649</v>
      </c>
      <c r="I401" s="2" t="s">
        <v>7893</v>
      </c>
      <c r="J401" s="2" t="s">
        <v>7893</v>
      </c>
      <c r="K401" s="2" t="str">
        <f>VLOOKUP(active[[#This Row],[Reports to without middle]],[1]!all_ppl[#Data],2,0)</f>
        <v>476544182</v>
      </c>
      <c r="L401" s="2" t="s">
        <v>1625</v>
      </c>
      <c r="M401" s="2" t="str">
        <f>VLOOKUP(active[[#This Row],[Works for Group]],[1]!all_groups[#Data],2,0)</f>
        <v>476549620</v>
      </c>
      <c r="N401" s="2" t="s">
        <v>64</v>
      </c>
      <c r="O401" s="2" t="s">
        <v>63</v>
      </c>
      <c r="P401" s="2" t="s">
        <v>67</v>
      </c>
      <c r="R401" s="2" t="s">
        <v>7894</v>
      </c>
      <c r="S401" s="2" t="s">
        <v>7895</v>
      </c>
      <c r="T401" s="2" t="s">
        <v>7896</v>
      </c>
      <c r="U401" s="2" t="s">
        <v>7143</v>
      </c>
      <c r="V401" s="2" t="s">
        <v>7123</v>
      </c>
    </row>
    <row r="402" spans="1:22" x14ac:dyDescent="0.2">
      <c r="A402" s="2" t="s">
        <v>2478</v>
      </c>
      <c r="B402" s="2" t="str">
        <f>VLOOKUP(active[[#This Row],[Full Name]],[1]!all_ppl_post[#Data],2,0)</f>
        <v>774270633</v>
      </c>
      <c r="C402" s="2" t="str">
        <f>VLOOKUP(active[[#This Row],[Full Name]],[1]!all_ppl[#Data],1,0)</f>
        <v>Rebecca E Gatto</v>
      </c>
      <c r="D402" s="2" t="s">
        <v>1487</v>
      </c>
      <c r="E402" s="2" t="s">
        <v>2479</v>
      </c>
      <c r="F402" s="2" t="s">
        <v>676</v>
      </c>
      <c r="G402" s="2" t="s">
        <v>65</v>
      </c>
      <c r="H402" s="2" t="s">
        <v>649</v>
      </c>
      <c r="I402" s="2" t="s">
        <v>7893</v>
      </c>
      <c r="J402" s="2" t="s">
        <v>7893</v>
      </c>
      <c r="K402" s="2" t="str">
        <f>VLOOKUP(active[[#This Row],[Reports to without middle]],[1]!all_ppl[#Data],2,0)</f>
        <v>476544182</v>
      </c>
      <c r="L402" s="2" t="s">
        <v>1625</v>
      </c>
      <c r="M402" s="2" t="str">
        <f>VLOOKUP(active[[#This Row],[Works for Group]],[1]!all_groups[#Data],2,0)</f>
        <v>476549620</v>
      </c>
      <c r="N402" s="2" t="s">
        <v>64</v>
      </c>
      <c r="O402" s="2" t="s">
        <v>63</v>
      </c>
      <c r="P402" s="2" t="s">
        <v>67</v>
      </c>
      <c r="R402" s="2" t="s">
        <v>7894</v>
      </c>
      <c r="S402" s="2" t="s">
        <v>7895</v>
      </c>
      <c r="T402" s="2" t="s">
        <v>7897</v>
      </c>
      <c r="U402" s="2" t="s">
        <v>7276</v>
      </c>
      <c r="V402" s="2" t="s">
        <v>7123</v>
      </c>
    </row>
    <row r="403" spans="1:22" x14ac:dyDescent="0.2">
      <c r="A403" s="2" t="s">
        <v>5461</v>
      </c>
      <c r="B403" s="2" t="str">
        <f>VLOOKUP(active[[#This Row],[Full Name]],[1]!all_ppl_post[#Data],2,0)</f>
        <v>476545611</v>
      </c>
      <c r="C403" s="2" t="str">
        <f>VLOOKUP(active[[#This Row],[Full Name]],[1]!all_ppl[#Data],1,0)</f>
        <v>Rachel E Steingart</v>
      </c>
      <c r="D403" s="2" t="s">
        <v>5462</v>
      </c>
      <c r="E403" s="2" t="s">
        <v>5463</v>
      </c>
      <c r="F403" s="2" t="s">
        <v>998</v>
      </c>
      <c r="G403" s="2" t="s">
        <v>65</v>
      </c>
      <c r="H403" s="2" t="s">
        <v>62</v>
      </c>
      <c r="I403" s="2" t="s">
        <v>7893</v>
      </c>
      <c r="J403" s="2" t="s">
        <v>7893</v>
      </c>
      <c r="K403" s="2" t="str">
        <f>VLOOKUP(active[[#This Row],[Reports to without middle]],[1]!all_ppl[#Data],2,0)</f>
        <v>476544182</v>
      </c>
      <c r="L403" s="2" t="s">
        <v>1625</v>
      </c>
      <c r="M403" s="2" t="str">
        <f>VLOOKUP(active[[#This Row],[Works for Group]],[1]!all_groups[#Data],2,0)</f>
        <v>476549620</v>
      </c>
      <c r="N403" s="2" t="s">
        <v>64</v>
      </c>
      <c r="O403" s="2" t="s">
        <v>63</v>
      </c>
      <c r="P403" s="2" t="s">
        <v>67</v>
      </c>
      <c r="R403" s="2" t="s">
        <v>7894</v>
      </c>
      <c r="S403" s="2" t="s">
        <v>7895</v>
      </c>
      <c r="T403" s="2" t="s">
        <v>7898</v>
      </c>
      <c r="U403" s="2" t="s">
        <v>7133</v>
      </c>
      <c r="V403" s="2" t="s">
        <v>7899</v>
      </c>
    </row>
    <row r="404" spans="1:22" x14ac:dyDescent="0.2">
      <c r="A404" s="2" t="s">
        <v>1905</v>
      </c>
      <c r="B404" s="2" t="str">
        <f>VLOOKUP(active[[#This Row],[Full Name]],[1]!all_ppl_post[#Data],2,0)</f>
        <v>839637871</v>
      </c>
      <c r="C404" s="2" t="str">
        <f>VLOOKUP(active[[#This Row],[Full Name]],[1]!all_ppl[#Data],1,0)</f>
        <v>Magali Ramirez</v>
      </c>
      <c r="D404" s="2" t="s">
        <v>1161</v>
      </c>
      <c r="E404" s="2" t="s">
        <v>1906</v>
      </c>
      <c r="F404" s="2" t="s">
        <v>662</v>
      </c>
      <c r="G404" s="2" t="s">
        <v>65</v>
      </c>
      <c r="H404" s="2" t="s">
        <v>62</v>
      </c>
      <c r="I404" s="2" t="s">
        <v>7893</v>
      </c>
      <c r="J404" s="2" t="s">
        <v>7893</v>
      </c>
      <c r="K404" s="2" t="str">
        <f>VLOOKUP(active[[#This Row],[Reports to without middle]],[1]!all_ppl[#Data],2,0)</f>
        <v>476544182</v>
      </c>
      <c r="L404" s="2" t="s">
        <v>1625</v>
      </c>
      <c r="M404" s="2" t="str">
        <f>VLOOKUP(active[[#This Row],[Works for Group]],[1]!all_groups[#Data],2,0)</f>
        <v>476549620</v>
      </c>
      <c r="N404" s="2" t="s">
        <v>64</v>
      </c>
      <c r="O404" s="2" t="s">
        <v>63</v>
      </c>
      <c r="P404" s="2" t="s">
        <v>67</v>
      </c>
      <c r="R404" s="2" t="s">
        <v>7894</v>
      </c>
      <c r="S404" s="2" t="s">
        <v>7895</v>
      </c>
      <c r="T404" s="2" t="s">
        <v>7900</v>
      </c>
      <c r="U404" s="2" t="s">
        <v>7121</v>
      </c>
      <c r="V404" s="2" t="s">
        <v>7899</v>
      </c>
    </row>
    <row r="405" spans="1:22" x14ac:dyDescent="0.2">
      <c r="A405" s="2" t="s">
        <v>3753</v>
      </c>
      <c r="B405" s="2" t="str">
        <f>VLOOKUP(active[[#This Row],[Full Name]],[1]!all_ppl_post[#Data],2,0)</f>
        <v>568447238</v>
      </c>
      <c r="C405" s="2" t="str">
        <f>VLOOKUP(active[[#This Row],[Full Name]],[1]!all_ppl[#Data],1,0)</f>
        <v>Jean A Gallagher</v>
      </c>
      <c r="D405" s="2" t="s">
        <v>3754</v>
      </c>
      <c r="E405" s="2" t="s">
        <v>3755</v>
      </c>
      <c r="F405" s="2" t="s">
        <v>662</v>
      </c>
      <c r="G405" s="2" t="s">
        <v>65</v>
      </c>
      <c r="H405" s="2" t="s">
        <v>62</v>
      </c>
      <c r="I405" s="2" t="s">
        <v>7893</v>
      </c>
      <c r="J405" s="2" t="s">
        <v>7893</v>
      </c>
      <c r="K405" s="2" t="str">
        <f>VLOOKUP(active[[#This Row],[Reports to without middle]],[1]!all_ppl[#Data],2,0)</f>
        <v>476544182</v>
      </c>
      <c r="L405" s="2" t="s">
        <v>1625</v>
      </c>
      <c r="M405" s="2" t="str">
        <f>VLOOKUP(active[[#This Row],[Works for Group]],[1]!all_groups[#Data],2,0)</f>
        <v>476549620</v>
      </c>
      <c r="N405" s="2" t="s">
        <v>64</v>
      </c>
      <c r="O405" s="2" t="s">
        <v>63</v>
      </c>
      <c r="P405" s="2" t="s">
        <v>67</v>
      </c>
      <c r="R405" s="2" t="s">
        <v>7894</v>
      </c>
      <c r="S405" s="2" t="s">
        <v>7895</v>
      </c>
      <c r="T405" s="2" t="s">
        <v>7901</v>
      </c>
      <c r="U405" s="2" t="s">
        <v>7121</v>
      </c>
      <c r="V405" s="2" t="s">
        <v>7899</v>
      </c>
    </row>
    <row r="406" spans="1:22" x14ac:dyDescent="0.2">
      <c r="A406" s="2" t="s">
        <v>3801</v>
      </c>
      <c r="B406" s="2" t="str">
        <f>VLOOKUP(active[[#This Row],[Full Name]],[1]!all_ppl_post[#Data],2,0)</f>
        <v>568447131</v>
      </c>
      <c r="C406" s="2" t="str">
        <f>VLOOKUP(active[[#This Row],[Full Name]],[1]!all_ppl[#Data],1,0)</f>
        <v>Honora S Wohl</v>
      </c>
      <c r="D406" s="2" t="s">
        <v>3802</v>
      </c>
      <c r="E406" s="2" t="s">
        <v>3803</v>
      </c>
      <c r="F406" s="2" t="s">
        <v>662</v>
      </c>
      <c r="G406" s="2" t="s">
        <v>65</v>
      </c>
      <c r="H406" s="2" t="s">
        <v>62</v>
      </c>
      <c r="I406" s="2" t="s">
        <v>7893</v>
      </c>
      <c r="J406" s="2" t="s">
        <v>7893</v>
      </c>
      <c r="K406" s="2" t="str">
        <f>VLOOKUP(active[[#This Row],[Reports to without middle]],[1]!all_ppl[#Data],2,0)</f>
        <v>476544182</v>
      </c>
      <c r="L406" s="2" t="s">
        <v>1625</v>
      </c>
      <c r="M406" s="2" t="str">
        <f>VLOOKUP(active[[#This Row],[Works for Group]],[1]!all_groups[#Data],2,0)</f>
        <v>476549620</v>
      </c>
      <c r="N406" s="2" t="s">
        <v>64</v>
      </c>
      <c r="O406" s="2" t="s">
        <v>63</v>
      </c>
      <c r="P406" s="2" t="s">
        <v>67</v>
      </c>
      <c r="R406" s="2" t="s">
        <v>7894</v>
      </c>
      <c r="S406" s="2" t="s">
        <v>7895</v>
      </c>
      <c r="T406" s="2" t="s">
        <v>7902</v>
      </c>
      <c r="U406" s="2" t="s">
        <v>7121</v>
      </c>
      <c r="V406" s="2" t="s">
        <v>7899</v>
      </c>
    </row>
    <row r="407" spans="1:22" x14ac:dyDescent="0.2">
      <c r="A407" s="2" t="s">
        <v>6937</v>
      </c>
      <c r="B407" s="2" t="str">
        <f>VLOOKUP(active[[#This Row],[Full Name]],[1]!all_ppl_post[#Data],2,0)</f>
        <v>476543266</v>
      </c>
      <c r="C407" s="2" t="str">
        <f>VLOOKUP(active[[#This Row],[Full Name]],[1]!all_ppl[#Data],1,0)</f>
        <v>Daniel R Ryan</v>
      </c>
      <c r="D407" s="2" t="s">
        <v>6938</v>
      </c>
      <c r="E407" s="2" t="s">
        <v>110</v>
      </c>
      <c r="F407" s="2" t="s">
        <v>662</v>
      </c>
      <c r="G407" s="2" t="s">
        <v>65</v>
      </c>
      <c r="H407" s="2" t="s">
        <v>62</v>
      </c>
      <c r="I407" s="2" t="s">
        <v>7893</v>
      </c>
      <c r="J407" s="2" t="s">
        <v>7893</v>
      </c>
      <c r="K407" s="2" t="str">
        <f>VLOOKUP(active[[#This Row],[Reports to without middle]],[1]!all_ppl[#Data],2,0)</f>
        <v>476544182</v>
      </c>
      <c r="L407" s="2" t="s">
        <v>1625</v>
      </c>
      <c r="M407" s="2" t="str">
        <f>VLOOKUP(active[[#This Row],[Works for Group]],[1]!all_groups[#Data],2,0)</f>
        <v>476549620</v>
      </c>
      <c r="N407" s="2" t="s">
        <v>64</v>
      </c>
      <c r="O407" s="2" t="s">
        <v>63</v>
      </c>
      <c r="P407" s="2" t="s">
        <v>67</v>
      </c>
      <c r="R407" s="2" t="s">
        <v>7894</v>
      </c>
      <c r="S407" s="2" t="s">
        <v>7895</v>
      </c>
      <c r="T407" s="2" t="s">
        <v>7903</v>
      </c>
      <c r="U407" s="2" t="s">
        <v>7121</v>
      </c>
      <c r="V407" s="2" t="s">
        <v>7899</v>
      </c>
    </row>
    <row r="408" spans="1:22" x14ac:dyDescent="0.2">
      <c r="A408" s="2" t="s">
        <v>6930</v>
      </c>
      <c r="B408" s="2" t="str">
        <f>VLOOKUP(active[[#This Row],[Full Name]],[1]!all_ppl_post[#Data],2,0)</f>
        <v>476543274</v>
      </c>
      <c r="C408" s="2" t="str">
        <f>VLOOKUP(active[[#This Row],[Full Name]],[1]!all_ppl[#Data],1,0)</f>
        <v>Carmel M Wilson</v>
      </c>
      <c r="D408" s="2" t="s">
        <v>6931</v>
      </c>
      <c r="E408" s="2" t="s">
        <v>1200</v>
      </c>
      <c r="F408" s="2" t="s">
        <v>1621</v>
      </c>
      <c r="G408" s="2" t="s">
        <v>65</v>
      </c>
      <c r="H408" s="2" t="s">
        <v>62</v>
      </c>
      <c r="I408" s="2" t="s">
        <v>7893</v>
      </c>
      <c r="J408" s="2" t="s">
        <v>7893</v>
      </c>
      <c r="K408" s="2" t="str">
        <f>VLOOKUP(active[[#This Row],[Reports to without middle]],[1]!all_ppl[#Data],2,0)</f>
        <v>476544182</v>
      </c>
      <c r="L408" s="2" t="s">
        <v>1625</v>
      </c>
      <c r="M408" s="2" t="str">
        <f>VLOOKUP(active[[#This Row],[Works for Group]],[1]!all_groups[#Data],2,0)</f>
        <v>476549620</v>
      </c>
      <c r="N408" s="2" t="s">
        <v>64</v>
      </c>
      <c r="O408" s="2" t="s">
        <v>63</v>
      </c>
      <c r="P408" s="2" t="s">
        <v>67</v>
      </c>
      <c r="R408" s="2" t="s">
        <v>7894</v>
      </c>
      <c r="S408" s="2" t="s">
        <v>7895</v>
      </c>
      <c r="T408" s="2" t="s">
        <v>7904</v>
      </c>
      <c r="U408" s="2" t="s">
        <v>7219</v>
      </c>
      <c r="V408" s="2" t="s">
        <v>7899</v>
      </c>
    </row>
    <row r="409" spans="1:22" x14ac:dyDescent="0.2">
      <c r="A409" s="2" t="s">
        <v>959</v>
      </c>
      <c r="B409" s="2" t="str">
        <f>VLOOKUP(active[[#This Row],[Full Name]],[1]!all_ppl_post[#Data],2,0)</f>
        <v>1064820123</v>
      </c>
      <c r="C409" s="2" t="e">
        <f>VLOOKUP(active[[#This Row],[Full Name]],[1]!all_ppl[#Data],1,0)</f>
        <v>#N/A</v>
      </c>
      <c r="D409" s="2" t="s">
        <v>960</v>
      </c>
      <c r="E409" s="2" t="s">
        <v>961</v>
      </c>
      <c r="F409" s="2" t="s">
        <v>125</v>
      </c>
      <c r="G409" s="2" t="s">
        <v>65</v>
      </c>
      <c r="H409" s="2" t="s">
        <v>62</v>
      </c>
      <c r="I409" s="2" t="s">
        <v>7905</v>
      </c>
      <c r="J409"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Diana Richardson</v>
      </c>
      <c r="K409" s="2" t="str">
        <f>VLOOKUP(active[[#This Row],[Reports to without middle]],[1]!all_ppl[#Data],2,0)</f>
        <v>476544406</v>
      </c>
      <c r="L409" s="2" t="s">
        <v>958</v>
      </c>
      <c r="M409" s="2" t="str">
        <f>VLOOKUP(active[[#This Row],[Works for Group]],[1]!all_groups[#Data],2,0)</f>
        <v>558451172</v>
      </c>
      <c r="N409" s="2" t="s">
        <v>64</v>
      </c>
      <c r="O409" s="2" t="s">
        <v>63</v>
      </c>
      <c r="P409" s="2" t="s">
        <v>67</v>
      </c>
      <c r="R409" s="2" t="s">
        <v>7906</v>
      </c>
      <c r="S409" s="2" t="s">
        <v>7907</v>
      </c>
      <c r="T409" s="2" t="s">
        <v>7908</v>
      </c>
      <c r="U409" s="2" t="s">
        <v>7183</v>
      </c>
      <c r="V409" s="2" t="s">
        <v>7909</v>
      </c>
    </row>
    <row r="410" spans="1:22" x14ac:dyDescent="0.2">
      <c r="A410" s="2" t="s">
        <v>1553</v>
      </c>
      <c r="B410" s="2" t="str">
        <f>VLOOKUP(active[[#This Row],[Full Name]],[1]!all_ppl_post[#Data],2,0)</f>
        <v>944556252</v>
      </c>
      <c r="C410" s="2" t="str">
        <f>VLOOKUP(active[[#This Row],[Full Name]],[1]!all_ppl[#Data],1,0)</f>
        <v>Kimberly A Taylor</v>
      </c>
      <c r="D410" s="2" t="s">
        <v>1554</v>
      </c>
      <c r="E410" s="2" t="s">
        <v>625</v>
      </c>
      <c r="F410" s="2" t="s">
        <v>808</v>
      </c>
      <c r="G410" s="2" t="s">
        <v>65</v>
      </c>
      <c r="H410" s="2" t="s">
        <v>649</v>
      </c>
      <c r="I410" s="2" t="s">
        <v>7905</v>
      </c>
      <c r="J410"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Diana Richardson</v>
      </c>
      <c r="K410" s="2" t="str">
        <f>VLOOKUP(active[[#This Row],[Reports to without middle]],[1]!all_ppl[#Data],2,0)</f>
        <v>476544406</v>
      </c>
      <c r="L410" s="2" t="s">
        <v>958</v>
      </c>
      <c r="M410" s="2" t="str">
        <f>VLOOKUP(active[[#This Row],[Works for Group]],[1]!all_groups[#Data],2,0)</f>
        <v>558451172</v>
      </c>
      <c r="N410" s="2" t="s">
        <v>64</v>
      </c>
      <c r="O410" s="2" t="s">
        <v>63</v>
      </c>
      <c r="P410" s="2" t="s">
        <v>67</v>
      </c>
      <c r="R410" s="2" t="s">
        <v>7906</v>
      </c>
      <c r="S410" s="2" t="s">
        <v>7907</v>
      </c>
      <c r="T410" s="2" t="s">
        <v>7910</v>
      </c>
      <c r="U410" s="2" t="s">
        <v>7260</v>
      </c>
      <c r="V410" s="2" t="s">
        <v>7123</v>
      </c>
    </row>
    <row r="411" spans="1:22" x14ac:dyDescent="0.2">
      <c r="A411" s="2" t="s">
        <v>1555</v>
      </c>
      <c r="B411" s="2" t="str">
        <f>VLOOKUP(active[[#This Row],[Full Name]],[1]!all_ppl_post[#Data],2,0)</f>
        <v>944556251</v>
      </c>
      <c r="C411" s="2" t="str">
        <f>VLOOKUP(active[[#This Row],[Full Name]],[1]!all_ppl[#Data],1,0)</f>
        <v>Duane Joseph</v>
      </c>
      <c r="D411" s="2" t="s">
        <v>1556</v>
      </c>
      <c r="E411" s="2" t="s">
        <v>1557</v>
      </c>
      <c r="F411" s="2" t="s">
        <v>920</v>
      </c>
      <c r="G411" s="2" t="s">
        <v>65</v>
      </c>
      <c r="H411" s="2" t="s">
        <v>62</v>
      </c>
      <c r="I411" s="2" t="s">
        <v>7905</v>
      </c>
      <c r="J411"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Diana Richardson</v>
      </c>
      <c r="K411" s="2" t="str">
        <f>VLOOKUP(active[[#This Row],[Reports to without middle]],[1]!all_ppl[#Data],2,0)</f>
        <v>476544406</v>
      </c>
      <c r="L411" s="2" t="s">
        <v>958</v>
      </c>
      <c r="M411" s="2" t="str">
        <f>VLOOKUP(active[[#This Row],[Works for Group]],[1]!all_groups[#Data],2,0)</f>
        <v>558451172</v>
      </c>
      <c r="N411" s="2" t="s">
        <v>64</v>
      </c>
      <c r="O411" s="2" t="s">
        <v>63</v>
      </c>
      <c r="P411" s="2" t="s">
        <v>67</v>
      </c>
      <c r="R411" s="2" t="s">
        <v>7906</v>
      </c>
      <c r="S411" s="2" t="s">
        <v>7907</v>
      </c>
      <c r="T411" s="2" t="s">
        <v>7911</v>
      </c>
      <c r="U411" s="2" t="s">
        <v>7284</v>
      </c>
      <c r="V411" s="2" t="s">
        <v>7909</v>
      </c>
    </row>
    <row r="412" spans="1:22" x14ac:dyDescent="0.2">
      <c r="A412" s="2" t="s">
        <v>962</v>
      </c>
      <c r="B412" s="2" t="str">
        <f>VLOOKUP(active[[#This Row],[Full Name]],[1]!all_ppl_post[#Data],2,0)</f>
        <v>1064820122</v>
      </c>
      <c r="C412" s="2" t="e">
        <f>VLOOKUP(active[[#This Row],[Full Name]],[1]!all_ppl[#Data],1,0)</f>
        <v>#N/A</v>
      </c>
      <c r="D412" s="2" t="s">
        <v>963</v>
      </c>
      <c r="E412" s="2" t="s">
        <v>964</v>
      </c>
      <c r="F412" s="2" t="s">
        <v>920</v>
      </c>
      <c r="G412" s="2" t="s">
        <v>65</v>
      </c>
      <c r="H412" s="2" t="s">
        <v>62</v>
      </c>
      <c r="I412" s="2" t="s">
        <v>7905</v>
      </c>
      <c r="J412"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Diana Richardson</v>
      </c>
      <c r="K412" s="2" t="str">
        <f>VLOOKUP(active[[#This Row],[Reports to without middle]],[1]!all_ppl[#Data],2,0)</f>
        <v>476544406</v>
      </c>
      <c r="L412" s="2" t="s">
        <v>958</v>
      </c>
      <c r="M412" s="2" t="str">
        <f>VLOOKUP(active[[#This Row],[Works for Group]],[1]!all_groups[#Data],2,0)</f>
        <v>558451172</v>
      </c>
      <c r="N412" s="2" t="s">
        <v>64</v>
      </c>
      <c r="O412" s="2" t="s">
        <v>63</v>
      </c>
      <c r="P412" s="2" t="s">
        <v>67</v>
      </c>
      <c r="R412" s="2" t="s">
        <v>7906</v>
      </c>
      <c r="S412" s="2" t="s">
        <v>7907</v>
      </c>
      <c r="T412" s="2" t="s">
        <v>7912</v>
      </c>
      <c r="U412" s="2" t="s">
        <v>7284</v>
      </c>
      <c r="V412" s="2" t="s">
        <v>7909</v>
      </c>
    </row>
    <row r="413" spans="1:22" x14ac:dyDescent="0.2">
      <c r="A413" s="2" t="s">
        <v>2698</v>
      </c>
      <c r="B413" s="2" t="str">
        <f>VLOOKUP(active[[#This Row],[Full Name]],[1]!all_ppl_post[#Data],2,0)</f>
        <v>774270492</v>
      </c>
      <c r="C413" s="2" t="str">
        <f>VLOOKUP(active[[#This Row],[Full Name]],[1]!all_ppl[#Data],1,0)</f>
        <v>Alishia N Goodridge</v>
      </c>
      <c r="D413" s="2" t="s">
        <v>2699</v>
      </c>
      <c r="E413" s="2" t="s">
        <v>2700</v>
      </c>
      <c r="F413" s="2" t="s">
        <v>744</v>
      </c>
      <c r="G413" s="2" t="s">
        <v>65</v>
      </c>
      <c r="H413" s="2" t="s">
        <v>62</v>
      </c>
      <c r="I413" s="2" t="s">
        <v>7905</v>
      </c>
      <c r="J413"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Diana Richardson</v>
      </c>
      <c r="K413" s="2" t="str">
        <f>VLOOKUP(active[[#This Row],[Reports to without middle]],[1]!all_ppl[#Data],2,0)</f>
        <v>476544406</v>
      </c>
      <c r="L413" s="2" t="s">
        <v>958</v>
      </c>
      <c r="M413" s="2" t="str">
        <f>VLOOKUP(active[[#This Row],[Works for Group]],[1]!all_groups[#Data],2,0)</f>
        <v>558451172</v>
      </c>
      <c r="N413" s="2" t="s">
        <v>64</v>
      </c>
      <c r="O413" s="2" t="s">
        <v>63</v>
      </c>
      <c r="P413" s="2" t="s">
        <v>67</v>
      </c>
      <c r="R413" s="2" t="s">
        <v>7906</v>
      </c>
      <c r="S413" s="2" t="s">
        <v>7907</v>
      </c>
      <c r="T413" s="2" t="s">
        <v>7913</v>
      </c>
      <c r="U413" s="2" t="s">
        <v>7118</v>
      </c>
      <c r="V413" s="2" t="s">
        <v>7909</v>
      </c>
    </row>
    <row r="414" spans="1:22" x14ac:dyDescent="0.2">
      <c r="A414" s="2" t="s">
        <v>6987</v>
      </c>
      <c r="B414" s="2" t="str">
        <f>VLOOKUP(active[[#This Row],[Full Name]],[1]!all_ppl_post[#Data],2,0)</f>
        <v>476542793</v>
      </c>
      <c r="C414" s="2" t="str">
        <f>VLOOKUP(active[[#This Row],[Full Name]],[1]!all_ppl[#Data],1,0)</f>
        <v>Aicha Bamba</v>
      </c>
      <c r="D414" s="2" t="s">
        <v>6988</v>
      </c>
      <c r="E414" s="2" t="s">
        <v>6989</v>
      </c>
      <c r="F414" s="2" t="s">
        <v>866</v>
      </c>
      <c r="G414" s="2" t="s">
        <v>65</v>
      </c>
      <c r="H414" s="2" t="s">
        <v>62</v>
      </c>
      <c r="I414" s="2" t="s">
        <v>7905</v>
      </c>
      <c r="J414"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Diana Richardson</v>
      </c>
      <c r="K414" s="2" t="str">
        <f>VLOOKUP(active[[#This Row],[Reports to without middle]],[1]!all_ppl[#Data],2,0)</f>
        <v>476544406</v>
      </c>
      <c r="L414" s="2" t="s">
        <v>958</v>
      </c>
      <c r="M414" s="2" t="str">
        <f>VLOOKUP(active[[#This Row],[Works for Group]],[1]!all_groups[#Data],2,0)</f>
        <v>558451172</v>
      </c>
      <c r="N414" s="2" t="s">
        <v>64</v>
      </c>
      <c r="O414" s="2" t="s">
        <v>63</v>
      </c>
      <c r="P414" s="2" t="s">
        <v>67</v>
      </c>
      <c r="R414" s="2" t="s">
        <v>7906</v>
      </c>
      <c r="S414" s="2" t="s">
        <v>7907</v>
      </c>
      <c r="T414" s="2" t="s">
        <v>7914</v>
      </c>
      <c r="U414" s="2" t="s">
        <v>7378</v>
      </c>
      <c r="V414" s="2" t="s">
        <v>7909</v>
      </c>
    </row>
    <row r="415" spans="1:22" x14ac:dyDescent="0.2">
      <c r="A415" s="2" t="s">
        <v>3593</v>
      </c>
      <c r="B415" s="2" t="str">
        <f>VLOOKUP(active[[#This Row],[Full Name]],[1]!all_ppl_post[#Data],2,0)</f>
        <v>568447599</v>
      </c>
      <c r="C415" s="2" t="str">
        <f>VLOOKUP(active[[#This Row],[Full Name]],[1]!all_ppl[#Data],1,0)</f>
        <v>Lisa M Sacco</v>
      </c>
      <c r="D415" s="2" t="s">
        <v>1512</v>
      </c>
      <c r="E415" s="2" t="s">
        <v>3594</v>
      </c>
      <c r="F415" s="2" t="s">
        <v>744</v>
      </c>
      <c r="G415" s="2" t="s">
        <v>65</v>
      </c>
      <c r="H415" s="2" t="s">
        <v>62</v>
      </c>
      <c r="I415" s="2" t="s">
        <v>7915</v>
      </c>
      <c r="J415" s="2" t="s">
        <v>7915</v>
      </c>
      <c r="K415" s="2" t="str">
        <f>VLOOKUP(active[[#This Row],[Reports to without middle]],[1]!all_ppl[#Data],2,0)</f>
        <v>476544476</v>
      </c>
      <c r="L415" s="2" t="s">
        <v>729</v>
      </c>
      <c r="M415" s="2" t="str">
        <f>VLOOKUP(active[[#This Row],[Works for Group]],[1]!all_groups[#Data],2,0)</f>
        <v>558450075</v>
      </c>
      <c r="N415" s="2" t="s">
        <v>64</v>
      </c>
      <c r="O415" s="2" t="s">
        <v>63</v>
      </c>
      <c r="P415" s="2" t="s">
        <v>67</v>
      </c>
      <c r="R415" s="2" t="s">
        <v>7916</v>
      </c>
      <c r="S415" s="2" t="s">
        <v>7917</v>
      </c>
      <c r="T415" s="2" t="s">
        <v>7918</v>
      </c>
      <c r="U415" s="2" t="s">
        <v>7118</v>
      </c>
      <c r="V415" s="2" t="s">
        <v>7919</v>
      </c>
    </row>
    <row r="416" spans="1:22" x14ac:dyDescent="0.2">
      <c r="A416" s="2" t="s">
        <v>3738</v>
      </c>
      <c r="B416" s="2" t="str">
        <f>VLOOKUP(active[[#This Row],[Full Name]],[1]!all_ppl_post[#Data],2,0)</f>
        <v>568447246</v>
      </c>
      <c r="C416" s="2" t="str">
        <f>VLOOKUP(active[[#This Row],[Full Name]],[1]!all_ppl[#Data],1,0)</f>
        <v>Jennifer K Locke</v>
      </c>
      <c r="D416" s="2" t="s">
        <v>3739</v>
      </c>
      <c r="E416" s="2" t="s">
        <v>3740</v>
      </c>
      <c r="F416" s="2" t="s">
        <v>704</v>
      </c>
      <c r="G416" s="2" t="s">
        <v>65</v>
      </c>
      <c r="H416" s="2" t="s">
        <v>62</v>
      </c>
      <c r="I416" s="2" t="s">
        <v>7915</v>
      </c>
      <c r="J416" s="2" t="s">
        <v>7915</v>
      </c>
      <c r="K416" s="2" t="str">
        <f>VLOOKUP(active[[#This Row],[Reports to without middle]],[1]!all_ppl[#Data],2,0)</f>
        <v>476544476</v>
      </c>
      <c r="L416" s="2" t="s">
        <v>729</v>
      </c>
      <c r="M416" s="2" t="str">
        <f>VLOOKUP(active[[#This Row],[Works for Group]],[1]!all_groups[#Data],2,0)</f>
        <v>558450075</v>
      </c>
      <c r="N416" s="2" t="s">
        <v>64</v>
      </c>
      <c r="O416" s="2" t="s">
        <v>63</v>
      </c>
      <c r="P416" s="2" t="s">
        <v>67</v>
      </c>
      <c r="R416" s="2" t="s">
        <v>7916</v>
      </c>
      <c r="S416" s="2" t="s">
        <v>7917</v>
      </c>
      <c r="T416" s="2" t="s">
        <v>7920</v>
      </c>
      <c r="U416" s="2" t="s">
        <v>7128</v>
      </c>
      <c r="V416" s="2" t="s">
        <v>7919</v>
      </c>
    </row>
    <row r="417" spans="1:22" x14ac:dyDescent="0.2">
      <c r="A417" s="2" t="s">
        <v>6422</v>
      </c>
      <c r="B417" s="2" t="str">
        <f>VLOOKUP(active[[#This Row],[Full Name]],[1]!all_ppl_post[#Data],2,0)</f>
        <v>476544016</v>
      </c>
      <c r="C417" s="2" t="str">
        <f>VLOOKUP(active[[#This Row],[Full Name]],[1]!all_ppl[#Data],1,0)</f>
        <v>Jacob S Sherretts</v>
      </c>
      <c r="D417" s="2" t="s">
        <v>6423</v>
      </c>
      <c r="E417" s="2" t="s">
        <v>6424</v>
      </c>
      <c r="F417" s="2" t="s">
        <v>561</v>
      </c>
      <c r="G417" s="2" t="s">
        <v>65</v>
      </c>
      <c r="H417" s="2" t="s">
        <v>649</v>
      </c>
      <c r="I417" s="2" t="s">
        <v>7915</v>
      </c>
      <c r="J417" s="2" t="s">
        <v>7915</v>
      </c>
      <c r="K417" s="2" t="str">
        <f>VLOOKUP(active[[#This Row],[Reports to without middle]],[1]!all_ppl[#Data],2,0)</f>
        <v>476544476</v>
      </c>
      <c r="L417" s="2" t="s">
        <v>729</v>
      </c>
      <c r="M417" s="2" t="str">
        <f>VLOOKUP(active[[#This Row],[Works for Group]],[1]!all_groups[#Data],2,0)</f>
        <v>558450075</v>
      </c>
      <c r="N417" s="2" t="s">
        <v>64</v>
      </c>
      <c r="O417" s="2" t="s">
        <v>63</v>
      </c>
      <c r="P417" s="2" t="s">
        <v>67</v>
      </c>
      <c r="R417" s="2" t="s">
        <v>7916</v>
      </c>
      <c r="S417" s="2" t="s">
        <v>7917</v>
      </c>
      <c r="T417" s="2" t="s">
        <v>7921</v>
      </c>
      <c r="U417" s="2" t="s">
        <v>7143</v>
      </c>
      <c r="V417" s="2" t="s">
        <v>7123</v>
      </c>
    </row>
    <row r="418" spans="1:22" x14ac:dyDescent="0.2">
      <c r="A418" s="2" t="s">
        <v>730</v>
      </c>
      <c r="B418" s="2" t="str">
        <f>VLOOKUP(active[[#This Row],[Full Name]],[1]!all_ppl_post[#Data],2,0)</f>
        <v>1064820252</v>
      </c>
      <c r="C418" s="2" t="e">
        <f>VLOOKUP(active[[#This Row],[Full Name]],[1]!all_ppl[#Data],1,0)</f>
        <v>#N/A</v>
      </c>
      <c r="D418" s="2" t="s">
        <v>731</v>
      </c>
      <c r="E418" s="2" t="s">
        <v>732</v>
      </c>
      <c r="F418" s="2" t="s">
        <v>224</v>
      </c>
      <c r="G418" s="2" t="s">
        <v>65</v>
      </c>
      <c r="H418" s="2" t="s">
        <v>62</v>
      </c>
      <c r="I418" s="2" t="s">
        <v>7915</v>
      </c>
      <c r="J418" s="2" t="s">
        <v>7915</v>
      </c>
      <c r="K418" s="2" t="str">
        <f>VLOOKUP(active[[#This Row],[Reports to without middle]],[1]!all_ppl[#Data],2,0)</f>
        <v>476544476</v>
      </c>
      <c r="L418" s="2" t="s">
        <v>729</v>
      </c>
      <c r="M418" s="2" t="str">
        <f>VLOOKUP(active[[#This Row],[Works for Group]],[1]!all_groups[#Data],2,0)</f>
        <v>558450075</v>
      </c>
      <c r="N418" s="2" t="s">
        <v>64</v>
      </c>
      <c r="O418" s="2" t="s">
        <v>63</v>
      </c>
      <c r="P418" s="2" t="s">
        <v>67</v>
      </c>
      <c r="R418" s="2" t="s">
        <v>7916</v>
      </c>
      <c r="S418" s="2" t="s">
        <v>7917</v>
      </c>
      <c r="T418" s="2" t="s">
        <v>7922</v>
      </c>
      <c r="U418" s="2" t="s">
        <v>7265</v>
      </c>
      <c r="V418" s="2" t="s">
        <v>7919</v>
      </c>
    </row>
    <row r="419" spans="1:22" x14ac:dyDescent="0.2">
      <c r="A419" s="2" t="s">
        <v>2665</v>
      </c>
      <c r="B419" s="2" t="str">
        <f>VLOOKUP(active[[#This Row],[Full Name]],[1]!all_ppl_post[#Data],2,0)</f>
        <v>774270514</v>
      </c>
      <c r="C419" s="2" t="str">
        <f>VLOOKUP(active[[#This Row],[Full Name]],[1]!all_ppl[#Data],1,0)</f>
        <v>Blake A Carter</v>
      </c>
      <c r="D419" s="2" t="s">
        <v>2666</v>
      </c>
      <c r="E419" s="2" t="s">
        <v>592</v>
      </c>
      <c r="F419" s="2" t="s">
        <v>704</v>
      </c>
      <c r="G419" s="2" t="s">
        <v>65</v>
      </c>
      <c r="H419" s="2" t="s">
        <v>62</v>
      </c>
      <c r="I419" s="2" t="s">
        <v>7915</v>
      </c>
      <c r="J419" s="2" t="s">
        <v>7915</v>
      </c>
      <c r="K419" s="2" t="str">
        <f>VLOOKUP(active[[#This Row],[Reports to without middle]],[1]!all_ppl[#Data],2,0)</f>
        <v>476544476</v>
      </c>
      <c r="L419" s="2" t="s">
        <v>729</v>
      </c>
      <c r="M419" s="2" t="str">
        <f>VLOOKUP(active[[#This Row],[Works for Group]],[1]!all_groups[#Data],2,0)</f>
        <v>558450075</v>
      </c>
      <c r="N419" s="2" t="s">
        <v>64</v>
      </c>
      <c r="O419" s="2" t="s">
        <v>63</v>
      </c>
      <c r="P419" s="2" t="s">
        <v>67</v>
      </c>
      <c r="R419" s="2" t="s">
        <v>7916</v>
      </c>
      <c r="S419" s="2" t="s">
        <v>7917</v>
      </c>
      <c r="T419" s="2" t="s">
        <v>7923</v>
      </c>
      <c r="U419" s="2" t="s">
        <v>7128</v>
      </c>
      <c r="V419" s="2" t="s">
        <v>7919</v>
      </c>
    </row>
    <row r="420" spans="1:22" x14ac:dyDescent="0.2">
      <c r="A420" s="2" t="s">
        <v>4909</v>
      </c>
      <c r="B420" s="2" t="str">
        <f>VLOOKUP(active[[#This Row],[Full Name]],[1]!all_ppl_post[#Data],2,0)</f>
        <v>476546914</v>
      </c>
      <c r="C420" s="2" t="str">
        <f>VLOOKUP(active[[#This Row],[Full Name]],[1]!all_ppl[#Data],1,0)</f>
        <v>Sylvia N Reyes</v>
      </c>
      <c r="D420" s="2" t="s">
        <v>4910</v>
      </c>
      <c r="E420" s="2" t="s">
        <v>3470</v>
      </c>
      <c r="F420" s="2" t="s">
        <v>662</v>
      </c>
      <c r="G420" s="2" t="s">
        <v>65</v>
      </c>
      <c r="H420" s="2" t="s">
        <v>62</v>
      </c>
      <c r="I420" s="2" t="s">
        <v>7924</v>
      </c>
      <c r="J420" s="2" t="s">
        <v>7924</v>
      </c>
      <c r="K420" s="2" t="str">
        <f>VLOOKUP(active[[#This Row],[Reports to without middle]],[1]!all_ppl[#Data],2,0)</f>
        <v>476544501</v>
      </c>
      <c r="L420" s="2" t="s">
        <v>4896</v>
      </c>
      <c r="M420" s="2" t="str">
        <f>VLOOKUP(active[[#This Row],[Works for Group]],[1]!all_groups[#Data],2,0)</f>
        <v>558451674</v>
      </c>
      <c r="N420" s="2" t="s">
        <v>64</v>
      </c>
      <c r="O420" s="2" t="s">
        <v>63</v>
      </c>
      <c r="P420" s="2" t="s">
        <v>67</v>
      </c>
      <c r="R420" s="2" t="s">
        <v>7925</v>
      </c>
      <c r="S420" s="2" t="s">
        <v>7926</v>
      </c>
      <c r="T420" s="2" t="s">
        <v>7927</v>
      </c>
      <c r="U420" s="2" t="s">
        <v>7121</v>
      </c>
      <c r="V420" s="2" t="s">
        <v>7928</v>
      </c>
    </row>
    <row r="421" spans="1:22" x14ac:dyDescent="0.2">
      <c r="A421" s="2" t="s">
        <v>5715</v>
      </c>
      <c r="B421" s="2" t="str">
        <f>VLOOKUP(active[[#This Row],[Full Name]],[1]!all_ppl_post[#Data],2,0)</f>
        <v>476545191</v>
      </c>
      <c r="C421" s="2" t="str">
        <f>VLOOKUP(active[[#This Row],[Full Name]],[1]!all_ppl[#Data],1,0)</f>
        <v>Renee O Mills</v>
      </c>
      <c r="D421" s="2" t="s">
        <v>5716</v>
      </c>
      <c r="E421" s="2" t="s">
        <v>5717</v>
      </c>
      <c r="F421" s="2" t="s">
        <v>662</v>
      </c>
      <c r="G421" s="2" t="s">
        <v>65</v>
      </c>
      <c r="H421" s="2" t="s">
        <v>62</v>
      </c>
      <c r="I421" s="2" t="s">
        <v>7924</v>
      </c>
      <c r="J421" s="2" t="s">
        <v>7924</v>
      </c>
      <c r="K421" s="2" t="str">
        <f>VLOOKUP(active[[#This Row],[Reports to without middle]],[1]!all_ppl[#Data],2,0)</f>
        <v>476544501</v>
      </c>
      <c r="L421" s="2" t="s">
        <v>4896</v>
      </c>
      <c r="M421" s="2" t="str">
        <f>VLOOKUP(active[[#This Row],[Works for Group]],[1]!all_groups[#Data],2,0)</f>
        <v>558451674</v>
      </c>
      <c r="N421" s="2" t="s">
        <v>64</v>
      </c>
      <c r="O421" s="2" t="s">
        <v>63</v>
      </c>
      <c r="P421" s="2" t="s">
        <v>67</v>
      </c>
      <c r="R421" s="2" t="s">
        <v>7925</v>
      </c>
      <c r="S421" s="2" t="s">
        <v>7926</v>
      </c>
      <c r="T421" s="2" t="s">
        <v>7929</v>
      </c>
      <c r="U421" s="2" t="s">
        <v>7121</v>
      </c>
      <c r="V421" s="2" t="s">
        <v>7928</v>
      </c>
    </row>
    <row r="422" spans="1:22" x14ac:dyDescent="0.2">
      <c r="A422" s="2" t="s">
        <v>4897</v>
      </c>
      <c r="B422" s="2" t="str">
        <f>VLOOKUP(active[[#This Row],[Full Name]],[1]!all_ppl_post[#Data],2,0)</f>
        <v>476546925</v>
      </c>
      <c r="C422" s="2" t="str">
        <f>VLOOKUP(active[[#This Row],[Full Name]],[1]!all_ppl[#Data],1,0)</f>
        <v>Leon S Tulton</v>
      </c>
      <c r="D422" s="2" t="s">
        <v>4898</v>
      </c>
      <c r="E422" s="2" t="s">
        <v>4899</v>
      </c>
      <c r="F422" s="2" t="s">
        <v>662</v>
      </c>
      <c r="G422" s="2" t="s">
        <v>65</v>
      </c>
      <c r="H422" s="2" t="s">
        <v>62</v>
      </c>
      <c r="I422" s="2" t="s">
        <v>7924</v>
      </c>
      <c r="J422" s="2" t="s">
        <v>7924</v>
      </c>
      <c r="K422" s="2" t="str">
        <f>VLOOKUP(active[[#This Row],[Reports to without middle]],[1]!all_ppl[#Data],2,0)</f>
        <v>476544501</v>
      </c>
      <c r="L422" s="2" t="s">
        <v>4896</v>
      </c>
      <c r="M422" s="2" t="str">
        <f>VLOOKUP(active[[#This Row],[Works for Group]],[1]!all_groups[#Data],2,0)</f>
        <v>558451674</v>
      </c>
      <c r="N422" s="2" t="s">
        <v>64</v>
      </c>
      <c r="O422" s="2" t="s">
        <v>63</v>
      </c>
      <c r="P422" s="2" t="s">
        <v>67</v>
      </c>
      <c r="R422" s="2" t="s">
        <v>7925</v>
      </c>
      <c r="S422" s="2" t="s">
        <v>7926</v>
      </c>
      <c r="T422" s="2" t="s">
        <v>7930</v>
      </c>
      <c r="U422" s="2" t="s">
        <v>7121</v>
      </c>
      <c r="V422" s="2" t="s">
        <v>7928</v>
      </c>
    </row>
    <row r="423" spans="1:22" x14ac:dyDescent="0.2">
      <c r="A423" s="2" t="s">
        <v>5155</v>
      </c>
      <c r="B423" s="2" t="str">
        <f>VLOOKUP(active[[#This Row],[Full Name]],[1]!all_ppl_post[#Data],2,0)</f>
        <v>476546416</v>
      </c>
      <c r="C423" s="2" t="str">
        <f>VLOOKUP(active[[#This Row],[Full Name]],[1]!all_ppl[#Data],1,0)</f>
        <v>Joshua E Adams</v>
      </c>
      <c r="D423" s="2" t="s">
        <v>5156</v>
      </c>
      <c r="E423" s="2" t="s">
        <v>553</v>
      </c>
      <c r="F423" s="2" t="s">
        <v>662</v>
      </c>
      <c r="G423" s="2" t="s">
        <v>65</v>
      </c>
      <c r="H423" s="2" t="s">
        <v>62</v>
      </c>
      <c r="I423" s="2" t="s">
        <v>7924</v>
      </c>
      <c r="J423" s="2" t="s">
        <v>7924</v>
      </c>
      <c r="K423" s="2" t="str">
        <f>VLOOKUP(active[[#This Row],[Reports to without middle]],[1]!all_ppl[#Data],2,0)</f>
        <v>476544501</v>
      </c>
      <c r="L423" s="2" t="s">
        <v>4896</v>
      </c>
      <c r="M423" s="2" t="str">
        <f>VLOOKUP(active[[#This Row],[Works for Group]],[1]!all_groups[#Data],2,0)</f>
        <v>558451674</v>
      </c>
      <c r="N423" s="2" t="s">
        <v>64</v>
      </c>
      <c r="O423" s="2" t="s">
        <v>63</v>
      </c>
      <c r="P423" s="2" t="s">
        <v>67</v>
      </c>
      <c r="R423" s="2" t="s">
        <v>7925</v>
      </c>
      <c r="S423" s="2" t="s">
        <v>7926</v>
      </c>
      <c r="T423" s="2" t="s">
        <v>7931</v>
      </c>
      <c r="U423" s="2" t="s">
        <v>7121</v>
      </c>
      <c r="V423" s="2" t="s">
        <v>7932</v>
      </c>
    </row>
    <row r="424" spans="1:22" x14ac:dyDescent="0.2">
      <c r="A424" s="2" t="s">
        <v>5721</v>
      </c>
      <c r="B424" s="2" t="str">
        <f>VLOOKUP(active[[#This Row],[Full Name]],[1]!all_ppl_post[#Data],2,0)</f>
        <v>476545181</v>
      </c>
      <c r="C424" s="2" t="str">
        <f>VLOOKUP(active[[#This Row],[Full Name]],[1]!all_ppl[#Data],1,0)</f>
        <v>John N Korres</v>
      </c>
      <c r="D424" s="2" t="s">
        <v>5722</v>
      </c>
      <c r="E424" s="2" t="s">
        <v>5723</v>
      </c>
      <c r="F424" s="2" t="s">
        <v>662</v>
      </c>
      <c r="G424" s="2" t="s">
        <v>65</v>
      </c>
      <c r="H424" s="2" t="s">
        <v>62</v>
      </c>
      <c r="I424" s="2" t="s">
        <v>7924</v>
      </c>
      <c r="J424" s="2" t="s">
        <v>7924</v>
      </c>
      <c r="K424" s="2" t="str">
        <f>VLOOKUP(active[[#This Row],[Reports to without middle]],[1]!all_ppl[#Data],2,0)</f>
        <v>476544501</v>
      </c>
      <c r="L424" s="2" t="s">
        <v>4896</v>
      </c>
      <c r="M424" s="2" t="str">
        <f>VLOOKUP(active[[#This Row],[Works for Group]],[1]!all_groups[#Data],2,0)</f>
        <v>558451674</v>
      </c>
      <c r="N424" s="2" t="s">
        <v>64</v>
      </c>
      <c r="O424" s="2" t="s">
        <v>63</v>
      </c>
      <c r="P424" s="2" t="s">
        <v>67</v>
      </c>
      <c r="R424" s="2" t="s">
        <v>7925</v>
      </c>
      <c r="S424" s="2" t="s">
        <v>7926</v>
      </c>
      <c r="T424" s="2" t="s">
        <v>7933</v>
      </c>
      <c r="U424" s="2" t="s">
        <v>7121</v>
      </c>
      <c r="V424" s="2" t="s">
        <v>7932</v>
      </c>
    </row>
    <row r="425" spans="1:22" x14ac:dyDescent="0.2">
      <c r="A425" s="2" t="s">
        <v>4995</v>
      </c>
      <c r="B425" s="2" t="str">
        <f>VLOOKUP(active[[#This Row],[Full Name]],[1]!all_ppl_post[#Data],2,0)</f>
        <v>476546686</v>
      </c>
      <c r="C425" s="2" t="str">
        <f>VLOOKUP(active[[#This Row],[Full Name]],[1]!all_ppl[#Data],1,0)</f>
        <v>John A Collazzi</v>
      </c>
      <c r="D425" s="2" t="s">
        <v>282</v>
      </c>
      <c r="E425" s="2" t="s">
        <v>4996</v>
      </c>
      <c r="F425" s="2" t="s">
        <v>744</v>
      </c>
      <c r="G425" s="2" t="s">
        <v>65</v>
      </c>
      <c r="H425" s="2" t="s">
        <v>62</v>
      </c>
      <c r="I425" s="2" t="s">
        <v>7924</v>
      </c>
      <c r="J425" s="2" t="s">
        <v>7924</v>
      </c>
      <c r="K425" s="2" t="str">
        <f>VLOOKUP(active[[#This Row],[Reports to without middle]],[1]!all_ppl[#Data],2,0)</f>
        <v>476544501</v>
      </c>
      <c r="L425" s="2" t="s">
        <v>4896</v>
      </c>
      <c r="M425" s="2" t="str">
        <f>VLOOKUP(active[[#This Row],[Works for Group]],[1]!all_groups[#Data],2,0)</f>
        <v>558451674</v>
      </c>
      <c r="N425" s="2" t="s">
        <v>64</v>
      </c>
      <c r="O425" s="2" t="s">
        <v>63</v>
      </c>
      <c r="P425" s="2" t="s">
        <v>67</v>
      </c>
      <c r="R425" s="2" t="s">
        <v>7925</v>
      </c>
      <c r="S425" s="2" t="s">
        <v>7926</v>
      </c>
      <c r="T425" s="2" t="s">
        <v>7934</v>
      </c>
      <c r="U425" s="2" t="s">
        <v>7118</v>
      </c>
      <c r="V425" s="2" t="s">
        <v>7932</v>
      </c>
    </row>
    <row r="426" spans="1:22" x14ac:dyDescent="0.2">
      <c r="A426" s="2" t="s">
        <v>5440</v>
      </c>
      <c r="B426" s="2" t="str">
        <f>VLOOKUP(active[[#This Row],[Full Name]],[1]!all_ppl_post[#Data],2,0)</f>
        <v>476545637</v>
      </c>
      <c r="C426" s="2" t="str">
        <f>VLOOKUP(active[[#This Row],[Full Name]],[1]!all_ppl[#Data],1,0)</f>
        <v>Iris D Figueras</v>
      </c>
      <c r="D426" s="2" t="s">
        <v>5441</v>
      </c>
      <c r="E426" s="2" t="s">
        <v>5442</v>
      </c>
      <c r="F426" s="2" t="s">
        <v>662</v>
      </c>
      <c r="G426" s="2" t="s">
        <v>65</v>
      </c>
      <c r="H426" s="2" t="s">
        <v>649</v>
      </c>
      <c r="I426" s="2" t="s">
        <v>7924</v>
      </c>
      <c r="J426" s="2" t="s">
        <v>7924</v>
      </c>
      <c r="K426" s="2" t="str">
        <f>VLOOKUP(active[[#This Row],[Reports to without middle]],[1]!all_ppl[#Data],2,0)</f>
        <v>476544501</v>
      </c>
      <c r="L426" s="2" t="s">
        <v>4896</v>
      </c>
      <c r="M426" s="2" t="str">
        <f>VLOOKUP(active[[#This Row],[Works for Group]],[1]!all_groups[#Data],2,0)</f>
        <v>558451674</v>
      </c>
      <c r="N426" s="2" t="s">
        <v>64</v>
      </c>
      <c r="O426" s="2" t="s">
        <v>63</v>
      </c>
      <c r="P426" s="2" t="s">
        <v>67</v>
      </c>
      <c r="R426" s="2" t="s">
        <v>7925</v>
      </c>
      <c r="S426" s="2" t="s">
        <v>7926</v>
      </c>
      <c r="T426" s="2" t="s">
        <v>7935</v>
      </c>
      <c r="U426" s="2" t="s">
        <v>7121</v>
      </c>
      <c r="V426" s="2" t="s">
        <v>7123</v>
      </c>
    </row>
    <row r="427" spans="1:22" x14ac:dyDescent="0.2">
      <c r="A427" s="2" t="s">
        <v>4990</v>
      </c>
      <c r="B427" s="2" t="str">
        <f>VLOOKUP(active[[#This Row],[Full Name]],[1]!all_ppl_post[#Data],2,0)</f>
        <v>476546702</v>
      </c>
      <c r="C427" s="2" t="str">
        <f>VLOOKUP(active[[#This Row],[Full Name]],[1]!all_ppl[#Data],1,0)</f>
        <v>Elaine Fiorio</v>
      </c>
      <c r="D427" s="2" t="s">
        <v>4991</v>
      </c>
      <c r="E427" s="2" t="s">
        <v>4992</v>
      </c>
      <c r="F427" s="2" t="s">
        <v>662</v>
      </c>
      <c r="G427" s="2" t="s">
        <v>65</v>
      </c>
      <c r="H427" s="2" t="s">
        <v>62</v>
      </c>
      <c r="I427" s="2" t="s">
        <v>7924</v>
      </c>
      <c r="J427" s="2" t="s">
        <v>7924</v>
      </c>
      <c r="K427" s="2" t="str">
        <f>VLOOKUP(active[[#This Row],[Reports to without middle]],[1]!all_ppl[#Data],2,0)</f>
        <v>476544501</v>
      </c>
      <c r="L427" s="2" t="s">
        <v>4896</v>
      </c>
      <c r="M427" s="2" t="str">
        <f>VLOOKUP(active[[#This Row],[Works for Group]],[1]!all_groups[#Data],2,0)</f>
        <v>558451674</v>
      </c>
      <c r="N427" s="2" t="s">
        <v>64</v>
      </c>
      <c r="O427" s="2" t="s">
        <v>63</v>
      </c>
      <c r="P427" s="2" t="s">
        <v>67</v>
      </c>
      <c r="R427" s="2" t="s">
        <v>7925</v>
      </c>
      <c r="S427" s="2" t="s">
        <v>7926</v>
      </c>
      <c r="T427" s="2" t="s">
        <v>7936</v>
      </c>
      <c r="U427" s="2" t="s">
        <v>7121</v>
      </c>
      <c r="V427" s="2" t="s">
        <v>7932</v>
      </c>
    </row>
    <row r="428" spans="1:22" x14ac:dyDescent="0.2">
      <c r="A428" s="2" t="s">
        <v>1648</v>
      </c>
      <c r="B428" s="2" t="str">
        <f>VLOOKUP(active[[#This Row],[Full Name]],[1]!all_ppl_post[#Data],2,0)</f>
        <v>839637989</v>
      </c>
      <c r="C428" s="2" t="str">
        <f>VLOOKUP(active[[#This Row],[Full Name]],[1]!all_ppl[#Data],1,0)</f>
        <v>Yazmerlyn A Duarte Mateo</v>
      </c>
      <c r="D428" s="2" t="s">
        <v>1649</v>
      </c>
      <c r="E428" s="2" t="s">
        <v>1650</v>
      </c>
      <c r="F428" s="2" t="s">
        <v>866</v>
      </c>
      <c r="G428" s="2" t="s">
        <v>65</v>
      </c>
      <c r="H428" s="2" t="s">
        <v>62</v>
      </c>
      <c r="I428" s="2" t="s">
        <v>7937</v>
      </c>
      <c r="J428" s="2" t="s">
        <v>7937</v>
      </c>
      <c r="K428" s="2" t="str">
        <f>VLOOKUP(active[[#This Row],[Reports to without middle]],[1]!all_ppl[#Data],2,0)</f>
        <v>476544529</v>
      </c>
      <c r="L428" s="2" t="s">
        <v>789</v>
      </c>
      <c r="M428" s="2" t="str">
        <f>VLOOKUP(active[[#This Row],[Works for Group]],[1]!all_groups[#Data],2,0)</f>
        <v>558451645</v>
      </c>
      <c r="N428" s="2" t="s">
        <v>64</v>
      </c>
      <c r="O428" s="2" t="s">
        <v>63</v>
      </c>
      <c r="P428" s="2" t="s">
        <v>67</v>
      </c>
      <c r="R428" s="2" t="s">
        <v>7938</v>
      </c>
      <c r="S428" s="2" t="s">
        <v>7939</v>
      </c>
      <c r="T428" s="2" t="s">
        <v>7940</v>
      </c>
      <c r="U428" s="2" t="s">
        <v>7378</v>
      </c>
      <c r="V428" s="2" t="s">
        <v>7941</v>
      </c>
    </row>
    <row r="429" spans="1:22" x14ac:dyDescent="0.2">
      <c r="A429" s="2" t="s">
        <v>790</v>
      </c>
      <c r="B429" s="2" t="str">
        <f>VLOOKUP(active[[#This Row],[Full Name]],[1]!all_ppl_post[#Data],2,0)</f>
        <v>1064820221</v>
      </c>
      <c r="C429" s="2" t="e">
        <f>VLOOKUP(active[[#This Row],[Full Name]],[1]!all_ppl[#Data],1,0)</f>
        <v>#N/A</v>
      </c>
      <c r="D429" s="2" t="s">
        <v>791</v>
      </c>
      <c r="E429" s="2" t="s">
        <v>792</v>
      </c>
      <c r="F429" s="2" t="s">
        <v>125</v>
      </c>
      <c r="G429" s="2" t="s">
        <v>65</v>
      </c>
      <c r="H429" s="2" t="s">
        <v>62</v>
      </c>
      <c r="I429" s="2" t="s">
        <v>7937</v>
      </c>
      <c r="J429" s="2" t="s">
        <v>7937</v>
      </c>
      <c r="K429" s="2" t="str">
        <f>VLOOKUP(active[[#This Row],[Reports to without middle]],[1]!all_ppl[#Data],2,0)</f>
        <v>476544529</v>
      </c>
      <c r="L429" s="2" t="s">
        <v>789</v>
      </c>
      <c r="M429" s="2" t="str">
        <f>VLOOKUP(active[[#This Row],[Works for Group]],[1]!all_groups[#Data],2,0)</f>
        <v>558451645</v>
      </c>
      <c r="N429" s="2" t="s">
        <v>64</v>
      </c>
      <c r="O429" s="2" t="s">
        <v>63</v>
      </c>
      <c r="P429" s="2" t="s">
        <v>67</v>
      </c>
      <c r="R429" s="2" t="s">
        <v>7938</v>
      </c>
      <c r="S429" s="2" t="s">
        <v>7939</v>
      </c>
      <c r="T429" s="2" t="s">
        <v>7942</v>
      </c>
      <c r="U429" s="2" t="s">
        <v>7183</v>
      </c>
      <c r="V429" s="2" t="s">
        <v>7941</v>
      </c>
    </row>
    <row r="430" spans="1:22" x14ac:dyDescent="0.2">
      <c r="A430" s="2" t="s">
        <v>2577</v>
      </c>
      <c r="B430" s="2" t="str">
        <f>VLOOKUP(active[[#This Row],[Full Name]],[1]!all_ppl_post[#Data],2,0)</f>
        <v>774270579</v>
      </c>
      <c r="C430" s="2" t="str">
        <f>VLOOKUP(active[[#This Row],[Full Name]],[1]!all_ppl[#Data],1,0)</f>
        <v>Joshua P Murillo</v>
      </c>
      <c r="D430" s="2" t="s">
        <v>2578</v>
      </c>
      <c r="E430" s="2" t="s">
        <v>2579</v>
      </c>
      <c r="F430" s="2" t="s">
        <v>704</v>
      </c>
      <c r="G430" s="2" t="s">
        <v>65</v>
      </c>
      <c r="H430" s="2" t="s">
        <v>62</v>
      </c>
      <c r="I430" s="2" t="s">
        <v>7937</v>
      </c>
      <c r="J430" s="2" t="s">
        <v>7937</v>
      </c>
      <c r="K430" s="2" t="str">
        <f>VLOOKUP(active[[#This Row],[Reports to without middle]],[1]!all_ppl[#Data],2,0)</f>
        <v>476544529</v>
      </c>
      <c r="L430" s="2" t="s">
        <v>789</v>
      </c>
      <c r="M430" s="2" t="str">
        <f>VLOOKUP(active[[#This Row],[Works for Group]],[1]!all_groups[#Data],2,0)</f>
        <v>558451645</v>
      </c>
      <c r="N430" s="2" t="s">
        <v>64</v>
      </c>
      <c r="O430" s="2" t="s">
        <v>63</v>
      </c>
      <c r="P430" s="2" t="s">
        <v>67</v>
      </c>
      <c r="R430" s="2" t="s">
        <v>7938</v>
      </c>
      <c r="S430" s="2" t="s">
        <v>7939</v>
      </c>
      <c r="T430" s="2" t="s">
        <v>7943</v>
      </c>
      <c r="U430" s="2" t="s">
        <v>7128</v>
      </c>
      <c r="V430" s="2" t="s">
        <v>7941</v>
      </c>
    </row>
    <row r="431" spans="1:22" x14ac:dyDescent="0.2">
      <c r="A431" s="2" t="s">
        <v>1377</v>
      </c>
      <c r="B431" s="2" t="str">
        <f>VLOOKUP(active[[#This Row],[Full Name]],[1]!all_ppl_post[#Data],2,0)</f>
        <v>944556323</v>
      </c>
      <c r="C431" s="2" t="str">
        <f>VLOOKUP(active[[#This Row],[Full Name]],[1]!all_ppl[#Data],1,0)</f>
        <v>Johana K Guerrero</v>
      </c>
      <c r="D431" s="2" t="s">
        <v>1378</v>
      </c>
      <c r="E431" s="2" t="s">
        <v>1379</v>
      </c>
      <c r="F431" s="2" t="s">
        <v>1128</v>
      </c>
      <c r="G431" s="2" t="s">
        <v>65</v>
      </c>
      <c r="H431" s="2" t="s">
        <v>62</v>
      </c>
      <c r="I431" s="2" t="s">
        <v>7937</v>
      </c>
      <c r="J431" s="2" t="s">
        <v>7937</v>
      </c>
      <c r="K431" s="2" t="str">
        <f>VLOOKUP(active[[#This Row],[Reports to without middle]],[1]!all_ppl[#Data],2,0)</f>
        <v>476544529</v>
      </c>
      <c r="L431" s="2" t="s">
        <v>789</v>
      </c>
      <c r="M431" s="2" t="str">
        <f>VLOOKUP(active[[#This Row],[Works for Group]],[1]!all_groups[#Data],2,0)</f>
        <v>558451645</v>
      </c>
      <c r="N431" s="2" t="s">
        <v>64</v>
      </c>
      <c r="O431" s="2" t="s">
        <v>63</v>
      </c>
      <c r="P431" s="2" t="s">
        <v>67</v>
      </c>
      <c r="R431" s="2" t="s">
        <v>7938</v>
      </c>
      <c r="S431" s="2" t="s">
        <v>7939</v>
      </c>
      <c r="T431" s="2" t="s">
        <v>7944</v>
      </c>
      <c r="U431" s="2" t="s">
        <v>7624</v>
      </c>
      <c r="V431" s="2" t="s">
        <v>7941</v>
      </c>
    </row>
    <row r="432" spans="1:22" x14ac:dyDescent="0.2">
      <c r="A432" s="2" t="s">
        <v>793</v>
      </c>
      <c r="B432" s="2" t="str">
        <f>VLOOKUP(active[[#This Row],[Full Name]],[1]!all_ppl_post[#Data],2,0)</f>
        <v>1064820220</v>
      </c>
      <c r="C432" s="2" t="e">
        <f>VLOOKUP(active[[#This Row],[Full Name]],[1]!all_ppl[#Data],1,0)</f>
        <v>#N/A</v>
      </c>
      <c r="D432" s="2" t="s">
        <v>794</v>
      </c>
      <c r="E432" s="2" t="s">
        <v>304</v>
      </c>
      <c r="F432" s="2" t="s">
        <v>704</v>
      </c>
      <c r="G432" s="2" t="s">
        <v>65</v>
      </c>
      <c r="H432" s="2" t="s">
        <v>62</v>
      </c>
      <c r="I432" s="2" t="s">
        <v>7937</v>
      </c>
      <c r="J432" s="2" t="s">
        <v>7937</v>
      </c>
      <c r="K432" s="2" t="str">
        <f>VLOOKUP(active[[#This Row],[Reports to without middle]],[1]!all_ppl[#Data],2,0)</f>
        <v>476544529</v>
      </c>
      <c r="L432" s="2" t="s">
        <v>789</v>
      </c>
      <c r="M432" s="2" t="str">
        <f>VLOOKUP(active[[#This Row],[Works for Group]],[1]!all_groups[#Data],2,0)</f>
        <v>558451645</v>
      </c>
      <c r="N432" s="2" t="s">
        <v>64</v>
      </c>
      <c r="O432" s="2" t="s">
        <v>63</v>
      </c>
      <c r="P432" s="2" t="s">
        <v>67</v>
      </c>
      <c r="R432" s="2" t="s">
        <v>7938</v>
      </c>
      <c r="S432" s="2" t="s">
        <v>7939</v>
      </c>
      <c r="T432" s="2" t="s">
        <v>7945</v>
      </c>
      <c r="U432" s="2" t="s">
        <v>7128</v>
      </c>
      <c r="V432" s="2" t="s">
        <v>7941</v>
      </c>
    </row>
    <row r="433" spans="1:22" x14ac:dyDescent="0.2">
      <c r="A433" s="2" t="s">
        <v>837</v>
      </c>
      <c r="B433" s="2" t="str">
        <f>VLOOKUP(active[[#This Row],[Full Name]],[1]!all_ppl_post[#Data],2,0)</f>
        <v>1064820194</v>
      </c>
      <c r="C433" s="2" t="e">
        <f>VLOOKUP(active[[#This Row],[Full Name]],[1]!all_ppl[#Data],1,0)</f>
        <v>#N/A</v>
      </c>
      <c r="D433" s="2" t="s">
        <v>838</v>
      </c>
      <c r="E433" s="2" t="s">
        <v>73</v>
      </c>
      <c r="F433" s="2" t="s">
        <v>704</v>
      </c>
      <c r="G433" s="2" t="s">
        <v>65</v>
      </c>
      <c r="H433" s="2" t="s">
        <v>62</v>
      </c>
      <c r="I433" s="2" t="s">
        <v>7946</v>
      </c>
      <c r="J433" s="2" t="s">
        <v>7946</v>
      </c>
      <c r="K433" s="2" t="str">
        <f>VLOOKUP(active[[#This Row],[Reports to without middle]],[1]!all_ppl[#Data],2,0)</f>
        <v>476544553</v>
      </c>
      <c r="L433" s="2" t="s">
        <v>836</v>
      </c>
      <c r="M433" s="2" t="str">
        <f>VLOOKUP(active[[#This Row],[Works for Group]],[1]!all_groups[#Data],2,0)</f>
        <v>558451634</v>
      </c>
      <c r="N433" s="2" t="s">
        <v>64</v>
      </c>
      <c r="O433" s="2" t="s">
        <v>63</v>
      </c>
      <c r="P433" s="2" t="s">
        <v>67</v>
      </c>
      <c r="R433" s="2" t="s">
        <v>7947</v>
      </c>
      <c r="S433" s="2" t="s">
        <v>7948</v>
      </c>
      <c r="T433" s="2" t="s">
        <v>7949</v>
      </c>
      <c r="U433" s="2" t="s">
        <v>7128</v>
      </c>
      <c r="V433" s="2" t="s">
        <v>7950</v>
      </c>
    </row>
    <row r="434" spans="1:22" x14ac:dyDescent="0.2">
      <c r="A434" s="2" t="s">
        <v>6927</v>
      </c>
      <c r="B434" s="2" t="str">
        <f>VLOOKUP(active[[#This Row],[Full Name]],[1]!all_ppl_post[#Data],2,0)</f>
        <v>476543280</v>
      </c>
      <c r="C434" s="2" t="str">
        <f>VLOOKUP(active[[#This Row],[Full Name]],[1]!all_ppl[#Data],1,0)</f>
        <v>Miriam D Tabb</v>
      </c>
      <c r="D434" s="2" t="s">
        <v>6928</v>
      </c>
      <c r="E434" s="2" t="s">
        <v>6929</v>
      </c>
      <c r="F434" s="2" t="s">
        <v>704</v>
      </c>
      <c r="G434" s="2" t="s">
        <v>65</v>
      </c>
      <c r="H434" s="2" t="s">
        <v>62</v>
      </c>
      <c r="I434" s="2" t="s">
        <v>7946</v>
      </c>
      <c r="J434" s="2" t="s">
        <v>7946</v>
      </c>
      <c r="K434" s="2" t="str">
        <f>VLOOKUP(active[[#This Row],[Reports to without middle]],[1]!all_ppl[#Data],2,0)</f>
        <v>476544553</v>
      </c>
      <c r="L434" s="2" t="s">
        <v>836</v>
      </c>
      <c r="M434" s="2" t="str">
        <f>VLOOKUP(active[[#This Row],[Works for Group]],[1]!all_groups[#Data],2,0)</f>
        <v>558451634</v>
      </c>
      <c r="N434" s="2" t="s">
        <v>64</v>
      </c>
      <c r="O434" s="2" t="s">
        <v>63</v>
      </c>
      <c r="P434" s="2" t="s">
        <v>67</v>
      </c>
      <c r="R434" s="2" t="s">
        <v>7947</v>
      </c>
      <c r="S434" s="2" t="s">
        <v>7948</v>
      </c>
      <c r="T434" s="2" t="s">
        <v>7951</v>
      </c>
      <c r="U434" s="2" t="s">
        <v>7128</v>
      </c>
      <c r="V434" s="2" t="s">
        <v>7950</v>
      </c>
    </row>
    <row r="435" spans="1:22" x14ac:dyDescent="0.2">
      <c r="A435" s="2" t="s">
        <v>6934</v>
      </c>
      <c r="B435" s="2" t="str">
        <f>VLOOKUP(active[[#This Row],[Full Name]],[1]!all_ppl_post[#Data],2,0)</f>
        <v>476543271</v>
      </c>
      <c r="C435" s="2" t="str">
        <f>VLOOKUP(active[[#This Row],[Full Name]],[1]!all_ppl[#Data],1,0)</f>
        <v>James D Gilkey</v>
      </c>
      <c r="D435" s="2" t="s">
        <v>6935</v>
      </c>
      <c r="E435" s="2" t="s">
        <v>6936</v>
      </c>
      <c r="F435" s="2" t="s">
        <v>744</v>
      </c>
      <c r="G435" s="2" t="s">
        <v>65</v>
      </c>
      <c r="H435" s="2" t="s">
        <v>649</v>
      </c>
      <c r="I435" s="2" t="s">
        <v>7946</v>
      </c>
      <c r="J435" s="2" t="s">
        <v>7946</v>
      </c>
      <c r="K435" s="2" t="str">
        <f>VLOOKUP(active[[#This Row],[Reports to without middle]],[1]!all_ppl[#Data],2,0)</f>
        <v>476544553</v>
      </c>
      <c r="L435" s="2" t="s">
        <v>836</v>
      </c>
      <c r="M435" s="2" t="str">
        <f>VLOOKUP(active[[#This Row],[Works for Group]],[1]!all_groups[#Data],2,0)</f>
        <v>558451634</v>
      </c>
      <c r="N435" s="2" t="s">
        <v>64</v>
      </c>
      <c r="O435" s="2" t="s">
        <v>63</v>
      </c>
      <c r="P435" s="2" t="s">
        <v>67</v>
      </c>
      <c r="R435" s="2" t="s">
        <v>7947</v>
      </c>
      <c r="S435" s="2" t="s">
        <v>7948</v>
      </c>
      <c r="T435" s="2" t="s">
        <v>7952</v>
      </c>
      <c r="U435" s="2" t="s">
        <v>7118</v>
      </c>
      <c r="V435" s="2" t="s">
        <v>7123</v>
      </c>
    </row>
    <row r="436" spans="1:22" x14ac:dyDescent="0.2">
      <c r="A436" s="2" t="s">
        <v>1416</v>
      </c>
      <c r="B436" s="2" t="str">
        <f>VLOOKUP(active[[#This Row],[Full Name]],[1]!all_ppl_post[#Data],2,0)</f>
        <v>944556313</v>
      </c>
      <c r="C436" s="2" t="str">
        <f>VLOOKUP(active[[#This Row],[Full Name]],[1]!all_ppl[#Data],1,0)</f>
        <v>Angelica M Capellan</v>
      </c>
      <c r="D436" s="2" t="s">
        <v>1417</v>
      </c>
      <c r="E436" s="2" t="s">
        <v>1418</v>
      </c>
      <c r="F436" s="2" t="s">
        <v>704</v>
      </c>
      <c r="G436" s="2" t="s">
        <v>65</v>
      </c>
      <c r="H436" s="2" t="s">
        <v>62</v>
      </c>
      <c r="I436" s="2" t="s">
        <v>7946</v>
      </c>
      <c r="J436" s="2" t="s">
        <v>7946</v>
      </c>
      <c r="K436" s="2" t="str">
        <f>VLOOKUP(active[[#This Row],[Reports to without middle]],[1]!all_ppl[#Data],2,0)</f>
        <v>476544553</v>
      </c>
      <c r="L436" s="2" t="s">
        <v>836</v>
      </c>
      <c r="M436" s="2" t="str">
        <f>VLOOKUP(active[[#This Row],[Works for Group]],[1]!all_groups[#Data],2,0)</f>
        <v>558451634</v>
      </c>
      <c r="N436" s="2" t="s">
        <v>64</v>
      </c>
      <c r="O436" s="2" t="s">
        <v>63</v>
      </c>
      <c r="P436" s="2" t="s">
        <v>67</v>
      </c>
      <c r="R436" s="2" t="s">
        <v>7947</v>
      </c>
      <c r="S436" s="2" t="s">
        <v>7948</v>
      </c>
      <c r="T436" s="2" t="s">
        <v>7953</v>
      </c>
      <c r="U436" s="2" t="s">
        <v>7128</v>
      </c>
      <c r="V436" s="2" t="s">
        <v>7950</v>
      </c>
    </row>
    <row r="437" spans="1:22" x14ac:dyDescent="0.2">
      <c r="A437" s="2" t="s">
        <v>3254</v>
      </c>
      <c r="B437" s="2" t="str">
        <f>VLOOKUP(active[[#This Row],[Full Name]],[1]!all_ppl_post[#Data],2,0)</f>
        <v>568448224</v>
      </c>
      <c r="C437" s="2" t="str">
        <f>VLOOKUP(active[[#This Row],[Full Name]],[1]!all_ppl[#Data],1,0)</f>
        <v>Waael H Abdallh</v>
      </c>
      <c r="D437" s="2" t="s">
        <v>3255</v>
      </c>
      <c r="E437" s="2" t="s">
        <v>3256</v>
      </c>
      <c r="F437" s="2" t="s">
        <v>646</v>
      </c>
      <c r="G437" s="2" t="s">
        <v>65</v>
      </c>
      <c r="H437" s="2" t="s">
        <v>62</v>
      </c>
      <c r="I437" s="2" t="s">
        <v>7954</v>
      </c>
      <c r="J437" s="2" t="s">
        <v>7954</v>
      </c>
      <c r="K437" s="2" t="str">
        <f>VLOOKUP(active[[#This Row],[Reports to without middle]],[1]!all_ppl[#Data],2,0)</f>
        <v>476544941</v>
      </c>
      <c r="L437" s="2" t="s">
        <v>1089</v>
      </c>
      <c r="M437" s="2" t="str">
        <f>VLOOKUP(active[[#This Row],[Works for Group]],[1]!all_groups[#Data],2,0)</f>
        <v>476548703</v>
      </c>
      <c r="N437" s="2" t="s">
        <v>64</v>
      </c>
      <c r="O437" s="2" t="s">
        <v>63</v>
      </c>
      <c r="P437" s="2" t="s">
        <v>67</v>
      </c>
      <c r="R437" s="2" t="s">
        <v>7955</v>
      </c>
      <c r="S437" s="2" t="s">
        <v>7956</v>
      </c>
      <c r="T437" s="2" t="s">
        <v>7957</v>
      </c>
      <c r="U437" s="2" t="s">
        <v>7248</v>
      </c>
      <c r="V437" s="2" t="s">
        <v>7958</v>
      </c>
    </row>
    <row r="438" spans="1:22" x14ac:dyDescent="0.2">
      <c r="A438" s="2" t="s">
        <v>6270</v>
      </c>
      <c r="B438" s="2" t="str">
        <f>VLOOKUP(active[[#This Row],[Full Name]],[1]!all_ppl_post[#Data],2,0)</f>
        <v>476544212</v>
      </c>
      <c r="C438" s="2" t="str">
        <f>VLOOKUP(active[[#This Row],[Full Name]],[1]!all_ppl[#Data],1,0)</f>
        <v>Theodoros Kasapis</v>
      </c>
      <c r="D438" s="2" t="s">
        <v>6271</v>
      </c>
      <c r="E438" s="2" t="s">
        <v>6272</v>
      </c>
      <c r="F438" s="2" t="s">
        <v>979</v>
      </c>
      <c r="G438" s="2" t="s">
        <v>65</v>
      </c>
      <c r="H438" s="2" t="s">
        <v>62</v>
      </c>
      <c r="I438" s="2" t="s">
        <v>7954</v>
      </c>
      <c r="J438" s="2" t="s">
        <v>7954</v>
      </c>
      <c r="K438" s="2" t="str">
        <f>VLOOKUP(active[[#This Row],[Reports to without middle]],[1]!all_ppl[#Data],2,0)</f>
        <v>476544941</v>
      </c>
      <c r="L438" s="2" t="s">
        <v>1089</v>
      </c>
      <c r="M438" s="2" t="str">
        <f>VLOOKUP(active[[#This Row],[Works for Group]],[1]!all_groups[#Data],2,0)</f>
        <v>476548703</v>
      </c>
      <c r="N438" s="2" t="s">
        <v>64</v>
      </c>
      <c r="O438" s="2" t="s">
        <v>63</v>
      </c>
      <c r="P438" s="2" t="s">
        <v>67</v>
      </c>
      <c r="R438" s="2" t="s">
        <v>7955</v>
      </c>
      <c r="S438" s="2" t="s">
        <v>7956</v>
      </c>
      <c r="T438" s="2" t="s">
        <v>7959</v>
      </c>
      <c r="U438" s="2" t="s">
        <v>7355</v>
      </c>
      <c r="V438" s="2" t="s">
        <v>7958</v>
      </c>
    </row>
    <row r="439" spans="1:22" x14ac:dyDescent="0.2">
      <c r="A439" s="2" t="s">
        <v>1090</v>
      </c>
      <c r="B439" s="2" t="str">
        <f>VLOOKUP(active[[#This Row],[Full Name]],[1]!all_ppl_post[#Data],2,0)</f>
        <v>1064820039</v>
      </c>
      <c r="C439" s="2" t="e">
        <f>VLOOKUP(active[[#This Row],[Full Name]],[1]!all_ppl[#Data],1,0)</f>
        <v>#N/A</v>
      </c>
      <c r="D439" s="2" t="s">
        <v>1091</v>
      </c>
      <c r="E439" s="2" t="s">
        <v>1092</v>
      </c>
      <c r="F439" s="2" t="s">
        <v>1093</v>
      </c>
      <c r="G439" s="2" t="s">
        <v>65</v>
      </c>
      <c r="H439" s="2" t="s">
        <v>62</v>
      </c>
      <c r="I439" s="2" t="s">
        <v>7954</v>
      </c>
      <c r="J439" s="2" t="s">
        <v>7954</v>
      </c>
      <c r="K439" s="2" t="str">
        <f>VLOOKUP(active[[#This Row],[Reports to without middle]],[1]!all_ppl[#Data],2,0)</f>
        <v>476544941</v>
      </c>
      <c r="L439" s="2" t="s">
        <v>1089</v>
      </c>
      <c r="M439" s="2" t="str">
        <f>VLOOKUP(active[[#This Row],[Works for Group]],[1]!all_groups[#Data],2,0)</f>
        <v>476548703</v>
      </c>
      <c r="N439" s="2" t="s">
        <v>64</v>
      </c>
      <c r="O439" s="2" t="s">
        <v>63</v>
      </c>
      <c r="P439" s="2" t="s">
        <v>67</v>
      </c>
      <c r="R439" s="2" t="s">
        <v>7955</v>
      </c>
      <c r="S439" s="2" t="s">
        <v>7956</v>
      </c>
      <c r="T439" s="2" t="s">
        <v>7960</v>
      </c>
      <c r="U439" s="2" t="s">
        <v>7961</v>
      </c>
      <c r="V439" s="2" t="s">
        <v>7958</v>
      </c>
    </row>
    <row r="440" spans="1:22" x14ac:dyDescent="0.2">
      <c r="A440" s="2" t="s">
        <v>3528</v>
      </c>
      <c r="B440" s="2" t="str">
        <f>VLOOKUP(active[[#This Row],[Full Name]],[1]!all_ppl_post[#Data],2,0)</f>
        <v>568447723</v>
      </c>
      <c r="C440" s="2" t="str">
        <f>VLOOKUP(active[[#This Row],[Full Name]],[1]!all_ppl[#Data],1,0)</f>
        <v>Megan A Bowles</v>
      </c>
      <c r="D440" s="2" t="s">
        <v>3529</v>
      </c>
      <c r="E440" s="2" t="s">
        <v>3530</v>
      </c>
      <c r="F440" s="2" t="s">
        <v>856</v>
      </c>
      <c r="G440" s="2" t="s">
        <v>65</v>
      </c>
      <c r="H440" s="2" t="s">
        <v>62</v>
      </c>
      <c r="I440" s="2" t="s">
        <v>7954</v>
      </c>
      <c r="J440" s="2" t="s">
        <v>7954</v>
      </c>
      <c r="K440" s="2" t="str">
        <f>VLOOKUP(active[[#This Row],[Reports to without middle]],[1]!all_ppl[#Data],2,0)</f>
        <v>476544941</v>
      </c>
      <c r="L440" s="2" t="s">
        <v>1089</v>
      </c>
      <c r="M440" s="2" t="str">
        <f>VLOOKUP(active[[#This Row],[Works for Group]],[1]!all_groups[#Data],2,0)</f>
        <v>476548703</v>
      </c>
      <c r="N440" s="2" t="s">
        <v>64</v>
      </c>
      <c r="O440" s="2" t="s">
        <v>63</v>
      </c>
      <c r="P440" s="2" t="s">
        <v>67</v>
      </c>
      <c r="R440" s="2" t="s">
        <v>7955</v>
      </c>
      <c r="S440" s="2" t="s">
        <v>7956</v>
      </c>
      <c r="T440" s="2" t="s">
        <v>7962</v>
      </c>
      <c r="U440" s="2" t="s">
        <v>7455</v>
      </c>
      <c r="V440" s="2" t="s">
        <v>7958</v>
      </c>
    </row>
    <row r="441" spans="1:22" x14ac:dyDescent="0.2">
      <c r="A441" s="2" t="s">
        <v>3595</v>
      </c>
      <c r="B441" s="2" t="str">
        <f>VLOOKUP(active[[#This Row],[Full Name]],[1]!all_ppl_post[#Data],2,0)</f>
        <v>568447593</v>
      </c>
      <c r="C441" s="2" t="str">
        <f>VLOOKUP(active[[#This Row],[Full Name]],[1]!all_ppl[#Data],1,0)</f>
        <v>Linda G Sachs</v>
      </c>
      <c r="D441" s="2" t="s">
        <v>3596</v>
      </c>
      <c r="E441" s="2" t="s">
        <v>3597</v>
      </c>
      <c r="F441" s="2" t="s">
        <v>676</v>
      </c>
      <c r="G441" s="2" t="s">
        <v>65</v>
      </c>
      <c r="H441" s="2" t="s">
        <v>62</v>
      </c>
      <c r="I441" s="2" t="s">
        <v>7954</v>
      </c>
      <c r="J441" s="2" t="s">
        <v>7954</v>
      </c>
      <c r="K441" s="2" t="str">
        <f>VLOOKUP(active[[#This Row],[Reports to without middle]],[1]!all_ppl[#Data],2,0)</f>
        <v>476544941</v>
      </c>
      <c r="L441" s="2" t="s">
        <v>1089</v>
      </c>
      <c r="M441" s="2" t="str">
        <f>VLOOKUP(active[[#This Row],[Works for Group]],[1]!all_groups[#Data],2,0)</f>
        <v>476548703</v>
      </c>
      <c r="N441" s="2" t="s">
        <v>64</v>
      </c>
      <c r="O441" s="2" t="s">
        <v>63</v>
      </c>
      <c r="P441" s="2" t="s">
        <v>67</v>
      </c>
      <c r="R441" s="2" t="s">
        <v>7955</v>
      </c>
      <c r="S441" s="2" t="s">
        <v>7956</v>
      </c>
      <c r="T441" s="2" t="s">
        <v>7963</v>
      </c>
      <c r="U441" s="2" t="s">
        <v>7276</v>
      </c>
      <c r="V441" s="2" t="s">
        <v>7958</v>
      </c>
    </row>
    <row r="442" spans="1:22" x14ac:dyDescent="0.2">
      <c r="A442" s="2" t="s">
        <v>6290</v>
      </c>
      <c r="B442" s="2" t="str">
        <f>VLOOKUP(active[[#This Row],[Full Name]],[1]!all_ppl_post[#Data],2,0)</f>
        <v>476544201</v>
      </c>
      <c r="C442" s="2" t="str">
        <f>VLOOKUP(active[[#This Row],[Full Name]],[1]!all_ppl[#Data],1,0)</f>
        <v>Cleva M Davis</v>
      </c>
      <c r="D442" s="2" t="s">
        <v>6291</v>
      </c>
      <c r="E442" s="2" t="s">
        <v>457</v>
      </c>
      <c r="F442" s="2" t="s">
        <v>224</v>
      </c>
      <c r="G442" s="2" t="s">
        <v>65</v>
      </c>
      <c r="H442" s="2" t="s">
        <v>649</v>
      </c>
      <c r="I442" s="2" t="s">
        <v>7954</v>
      </c>
      <c r="J442" s="2" t="s">
        <v>7954</v>
      </c>
      <c r="K442" s="2" t="str">
        <f>VLOOKUP(active[[#This Row],[Reports to without middle]],[1]!all_ppl[#Data],2,0)</f>
        <v>476544941</v>
      </c>
      <c r="L442" s="2" t="s">
        <v>1089</v>
      </c>
      <c r="M442" s="2" t="str">
        <f>VLOOKUP(active[[#This Row],[Works for Group]],[1]!all_groups[#Data],2,0)</f>
        <v>476548703</v>
      </c>
      <c r="N442" s="2" t="s">
        <v>64</v>
      </c>
      <c r="O442" s="2" t="s">
        <v>63</v>
      </c>
      <c r="P442" s="2" t="s">
        <v>67</v>
      </c>
      <c r="R442" s="2" t="s">
        <v>7955</v>
      </c>
      <c r="S442" s="2" t="s">
        <v>7956</v>
      </c>
      <c r="T442" s="2" t="s">
        <v>7964</v>
      </c>
      <c r="U442" s="2" t="s">
        <v>7265</v>
      </c>
      <c r="V442" s="2" t="s">
        <v>7123</v>
      </c>
    </row>
    <row r="443" spans="1:22" x14ac:dyDescent="0.2">
      <c r="A443" s="2" t="s">
        <v>6784</v>
      </c>
      <c r="B443" s="2" t="str">
        <f>VLOOKUP(active[[#This Row],[Full Name]],[1]!all_ppl_post[#Data],2,0)</f>
        <v>476543492</v>
      </c>
      <c r="C443" s="2" t="str">
        <f>VLOOKUP(active[[#This Row],[Full Name]],[1]!all_ppl[#Data],1,0)</f>
        <v>Alexia M Makrigiannis</v>
      </c>
      <c r="D443" s="2" t="s">
        <v>6785</v>
      </c>
      <c r="E443" s="2" t="s">
        <v>6786</v>
      </c>
      <c r="F443" s="2" t="s">
        <v>744</v>
      </c>
      <c r="G443" s="2" t="s">
        <v>65</v>
      </c>
      <c r="H443" s="2" t="s">
        <v>62</v>
      </c>
      <c r="I443" s="2" t="s">
        <v>7954</v>
      </c>
      <c r="J443" s="2" t="s">
        <v>7954</v>
      </c>
      <c r="K443" s="2" t="str">
        <f>VLOOKUP(active[[#This Row],[Reports to without middle]],[1]!all_ppl[#Data],2,0)</f>
        <v>476544941</v>
      </c>
      <c r="L443" s="2" t="s">
        <v>1089</v>
      </c>
      <c r="M443" s="2" t="str">
        <f>VLOOKUP(active[[#This Row],[Works for Group]],[1]!all_groups[#Data],2,0)</f>
        <v>476548703</v>
      </c>
      <c r="N443" s="2" t="s">
        <v>64</v>
      </c>
      <c r="O443" s="2" t="s">
        <v>63</v>
      </c>
      <c r="P443" s="2" t="s">
        <v>67</v>
      </c>
      <c r="R443" s="2" t="s">
        <v>7955</v>
      </c>
      <c r="S443" s="2" t="s">
        <v>7956</v>
      </c>
      <c r="T443" s="2" t="s">
        <v>7965</v>
      </c>
      <c r="U443" s="2" t="s">
        <v>7118</v>
      </c>
      <c r="V443" s="2" t="s">
        <v>7958</v>
      </c>
    </row>
    <row r="444" spans="1:22" x14ac:dyDescent="0.2">
      <c r="A444" s="2" t="s">
        <v>5980</v>
      </c>
      <c r="B444" s="2" t="str">
        <f>VLOOKUP(active[[#This Row],[Full Name]],[1]!all_ppl_post[#Data],2,0)</f>
        <v>476544679</v>
      </c>
      <c r="C444" s="2" t="str">
        <f>VLOOKUP(active[[#This Row],[Full Name]],[1]!all_ppl[#Data],1,0)</f>
        <v>Yen S Chou</v>
      </c>
      <c r="D444" s="2" t="s">
        <v>5981</v>
      </c>
      <c r="E444" s="2" t="s">
        <v>5982</v>
      </c>
      <c r="F444" s="2" t="s">
        <v>646</v>
      </c>
      <c r="G444" s="2" t="s">
        <v>65</v>
      </c>
      <c r="H444" s="2" t="s">
        <v>62</v>
      </c>
      <c r="I444" s="2" t="s">
        <v>7966</v>
      </c>
      <c r="J444"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Weprin</v>
      </c>
      <c r="K444" s="2" t="str">
        <f>VLOOKUP(active[[#This Row],[Reports to without middle]],[1]!all_ppl[#Data],2,0)</f>
        <v>476545126</v>
      </c>
      <c r="L444" s="2" t="s">
        <v>1560</v>
      </c>
      <c r="M444" s="2" t="str">
        <f>VLOOKUP(active[[#This Row],[Works for Group]],[1]!all_groups[#Data],2,0)</f>
        <v>476549710</v>
      </c>
      <c r="N444" s="2" t="s">
        <v>64</v>
      </c>
      <c r="O444" s="2" t="s">
        <v>63</v>
      </c>
      <c r="P444" s="2" t="s">
        <v>67</v>
      </c>
      <c r="R444" s="2" t="s">
        <v>7967</v>
      </c>
      <c r="S444" s="2" t="s">
        <v>7968</v>
      </c>
      <c r="T444" s="2" t="s">
        <v>7969</v>
      </c>
      <c r="U444" s="2" t="s">
        <v>7248</v>
      </c>
      <c r="V444" s="2" t="s">
        <v>7970</v>
      </c>
    </row>
    <row r="445" spans="1:22" x14ac:dyDescent="0.2">
      <c r="A445" s="2" t="s">
        <v>3341</v>
      </c>
      <c r="B445" s="2" t="str">
        <f>VLOOKUP(active[[#This Row],[Full Name]],[1]!all_ppl_post[#Data],2,0)</f>
        <v>568448123</v>
      </c>
      <c r="C445" s="2" t="str">
        <f>VLOOKUP(active[[#This Row],[Full Name]],[1]!all_ppl[#Data],1,0)</f>
        <v>Sumeet A Sharma</v>
      </c>
      <c r="D445" s="2" t="s">
        <v>3342</v>
      </c>
      <c r="E445" s="2" t="s">
        <v>3343</v>
      </c>
      <c r="F445" s="2" t="s">
        <v>744</v>
      </c>
      <c r="G445" s="2" t="s">
        <v>65</v>
      </c>
      <c r="H445" s="2" t="s">
        <v>62</v>
      </c>
      <c r="I445" s="2" t="s">
        <v>7966</v>
      </c>
      <c r="J445"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Weprin</v>
      </c>
      <c r="K445" s="2" t="str">
        <f>VLOOKUP(active[[#This Row],[Reports to without middle]],[1]!all_ppl[#Data],2,0)</f>
        <v>476545126</v>
      </c>
      <c r="L445" s="2" t="s">
        <v>1560</v>
      </c>
      <c r="M445" s="2" t="str">
        <f>VLOOKUP(active[[#This Row],[Works for Group]],[1]!all_groups[#Data],2,0)</f>
        <v>476549710</v>
      </c>
      <c r="N445" s="2" t="s">
        <v>64</v>
      </c>
      <c r="O445" s="2" t="s">
        <v>63</v>
      </c>
      <c r="P445" s="2" t="s">
        <v>67</v>
      </c>
      <c r="R445" s="2" t="s">
        <v>7967</v>
      </c>
      <c r="S445" s="2" t="s">
        <v>7968</v>
      </c>
      <c r="T445" s="2" t="s">
        <v>7971</v>
      </c>
      <c r="U445" s="2" t="s">
        <v>7118</v>
      </c>
      <c r="V445" s="2" t="s">
        <v>7970</v>
      </c>
    </row>
    <row r="446" spans="1:22" x14ac:dyDescent="0.2">
      <c r="A446" s="2" t="s">
        <v>3493</v>
      </c>
      <c r="B446" s="2" t="str">
        <f>VLOOKUP(active[[#This Row],[Full Name]],[1]!all_ppl_post[#Data],2,0)</f>
        <v>568447772</v>
      </c>
      <c r="C446" s="2" t="str">
        <f>VLOOKUP(active[[#This Row],[Full Name]],[1]!all_ppl[#Data],1,0)</f>
        <v>Muhammad M Rahman</v>
      </c>
      <c r="D446" s="2" t="s">
        <v>3494</v>
      </c>
      <c r="E446" s="2" t="s">
        <v>3495</v>
      </c>
      <c r="F446" s="2" t="s">
        <v>998</v>
      </c>
      <c r="G446" s="2" t="s">
        <v>65</v>
      </c>
      <c r="H446" s="2" t="s">
        <v>62</v>
      </c>
      <c r="I446" s="2" t="s">
        <v>7966</v>
      </c>
      <c r="J446"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Weprin</v>
      </c>
      <c r="K446" s="2" t="str">
        <f>VLOOKUP(active[[#This Row],[Reports to without middle]],[1]!all_ppl[#Data],2,0)</f>
        <v>476545126</v>
      </c>
      <c r="L446" s="2" t="s">
        <v>1560</v>
      </c>
      <c r="M446" s="2" t="str">
        <f>VLOOKUP(active[[#This Row],[Works for Group]],[1]!all_groups[#Data],2,0)</f>
        <v>476549710</v>
      </c>
      <c r="N446" s="2" t="s">
        <v>64</v>
      </c>
      <c r="O446" s="2" t="s">
        <v>63</v>
      </c>
      <c r="P446" s="2" t="s">
        <v>67</v>
      </c>
      <c r="R446" s="2" t="s">
        <v>7967</v>
      </c>
      <c r="S446" s="2" t="s">
        <v>7968</v>
      </c>
      <c r="T446" s="2" t="s">
        <v>7972</v>
      </c>
      <c r="U446" s="2" t="s">
        <v>7133</v>
      </c>
      <c r="V446" s="2" t="s">
        <v>7973</v>
      </c>
    </row>
    <row r="447" spans="1:22" x14ac:dyDescent="0.2">
      <c r="A447" s="2" t="s">
        <v>3519</v>
      </c>
      <c r="B447" s="2" t="str">
        <f>VLOOKUP(active[[#This Row],[Full Name]],[1]!all_ppl_post[#Data],2,0)</f>
        <v>568447730</v>
      </c>
      <c r="C447" s="2" t="str">
        <f>VLOOKUP(active[[#This Row],[Full Name]],[1]!all_ppl[#Data],1,0)</f>
        <v>Meredith A Wittmann</v>
      </c>
      <c r="D447" s="2" t="s">
        <v>817</v>
      </c>
      <c r="E447" s="2" t="s">
        <v>3520</v>
      </c>
      <c r="F447" s="2" t="s">
        <v>704</v>
      </c>
      <c r="G447" s="2" t="s">
        <v>65</v>
      </c>
      <c r="H447" s="2" t="s">
        <v>62</v>
      </c>
      <c r="I447" s="2" t="s">
        <v>7966</v>
      </c>
      <c r="J447"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Weprin</v>
      </c>
      <c r="K447" s="2" t="str">
        <f>VLOOKUP(active[[#This Row],[Reports to without middle]],[1]!all_ppl[#Data],2,0)</f>
        <v>476545126</v>
      </c>
      <c r="L447" s="2" t="s">
        <v>1560</v>
      </c>
      <c r="M447" s="2" t="str">
        <f>VLOOKUP(active[[#This Row],[Works for Group]],[1]!all_groups[#Data],2,0)</f>
        <v>476549710</v>
      </c>
      <c r="N447" s="2" t="s">
        <v>64</v>
      </c>
      <c r="O447" s="2" t="s">
        <v>63</v>
      </c>
      <c r="P447" s="2" t="s">
        <v>67</v>
      </c>
      <c r="R447" s="2" t="s">
        <v>7967</v>
      </c>
      <c r="S447" s="2" t="s">
        <v>7968</v>
      </c>
      <c r="T447" s="2" t="s">
        <v>7974</v>
      </c>
      <c r="U447" s="2" t="s">
        <v>7128</v>
      </c>
      <c r="V447" s="2" t="s">
        <v>7970</v>
      </c>
    </row>
    <row r="448" spans="1:22" x14ac:dyDescent="0.2">
      <c r="A448" s="2" t="s">
        <v>6416</v>
      </c>
      <c r="B448" s="2" t="str">
        <f>VLOOKUP(active[[#This Row],[Full Name]],[1]!all_ppl_post[#Data],2,0)</f>
        <v>476544019</v>
      </c>
      <c r="C448" s="2" t="str">
        <f>VLOOKUP(active[[#This Row],[Full Name]],[1]!all_ppl[#Data],1,0)</f>
        <v>Harpreet S Toor</v>
      </c>
      <c r="D448" s="2" t="s">
        <v>6417</v>
      </c>
      <c r="E448" s="2" t="s">
        <v>6418</v>
      </c>
      <c r="F448" s="2" t="s">
        <v>1318</v>
      </c>
      <c r="G448" s="2" t="s">
        <v>65</v>
      </c>
      <c r="H448" s="2" t="s">
        <v>62</v>
      </c>
      <c r="I448" s="2" t="s">
        <v>7966</v>
      </c>
      <c r="J448"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Weprin</v>
      </c>
      <c r="K448" s="2" t="str">
        <f>VLOOKUP(active[[#This Row],[Reports to without middle]],[1]!all_ppl[#Data],2,0)</f>
        <v>476545126</v>
      </c>
      <c r="L448" s="2" t="s">
        <v>1560</v>
      </c>
      <c r="M448" s="2" t="str">
        <f>VLOOKUP(active[[#This Row],[Works for Group]],[1]!all_groups[#Data],2,0)</f>
        <v>476549710</v>
      </c>
      <c r="N448" s="2" t="s">
        <v>64</v>
      </c>
      <c r="O448" s="2" t="s">
        <v>63</v>
      </c>
      <c r="P448" s="2" t="s">
        <v>67</v>
      </c>
      <c r="R448" s="2" t="s">
        <v>7967</v>
      </c>
      <c r="S448" s="2" t="s">
        <v>7968</v>
      </c>
      <c r="T448" s="2" t="s">
        <v>7975</v>
      </c>
      <c r="U448" s="2" t="s">
        <v>7606</v>
      </c>
      <c r="V448" s="2" t="s">
        <v>7973</v>
      </c>
    </row>
    <row r="449" spans="1:22" x14ac:dyDescent="0.2">
      <c r="A449" s="2" t="s">
        <v>2164</v>
      </c>
      <c r="B449" s="2" t="str">
        <f>VLOOKUP(active[[#This Row],[Full Name]],[1]!all_ppl_post[#Data],2,0)</f>
        <v>839637749</v>
      </c>
      <c r="C449" s="2" t="str">
        <f>VLOOKUP(active[[#This Row],[Full Name]],[1]!all_ppl[#Data],1,0)</f>
        <v>Dylan M Cepeda</v>
      </c>
      <c r="D449" s="2" t="s">
        <v>2165</v>
      </c>
      <c r="E449" s="2" t="s">
        <v>2166</v>
      </c>
      <c r="F449" s="2" t="s">
        <v>704</v>
      </c>
      <c r="G449" s="2" t="s">
        <v>65</v>
      </c>
      <c r="H449" s="2" t="s">
        <v>62</v>
      </c>
      <c r="I449" s="2" t="s">
        <v>7966</v>
      </c>
      <c r="J449"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Weprin</v>
      </c>
      <c r="K449" s="2" t="str">
        <f>VLOOKUP(active[[#This Row],[Reports to without middle]],[1]!all_ppl[#Data],2,0)</f>
        <v>476545126</v>
      </c>
      <c r="L449" s="2" t="s">
        <v>1560</v>
      </c>
      <c r="M449" s="2" t="str">
        <f>VLOOKUP(active[[#This Row],[Works for Group]],[1]!all_groups[#Data],2,0)</f>
        <v>476549710</v>
      </c>
      <c r="N449" s="2" t="s">
        <v>64</v>
      </c>
      <c r="O449" s="2" t="s">
        <v>63</v>
      </c>
      <c r="P449" s="2" t="s">
        <v>67</v>
      </c>
      <c r="R449" s="2" t="s">
        <v>7967</v>
      </c>
      <c r="S449" s="2" t="s">
        <v>7968</v>
      </c>
      <c r="T449" s="2" t="s">
        <v>7976</v>
      </c>
      <c r="U449" s="2" t="s">
        <v>7128</v>
      </c>
      <c r="V449" s="2" t="s">
        <v>7970</v>
      </c>
    </row>
    <row r="450" spans="1:22" x14ac:dyDescent="0.2">
      <c r="A450" s="2" t="s">
        <v>5977</v>
      </c>
      <c r="B450" s="2" t="str">
        <f>VLOOKUP(active[[#This Row],[Full Name]],[1]!all_ppl_post[#Data],2,0)</f>
        <v>476544694</v>
      </c>
      <c r="C450" s="2" t="str">
        <f>VLOOKUP(active[[#This Row],[Full Name]],[1]!all_ppl[#Data],1,0)</f>
        <v>Casey R Lajszky</v>
      </c>
      <c r="D450" s="2" t="s">
        <v>5978</v>
      </c>
      <c r="E450" s="2" t="s">
        <v>5979</v>
      </c>
      <c r="F450" s="2" t="s">
        <v>866</v>
      </c>
      <c r="G450" s="2" t="s">
        <v>65</v>
      </c>
      <c r="H450" s="2" t="s">
        <v>62</v>
      </c>
      <c r="I450" s="2" t="s">
        <v>7966</v>
      </c>
      <c r="J450"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Weprin</v>
      </c>
      <c r="K450" s="2" t="str">
        <f>VLOOKUP(active[[#This Row],[Reports to without middle]],[1]!all_ppl[#Data],2,0)</f>
        <v>476545126</v>
      </c>
      <c r="L450" s="2" t="s">
        <v>1560</v>
      </c>
      <c r="M450" s="2" t="str">
        <f>VLOOKUP(active[[#This Row],[Works for Group]],[1]!all_groups[#Data],2,0)</f>
        <v>476549710</v>
      </c>
      <c r="N450" s="2" t="s">
        <v>64</v>
      </c>
      <c r="O450" s="2" t="s">
        <v>63</v>
      </c>
      <c r="P450" s="2" t="s">
        <v>67</v>
      </c>
      <c r="R450" s="2" t="s">
        <v>7967</v>
      </c>
      <c r="S450" s="2" t="s">
        <v>7968</v>
      </c>
      <c r="T450" s="2" t="s">
        <v>7977</v>
      </c>
      <c r="U450" s="2" t="s">
        <v>7378</v>
      </c>
      <c r="V450" s="2" t="s">
        <v>7970</v>
      </c>
    </row>
    <row r="451" spans="1:22" x14ac:dyDescent="0.2">
      <c r="A451" s="2" t="s">
        <v>6437</v>
      </c>
      <c r="B451" s="2" t="str">
        <f>VLOOKUP(active[[#This Row],[Full Name]],[1]!all_ppl_post[#Data],2,0)</f>
        <v>476543994</v>
      </c>
      <c r="C451" s="2" t="str">
        <f>VLOOKUP(active[[#This Row],[Full Name]],[1]!all_ppl[#Data],1,0)</f>
        <v>Anthony J Lemma</v>
      </c>
      <c r="D451" s="2" t="s">
        <v>5148</v>
      </c>
      <c r="E451" s="2" t="s">
        <v>6438</v>
      </c>
      <c r="F451" s="2" t="s">
        <v>1061</v>
      </c>
      <c r="G451" s="2" t="s">
        <v>65</v>
      </c>
      <c r="H451" s="2" t="s">
        <v>62</v>
      </c>
      <c r="I451" s="2" t="s">
        <v>7966</v>
      </c>
      <c r="J451"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Weprin</v>
      </c>
      <c r="K451" s="2" t="str">
        <f>VLOOKUP(active[[#This Row],[Reports to without middle]],[1]!all_ppl[#Data],2,0)</f>
        <v>476545126</v>
      </c>
      <c r="L451" s="2" t="s">
        <v>1560</v>
      </c>
      <c r="M451" s="2" t="str">
        <f>VLOOKUP(active[[#This Row],[Works for Group]],[1]!all_groups[#Data],2,0)</f>
        <v>476549710</v>
      </c>
      <c r="N451" s="2" t="s">
        <v>64</v>
      </c>
      <c r="O451" s="2" t="s">
        <v>63</v>
      </c>
      <c r="P451" s="2" t="s">
        <v>67</v>
      </c>
      <c r="R451" s="2" t="s">
        <v>7967</v>
      </c>
      <c r="S451" s="2" t="s">
        <v>7968</v>
      </c>
      <c r="T451" s="2" t="s">
        <v>7978</v>
      </c>
      <c r="U451" s="2" t="s">
        <v>7339</v>
      </c>
      <c r="V451" s="2" t="s">
        <v>7970</v>
      </c>
    </row>
    <row r="452" spans="1:22" x14ac:dyDescent="0.2">
      <c r="A452" s="2" t="s">
        <v>6842</v>
      </c>
      <c r="B452" s="2" t="str">
        <f>VLOOKUP(active[[#This Row],[Full Name]],[1]!all_ppl_post[#Data],2,0)</f>
        <v>476543398</v>
      </c>
      <c r="C452" s="2" t="str">
        <f>VLOOKUP(active[[#This Row],[Full Name]],[1]!all_ppl[#Data],1,0)</f>
        <v>Lillian Vargas</v>
      </c>
      <c r="D452" s="2" t="s">
        <v>6843</v>
      </c>
      <c r="E452" s="2" t="s">
        <v>5431</v>
      </c>
      <c r="F452" s="2" t="s">
        <v>704</v>
      </c>
      <c r="G452" s="2" t="s">
        <v>65</v>
      </c>
      <c r="H452" s="2" t="s">
        <v>62</v>
      </c>
      <c r="I452" s="2" t="s">
        <v>7979</v>
      </c>
      <c r="J452" s="2" t="s">
        <v>7979</v>
      </c>
      <c r="K452" s="2" t="str">
        <f>VLOOKUP(active[[#This Row],[Reports to without middle]],[1]!all_ppl[#Data],2,0)</f>
        <v>476545170</v>
      </c>
      <c r="L452" s="2" t="s">
        <v>61</v>
      </c>
      <c r="M452" s="2" t="str">
        <f>VLOOKUP(active[[#This Row],[Works for Group]],[1]!all_groups[#Data],2,0)</f>
        <v>558451705</v>
      </c>
      <c r="N452" s="2" t="s">
        <v>64</v>
      </c>
      <c r="O452" s="2" t="s">
        <v>63</v>
      </c>
      <c r="P452" s="2" t="s">
        <v>67</v>
      </c>
      <c r="R452" s="2" t="s">
        <v>7980</v>
      </c>
      <c r="S452" s="2" t="s">
        <v>7981</v>
      </c>
      <c r="T452" s="2" t="s">
        <v>7982</v>
      </c>
      <c r="U452" s="2" t="s">
        <v>7128</v>
      </c>
      <c r="V452" s="2" t="s">
        <v>7983</v>
      </c>
    </row>
    <row r="453" spans="1:22" x14ac:dyDescent="0.2">
      <c r="A453" s="2" t="s">
        <v>823</v>
      </c>
      <c r="B453" s="2" t="str">
        <f>VLOOKUP(active[[#This Row],[Full Name]],[1]!all_ppl_post[#Data],2,0)</f>
        <v>1064820201</v>
      </c>
      <c r="C453" s="2" t="e">
        <f>VLOOKUP(active[[#This Row],[Full Name]],[1]!all_ppl[#Data],1,0)</f>
        <v>#N/A</v>
      </c>
      <c r="D453" s="2" t="s">
        <v>824</v>
      </c>
      <c r="E453" s="2" t="s">
        <v>825</v>
      </c>
      <c r="F453" s="2" t="s">
        <v>125</v>
      </c>
      <c r="G453" s="2" t="s">
        <v>65</v>
      </c>
      <c r="H453" s="2" t="s">
        <v>62</v>
      </c>
      <c r="I453" s="2" t="s">
        <v>7979</v>
      </c>
      <c r="J453" s="2" t="s">
        <v>7979</v>
      </c>
      <c r="K453" s="2" t="str">
        <f>VLOOKUP(active[[#This Row],[Reports to without middle]],[1]!all_ppl[#Data],2,0)</f>
        <v>476545170</v>
      </c>
      <c r="L453" s="2" t="s">
        <v>61</v>
      </c>
      <c r="M453" s="2" t="str">
        <f>VLOOKUP(active[[#This Row],[Works for Group]],[1]!all_groups[#Data],2,0)</f>
        <v>558451705</v>
      </c>
      <c r="N453" s="2" t="s">
        <v>64</v>
      </c>
      <c r="O453" s="2" t="s">
        <v>63</v>
      </c>
      <c r="P453" s="2" t="s">
        <v>67</v>
      </c>
      <c r="R453" s="2" t="s">
        <v>7980</v>
      </c>
      <c r="S453" s="2" t="s">
        <v>7981</v>
      </c>
      <c r="T453" s="2" t="s">
        <v>7984</v>
      </c>
      <c r="U453" s="2" t="s">
        <v>7183</v>
      </c>
      <c r="V453" s="2" t="s">
        <v>7983</v>
      </c>
    </row>
    <row r="454" spans="1:22" x14ac:dyDescent="0.2">
      <c r="A454" s="2" t="s">
        <v>5971</v>
      </c>
      <c r="B454" s="2" t="str">
        <f>VLOOKUP(active[[#This Row],[Full Name]],[1]!all_ppl_post[#Data],2,0)</f>
        <v>476544709</v>
      </c>
      <c r="C454" s="2" t="str">
        <f>VLOOKUP(active[[#This Row],[Full Name]],[1]!all_ppl[#Data],1,0)</f>
        <v>Iliana Almanzar</v>
      </c>
      <c r="D454" s="2" t="s">
        <v>5972</v>
      </c>
      <c r="E454" s="2" t="s">
        <v>5973</v>
      </c>
      <c r="F454" s="2" t="s">
        <v>667</v>
      </c>
      <c r="G454" s="2" t="s">
        <v>65</v>
      </c>
      <c r="H454" s="2" t="s">
        <v>62</v>
      </c>
      <c r="I454" s="2" t="s">
        <v>7979</v>
      </c>
      <c r="J454" s="2" t="s">
        <v>7979</v>
      </c>
      <c r="K454" s="2" t="str">
        <f>VLOOKUP(active[[#This Row],[Reports to without middle]],[1]!all_ppl[#Data],2,0)</f>
        <v>476545170</v>
      </c>
      <c r="L454" s="2" t="s">
        <v>61</v>
      </c>
      <c r="M454" s="2" t="str">
        <f>VLOOKUP(active[[#This Row],[Works for Group]],[1]!all_groups[#Data],2,0)</f>
        <v>558451705</v>
      </c>
      <c r="N454" s="2" t="s">
        <v>64</v>
      </c>
      <c r="O454" s="2" t="s">
        <v>63</v>
      </c>
      <c r="P454" s="2" t="s">
        <v>67</v>
      </c>
      <c r="R454" s="2" t="s">
        <v>7980</v>
      </c>
      <c r="S454" s="2" t="s">
        <v>7981</v>
      </c>
      <c r="T454" s="2" t="s">
        <v>7985</v>
      </c>
      <c r="U454" s="2" t="s">
        <v>7138</v>
      </c>
      <c r="V454" s="2" t="s">
        <v>7983</v>
      </c>
    </row>
    <row r="455" spans="1:22" x14ac:dyDescent="0.2">
      <c r="A455" s="2" t="s">
        <v>2650</v>
      </c>
      <c r="B455" s="2" t="str">
        <f>VLOOKUP(active[[#This Row],[Full Name]],[1]!all_ppl_post[#Data],2,0)</f>
        <v>774270525</v>
      </c>
      <c r="C455" s="2" t="str">
        <f>VLOOKUP(active[[#This Row],[Full Name]],[1]!all_ppl[#Data],1,0)</f>
        <v>Carolina C Santos</v>
      </c>
      <c r="D455" s="2" t="s">
        <v>2651</v>
      </c>
      <c r="E455" s="2" t="s">
        <v>2652</v>
      </c>
      <c r="F455" s="2" t="s">
        <v>704</v>
      </c>
      <c r="G455" s="2" t="s">
        <v>65</v>
      </c>
      <c r="H455" s="2" t="s">
        <v>62</v>
      </c>
      <c r="I455" s="2" t="s">
        <v>7979</v>
      </c>
      <c r="J455" s="2" t="s">
        <v>7979</v>
      </c>
      <c r="K455" s="2" t="str">
        <f>VLOOKUP(active[[#This Row],[Reports to without middle]],[1]!all_ppl[#Data],2,0)</f>
        <v>476545170</v>
      </c>
      <c r="L455" s="2" t="s">
        <v>61</v>
      </c>
      <c r="M455" s="2" t="str">
        <f>VLOOKUP(active[[#This Row],[Works for Group]],[1]!all_groups[#Data],2,0)</f>
        <v>558451705</v>
      </c>
      <c r="N455" s="2" t="s">
        <v>64</v>
      </c>
      <c r="O455" s="2" t="s">
        <v>63</v>
      </c>
      <c r="P455" s="2" t="s">
        <v>67</v>
      </c>
      <c r="R455" s="2" t="s">
        <v>7980</v>
      </c>
      <c r="S455" s="2" t="s">
        <v>7981</v>
      </c>
      <c r="T455" s="2" t="s">
        <v>7986</v>
      </c>
      <c r="U455" s="2" t="s">
        <v>7128</v>
      </c>
      <c r="V455" s="2" t="s">
        <v>7983</v>
      </c>
    </row>
    <row r="456" spans="1:22" x14ac:dyDescent="0.2">
      <c r="A456" s="2" t="s">
        <v>826</v>
      </c>
      <c r="B456" s="2" t="str">
        <f>VLOOKUP(active[[#This Row],[Full Name]],[1]!all_ppl_post[#Data],2,0)</f>
        <v>1064820199</v>
      </c>
      <c r="C456" s="2" t="e">
        <f>VLOOKUP(active[[#This Row],[Full Name]],[1]!all_ppl[#Data],1,0)</f>
        <v>#N/A</v>
      </c>
      <c r="D456" s="2" t="s">
        <v>827</v>
      </c>
      <c r="E456" s="2" t="s">
        <v>828</v>
      </c>
      <c r="F456" s="2" t="s">
        <v>829</v>
      </c>
      <c r="G456" s="2" t="s">
        <v>65</v>
      </c>
      <c r="H456" s="2" t="s">
        <v>62</v>
      </c>
      <c r="I456" s="2" t="s">
        <v>7979</v>
      </c>
      <c r="J456" s="2" t="s">
        <v>7979</v>
      </c>
      <c r="K456" s="2" t="str">
        <f>VLOOKUP(active[[#This Row],[Reports to without middle]],[1]!all_ppl[#Data],2,0)</f>
        <v>476545170</v>
      </c>
      <c r="L456" s="2" t="s">
        <v>61</v>
      </c>
      <c r="M456" s="2" t="str">
        <f>VLOOKUP(active[[#This Row],[Works for Group]],[1]!all_groups[#Data],2,0)</f>
        <v>558451705</v>
      </c>
      <c r="N456" s="2" t="s">
        <v>64</v>
      </c>
      <c r="O456" s="2" t="s">
        <v>63</v>
      </c>
      <c r="P456" s="2" t="s">
        <v>67</v>
      </c>
      <c r="R456" s="2" t="s">
        <v>7980</v>
      </c>
      <c r="S456" s="2" t="s">
        <v>7981</v>
      </c>
      <c r="T456" s="2" t="s">
        <v>7987</v>
      </c>
      <c r="U456" s="2" t="s">
        <v>7262</v>
      </c>
      <c r="V456" s="2" t="s">
        <v>7983</v>
      </c>
    </row>
    <row r="457" spans="1:22" x14ac:dyDescent="0.2">
      <c r="A457" s="2" t="s">
        <v>4129</v>
      </c>
      <c r="B457" s="2" t="str">
        <f>VLOOKUP(active[[#This Row],[Full Name]],[1]!all_ppl_post[#Data],2,0)</f>
        <v>567679280</v>
      </c>
      <c r="C457" s="2" t="str">
        <f>VLOOKUP(active[[#This Row],[Full Name]],[1]!all_ppl[#Data],1,0)</f>
        <v>Odis Guerrero</v>
      </c>
      <c r="D457" s="2" t="s">
        <v>4130</v>
      </c>
      <c r="E457" s="2" t="s">
        <v>1379</v>
      </c>
      <c r="F457" s="2" t="s">
        <v>646</v>
      </c>
      <c r="G457" s="2" t="s">
        <v>65</v>
      </c>
      <c r="H457" s="2" t="s">
        <v>62</v>
      </c>
      <c r="I457" s="2" t="s">
        <v>7988</v>
      </c>
      <c r="J457" s="2" t="s">
        <v>7988</v>
      </c>
      <c r="K457" s="2" t="str">
        <f>VLOOKUP(active[[#This Row],[Reports to without middle]],[1]!all_ppl[#Data],2,0)</f>
        <v>476545404</v>
      </c>
      <c r="L457" s="2" t="s">
        <v>1341</v>
      </c>
      <c r="M457" s="2" t="str">
        <f>VLOOKUP(active[[#This Row],[Works for Group]],[1]!all_groups[#Data],2,0)</f>
        <v>838361743</v>
      </c>
      <c r="N457" s="2" t="s">
        <v>64</v>
      </c>
      <c r="O457" s="2" t="s">
        <v>63</v>
      </c>
      <c r="P457" s="2" t="s">
        <v>67</v>
      </c>
      <c r="R457" s="2" t="s">
        <v>7989</v>
      </c>
      <c r="S457" s="2" t="s">
        <v>7990</v>
      </c>
      <c r="T457" s="2" t="s">
        <v>7991</v>
      </c>
      <c r="U457" s="2" t="s">
        <v>7248</v>
      </c>
      <c r="V457" s="2" t="s">
        <v>7992</v>
      </c>
    </row>
    <row r="458" spans="1:22" x14ac:dyDescent="0.2">
      <c r="A458" s="2" t="s">
        <v>1342</v>
      </c>
      <c r="B458" s="2" t="str">
        <f>VLOOKUP(active[[#This Row],[Full Name]],[1]!all_ppl_post[#Data],2,0)</f>
        <v>944556332</v>
      </c>
      <c r="C458" s="2" t="str">
        <f>VLOOKUP(active[[#This Row],[Full Name]],[1]!all_ppl[#Data],1,0)</f>
        <v>Maria Parubi</v>
      </c>
      <c r="D458" s="2" t="s">
        <v>1343</v>
      </c>
      <c r="E458" s="2" t="s">
        <v>1344</v>
      </c>
      <c r="F458" s="2" t="s">
        <v>1128</v>
      </c>
      <c r="G458" s="2" t="s">
        <v>65</v>
      </c>
      <c r="H458" s="2" t="s">
        <v>62</v>
      </c>
      <c r="I458" s="2" t="s">
        <v>7988</v>
      </c>
      <c r="J458" s="2" t="s">
        <v>7988</v>
      </c>
      <c r="K458" s="2" t="str">
        <f>VLOOKUP(active[[#This Row],[Reports to without middle]],[1]!all_ppl[#Data],2,0)</f>
        <v>476545404</v>
      </c>
      <c r="L458" s="2" t="s">
        <v>1341</v>
      </c>
      <c r="M458" s="2" t="str">
        <f>VLOOKUP(active[[#This Row],[Works for Group]],[1]!all_groups[#Data],2,0)</f>
        <v>838361743</v>
      </c>
      <c r="N458" s="2" t="s">
        <v>64</v>
      </c>
      <c r="O458" s="2" t="s">
        <v>63</v>
      </c>
      <c r="P458" s="2" t="s">
        <v>67</v>
      </c>
      <c r="R458" s="2" t="s">
        <v>7989</v>
      </c>
      <c r="S458" s="2" t="s">
        <v>7990</v>
      </c>
      <c r="T458" s="2" t="s">
        <v>7993</v>
      </c>
      <c r="U458" s="2" t="s">
        <v>7624</v>
      </c>
      <c r="V458" s="2" t="s">
        <v>7992</v>
      </c>
    </row>
    <row r="459" spans="1:22" x14ac:dyDescent="0.2">
      <c r="A459" s="2" t="s">
        <v>3849</v>
      </c>
      <c r="B459" s="2" t="str">
        <f>VLOOKUP(active[[#This Row],[Full Name]],[1]!all_ppl_post[#Data],2,0)</f>
        <v>568447061</v>
      </c>
      <c r="C459" s="2" t="str">
        <f>VLOOKUP(active[[#This Row],[Full Name]],[1]!all_ppl[#Data],1,0)</f>
        <v>Forhad Rahman</v>
      </c>
      <c r="D459" s="2" t="s">
        <v>3850</v>
      </c>
      <c r="E459" s="2" t="s">
        <v>3495</v>
      </c>
      <c r="F459" s="2" t="s">
        <v>727</v>
      </c>
      <c r="G459" s="2" t="s">
        <v>65</v>
      </c>
      <c r="H459" s="2" t="s">
        <v>62</v>
      </c>
      <c r="I459" s="2" t="s">
        <v>7988</v>
      </c>
      <c r="J459" s="2" t="s">
        <v>7988</v>
      </c>
      <c r="K459" s="2" t="str">
        <f>VLOOKUP(active[[#This Row],[Reports to without middle]],[1]!all_ppl[#Data],2,0)</f>
        <v>476545404</v>
      </c>
      <c r="L459" s="2" t="s">
        <v>1341</v>
      </c>
      <c r="M459" s="2" t="str">
        <f>VLOOKUP(active[[#This Row],[Works for Group]],[1]!all_groups[#Data],2,0)</f>
        <v>838361743</v>
      </c>
      <c r="N459" s="2" t="s">
        <v>64</v>
      </c>
      <c r="O459" s="2" t="s">
        <v>63</v>
      </c>
      <c r="P459" s="2" t="s">
        <v>67</v>
      </c>
      <c r="R459" s="2" t="s">
        <v>7989</v>
      </c>
      <c r="S459" s="2" t="s">
        <v>7990</v>
      </c>
      <c r="T459" s="2" t="s">
        <v>7994</v>
      </c>
      <c r="U459" s="2" t="s">
        <v>7141</v>
      </c>
      <c r="V459" s="2" t="s">
        <v>7992</v>
      </c>
    </row>
    <row r="460" spans="1:22" x14ac:dyDescent="0.2">
      <c r="A460" s="2" t="s">
        <v>3888</v>
      </c>
      <c r="B460" s="2" t="str">
        <f>VLOOKUP(active[[#This Row],[Full Name]],[1]!all_ppl_post[#Data],2,0)</f>
        <v>568447004</v>
      </c>
      <c r="C460" s="2" t="str">
        <f>VLOOKUP(active[[#This Row],[Full Name]],[1]!all_ppl[#Data],1,0)</f>
        <v>Dylan H Tragni</v>
      </c>
      <c r="D460" s="2" t="s">
        <v>3889</v>
      </c>
      <c r="E460" s="2" t="s">
        <v>3890</v>
      </c>
      <c r="F460" s="2" t="s">
        <v>744</v>
      </c>
      <c r="G460" s="2" t="s">
        <v>65</v>
      </c>
      <c r="H460" s="2" t="s">
        <v>62</v>
      </c>
      <c r="I460" s="2" t="s">
        <v>7988</v>
      </c>
      <c r="J460" s="2" t="s">
        <v>7988</v>
      </c>
      <c r="K460" s="2" t="str">
        <f>VLOOKUP(active[[#This Row],[Reports to without middle]],[1]!all_ppl[#Data],2,0)</f>
        <v>476545404</v>
      </c>
      <c r="L460" s="2" t="s">
        <v>1341</v>
      </c>
      <c r="M460" s="2" t="str">
        <f>VLOOKUP(active[[#This Row],[Works for Group]],[1]!all_groups[#Data],2,0)</f>
        <v>838361743</v>
      </c>
      <c r="N460" s="2" t="s">
        <v>64</v>
      </c>
      <c r="O460" s="2" t="s">
        <v>63</v>
      </c>
      <c r="P460" s="2" t="s">
        <v>67</v>
      </c>
      <c r="R460" s="2" t="s">
        <v>7989</v>
      </c>
      <c r="S460" s="2" t="s">
        <v>7990</v>
      </c>
      <c r="T460" s="2" t="s">
        <v>7995</v>
      </c>
      <c r="U460" s="2" t="s">
        <v>7118</v>
      </c>
      <c r="V460" s="2" t="s">
        <v>7992</v>
      </c>
    </row>
    <row r="461" spans="1:22" x14ac:dyDescent="0.2">
      <c r="A461" s="2" t="s">
        <v>859</v>
      </c>
      <c r="B461" s="2" t="str">
        <f>VLOOKUP(active[[#This Row],[Full Name]],[1]!all_ppl_post[#Data],2,0)</f>
        <v>1064820183</v>
      </c>
      <c r="C461" s="2" t="e">
        <f>VLOOKUP(active[[#This Row],[Full Name]],[1]!all_ppl[#Data],1,0)</f>
        <v>#N/A</v>
      </c>
      <c r="D461" s="2" t="s">
        <v>860</v>
      </c>
      <c r="E461" s="2" t="s">
        <v>861</v>
      </c>
      <c r="F461" s="2" t="s">
        <v>662</v>
      </c>
      <c r="G461" s="2" t="s">
        <v>65</v>
      </c>
      <c r="H461" s="2" t="s">
        <v>62</v>
      </c>
      <c r="I461" s="2" t="s">
        <v>7996</v>
      </c>
      <c r="J461" s="2" t="s">
        <v>7996</v>
      </c>
      <c r="K461" s="2" t="str">
        <f>VLOOKUP(active[[#This Row],[Reports to without middle]],[1]!all_ppl[#Data],2,0)</f>
        <v>476545496</v>
      </c>
      <c r="L461" s="2" t="s">
        <v>858</v>
      </c>
      <c r="M461" s="2" t="str">
        <f>VLOOKUP(active[[#This Row],[Works for Group]],[1]!all_groups[#Data],2,0)</f>
        <v>558449519</v>
      </c>
      <c r="N461" s="2" t="s">
        <v>64</v>
      </c>
      <c r="O461" s="2" t="s">
        <v>63</v>
      </c>
      <c r="P461" s="2" t="s">
        <v>67</v>
      </c>
      <c r="R461" s="2" t="s">
        <v>7997</v>
      </c>
      <c r="S461" s="2" t="s">
        <v>7998</v>
      </c>
      <c r="T461" s="2" t="s">
        <v>7999</v>
      </c>
      <c r="U461" s="2" t="s">
        <v>7121</v>
      </c>
      <c r="V461" s="2" t="s">
        <v>8000</v>
      </c>
    </row>
    <row r="462" spans="1:22" x14ac:dyDescent="0.2">
      <c r="A462" s="2" t="s">
        <v>3780</v>
      </c>
      <c r="B462" s="2" t="str">
        <f>VLOOKUP(active[[#This Row],[Full Name]],[1]!all_ppl_post[#Data],2,0)</f>
        <v>568447199</v>
      </c>
      <c r="C462" s="2" t="str">
        <f>VLOOKUP(active[[#This Row],[Full Name]],[1]!all_ppl[#Data],1,0)</f>
        <v>James A Nabywaniec</v>
      </c>
      <c r="D462" s="2" t="s">
        <v>3781</v>
      </c>
      <c r="E462" s="2" t="s">
        <v>3782</v>
      </c>
      <c r="F462" s="2" t="s">
        <v>662</v>
      </c>
      <c r="G462" s="2" t="s">
        <v>65</v>
      </c>
      <c r="H462" s="2" t="s">
        <v>62</v>
      </c>
      <c r="I462" s="2" t="s">
        <v>7996</v>
      </c>
      <c r="J462" s="2" t="s">
        <v>7996</v>
      </c>
      <c r="K462" s="2" t="str">
        <f>VLOOKUP(active[[#This Row],[Reports to without middle]],[1]!all_ppl[#Data],2,0)</f>
        <v>476545496</v>
      </c>
      <c r="L462" s="2" t="s">
        <v>858</v>
      </c>
      <c r="M462" s="2" t="str">
        <f>VLOOKUP(active[[#This Row],[Works for Group]],[1]!all_groups[#Data],2,0)</f>
        <v>558449519</v>
      </c>
      <c r="N462" s="2" t="s">
        <v>64</v>
      </c>
      <c r="O462" s="2" t="s">
        <v>63</v>
      </c>
      <c r="P462" s="2" t="s">
        <v>67</v>
      </c>
      <c r="R462" s="2" t="s">
        <v>7997</v>
      </c>
      <c r="S462" s="2" t="s">
        <v>7998</v>
      </c>
      <c r="T462" s="2" t="s">
        <v>8001</v>
      </c>
      <c r="U462" s="2" t="s">
        <v>7121</v>
      </c>
      <c r="V462" s="2" t="s">
        <v>8000</v>
      </c>
    </row>
    <row r="463" spans="1:22" x14ac:dyDescent="0.2">
      <c r="A463" s="2" t="s">
        <v>4248</v>
      </c>
      <c r="B463" s="2" t="str">
        <f>VLOOKUP(active[[#This Row],[Full Name]],[1]!all_ppl_post[#Data],2,0)</f>
        <v>476548024</v>
      </c>
      <c r="C463" s="2" t="str">
        <f>VLOOKUP(active[[#This Row],[Full Name]],[1]!all_ppl[#Data],1,0)</f>
        <v>Brian S Peck</v>
      </c>
      <c r="D463" s="2" t="s">
        <v>4249</v>
      </c>
      <c r="E463" s="2" t="s">
        <v>4250</v>
      </c>
      <c r="F463" s="2" t="s">
        <v>744</v>
      </c>
      <c r="G463" s="2" t="s">
        <v>65</v>
      </c>
      <c r="H463" s="2" t="s">
        <v>62</v>
      </c>
      <c r="I463" s="2" t="s">
        <v>7996</v>
      </c>
      <c r="J463" s="2" t="s">
        <v>7996</v>
      </c>
      <c r="K463" s="2" t="str">
        <f>VLOOKUP(active[[#This Row],[Reports to without middle]],[1]!all_ppl[#Data],2,0)</f>
        <v>476545496</v>
      </c>
      <c r="L463" s="2" t="s">
        <v>858</v>
      </c>
      <c r="M463" s="2" t="str">
        <f>VLOOKUP(active[[#This Row],[Works for Group]],[1]!all_groups[#Data],2,0)</f>
        <v>558449519</v>
      </c>
      <c r="N463" s="2" t="s">
        <v>64</v>
      </c>
      <c r="O463" s="2" t="s">
        <v>63</v>
      </c>
      <c r="P463" s="2" t="s">
        <v>67</v>
      </c>
      <c r="R463" s="2" t="s">
        <v>7997</v>
      </c>
      <c r="S463" s="2" t="s">
        <v>7998</v>
      </c>
      <c r="T463" s="2" t="s">
        <v>8002</v>
      </c>
      <c r="U463" s="2" t="s">
        <v>7118</v>
      </c>
      <c r="V463" s="2" t="s">
        <v>8000</v>
      </c>
    </row>
    <row r="464" spans="1:22" x14ac:dyDescent="0.2">
      <c r="A464" s="2" t="s">
        <v>2363</v>
      </c>
      <c r="B464" s="2" t="str">
        <f>VLOOKUP(active[[#This Row],[Full Name]],[1]!all_ppl_post[#Data],2,0)</f>
        <v>839637660</v>
      </c>
      <c r="C464" s="2" t="str">
        <f>VLOOKUP(active[[#This Row],[Full Name]],[1]!all_ppl[#Data],1,0)</f>
        <v>Alyssa Parisi</v>
      </c>
      <c r="D464" s="2" t="s">
        <v>2364</v>
      </c>
      <c r="E464" s="2" t="s">
        <v>2365</v>
      </c>
      <c r="F464" s="2" t="s">
        <v>940</v>
      </c>
      <c r="G464" s="2" t="s">
        <v>65</v>
      </c>
      <c r="H464" s="2" t="s">
        <v>649</v>
      </c>
      <c r="I464" s="2" t="s">
        <v>7996</v>
      </c>
      <c r="J464" s="2" t="s">
        <v>7996</v>
      </c>
      <c r="K464" s="2" t="str">
        <f>VLOOKUP(active[[#This Row],[Reports to without middle]],[1]!all_ppl[#Data],2,0)</f>
        <v>476545496</v>
      </c>
      <c r="L464" s="2" t="s">
        <v>858</v>
      </c>
      <c r="M464" s="2" t="str">
        <f>VLOOKUP(active[[#This Row],[Works for Group]],[1]!all_groups[#Data],2,0)</f>
        <v>558449519</v>
      </c>
      <c r="N464" s="2" t="s">
        <v>64</v>
      </c>
      <c r="O464" s="2" t="s">
        <v>63</v>
      </c>
      <c r="P464" s="2" t="s">
        <v>67</v>
      </c>
      <c r="R464" s="2" t="s">
        <v>7997</v>
      </c>
      <c r="S464" s="2" t="s">
        <v>7998</v>
      </c>
      <c r="T464" s="2" t="s">
        <v>8003</v>
      </c>
      <c r="U464" s="2" t="s">
        <v>7466</v>
      </c>
      <c r="V464" s="2" t="s">
        <v>7123</v>
      </c>
    </row>
    <row r="465" spans="1:22" x14ac:dyDescent="0.2">
      <c r="A465" s="2" t="s">
        <v>1259</v>
      </c>
      <c r="B465" s="2" t="str">
        <f>VLOOKUP(active[[#This Row],[Full Name]],[1]!all_ppl_post[#Data],2,0)</f>
        <v>944556360</v>
      </c>
      <c r="C465" s="2" t="str">
        <f>VLOOKUP(active[[#This Row],[Full Name]],[1]!all_ppl[#Data],1,0)</f>
        <v>Lucien K Allen</v>
      </c>
      <c r="D465" s="2" t="s">
        <v>1260</v>
      </c>
      <c r="E465" s="2" t="s">
        <v>1261</v>
      </c>
      <c r="F465" s="2" t="s">
        <v>1262</v>
      </c>
      <c r="G465" s="2" t="s">
        <v>65</v>
      </c>
      <c r="H465" s="2" t="s">
        <v>62</v>
      </c>
      <c r="I465" s="2" t="s">
        <v>8004</v>
      </c>
      <c r="J465" s="2" t="s">
        <v>8004</v>
      </c>
      <c r="K465" s="2" t="str">
        <f>VLOOKUP(active[[#This Row],[Reports to without middle]],[1]!all_ppl[#Data],2,0)</f>
        <v>476545815</v>
      </c>
      <c r="L465" s="2" t="s">
        <v>1150</v>
      </c>
      <c r="M465" s="2" t="str">
        <f>VLOOKUP(active[[#This Row],[Works for Group]],[1]!all_groups[#Data],2,0)</f>
        <v>558451450</v>
      </c>
      <c r="N465" s="2" t="s">
        <v>64</v>
      </c>
      <c r="O465" s="2" t="s">
        <v>63</v>
      </c>
      <c r="P465" s="2" t="s">
        <v>67</v>
      </c>
      <c r="R465" s="2" t="s">
        <v>8005</v>
      </c>
      <c r="S465" s="2" t="s">
        <v>8006</v>
      </c>
      <c r="T465" s="2" t="s">
        <v>8007</v>
      </c>
      <c r="U465" s="2" t="s">
        <v>8008</v>
      </c>
      <c r="V465" s="2" t="s">
        <v>8009</v>
      </c>
    </row>
    <row r="466" spans="1:22" x14ac:dyDescent="0.2">
      <c r="A466" s="2" t="s">
        <v>2797</v>
      </c>
      <c r="B466" s="2" t="str">
        <f>VLOOKUP(active[[#This Row],[Full Name]],[1]!all_ppl_post[#Data],2,0)</f>
        <v>681265033</v>
      </c>
      <c r="C466" s="2" t="str">
        <f>VLOOKUP(active[[#This Row],[Full Name]],[1]!all_ppl[#Data],1,0)</f>
        <v>Latoya N Hart</v>
      </c>
      <c r="D466" s="2" t="s">
        <v>2798</v>
      </c>
      <c r="E466" s="2" t="s">
        <v>378</v>
      </c>
      <c r="F466" s="2" t="s">
        <v>224</v>
      </c>
      <c r="G466" s="2" t="s">
        <v>65</v>
      </c>
      <c r="H466" s="2" t="s">
        <v>62</v>
      </c>
      <c r="I466" s="2" t="s">
        <v>8004</v>
      </c>
      <c r="J466" s="2" t="s">
        <v>8004</v>
      </c>
      <c r="K466" s="2" t="str">
        <f>VLOOKUP(active[[#This Row],[Reports to without middle]],[1]!all_ppl[#Data],2,0)</f>
        <v>476545815</v>
      </c>
      <c r="L466" s="2" t="s">
        <v>1150</v>
      </c>
      <c r="M466" s="2" t="str">
        <f>VLOOKUP(active[[#This Row],[Works for Group]],[1]!all_groups[#Data],2,0)</f>
        <v>558451450</v>
      </c>
      <c r="N466" s="2" t="s">
        <v>64</v>
      </c>
      <c r="O466" s="2" t="s">
        <v>63</v>
      </c>
      <c r="P466" s="2" t="s">
        <v>67</v>
      </c>
      <c r="R466" s="2" t="s">
        <v>8005</v>
      </c>
      <c r="S466" s="2" t="s">
        <v>8006</v>
      </c>
      <c r="T466" s="2" t="s">
        <v>8010</v>
      </c>
      <c r="U466" s="2" t="s">
        <v>7265</v>
      </c>
      <c r="V466" s="2" t="s">
        <v>8009</v>
      </c>
    </row>
    <row r="467" spans="1:22" x14ac:dyDescent="0.2">
      <c r="A467" s="2" t="s">
        <v>5821</v>
      </c>
      <c r="B467" s="2" t="str">
        <f>VLOOKUP(active[[#This Row],[Full Name]],[1]!all_ppl_post[#Data],2,0)</f>
        <v>476544987</v>
      </c>
      <c r="C467" s="2" t="str">
        <f>VLOOKUP(active[[#This Row],[Full Name]],[1]!all_ppl[#Data],1,0)</f>
        <v>Gigi R Davis-Elliott</v>
      </c>
      <c r="D467" s="2" t="s">
        <v>5822</v>
      </c>
      <c r="E467" s="2" t="s">
        <v>5823</v>
      </c>
      <c r="F467" s="2" t="s">
        <v>744</v>
      </c>
      <c r="G467" s="2" t="s">
        <v>65</v>
      </c>
      <c r="H467" s="2" t="s">
        <v>62</v>
      </c>
      <c r="I467" s="2" t="s">
        <v>8004</v>
      </c>
      <c r="J467" s="2" t="s">
        <v>8004</v>
      </c>
      <c r="K467" s="2" t="str">
        <f>VLOOKUP(active[[#This Row],[Reports to without middle]],[1]!all_ppl[#Data],2,0)</f>
        <v>476545815</v>
      </c>
      <c r="L467" s="2" t="s">
        <v>1150</v>
      </c>
      <c r="M467" s="2" t="str">
        <f>VLOOKUP(active[[#This Row],[Works for Group]],[1]!all_groups[#Data],2,0)</f>
        <v>558451450</v>
      </c>
      <c r="N467" s="2" t="s">
        <v>64</v>
      </c>
      <c r="O467" s="2" t="s">
        <v>63</v>
      </c>
      <c r="P467" s="2" t="s">
        <v>67</v>
      </c>
      <c r="R467" s="2" t="s">
        <v>8005</v>
      </c>
      <c r="S467" s="2" t="s">
        <v>8006</v>
      </c>
      <c r="T467" s="2" t="s">
        <v>8011</v>
      </c>
      <c r="U467" s="2" t="s">
        <v>7118</v>
      </c>
      <c r="V467" s="2" t="s">
        <v>8009</v>
      </c>
    </row>
    <row r="468" spans="1:22" x14ac:dyDescent="0.2">
      <c r="A468" s="2" t="s">
        <v>1151</v>
      </c>
      <c r="B468" s="2" t="str">
        <f>VLOOKUP(active[[#This Row],[Full Name]],[1]!all_ppl_post[#Data],2,0)</f>
        <v>1064820006</v>
      </c>
      <c r="C468" s="2" t="e">
        <f>VLOOKUP(active[[#This Row],[Full Name]],[1]!all_ppl[#Data],1,0)</f>
        <v>#N/A</v>
      </c>
      <c r="D468" s="2" t="s">
        <v>1152</v>
      </c>
      <c r="E468" s="2" t="s">
        <v>1153</v>
      </c>
      <c r="F468" s="2" t="s">
        <v>662</v>
      </c>
      <c r="G468" s="2" t="s">
        <v>65</v>
      </c>
      <c r="H468" s="2" t="s">
        <v>62</v>
      </c>
      <c r="I468" s="2" t="s">
        <v>8004</v>
      </c>
      <c r="J468" s="2" t="s">
        <v>8004</v>
      </c>
      <c r="K468" s="2" t="str">
        <f>VLOOKUP(active[[#This Row],[Reports to without middle]],[1]!all_ppl[#Data],2,0)</f>
        <v>476545815</v>
      </c>
      <c r="L468" s="2" t="s">
        <v>1150</v>
      </c>
      <c r="M468" s="2" t="str">
        <f>VLOOKUP(active[[#This Row],[Works for Group]],[1]!all_groups[#Data],2,0)</f>
        <v>558451450</v>
      </c>
      <c r="N468" s="2" t="s">
        <v>64</v>
      </c>
      <c r="O468" s="2" t="s">
        <v>63</v>
      </c>
      <c r="P468" s="2" t="s">
        <v>67</v>
      </c>
      <c r="R468" s="2" t="s">
        <v>8005</v>
      </c>
      <c r="S468" s="2" t="s">
        <v>8006</v>
      </c>
      <c r="T468" s="2" t="s">
        <v>8012</v>
      </c>
      <c r="U468" s="2" t="s">
        <v>7121</v>
      </c>
      <c r="V468" s="2" t="s">
        <v>8009</v>
      </c>
    </row>
    <row r="469" spans="1:22" x14ac:dyDescent="0.2">
      <c r="A469" s="2" t="s">
        <v>6941</v>
      </c>
      <c r="B469" s="2" t="str">
        <f>VLOOKUP(active[[#This Row],[Full Name]],[1]!all_ppl_post[#Data],2,0)</f>
        <v>476543246</v>
      </c>
      <c r="C469" s="2" t="str">
        <f>VLOOKUP(active[[#This Row],[Full Name]],[1]!all_ppl[#Data],1,0)</f>
        <v>Timi T Thomas</v>
      </c>
      <c r="D469" s="2" t="s">
        <v>6942</v>
      </c>
      <c r="E469" s="2" t="s">
        <v>907</v>
      </c>
      <c r="F469" s="2" t="s">
        <v>744</v>
      </c>
      <c r="G469" s="2" t="s">
        <v>65</v>
      </c>
      <c r="H469" s="2" t="s">
        <v>62</v>
      </c>
      <c r="I469" s="2" t="s">
        <v>8013</v>
      </c>
      <c r="J469"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Daniel Rosenthal</v>
      </c>
      <c r="K469" s="2" t="str">
        <f>VLOOKUP(active[[#This Row],[Reports to without middle]],[1]!all_ppl[#Data],2,0)</f>
        <v>476546110</v>
      </c>
      <c r="L469" s="2" t="s">
        <v>1949</v>
      </c>
      <c r="M469" s="2" t="str">
        <f>VLOOKUP(active[[#This Row],[Works for Group]],[1]!all_groups[#Data],2,0)</f>
        <v>769119557</v>
      </c>
      <c r="N469" s="2" t="s">
        <v>64</v>
      </c>
      <c r="O469" s="2" t="s">
        <v>63</v>
      </c>
      <c r="P469" s="2" t="s">
        <v>67</v>
      </c>
      <c r="R469" s="2" t="s">
        <v>8014</v>
      </c>
      <c r="S469" s="2" t="s">
        <v>8015</v>
      </c>
      <c r="T469" s="2" t="s">
        <v>8016</v>
      </c>
      <c r="U469" s="2" t="s">
        <v>7118</v>
      </c>
      <c r="V469" s="2" t="s">
        <v>8017</v>
      </c>
    </row>
    <row r="470" spans="1:22" x14ac:dyDescent="0.2">
      <c r="A470" s="2" t="s">
        <v>4573</v>
      </c>
      <c r="B470" s="2" t="str">
        <f>VLOOKUP(active[[#This Row],[Full Name]],[1]!all_ppl_post[#Data],2,0)</f>
        <v>476547450</v>
      </c>
      <c r="C470" s="2" t="str">
        <f>VLOOKUP(active[[#This Row],[Full Name]],[1]!all_ppl[#Data],1,0)</f>
        <v>Lynn B Koester</v>
      </c>
      <c r="D470" s="2" t="s">
        <v>4574</v>
      </c>
      <c r="E470" s="2" t="s">
        <v>4575</v>
      </c>
      <c r="F470" s="2" t="s">
        <v>115</v>
      </c>
      <c r="G470" s="2" t="s">
        <v>65</v>
      </c>
      <c r="H470" s="2" t="s">
        <v>62</v>
      </c>
      <c r="I470" s="2" t="s">
        <v>8013</v>
      </c>
      <c r="J470"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Daniel Rosenthal</v>
      </c>
      <c r="K470" s="2" t="str">
        <f>VLOOKUP(active[[#This Row],[Reports to without middle]],[1]!all_ppl[#Data],2,0)</f>
        <v>476546110</v>
      </c>
      <c r="L470" s="2" t="s">
        <v>1949</v>
      </c>
      <c r="M470" s="2" t="str">
        <f>VLOOKUP(active[[#This Row],[Works for Group]],[1]!all_groups[#Data],2,0)</f>
        <v>769119557</v>
      </c>
      <c r="N470" s="2" t="s">
        <v>64</v>
      </c>
      <c r="O470" s="2" t="s">
        <v>63</v>
      </c>
      <c r="P470" s="2" t="s">
        <v>67</v>
      </c>
      <c r="R470" s="2" t="s">
        <v>8014</v>
      </c>
      <c r="S470" s="2" t="s">
        <v>8015</v>
      </c>
      <c r="T470" s="2" t="s">
        <v>8018</v>
      </c>
      <c r="U470" s="2" t="s">
        <v>8019</v>
      </c>
      <c r="V470" s="2" t="s">
        <v>8017</v>
      </c>
    </row>
    <row r="471" spans="1:22" x14ac:dyDescent="0.2">
      <c r="A471" s="2" t="s">
        <v>3936</v>
      </c>
      <c r="B471" s="2" t="str">
        <f>VLOOKUP(active[[#This Row],[Full Name]],[1]!all_ppl_post[#Data],2,0)</f>
        <v>568446937</v>
      </c>
      <c r="C471" s="2" t="str">
        <f>VLOOKUP(active[[#This Row],[Full Name]],[1]!all_ppl[#Data],1,0)</f>
        <v>Daniel D Blech</v>
      </c>
      <c r="D471" s="2" t="s">
        <v>3937</v>
      </c>
      <c r="E471" s="2" t="s">
        <v>3938</v>
      </c>
      <c r="F471" s="2" t="s">
        <v>998</v>
      </c>
      <c r="G471" s="2" t="s">
        <v>65</v>
      </c>
      <c r="H471" s="2" t="s">
        <v>62</v>
      </c>
      <c r="I471" s="2" t="s">
        <v>8013</v>
      </c>
      <c r="J471"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Daniel Rosenthal</v>
      </c>
      <c r="K471" s="2" t="str">
        <f>VLOOKUP(active[[#This Row],[Reports to without middle]],[1]!all_ppl[#Data],2,0)</f>
        <v>476546110</v>
      </c>
      <c r="L471" s="2" t="s">
        <v>1949</v>
      </c>
      <c r="M471" s="2" t="str">
        <f>VLOOKUP(active[[#This Row],[Works for Group]],[1]!all_groups[#Data],2,0)</f>
        <v>769119557</v>
      </c>
      <c r="N471" s="2" t="s">
        <v>64</v>
      </c>
      <c r="O471" s="2" t="s">
        <v>63</v>
      </c>
      <c r="P471" s="2" t="s">
        <v>67</v>
      </c>
      <c r="R471" s="2" t="s">
        <v>8014</v>
      </c>
      <c r="S471" s="2" t="s">
        <v>8015</v>
      </c>
      <c r="T471" s="2" t="s">
        <v>8020</v>
      </c>
      <c r="U471" s="2" t="s">
        <v>7133</v>
      </c>
      <c r="V471" s="2" t="s">
        <v>8017</v>
      </c>
    </row>
    <row r="472" spans="1:22" x14ac:dyDescent="0.2">
      <c r="A472" s="2" t="s">
        <v>5492</v>
      </c>
      <c r="B472" s="2" t="str">
        <f>VLOOKUP(active[[#This Row],[Full Name]],[1]!all_ppl_post[#Data],2,0)</f>
        <v>476545525</v>
      </c>
      <c r="C472" s="2" t="str">
        <f>VLOOKUP(active[[#This Row],[Full Name]],[1]!all_ppl[#Data],1,0)</f>
        <v>Wendy L Olivo</v>
      </c>
      <c r="D472" s="2" t="s">
        <v>5493</v>
      </c>
      <c r="E472" s="2" t="s">
        <v>5494</v>
      </c>
      <c r="F472" s="2" t="s">
        <v>125</v>
      </c>
      <c r="G472" s="2" t="s">
        <v>65</v>
      </c>
      <c r="H472" s="2" t="s">
        <v>62</v>
      </c>
      <c r="I472" s="2" t="s">
        <v>8021</v>
      </c>
      <c r="J472" s="2" t="s">
        <v>8021</v>
      </c>
      <c r="K472" s="2" t="str">
        <f>VLOOKUP(active[[#This Row],[Reports to without middle]],[1]!all_ppl[#Data],2,0)</f>
        <v>476546205</v>
      </c>
      <c r="L472" s="2" t="s">
        <v>1130</v>
      </c>
      <c r="M472" s="2" t="str">
        <f>VLOOKUP(active[[#This Row],[Works for Group]],[1]!all_groups[#Data],2,0)</f>
        <v>756042561</v>
      </c>
      <c r="N472" s="2" t="s">
        <v>64</v>
      </c>
      <c r="O472" s="2" t="s">
        <v>63</v>
      </c>
      <c r="P472" s="2" t="s">
        <v>67</v>
      </c>
      <c r="R472" s="2" t="s">
        <v>8022</v>
      </c>
      <c r="S472" s="2" t="s">
        <v>8023</v>
      </c>
      <c r="T472" s="2" t="s">
        <v>8024</v>
      </c>
      <c r="U472" s="2" t="s">
        <v>7183</v>
      </c>
      <c r="V472" s="2" t="s">
        <v>8025</v>
      </c>
    </row>
    <row r="473" spans="1:22" x14ac:dyDescent="0.2">
      <c r="A473" s="2" t="s">
        <v>1131</v>
      </c>
      <c r="B473" s="2" t="str">
        <f>VLOOKUP(active[[#This Row],[Full Name]],[1]!all_ppl_post[#Data],2,0)</f>
        <v>1064820017</v>
      </c>
      <c r="C473" s="2" t="e">
        <f>VLOOKUP(active[[#This Row],[Full Name]],[1]!all_ppl[#Data],1,0)</f>
        <v>#N/A</v>
      </c>
      <c r="D473" s="2" t="s">
        <v>1132</v>
      </c>
      <c r="E473" s="2" t="s">
        <v>73</v>
      </c>
      <c r="F473" s="2" t="s">
        <v>125</v>
      </c>
      <c r="G473" s="2" t="s">
        <v>65</v>
      </c>
      <c r="H473" s="2" t="s">
        <v>62</v>
      </c>
      <c r="I473" s="2" t="s">
        <v>8021</v>
      </c>
      <c r="J473" s="2" t="s">
        <v>8021</v>
      </c>
      <c r="K473" s="2" t="str">
        <f>VLOOKUP(active[[#This Row],[Reports to without middle]],[1]!all_ppl[#Data],2,0)</f>
        <v>476546205</v>
      </c>
      <c r="L473" s="2" t="s">
        <v>1130</v>
      </c>
      <c r="M473" s="2" t="str">
        <f>VLOOKUP(active[[#This Row],[Works for Group]],[1]!all_groups[#Data],2,0)</f>
        <v>756042561</v>
      </c>
      <c r="N473" s="2" t="s">
        <v>64</v>
      </c>
      <c r="O473" s="2" t="s">
        <v>63</v>
      </c>
      <c r="P473" s="2" t="s">
        <v>67</v>
      </c>
      <c r="R473" s="2" t="s">
        <v>8022</v>
      </c>
      <c r="S473" s="2" t="s">
        <v>8023</v>
      </c>
      <c r="T473" s="2" t="s">
        <v>8026</v>
      </c>
      <c r="U473" s="2" t="s">
        <v>7183</v>
      </c>
      <c r="V473" s="2" t="s">
        <v>8025</v>
      </c>
    </row>
    <row r="474" spans="1:22" x14ac:dyDescent="0.2">
      <c r="A474" s="2" t="s">
        <v>2771</v>
      </c>
      <c r="B474" s="2" t="str">
        <f>VLOOKUP(active[[#This Row],[Full Name]],[1]!all_ppl_post[#Data],2,0)</f>
        <v>681265085</v>
      </c>
      <c r="C474" s="2" t="str">
        <f>VLOOKUP(active[[#This Row],[Full Name]],[1]!all_ppl[#Data],1,0)</f>
        <v>Minah S Whyte</v>
      </c>
      <c r="D474" s="2" t="s">
        <v>2772</v>
      </c>
      <c r="E474" s="2" t="s">
        <v>2773</v>
      </c>
      <c r="F474" s="2" t="s">
        <v>704</v>
      </c>
      <c r="G474" s="2" t="s">
        <v>65</v>
      </c>
      <c r="H474" s="2" t="s">
        <v>62</v>
      </c>
      <c r="I474" s="2" t="s">
        <v>8021</v>
      </c>
      <c r="J474" s="2" t="s">
        <v>8021</v>
      </c>
      <c r="K474" s="2" t="str">
        <f>VLOOKUP(active[[#This Row],[Reports to without middle]],[1]!all_ppl[#Data],2,0)</f>
        <v>476546205</v>
      </c>
      <c r="L474" s="2" t="s">
        <v>1130</v>
      </c>
      <c r="M474" s="2" t="str">
        <f>VLOOKUP(active[[#This Row],[Works for Group]],[1]!all_groups[#Data],2,0)</f>
        <v>756042561</v>
      </c>
      <c r="N474" s="2" t="s">
        <v>64</v>
      </c>
      <c r="O474" s="2" t="s">
        <v>63</v>
      </c>
      <c r="P474" s="2" t="s">
        <v>67</v>
      </c>
      <c r="R474" s="2" t="s">
        <v>8022</v>
      </c>
      <c r="S474" s="2" t="s">
        <v>8023</v>
      </c>
      <c r="T474" s="2" t="s">
        <v>8027</v>
      </c>
      <c r="U474" s="2" t="s">
        <v>7128</v>
      </c>
      <c r="V474" s="2" t="s">
        <v>8025</v>
      </c>
    </row>
    <row r="475" spans="1:22" x14ac:dyDescent="0.2">
      <c r="A475" s="2" t="s">
        <v>5906</v>
      </c>
      <c r="B475" s="2" t="str">
        <f>VLOOKUP(active[[#This Row],[Full Name]],[1]!all_ppl_post[#Data],2,0)</f>
        <v>476544856</v>
      </c>
      <c r="C475" s="2" t="str">
        <f>VLOOKUP(active[[#This Row],[Full Name]],[1]!all_ppl[#Data],1,0)</f>
        <v>Marcia A Coleman</v>
      </c>
      <c r="D475" s="2" t="s">
        <v>5907</v>
      </c>
      <c r="E475" s="2" t="s">
        <v>3323</v>
      </c>
      <c r="F475" s="2" t="s">
        <v>920</v>
      </c>
      <c r="G475" s="2" t="s">
        <v>65</v>
      </c>
      <c r="H475" s="2" t="s">
        <v>649</v>
      </c>
      <c r="I475" s="2" t="s">
        <v>8021</v>
      </c>
      <c r="J475" s="2" t="s">
        <v>8021</v>
      </c>
      <c r="K475" s="2" t="str">
        <f>VLOOKUP(active[[#This Row],[Reports to without middle]],[1]!all_ppl[#Data],2,0)</f>
        <v>476546205</v>
      </c>
      <c r="L475" s="2" t="s">
        <v>1130</v>
      </c>
      <c r="M475" s="2" t="str">
        <f>VLOOKUP(active[[#This Row],[Works for Group]],[1]!all_groups[#Data],2,0)</f>
        <v>756042561</v>
      </c>
      <c r="N475" s="2" t="s">
        <v>64</v>
      </c>
      <c r="O475" s="2" t="s">
        <v>63</v>
      </c>
      <c r="P475" s="2" t="s">
        <v>67</v>
      </c>
      <c r="R475" s="2" t="s">
        <v>8022</v>
      </c>
      <c r="S475" s="2" t="s">
        <v>8023</v>
      </c>
      <c r="T475" s="2" t="s">
        <v>8028</v>
      </c>
      <c r="U475" s="2" t="s">
        <v>7284</v>
      </c>
      <c r="V475" s="2" t="s">
        <v>7123</v>
      </c>
    </row>
    <row r="476" spans="1:22" x14ac:dyDescent="0.2">
      <c r="A476" s="2" t="s">
        <v>1133</v>
      </c>
      <c r="B476" s="2" t="str">
        <f>VLOOKUP(active[[#This Row],[Full Name]],[1]!all_ppl_post[#Data],2,0)</f>
        <v>1064820014</v>
      </c>
      <c r="C476" s="2" t="e">
        <f>VLOOKUP(active[[#This Row],[Full Name]],[1]!all_ppl[#Data],1,0)</f>
        <v>#N/A</v>
      </c>
      <c r="D476" s="2" t="s">
        <v>1134</v>
      </c>
      <c r="E476" s="2" t="s">
        <v>217</v>
      </c>
      <c r="F476" s="2" t="s">
        <v>744</v>
      </c>
      <c r="G476" s="2" t="s">
        <v>65</v>
      </c>
      <c r="H476" s="2" t="s">
        <v>62</v>
      </c>
      <c r="I476" s="2" t="s">
        <v>8021</v>
      </c>
      <c r="J476" s="2" t="s">
        <v>8021</v>
      </c>
      <c r="K476" s="2" t="str">
        <f>VLOOKUP(active[[#This Row],[Reports to without middle]],[1]!all_ppl[#Data],2,0)</f>
        <v>476546205</v>
      </c>
      <c r="L476" s="2" t="s">
        <v>1130</v>
      </c>
      <c r="M476" s="2" t="str">
        <f>VLOOKUP(active[[#This Row],[Works for Group]],[1]!all_groups[#Data],2,0)</f>
        <v>756042561</v>
      </c>
      <c r="N476" s="2" t="s">
        <v>64</v>
      </c>
      <c r="O476" s="2" t="s">
        <v>63</v>
      </c>
      <c r="P476" s="2" t="s">
        <v>67</v>
      </c>
      <c r="R476" s="2" t="s">
        <v>8022</v>
      </c>
      <c r="S476" s="2" t="s">
        <v>8023</v>
      </c>
      <c r="T476" s="2" t="s">
        <v>8029</v>
      </c>
      <c r="U476" s="2" t="s">
        <v>7118</v>
      </c>
      <c r="V476" s="2" t="s">
        <v>8025</v>
      </c>
    </row>
    <row r="477" spans="1:22" x14ac:dyDescent="0.2">
      <c r="A477" s="2" t="s">
        <v>2208</v>
      </c>
      <c r="B477" s="2" t="str">
        <f>VLOOKUP(active[[#This Row],[Full Name]],[1]!all_ppl_post[#Data],2,0)</f>
        <v>839637730</v>
      </c>
      <c r="C477" s="2" t="str">
        <f>VLOOKUP(active[[#This Row],[Full Name]],[1]!all_ppl[#Data],1,0)</f>
        <v>Darlene C Bruce</v>
      </c>
      <c r="D477" s="2" t="s">
        <v>2209</v>
      </c>
      <c r="E477" s="2" t="s">
        <v>2210</v>
      </c>
      <c r="F477" s="2" t="s">
        <v>2211</v>
      </c>
      <c r="G477" s="2" t="s">
        <v>65</v>
      </c>
      <c r="H477" s="2" t="s">
        <v>62</v>
      </c>
      <c r="I477" s="2" t="s">
        <v>8021</v>
      </c>
      <c r="J477" s="2" t="s">
        <v>8021</v>
      </c>
      <c r="K477" s="2" t="str">
        <f>VLOOKUP(active[[#This Row],[Reports to without middle]],[1]!all_ppl[#Data],2,0)</f>
        <v>476546205</v>
      </c>
      <c r="L477" s="2" t="s">
        <v>1130</v>
      </c>
      <c r="M477" s="2" t="str">
        <f>VLOOKUP(active[[#This Row],[Works for Group]],[1]!all_groups[#Data],2,0)</f>
        <v>756042561</v>
      </c>
      <c r="N477" s="2" t="s">
        <v>64</v>
      </c>
      <c r="O477" s="2" t="s">
        <v>63</v>
      </c>
      <c r="P477" s="2" t="s">
        <v>67</v>
      </c>
      <c r="R477" s="2" t="s">
        <v>8022</v>
      </c>
      <c r="S477" s="2" t="s">
        <v>8023</v>
      </c>
      <c r="T477" s="2" t="s">
        <v>8030</v>
      </c>
      <c r="U477" s="2" t="s">
        <v>7453</v>
      </c>
      <c r="V477" s="2" t="s">
        <v>8025</v>
      </c>
    </row>
    <row r="478" spans="1:22" x14ac:dyDescent="0.2">
      <c r="A478" s="2" t="s">
        <v>5622</v>
      </c>
      <c r="B478" s="2" t="str">
        <f>VLOOKUP(active[[#This Row],[Full Name]],[1]!all_ppl_post[#Data],2,0)</f>
        <v>476545360</v>
      </c>
      <c r="C478" s="2" t="str">
        <f>VLOOKUP(active[[#This Row],[Full Name]],[1]!all_ppl[#Data],1,0)</f>
        <v>Viola E Plummer</v>
      </c>
      <c r="D478" s="2" t="s">
        <v>5623</v>
      </c>
      <c r="E478" s="2" t="s">
        <v>5624</v>
      </c>
      <c r="F478" s="2" t="s">
        <v>744</v>
      </c>
      <c r="G478" s="2" t="s">
        <v>65</v>
      </c>
      <c r="H478" s="2" t="s">
        <v>62</v>
      </c>
      <c r="I478" s="2" t="s">
        <v>8031</v>
      </c>
      <c r="J478" s="2" t="s">
        <v>8031</v>
      </c>
      <c r="K478" s="2" t="str">
        <f>VLOOKUP(active[[#This Row],[Reports to without middle]],[1]!all_ppl[#Data],2,0)</f>
        <v>476546329</v>
      </c>
      <c r="L478" s="2" t="s">
        <v>1026</v>
      </c>
      <c r="M478" s="2" t="str">
        <f>VLOOKUP(active[[#This Row],[Works for Group]],[1]!all_groups[#Data],2,0)</f>
        <v>476548934</v>
      </c>
      <c r="N478" s="2" t="s">
        <v>64</v>
      </c>
      <c r="O478" s="2" t="s">
        <v>63</v>
      </c>
      <c r="P478" s="2" t="s">
        <v>67</v>
      </c>
      <c r="R478" s="2" t="s">
        <v>8032</v>
      </c>
      <c r="S478" s="2" t="s">
        <v>8033</v>
      </c>
      <c r="T478" s="2" t="s">
        <v>8034</v>
      </c>
      <c r="U478" s="2" t="s">
        <v>7118</v>
      </c>
      <c r="V478" s="2" t="s">
        <v>8035</v>
      </c>
    </row>
    <row r="479" spans="1:22" x14ac:dyDescent="0.2">
      <c r="A479" s="2" t="s">
        <v>4766</v>
      </c>
      <c r="B479" s="2" t="str">
        <f>VLOOKUP(active[[#This Row],[Full Name]],[1]!all_ppl_post[#Data],2,0)</f>
        <v>476547168</v>
      </c>
      <c r="C479" s="2" t="str">
        <f>VLOOKUP(active[[#This Row],[Full Name]],[1]!all_ppl[#Data],1,0)</f>
        <v>Valeria D White</v>
      </c>
      <c r="D479" s="2" t="s">
        <v>4767</v>
      </c>
      <c r="E479" s="2" t="s">
        <v>1738</v>
      </c>
      <c r="F479" s="2" t="s">
        <v>1691</v>
      </c>
      <c r="G479" s="2" t="s">
        <v>65</v>
      </c>
      <c r="H479" s="2" t="s">
        <v>649</v>
      </c>
      <c r="I479" s="2" t="s">
        <v>8031</v>
      </c>
      <c r="J479" s="2" t="s">
        <v>8031</v>
      </c>
      <c r="K479" s="2" t="str">
        <f>VLOOKUP(active[[#This Row],[Reports to without middle]],[1]!all_ppl[#Data],2,0)</f>
        <v>476546329</v>
      </c>
      <c r="L479" s="2" t="s">
        <v>1026</v>
      </c>
      <c r="M479" s="2" t="str">
        <f>VLOOKUP(active[[#This Row],[Works for Group]],[1]!all_groups[#Data],2,0)</f>
        <v>476548934</v>
      </c>
      <c r="N479" s="2" t="s">
        <v>64</v>
      </c>
      <c r="O479" s="2" t="s">
        <v>63</v>
      </c>
      <c r="P479" s="2" t="s">
        <v>67</v>
      </c>
      <c r="R479" s="2" t="s">
        <v>8032</v>
      </c>
      <c r="S479" s="2" t="s">
        <v>8033</v>
      </c>
      <c r="T479" s="2" t="s">
        <v>8036</v>
      </c>
      <c r="U479" s="2" t="s">
        <v>7584</v>
      </c>
      <c r="V479" s="2" t="s">
        <v>7123</v>
      </c>
    </row>
    <row r="480" spans="1:22" x14ac:dyDescent="0.2">
      <c r="A480" s="2" t="s">
        <v>4777</v>
      </c>
      <c r="B480" s="2" t="str">
        <f>VLOOKUP(active[[#This Row],[Full Name]],[1]!all_ppl_post[#Data],2,0)</f>
        <v>476547158</v>
      </c>
      <c r="C480" s="2" t="str">
        <f>VLOOKUP(active[[#This Row],[Full Name]],[1]!all_ppl[#Data],1,0)</f>
        <v>Melvin A Faulkner</v>
      </c>
      <c r="D480" s="2" t="s">
        <v>4778</v>
      </c>
      <c r="E480" s="2" t="s">
        <v>4779</v>
      </c>
      <c r="F480" s="2" t="s">
        <v>125</v>
      </c>
      <c r="G480" s="2" t="s">
        <v>65</v>
      </c>
      <c r="H480" s="2" t="s">
        <v>62</v>
      </c>
      <c r="I480" s="2" t="s">
        <v>8031</v>
      </c>
      <c r="J480" s="2" t="s">
        <v>8031</v>
      </c>
      <c r="K480" s="2" t="str">
        <f>VLOOKUP(active[[#This Row],[Reports to without middle]],[1]!all_ppl[#Data],2,0)</f>
        <v>476546329</v>
      </c>
      <c r="L480" s="2" t="s">
        <v>1026</v>
      </c>
      <c r="M480" s="2" t="str">
        <f>VLOOKUP(active[[#This Row],[Works for Group]],[1]!all_groups[#Data],2,0)</f>
        <v>476548934</v>
      </c>
      <c r="N480" s="2" t="s">
        <v>64</v>
      </c>
      <c r="O480" s="2" t="s">
        <v>63</v>
      </c>
      <c r="P480" s="2" t="s">
        <v>67</v>
      </c>
      <c r="R480" s="2" t="s">
        <v>8032</v>
      </c>
      <c r="S480" s="2" t="s">
        <v>8033</v>
      </c>
      <c r="T480" s="2" t="s">
        <v>8037</v>
      </c>
      <c r="U480" s="2" t="s">
        <v>7183</v>
      </c>
      <c r="V480" s="2" t="s">
        <v>8035</v>
      </c>
    </row>
    <row r="481" spans="1:22" x14ac:dyDescent="0.2">
      <c r="A481" s="2" t="s">
        <v>2822</v>
      </c>
      <c r="B481" s="2" t="str">
        <f>VLOOKUP(active[[#This Row],[Full Name]],[1]!all_ppl_post[#Data],2,0)</f>
        <v>681264998</v>
      </c>
      <c r="C481" s="2" t="str">
        <f>VLOOKUP(active[[#This Row],[Full Name]],[1]!all_ppl[#Data],1,0)</f>
        <v>Juan N Bravo</v>
      </c>
      <c r="D481" s="2" t="s">
        <v>2823</v>
      </c>
      <c r="E481" s="2" t="s">
        <v>2824</v>
      </c>
      <c r="F481" s="2" t="s">
        <v>125</v>
      </c>
      <c r="G481" s="2" t="s">
        <v>65</v>
      </c>
      <c r="H481" s="2" t="s">
        <v>62</v>
      </c>
      <c r="I481" s="2" t="s">
        <v>8031</v>
      </c>
      <c r="J481" s="2" t="s">
        <v>8031</v>
      </c>
      <c r="K481" s="2" t="str">
        <f>VLOOKUP(active[[#This Row],[Reports to without middle]],[1]!all_ppl[#Data],2,0)</f>
        <v>476546329</v>
      </c>
      <c r="L481" s="2" t="s">
        <v>1026</v>
      </c>
      <c r="M481" s="2" t="str">
        <f>VLOOKUP(active[[#This Row],[Works for Group]],[1]!all_groups[#Data],2,0)</f>
        <v>476548934</v>
      </c>
      <c r="N481" s="2" t="s">
        <v>64</v>
      </c>
      <c r="O481" s="2" t="s">
        <v>63</v>
      </c>
      <c r="P481" s="2" t="s">
        <v>67</v>
      </c>
      <c r="R481" s="2" t="s">
        <v>8032</v>
      </c>
      <c r="S481" s="2" t="s">
        <v>8033</v>
      </c>
      <c r="T481" s="2" t="s">
        <v>8038</v>
      </c>
      <c r="U481" s="2" t="s">
        <v>7183</v>
      </c>
      <c r="V481" s="2" t="s">
        <v>8035</v>
      </c>
    </row>
    <row r="482" spans="1:22" x14ac:dyDescent="0.2">
      <c r="A482" s="2" t="s">
        <v>1027</v>
      </c>
      <c r="B482" s="2" t="str">
        <f>VLOOKUP(active[[#This Row],[Full Name]],[1]!all_ppl_post[#Data],2,0)</f>
        <v>1064820077</v>
      </c>
      <c r="C482" s="2" t="e">
        <f>VLOOKUP(active[[#This Row],[Full Name]],[1]!all_ppl[#Data],1,0)</f>
        <v>#N/A</v>
      </c>
      <c r="D482" s="2" t="s">
        <v>1028</v>
      </c>
      <c r="E482" s="2" t="s">
        <v>1029</v>
      </c>
      <c r="F482" s="2" t="s">
        <v>125</v>
      </c>
      <c r="G482" s="2" t="s">
        <v>65</v>
      </c>
      <c r="H482" s="2" t="s">
        <v>62</v>
      </c>
      <c r="I482" s="2" t="s">
        <v>8031</v>
      </c>
      <c r="J482" s="2" t="s">
        <v>8031</v>
      </c>
      <c r="K482" s="2" t="str">
        <f>VLOOKUP(active[[#This Row],[Reports to without middle]],[1]!all_ppl[#Data],2,0)</f>
        <v>476546329</v>
      </c>
      <c r="L482" s="2" t="s">
        <v>1026</v>
      </c>
      <c r="M482" s="2" t="str">
        <f>VLOOKUP(active[[#This Row],[Works for Group]],[1]!all_groups[#Data],2,0)</f>
        <v>476548934</v>
      </c>
      <c r="N482" s="2" t="s">
        <v>64</v>
      </c>
      <c r="O482" s="2" t="s">
        <v>63</v>
      </c>
      <c r="P482" s="2" t="s">
        <v>67</v>
      </c>
      <c r="R482" s="2" t="s">
        <v>8032</v>
      </c>
      <c r="S482" s="2" t="s">
        <v>8033</v>
      </c>
      <c r="T482" s="2" t="s">
        <v>8039</v>
      </c>
      <c r="U482" s="2" t="s">
        <v>7183</v>
      </c>
      <c r="V482" s="2" t="s">
        <v>8035</v>
      </c>
    </row>
    <row r="483" spans="1:22" x14ac:dyDescent="0.2">
      <c r="A483" s="2" t="s">
        <v>4137</v>
      </c>
      <c r="B483" s="2" t="str">
        <f>VLOOKUP(active[[#This Row],[Full Name]],[1]!all_ppl_post[#Data],2,0)</f>
        <v>567678619</v>
      </c>
      <c r="C483" s="2" t="str">
        <f>VLOOKUP(active[[#This Row],[Full Name]],[1]!all_ppl[#Data],1,0)</f>
        <v>Nayemai-isis McIntosh Green</v>
      </c>
      <c r="D483" s="2" t="s">
        <v>4138</v>
      </c>
      <c r="E483" s="2" t="s">
        <v>4139</v>
      </c>
      <c r="F483" s="2" t="s">
        <v>744</v>
      </c>
      <c r="G483" s="2" t="s">
        <v>65</v>
      </c>
      <c r="H483" s="2" t="s">
        <v>62</v>
      </c>
      <c r="I483" s="2" t="s">
        <v>8040</v>
      </c>
      <c r="J483" s="2" t="s">
        <v>8040</v>
      </c>
      <c r="K483" s="2" t="str">
        <f>VLOOKUP(active[[#This Row],[Reports to without middle]],[1]!all_ppl[#Data],2,0)</f>
        <v>476546357</v>
      </c>
      <c r="L483" s="2" t="s">
        <v>1665</v>
      </c>
      <c r="M483" s="2" t="str">
        <f>VLOOKUP(active[[#This Row],[Works for Group]],[1]!all_groups[#Data],2,0)</f>
        <v>558451368</v>
      </c>
      <c r="N483" s="2" t="s">
        <v>64</v>
      </c>
      <c r="O483" s="2" t="s">
        <v>63</v>
      </c>
      <c r="P483" s="2" t="s">
        <v>67</v>
      </c>
      <c r="R483" s="2" t="s">
        <v>8041</v>
      </c>
      <c r="S483" s="2" t="s">
        <v>8042</v>
      </c>
      <c r="T483" s="2" t="s">
        <v>8043</v>
      </c>
      <c r="U483" s="2" t="s">
        <v>7118</v>
      </c>
      <c r="V483" s="2" t="s">
        <v>8044</v>
      </c>
    </row>
    <row r="484" spans="1:22" x14ac:dyDescent="0.2">
      <c r="A484" s="2" t="s">
        <v>3496</v>
      </c>
      <c r="B484" s="2" t="str">
        <f>VLOOKUP(active[[#This Row],[Full Name]],[1]!all_ppl_post[#Data],2,0)</f>
        <v>568447765</v>
      </c>
      <c r="C484" s="2" t="str">
        <f>VLOOKUP(active[[#This Row],[Full Name]],[1]!all_ppl[#Data],1,0)</f>
        <v>Michelle T Wilkes</v>
      </c>
      <c r="D484" s="2" t="s">
        <v>3497</v>
      </c>
      <c r="E484" s="2" t="s">
        <v>3498</v>
      </c>
      <c r="F484" s="2" t="s">
        <v>998</v>
      </c>
      <c r="G484" s="2" t="s">
        <v>65</v>
      </c>
      <c r="H484" s="2" t="s">
        <v>62</v>
      </c>
      <c r="I484" s="2" t="s">
        <v>8040</v>
      </c>
      <c r="J484" s="2" t="s">
        <v>8040</v>
      </c>
      <c r="K484" s="2" t="str">
        <f>VLOOKUP(active[[#This Row],[Reports to without middle]],[1]!all_ppl[#Data],2,0)</f>
        <v>476546357</v>
      </c>
      <c r="L484" s="2" t="s">
        <v>1665</v>
      </c>
      <c r="M484" s="2" t="str">
        <f>VLOOKUP(active[[#This Row],[Works for Group]],[1]!all_groups[#Data],2,0)</f>
        <v>558451368</v>
      </c>
      <c r="N484" s="2" t="s">
        <v>64</v>
      </c>
      <c r="O484" s="2" t="s">
        <v>63</v>
      </c>
      <c r="P484" s="2" t="s">
        <v>67</v>
      </c>
      <c r="R484" s="2" t="s">
        <v>8041</v>
      </c>
      <c r="S484" s="2" t="s">
        <v>8042</v>
      </c>
      <c r="T484" s="2" t="s">
        <v>8045</v>
      </c>
      <c r="U484" s="2" t="s">
        <v>7133</v>
      </c>
      <c r="V484" s="2" t="s">
        <v>8044</v>
      </c>
    </row>
    <row r="485" spans="1:22" x14ac:dyDescent="0.2">
      <c r="A485" s="2" t="s">
        <v>5874</v>
      </c>
      <c r="B485" s="2" t="str">
        <f>VLOOKUP(active[[#This Row],[Full Name]],[1]!all_ppl_post[#Data],2,0)</f>
        <v>476544896</v>
      </c>
      <c r="C485" s="2" t="str">
        <f>VLOOKUP(active[[#This Row],[Full Name]],[1]!all_ppl[#Data],1,0)</f>
        <v>Eddie I Karim</v>
      </c>
      <c r="D485" s="2" t="s">
        <v>5875</v>
      </c>
      <c r="E485" s="2" t="s">
        <v>5876</v>
      </c>
      <c r="F485" s="2" t="s">
        <v>1061</v>
      </c>
      <c r="G485" s="2" t="s">
        <v>65</v>
      </c>
      <c r="H485" s="2" t="s">
        <v>62</v>
      </c>
      <c r="I485" s="2" t="s">
        <v>8040</v>
      </c>
      <c r="J485" s="2" t="s">
        <v>8040</v>
      </c>
      <c r="K485" s="2" t="str">
        <f>VLOOKUP(active[[#This Row],[Reports to without middle]],[1]!all_ppl[#Data],2,0)</f>
        <v>476546357</v>
      </c>
      <c r="L485" s="2" t="s">
        <v>1665</v>
      </c>
      <c r="M485" s="2" t="str">
        <f>VLOOKUP(active[[#This Row],[Works for Group]],[1]!all_groups[#Data],2,0)</f>
        <v>558451368</v>
      </c>
      <c r="N485" s="2" t="s">
        <v>64</v>
      </c>
      <c r="O485" s="2" t="s">
        <v>63</v>
      </c>
      <c r="P485" s="2" t="s">
        <v>67</v>
      </c>
      <c r="R485" s="2" t="s">
        <v>8041</v>
      </c>
      <c r="S485" s="2" t="s">
        <v>8042</v>
      </c>
      <c r="T485" s="2" t="s">
        <v>8046</v>
      </c>
      <c r="U485" s="2" t="s">
        <v>7339</v>
      </c>
      <c r="V485" s="2" t="s">
        <v>8044</v>
      </c>
    </row>
    <row r="486" spans="1:22" x14ac:dyDescent="0.2">
      <c r="A486" s="2" t="s">
        <v>2695</v>
      </c>
      <c r="B486" s="2" t="str">
        <f>VLOOKUP(active[[#This Row],[Full Name]],[1]!all_ppl_post[#Data],2,0)</f>
        <v>774270495</v>
      </c>
      <c r="C486" s="2" t="str">
        <f>VLOOKUP(active[[#This Row],[Full Name]],[1]!all_ppl[#Data],1,0)</f>
        <v>Amaris N Cockfield</v>
      </c>
      <c r="D486" s="2" t="s">
        <v>2696</v>
      </c>
      <c r="E486" s="2" t="s">
        <v>2697</v>
      </c>
      <c r="F486" s="2" t="s">
        <v>676</v>
      </c>
      <c r="G486" s="2" t="s">
        <v>65</v>
      </c>
      <c r="H486" s="2" t="s">
        <v>62</v>
      </c>
      <c r="I486" s="2" t="s">
        <v>8040</v>
      </c>
      <c r="J486" s="2" t="s">
        <v>8040</v>
      </c>
      <c r="K486" s="2" t="str">
        <f>VLOOKUP(active[[#This Row],[Reports to without middle]],[1]!all_ppl[#Data],2,0)</f>
        <v>476546357</v>
      </c>
      <c r="L486" s="2" t="s">
        <v>1665</v>
      </c>
      <c r="M486" s="2" t="str">
        <f>VLOOKUP(active[[#This Row],[Works for Group]],[1]!all_groups[#Data],2,0)</f>
        <v>558451368</v>
      </c>
      <c r="N486" s="2" t="s">
        <v>64</v>
      </c>
      <c r="O486" s="2" t="s">
        <v>63</v>
      </c>
      <c r="P486" s="2" t="s">
        <v>67</v>
      </c>
      <c r="R486" s="2" t="s">
        <v>8041</v>
      </c>
      <c r="S486" s="2" t="s">
        <v>8042</v>
      </c>
      <c r="T486" s="2" t="s">
        <v>8047</v>
      </c>
      <c r="U486" s="2" t="s">
        <v>7276</v>
      </c>
      <c r="V486" s="2" t="s">
        <v>8044</v>
      </c>
    </row>
    <row r="487" spans="1:22" x14ac:dyDescent="0.2">
      <c r="A487" s="2" t="s">
        <v>6915</v>
      </c>
      <c r="B487" s="2" t="str">
        <f>VLOOKUP(active[[#This Row],[Full Name]],[1]!all_ppl_post[#Data],2,0)</f>
        <v>476543304</v>
      </c>
      <c r="C487" s="2" t="str">
        <f>VLOOKUP(active[[#This Row],[Full Name]],[1]!all_ppl[#Data],1,0)</f>
        <v>Susannah A Pasquantonio</v>
      </c>
      <c r="D487" s="2" t="s">
        <v>6916</v>
      </c>
      <c r="E487" s="2" t="s">
        <v>6917</v>
      </c>
      <c r="F487" s="2" t="s">
        <v>744</v>
      </c>
      <c r="G487" s="2" t="s">
        <v>65</v>
      </c>
      <c r="H487" s="2" t="s">
        <v>62</v>
      </c>
      <c r="I487" s="2" t="s">
        <v>8048</v>
      </c>
      <c r="J487" s="2" t="s">
        <v>8048</v>
      </c>
      <c r="K487" s="2" t="str">
        <f>VLOOKUP(active[[#This Row],[Reports to without middle]],[1]!all_ppl[#Data],2,0)</f>
        <v>476546390</v>
      </c>
      <c r="L487" s="2" t="s">
        <v>2375</v>
      </c>
      <c r="M487" s="2" t="str">
        <f>VLOOKUP(active[[#This Row],[Works for Group]],[1]!all_groups[#Data],2,0)</f>
        <v>476548743</v>
      </c>
      <c r="N487" s="2" t="s">
        <v>64</v>
      </c>
      <c r="O487" s="2" t="s">
        <v>63</v>
      </c>
      <c r="P487" s="2" t="s">
        <v>67</v>
      </c>
      <c r="R487" s="2" t="s">
        <v>8049</v>
      </c>
      <c r="S487" s="2" t="s">
        <v>8050</v>
      </c>
      <c r="T487" s="2" t="s">
        <v>8051</v>
      </c>
      <c r="U487" s="2" t="s">
        <v>7118</v>
      </c>
      <c r="V487" s="2" t="s">
        <v>8052</v>
      </c>
    </row>
    <row r="488" spans="1:22" x14ac:dyDescent="0.2">
      <c r="A488" s="2" t="s">
        <v>2759</v>
      </c>
      <c r="B488" s="2" t="str">
        <f>VLOOKUP(active[[#This Row],[Full Name]],[1]!all_ppl_post[#Data],2,0)</f>
        <v>681265103</v>
      </c>
      <c r="C488" s="2" t="str">
        <f>VLOOKUP(active[[#This Row],[Full Name]],[1]!all_ppl[#Data],1,0)</f>
        <v>Rivka L Gross</v>
      </c>
      <c r="D488" s="2" t="s">
        <v>2760</v>
      </c>
      <c r="E488" s="2" t="s">
        <v>2761</v>
      </c>
      <c r="F488" s="2" t="s">
        <v>125</v>
      </c>
      <c r="G488" s="2" t="s">
        <v>65</v>
      </c>
      <c r="H488" s="2" t="s">
        <v>62</v>
      </c>
      <c r="I488" s="2" t="s">
        <v>8048</v>
      </c>
      <c r="J488" s="2" t="s">
        <v>8048</v>
      </c>
      <c r="K488" s="2" t="str">
        <f>VLOOKUP(active[[#This Row],[Reports to without middle]],[1]!all_ppl[#Data],2,0)</f>
        <v>476546390</v>
      </c>
      <c r="L488" s="2" t="s">
        <v>2375</v>
      </c>
      <c r="M488" s="2" t="str">
        <f>VLOOKUP(active[[#This Row],[Works for Group]],[1]!all_groups[#Data],2,0)</f>
        <v>476548743</v>
      </c>
      <c r="N488" s="2" t="s">
        <v>64</v>
      </c>
      <c r="O488" s="2" t="s">
        <v>63</v>
      </c>
      <c r="P488" s="2" t="s">
        <v>67</v>
      </c>
      <c r="R488" s="2" t="s">
        <v>8049</v>
      </c>
      <c r="S488" s="2" t="s">
        <v>8050</v>
      </c>
      <c r="T488" s="2" t="s">
        <v>8053</v>
      </c>
      <c r="U488" s="2" t="s">
        <v>7183</v>
      </c>
      <c r="V488" s="2" t="s">
        <v>8052</v>
      </c>
    </row>
    <row r="489" spans="1:22" x14ac:dyDescent="0.2">
      <c r="A489" s="2" t="s">
        <v>5781</v>
      </c>
      <c r="B489" s="2" t="str">
        <f>VLOOKUP(active[[#This Row],[Full Name]],[1]!all_ppl_post[#Data],2,0)</f>
        <v>476545088</v>
      </c>
      <c r="C489" s="2" t="str">
        <f>VLOOKUP(active[[#This Row],[Full Name]],[1]!all_ppl[#Data],1,0)</f>
        <v>Joann Van Slyke</v>
      </c>
      <c r="D489" s="2" t="s">
        <v>3704</v>
      </c>
      <c r="E489" s="2" t="s">
        <v>5782</v>
      </c>
      <c r="F489" s="2" t="s">
        <v>940</v>
      </c>
      <c r="G489" s="2" t="s">
        <v>65</v>
      </c>
      <c r="H489" s="2" t="s">
        <v>649</v>
      </c>
      <c r="I489" s="2" t="s">
        <v>8048</v>
      </c>
      <c r="J489" s="2" t="s">
        <v>8048</v>
      </c>
      <c r="K489" s="2" t="str">
        <f>VLOOKUP(active[[#This Row],[Reports to without middle]],[1]!all_ppl[#Data],2,0)</f>
        <v>476546390</v>
      </c>
      <c r="L489" s="2" t="s">
        <v>2375</v>
      </c>
      <c r="M489" s="2" t="str">
        <f>VLOOKUP(active[[#This Row],[Works for Group]],[1]!all_groups[#Data],2,0)</f>
        <v>476548743</v>
      </c>
      <c r="N489" s="2" t="s">
        <v>64</v>
      </c>
      <c r="O489" s="2" t="s">
        <v>63</v>
      </c>
      <c r="P489" s="2" t="s">
        <v>67</v>
      </c>
      <c r="R489" s="2" t="s">
        <v>8049</v>
      </c>
      <c r="S489" s="2" t="s">
        <v>8050</v>
      </c>
      <c r="T489" s="2" t="s">
        <v>8054</v>
      </c>
      <c r="U489" s="2" t="s">
        <v>7466</v>
      </c>
      <c r="V489" s="2" t="s">
        <v>7123</v>
      </c>
    </row>
    <row r="490" spans="1:22" x14ac:dyDescent="0.2">
      <c r="A490" s="2" t="s">
        <v>2376</v>
      </c>
      <c r="B490" s="2" t="str">
        <f>VLOOKUP(active[[#This Row],[Full Name]],[1]!all_ppl_post[#Data],2,0)</f>
        <v>839637655</v>
      </c>
      <c r="C490" s="2" t="str">
        <f>VLOOKUP(active[[#This Row],[Full Name]],[1]!all_ppl[#Data],1,0)</f>
        <v>Alexis J Sfikas</v>
      </c>
      <c r="D490" s="2" t="s">
        <v>552</v>
      </c>
      <c r="E490" s="2" t="s">
        <v>2377</v>
      </c>
      <c r="F490" s="2" t="s">
        <v>125</v>
      </c>
      <c r="G490" s="2" t="s">
        <v>65</v>
      </c>
      <c r="H490" s="2" t="s">
        <v>62</v>
      </c>
      <c r="I490" s="2" t="s">
        <v>8048</v>
      </c>
      <c r="J490" s="2" t="s">
        <v>8048</v>
      </c>
      <c r="K490" s="2" t="str">
        <f>VLOOKUP(active[[#This Row],[Reports to without middle]],[1]!all_ppl[#Data],2,0)</f>
        <v>476546390</v>
      </c>
      <c r="L490" s="2" t="s">
        <v>2375</v>
      </c>
      <c r="M490" s="2" t="str">
        <f>VLOOKUP(active[[#This Row],[Works for Group]],[1]!all_groups[#Data],2,0)</f>
        <v>476548743</v>
      </c>
      <c r="N490" s="2" t="s">
        <v>64</v>
      </c>
      <c r="O490" s="2" t="s">
        <v>63</v>
      </c>
      <c r="P490" s="2" t="s">
        <v>67</v>
      </c>
      <c r="R490" s="2" t="s">
        <v>8049</v>
      </c>
      <c r="S490" s="2" t="s">
        <v>8050</v>
      </c>
      <c r="T490" s="2" t="s">
        <v>8055</v>
      </c>
      <c r="U490" s="2" t="s">
        <v>7183</v>
      </c>
      <c r="V490" s="2" t="s">
        <v>8052</v>
      </c>
    </row>
    <row r="491" spans="1:22" x14ac:dyDescent="0.2">
      <c r="A491" s="2" t="s">
        <v>2424</v>
      </c>
      <c r="B491" s="2" t="str">
        <f>VLOOKUP(active[[#This Row],[Full Name]],[1]!all_ppl_post[#Data],2,0)</f>
        <v>774270667</v>
      </c>
      <c r="C491" s="2" t="str">
        <f>VLOOKUP(active[[#This Row],[Full Name]],[1]!all_ppl[#Data],1,0)</f>
        <v>Yolaine M Ridore</v>
      </c>
      <c r="D491" s="2" t="s">
        <v>2425</v>
      </c>
      <c r="E491" s="2" t="s">
        <v>2426</v>
      </c>
      <c r="F491" s="2" t="s">
        <v>125</v>
      </c>
      <c r="G491" s="2" t="s">
        <v>65</v>
      </c>
      <c r="H491" s="2" t="s">
        <v>62</v>
      </c>
      <c r="I491" s="2" t="s">
        <v>8056</v>
      </c>
      <c r="J491" s="2" t="s">
        <v>8057</v>
      </c>
      <c r="K491" s="2" t="str">
        <f>VLOOKUP(active[[#This Row],[Reports to without middle]],[1]!all_ppl[#Data],2,0)</f>
        <v>476546443</v>
      </c>
      <c r="L491" s="2" t="s">
        <v>916</v>
      </c>
      <c r="M491" s="2" t="str">
        <f>VLOOKUP(active[[#This Row],[Works for Group]],[1]!all_groups[#Data],2,0)</f>
        <v>515115645</v>
      </c>
      <c r="N491" s="2" t="s">
        <v>64</v>
      </c>
      <c r="O491" s="2" t="s">
        <v>63</v>
      </c>
      <c r="P491" s="2" t="s">
        <v>67</v>
      </c>
      <c r="R491" s="2" t="s">
        <v>8058</v>
      </c>
      <c r="S491" s="2" t="s">
        <v>8059</v>
      </c>
      <c r="T491" s="2" t="s">
        <v>8060</v>
      </c>
      <c r="U491" s="2" t="s">
        <v>7183</v>
      </c>
      <c r="V491" s="2" t="s">
        <v>8061</v>
      </c>
    </row>
    <row r="492" spans="1:22" x14ac:dyDescent="0.2">
      <c r="A492" s="2" t="s">
        <v>917</v>
      </c>
      <c r="B492" s="2" t="str">
        <f>VLOOKUP(active[[#This Row],[Full Name]],[1]!all_ppl_post[#Data],2,0)</f>
        <v>1064820146</v>
      </c>
      <c r="C492" s="2" t="e">
        <f>VLOOKUP(active[[#This Row],[Full Name]],[1]!all_ppl[#Data],1,0)</f>
        <v>#N/A</v>
      </c>
      <c r="D492" s="2" t="s">
        <v>918</v>
      </c>
      <c r="E492" s="2" t="s">
        <v>919</v>
      </c>
      <c r="F492" s="2" t="s">
        <v>920</v>
      </c>
      <c r="G492" s="2" t="s">
        <v>65</v>
      </c>
      <c r="H492" s="2" t="s">
        <v>62</v>
      </c>
      <c r="I492" s="2" t="s">
        <v>8056</v>
      </c>
      <c r="J492" s="2" t="s">
        <v>8057</v>
      </c>
      <c r="K492" s="2" t="str">
        <f>VLOOKUP(active[[#This Row],[Reports to without middle]],[1]!all_ppl[#Data],2,0)</f>
        <v>476546443</v>
      </c>
      <c r="L492" s="2" t="s">
        <v>916</v>
      </c>
      <c r="M492" s="2" t="str">
        <f>VLOOKUP(active[[#This Row],[Works for Group]],[1]!all_groups[#Data],2,0)</f>
        <v>515115645</v>
      </c>
      <c r="N492" s="2" t="s">
        <v>64</v>
      </c>
      <c r="O492" s="2" t="s">
        <v>63</v>
      </c>
      <c r="P492" s="2" t="s">
        <v>67</v>
      </c>
      <c r="R492" s="2" t="s">
        <v>8058</v>
      </c>
      <c r="S492" s="2" t="s">
        <v>8059</v>
      </c>
      <c r="T492" s="2" t="s">
        <v>8062</v>
      </c>
      <c r="U492" s="2" t="s">
        <v>7284</v>
      </c>
      <c r="V492" s="2" t="s">
        <v>8061</v>
      </c>
    </row>
    <row r="493" spans="1:22" x14ac:dyDescent="0.2">
      <c r="A493" s="2" t="s">
        <v>2507</v>
      </c>
      <c r="B493" s="2" t="str">
        <f>VLOOKUP(active[[#This Row],[Full Name]],[1]!all_ppl_post[#Data],2,0)</f>
        <v>774270614</v>
      </c>
      <c r="C493" s="2" t="str">
        <f>VLOOKUP(active[[#This Row],[Full Name]],[1]!all_ppl[#Data],1,0)</f>
        <v>Marta M Rojas-herreros</v>
      </c>
      <c r="D493" s="2" t="s">
        <v>2508</v>
      </c>
      <c r="E493" s="2" t="s">
        <v>2509</v>
      </c>
      <c r="F493" s="2" t="s">
        <v>125</v>
      </c>
      <c r="G493" s="2" t="s">
        <v>65</v>
      </c>
      <c r="H493" s="2" t="s">
        <v>62</v>
      </c>
      <c r="I493" s="2" t="s">
        <v>8056</v>
      </c>
      <c r="J493" s="2" t="s">
        <v>8057</v>
      </c>
      <c r="K493" s="2" t="str">
        <f>VLOOKUP(active[[#This Row],[Reports to without middle]],[1]!all_ppl[#Data],2,0)</f>
        <v>476546443</v>
      </c>
      <c r="L493" s="2" t="s">
        <v>916</v>
      </c>
      <c r="M493" s="2" t="str">
        <f>VLOOKUP(active[[#This Row],[Works for Group]],[1]!all_groups[#Data],2,0)</f>
        <v>515115645</v>
      </c>
      <c r="N493" s="2" t="s">
        <v>64</v>
      </c>
      <c r="O493" s="2" t="s">
        <v>63</v>
      </c>
      <c r="P493" s="2" t="s">
        <v>67</v>
      </c>
      <c r="R493" s="2" t="s">
        <v>8058</v>
      </c>
      <c r="S493" s="2" t="s">
        <v>8059</v>
      </c>
      <c r="T493" s="2" t="s">
        <v>8063</v>
      </c>
      <c r="U493" s="2" t="s">
        <v>7183</v>
      </c>
      <c r="V493" s="2" t="s">
        <v>8061</v>
      </c>
    </row>
    <row r="494" spans="1:22" x14ac:dyDescent="0.2">
      <c r="A494" s="2" t="s">
        <v>3798</v>
      </c>
      <c r="B494" s="2" t="str">
        <f>VLOOKUP(active[[#This Row],[Full Name]],[1]!all_ppl_post[#Data],2,0)</f>
        <v>568447145</v>
      </c>
      <c r="C494" s="2" t="str">
        <f>VLOOKUP(active[[#This Row],[Full Name]],[1]!all_ppl[#Data],1,0)</f>
        <v>Ian D Girshek</v>
      </c>
      <c r="D494" s="2" t="s">
        <v>3799</v>
      </c>
      <c r="E494" s="2" t="s">
        <v>3800</v>
      </c>
      <c r="F494" s="2" t="s">
        <v>744</v>
      </c>
      <c r="G494" s="2" t="s">
        <v>65</v>
      </c>
      <c r="H494" s="2" t="s">
        <v>62</v>
      </c>
      <c r="I494" s="2" t="s">
        <v>8056</v>
      </c>
      <c r="J494" s="2" t="s">
        <v>8057</v>
      </c>
      <c r="K494" s="2" t="str">
        <f>VLOOKUP(active[[#This Row],[Reports to without middle]],[1]!all_ppl[#Data],2,0)</f>
        <v>476546443</v>
      </c>
      <c r="L494" s="2" t="s">
        <v>916</v>
      </c>
      <c r="M494" s="2" t="str">
        <f>VLOOKUP(active[[#This Row],[Works for Group]],[1]!all_groups[#Data],2,0)</f>
        <v>515115645</v>
      </c>
      <c r="N494" s="2" t="s">
        <v>64</v>
      </c>
      <c r="O494" s="2" t="s">
        <v>63</v>
      </c>
      <c r="P494" s="2" t="s">
        <v>67</v>
      </c>
      <c r="R494" s="2" t="s">
        <v>8058</v>
      </c>
      <c r="S494" s="2" t="s">
        <v>8059</v>
      </c>
      <c r="T494" s="2" t="s">
        <v>8064</v>
      </c>
      <c r="U494" s="2" t="s">
        <v>7118</v>
      </c>
      <c r="V494" s="2" t="s">
        <v>8061</v>
      </c>
    </row>
    <row r="495" spans="1:22" x14ac:dyDescent="0.2">
      <c r="A495" s="2" t="s">
        <v>2667</v>
      </c>
      <c r="B495" s="2" t="str">
        <f>VLOOKUP(active[[#This Row],[Full Name]],[1]!all_ppl_post[#Data],2,0)</f>
        <v>774270513</v>
      </c>
      <c r="C495" s="2" t="str">
        <f>VLOOKUP(active[[#This Row],[Full Name]],[1]!all_ppl[#Data],1,0)</f>
        <v>Berenice M Vixamar</v>
      </c>
      <c r="D495" s="2" t="s">
        <v>2668</v>
      </c>
      <c r="E495" s="2" t="s">
        <v>2669</v>
      </c>
      <c r="F495" s="2" t="s">
        <v>125</v>
      </c>
      <c r="G495" s="2" t="s">
        <v>65</v>
      </c>
      <c r="H495" s="2" t="s">
        <v>62</v>
      </c>
      <c r="I495" s="2" t="s">
        <v>8056</v>
      </c>
      <c r="J495" s="2" t="s">
        <v>8057</v>
      </c>
      <c r="K495" s="2" t="str">
        <f>VLOOKUP(active[[#This Row],[Reports to without middle]],[1]!all_ppl[#Data],2,0)</f>
        <v>476546443</v>
      </c>
      <c r="L495" s="2" t="s">
        <v>916</v>
      </c>
      <c r="M495" s="2" t="str">
        <f>VLOOKUP(active[[#This Row],[Works for Group]],[1]!all_groups[#Data],2,0)</f>
        <v>515115645</v>
      </c>
      <c r="N495" s="2" t="s">
        <v>64</v>
      </c>
      <c r="O495" s="2" t="s">
        <v>63</v>
      </c>
      <c r="P495" s="2" t="s">
        <v>67</v>
      </c>
      <c r="R495" s="2" t="s">
        <v>8058</v>
      </c>
      <c r="S495" s="2" t="s">
        <v>8059</v>
      </c>
      <c r="T495" s="2" t="s">
        <v>8065</v>
      </c>
      <c r="U495" s="2" t="s">
        <v>7183</v>
      </c>
      <c r="V495" s="2" t="s">
        <v>8061</v>
      </c>
    </row>
    <row r="496" spans="1:22" x14ac:dyDescent="0.2">
      <c r="A496" s="2" t="s">
        <v>4063</v>
      </c>
      <c r="B496" s="2" t="str">
        <f>VLOOKUP(active[[#This Row],[Full Name]],[1]!all_ppl_post[#Data],2,0)</f>
        <v>568446739</v>
      </c>
      <c r="C496" s="2" t="str">
        <f>VLOOKUP(active[[#This Row],[Full Name]],[1]!all_ppl[#Data],1,0)</f>
        <v>Anne A Richards</v>
      </c>
      <c r="D496" s="2" t="s">
        <v>4064</v>
      </c>
      <c r="E496" s="2" t="s">
        <v>4065</v>
      </c>
      <c r="F496" s="2" t="s">
        <v>979</v>
      </c>
      <c r="G496" s="2" t="s">
        <v>65</v>
      </c>
      <c r="H496" s="2" t="s">
        <v>62</v>
      </c>
      <c r="I496" s="2" t="s">
        <v>8056</v>
      </c>
      <c r="J496" s="2" t="s">
        <v>8057</v>
      </c>
      <c r="K496" s="2" t="str">
        <f>VLOOKUP(active[[#This Row],[Reports to without middle]],[1]!all_ppl[#Data],2,0)</f>
        <v>476546443</v>
      </c>
      <c r="L496" s="2" t="s">
        <v>916</v>
      </c>
      <c r="M496" s="2" t="str">
        <f>VLOOKUP(active[[#This Row],[Works for Group]],[1]!all_groups[#Data],2,0)</f>
        <v>515115645</v>
      </c>
      <c r="N496" s="2" t="s">
        <v>64</v>
      </c>
      <c r="O496" s="2" t="s">
        <v>63</v>
      </c>
      <c r="P496" s="2" t="s">
        <v>67</v>
      </c>
      <c r="R496" s="2" t="s">
        <v>8058</v>
      </c>
      <c r="S496" s="2" t="s">
        <v>8059</v>
      </c>
      <c r="T496" s="2" t="s">
        <v>8066</v>
      </c>
      <c r="U496" s="2" t="s">
        <v>7355</v>
      </c>
      <c r="V496" s="2" t="s">
        <v>8061</v>
      </c>
    </row>
    <row r="497" spans="1:22" x14ac:dyDescent="0.2">
      <c r="A497" s="2" t="s">
        <v>1468</v>
      </c>
      <c r="B497" s="2" t="str">
        <f>VLOOKUP(active[[#This Row],[Full Name]],[1]!all_ppl_post[#Data],2,0)</f>
        <v>944556287</v>
      </c>
      <c r="C497" s="2" t="str">
        <f>VLOOKUP(active[[#This Row],[Full Name]],[1]!all_ppl[#Data],1,0)</f>
        <v>Alicia K Smith</v>
      </c>
      <c r="D497" s="2" t="s">
        <v>1469</v>
      </c>
      <c r="E497" s="2" t="s">
        <v>1470</v>
      </c>
      <c r="F497" s="2" t="s">
        <v>704</v>
      </c>
      <c r="G497" s="2" t="s">
        <v>65</v>
      </c>
      <c r="H497" s="2" t="s">
        <v>62</v>
      </c>
      <c r="I497" s="2" t="s">
        <v>8056</v>
      </c>
      <c r="J497" s="2" t="s">
        <v>8057</v>
      </c>
      <c r="K497" s="2" t="str">
        <f>VLOOKUP(active[[#This Row],[Reports to without middle]],[1]!all_ppl[#Data],2,0)</f>
        <v>476546443</v>
      </c>
      <c r="L497" s="2" t="s">
        <v>916</v>
      </c>
      <c r="M497" s="2" t="str">
        <f>VLOOKUP(active[[#This Row],[Works for Group]],[1]!all_groups[#Data],2,0)</f>
        <v>515115645</v>
      </c>
      <c r="N497" s="2" t="s">
        <v>64</v>
      </c>
      <c r="O497" s="2" t="s">
        <v>63</v>
      </c>
      <c r="P497" s="2" t="s">
        <v>67</v>
      </c>
      <c r="R497" s="2" t="s">
        <v>8058</v>
      </c>
      <c r="S497" s="2" t="s">
        <v>8059</v>
      </c>
      <c r="T497" s="2" t="s">
        <v>8067</v>
      </c>
      <c r="U497" s="2" t="s">
        <v>7128</v>
      </c>
      <c r="V497" s="2" t="s">
        <v>8061</v>
      </c>
    </row>
    <row r="498" spans="1:22" x14ac:dyDescent="0.2">
      <c r="A498" s="2" t="s">
        <v>3417</v>
      </c>
      <c r="B498" s="2" t="str">
        <f>VLOOKUP(active[[#This Row],[Full Name]],[1]!all_ppl_post[#Data],2,0)</f>
        <v>568447960</v>
      </c>
      <c r="C498" s="2" t="str">
        <f>VLOOKUP(active[[#This Row],[Full Name]],[1]!all_ppl[#Data],1,0)</f>
        <v>Rebecca L Castaneda</v>
      </c>
      <c r="D498" s="2" t="s">
        <v>3418</v>
      </c>
      <c r="E498" s="2" t="s">
        <v>3419</v>
      </c>
      <c r="F498" s="2" t="s">
        <v>2642</v>
      </c>
      <c r="G498" s="2" t="s">
        <v>65</v>
      </c>
      <c r="H498" s="2" t="s">
        <v>62</v>
      </c>
      <c r="I498" s="2" t="s">
        <v>8068</v>
      </c>
      <c r="J498" s="2" t="s">
        <v>8068</v>
      </c>
      <c r="K498" s="2" t="str">
        <f>VLOOKUP(active[[#This Row],[Reports to without middle]],[1]!all_ppl[#Data],2,0)</f>
        <v>476546555</v>
      </c>
      <c r="L498" s="2" t="s">
        <v>1765</v>
      </c>
      <c r="M498" s="2" t="str">
        <f>VLOOKUP(active[[#This Row],[Works for Group]],[1]!all_groups[#Data],2,0)</f>
        <v>558450478</v>
      </c>
      <c r="N498" s="2" t="s">
        <v>64</v>
      </c>
      <c r="O498" s="2" t="s">
        <v>63</v>
      </c>
      <c r="P498" s="2" t="s">
        <v>67</v>
      </c>
      <c r="R498" s="2" t="s">
        <v>8069</v>
      </c>
      <c r="S498" s="2" t="s">
        <v>8070</v>
      </c>
      <c r="T498" s="2" t="s">
        <v>8071</v>
      </c>
      <c r="U498" s="2" t="s">
        <v>8072</v>
      </c>
      <c r="V498" s="2" t="s">
        <v>8073</v>
      </c>
    </row>
    <row r="499" spans="1:22" x14ac:dyDescent="0.2">
      <c r="A499" s="2" t="s">
        <v>2200</v>
      </c>
      <c r="B499" s="2" t="str">
        <f>VLOOKUP(active[[#This Row],[Full Name]],[1]!all_ppl_post[#Data],2,0)</f>
        <v>839637733</v>
      </c>
      <c r="C499" s="2" t="str">
        <f>VLOOKUP(active[[#This Row],[Full Name]],[1]!all_ppl[#Data],1,0)</f>
        <v>David J Thompson</v>
      </c>
      <c r="D499" s="2" t="s">
        <v>703</v>
      </c>
      <c r="E499" s="2" t="s">
        <v>2201</v>
      </c>
      <c r="F499" s="2" t="s">
        <v>676</v>
      </c>
      <c r="G499" s="2" t="s">
        <v>65</v>
      </c>
      <c r="H499" s="2" t="s">
        <v>62</v>
      </c>
      <c r="I499" s="2" t="s">
        <v>8068</v>
      </c>
      <c r="J499" s="2" t="s">
        <v>8068</v>
      </c>
      <c r="K499" s="2" t="str">
        <f>VLOOKUP(active[[#This Row],[Reports to without middle]],[1]!all_ppl[#Data],2,0)</f>
        <v>476546555</v>
      </c>
      <c r="L499" s="2" t="s">
        <v>1765</v>
      </c>
      <c r="M499" s="2" t="str">
        <f>VLOOKUP(active[[#This Row],[Works for Group]],[1]!all_groups[#Data],2,0)</f>
        <v>558450478</v>
      </c>
      <c r="N499" s="2" t="s">
        <v>64</v>
      </c>
      <c r="O499" s="2" t="s">
        <v>63</v>
      </c>
      <c r="P499" s="2" t="s">
        <v>67</v>
      </c>
      <c r="R499" s="2" t="s">
        <v>8069</v>
      </c>
      <c r="S499" s="2" t="s">
        <v>8070</v>
      </c>
      <c r="T499" s="2" t="s">
        <v>8074</v>
      </c>
      <c r="U499" s="2" t="s">
        <v>7276</v>
      </c>
      <c r="V499" s="2" t="s">
        <v>8073</v>
      </c>
    </row>
    <row r="500" spans="1:22" x14ac:dyDescent="0.2">
      <c r="A500" s="2" t="s">
        <v>5667</v>
      </c>
      <c r="B500" s="2" t="str">
        <f>VLOOKUP(active[[#This Row],[Full Name]],[1]!all_ppl_post[#Data],2,0)</f>
        <v>476545279</v>
      </c>
      <c r="C500" s="2" t="str">
        <f>VLOOKUP(active[[#This Row],[Full Name]],[1]!all_ppl[#Data],1,0)</f>
        <v>Winifred M Brand</v>
      </c>
      <c r="D500" s="2" t="s">
        <v>5668</v>
      </c>
      <c r="E500" s="2" t="s">
        <v>3736</v>
      </c>
      <c r="F500" s="2" t="s">
        <v>704</v>
      </c>
      <c r="G500" s="2" t="s">
        <v>65</v>
      </c>
      <c r="H500" s="2" t="s">
        <v>62</v>
      </c>
      <c r="I500" s="2" t="s">
        <v>8075</v>
      </c>
      <c r="J500" s="2" t="s">
        <v>8075</v>
      </c>
      <c r="K500" s="2" t="str">
        <f>VLOOKUP(active[[#This Row],[Reports to without middle]],[1]!all_ppl[#Data],2,0)</f>
        <v>476546596</v>
      </c>
      <c r="L500" s="2" t="s">
        <v>1991</v>
      </c>
      <c r="M500" s="2" t="str">
        <f>VLOOKUP(active[[#This Row],[Works for Group]],[1]!all_groups[#Data],2,0)</f>
        <v>558450455</v>
      </c>
      <c r="N500" s="2" t="s">
        <v>64</v>
      </c>
      <c r="O500" s="2" t="s">
        <v>63</v>
      </c>
      <c r="P500" s="2" t="s">
        <v>67</v>
      </c>
      <c r="R500" s="2" t="s">
        <v>8076</v>
      </c>
      <c r="S500" s="2" t="s">
        <v>8077</v>
      </c>
      <c r="T500" s="2" t="s">
        <v>8078</v>
      </c>
      <c r="U500" s="2" t="s">
        <v>7128</v>
      </c>
      <c r="V500" s="2" t="s">
        <v>8079</v>
      </c>
    </row>
    <row r="501" spans="1:22" x14ac:dyDescent="0.2">
      <c r="A501" s="2" t="s">
        <v>4712</v>
      </c>
      <c r="B501" s="2" t="str">
        <f>VLOOKUP(active[[#This Row],[Full Name]],[1]!all_ppl_post[#Data],2,0)</f>
        <v>476547226</v>
      </c>
      <c r="C501" s="2" t="str">
        <f>VLOOKUP(active[[#This Row],[Full Name]],[1]!all_ppl[#Data],1,0)</f>
        <v>Heidi M Hartley</v>
      </c>
      <c r="D501" s="2" t="s">
        <v>4713</v>
      </c>
      <c r="E501" s="2" t="s">
        <v>4714</v>
      </c>
      <c r="F501" s="2" t="s">
        <v>2955</v>
      </c>
      <c r="G501" s="2" t="s">
        <v>65</v>
      </c>
      <c r="H501" s="2" t="s">
        <v>62</v>
      </c>
      <c r="I501" s="2" t="s">
        <v>8075</v>
      </c>
      <c r="J501" s="2" t="s">
        <v>8075</v>
      </c>
      <c r="K501" s="2" t="str">
        <f>VLOOKUP(active[[#This Row],[Reports to without middle]],[1]!all_ppl[#Data],2,0)</f>
        <v>476546596</v>
      </c>
      <c r="L501" s="2" t="s">
        <v>1991</v>
      </c>
      <c r="M501" s="2" t="str">
        <f>VLOOKUP(active[[#This Row],[Works for Group]],[1]!all_groups[#Data],2,0)</f>
        <v>558450455</v>
      </c>
      <c r="N501" s="2" t="s">
        <v>64</v>
      </c>
      <c r="O501" s="2" t="s">
        <v>63</v>
      </c>
      <c r="P501" s="2" t="s">
        <v>67</v>
      </c>
      <c r="R501" s="2" t="s">
        <v>8076</v>
      </c>
      <c r="S501" s="2" t="s">
        <v>8077</v>
      </c>
      <c r="T501" s="2" t="s">
        <v>8080</v>
      </c>
      <c r="U501" s="2" t="s">
        <v>7364</v>
      </c>
      <c r="V501" s="2" t="s">
        <v>8079</v>
      </c>
    </row>
    <row r="502" spans="1:22" x14ac:dyDescent="0.2">
      <c r="A502" s="2" t="s">
        <v>2460</v>
      </c>
      <c r="B502" s="2" t="str">
        <f>VLOOKUP(active[[#This Row],[Full Name]],[1]!all_ppl_post[#Data],2,0)</f>
        <v>774270641</v>
      </c>
      <c r="C502" s="2" t="str">
        <f>VLOOKUP(active[[#This Row],[Full Name]],[1]!all_ppl[#Data],1,0)</f>
        <v>Samantha W Kung</v>
      </c>
      <c r="D502" s="2" t="s">
        <v>2461</v>
      </c>
      <c r="E502" s="2" t="s">
        <v>2462</v>
      </c>
      <c r="F502" s="2" t="s">
        <v>704</v>
      </c>
      <c r="G502" s="2" t="s">
        <v>65</v>
      </c>
      <c r="H502" s="2" t="s">
        <v>62</v>
      </c>
      <c r="I502" s="2" t="s">
        <v>8081</v>
      </c>
      <c r="J502" s="2" t="s">
        <v>8081</v>
      </c>
      <c r="K502" s="2" t="str">
        <f>VLOOKUP(active[[#This Row],[Reports to without middle]],[1]!all_ppl[#Data],2,0)</f>
        <v>476546633</v>
      </c>
      <c r="L502" s="2" t="s">
        <v>2032</v>
      </c>
      <c r="M502" s="2" t="str">
        <f>VLOOKUP(active[[#This Row],[Works for Group]],[1]!all_groups[#Data],2,0)</f>
        <v>558454531</v>
      </c>
      <c r="N502" s="2" t="s">
        <v>64</v>
      </c>
      <c r="O502" s="2" t="s">
        <v>63</v>
      </c>
      <c r="P502" s="2" t="s">
        <v>67</v>
      </c>
      <c r="R502" s="2" t="s">
        <v>8082</v>
      </c>
      <c r="S502" s="2" t="s">
        <v>8083</v>
      </c>
      <c r="T502" s="2" t="s">
        <v>8084</v>
      </c>
      <c r="U502" s="2" t="s">
        <v>7128</v>
      </c>
      <c r="V502" s="2" t="s">
        <v>8085</v>
      </c>
    </row>
    <row r="503" spans="1:22" x14ac:dyDescent="0.2">
      <c r="A503" s="2" t="s">
        <v>5368</v>
      </c>
      <c r="B503" s="2" t="str">
        <f>VLOOKUP(active[[#This Row],[Full Name]],[1]!all_ppl_post[#Data],2,0)</f>
        <v>476545873</v>
      </c>
      <c r="C503" s="2" t="str">
        <f>VLOOKUP(active[[#This Row],[Full Name]],[1]!all_ppl[#Data],1,0)</f>
        <v>Linda N Fogal</v>
      </c>
      <c r="D503" s="2" t="s">
        <v>5369</v>
      </c>
      <c r="E503" s="2" t="s">
        <v>5370</v>
      </c>
      <c r="F503" s="2" t="s">
        <v>940</v>
      </c>
      <c r="G503" s="2" t="s">
        <v>65</v>
      </c>
      <c r="H503" s="2" t="s">
        <v>62</v>
      </c>
      <c r="I503" s="2" t="s">
        <v>8081</v>
      </c>
      <c r="J503" s="2" t="s">
        <v>8081</v>
      </c>
      <c r="K503" s="2" t="str">
        <f>VLOOKUP(active[[#This Row],[Reports to without middle]],[1]!all_ppl[#Data],2,0)</f>
        <v>476546633</v>
      </c>
      <c r="L503" s="2" t="s">
        <v>2032</v>
      </c>
      <c r="M503" s="2" t="str">
        <f>VLOOKUP(active[[#This Row],[Works for Group]],[1]!all_groups[#Data],2,0)</f>
        <v>558454531</v>
      </c>
      <c r="N503" s="2" t="s">
        <v>64</v>
      </c>
      <c r="O503" s="2" t="s">
        <v>63</v>
      </c>
      <c r="P503" s="2" t="s">
        <v>67</v>
      </c>
      <c r="R503" s="2" t="s">
        <v>8082</v>
      </c>
      <c r="S503" s="2" t="s">
        <v>8083</v>
      </c>
      <c r="T503" s="2" t="s">
        <v>8086</v>
      </c>
      <c r="U503" s="2" t="s">
        <v>7466</v>
      </c>
      <c r="V503" s="2" t="s">
        <v>8085</v>
      </c>
    </row>
    <row r="504" spans="1:22" x14ac:dyDescent="0.2">
      <c r="A504" s="2" t="s">
        <v>2184</v>
      </c>
      <c r="B504" s="2" t="str">
        <f>VLOOKUP(active[[#This Row],[Full Name]],[1]!all_ppl_post[#Data],2,0)</f>
        <v>839637738</v>
      </c>
      <c r="C504" s="2" t="str">
        <f>VLOOKUP(active[[#This Row],[Full Name]],[1]!all_ppl[#Data],1,0)</f>
        <v>Dennis J O'hara</v>
      </c>
      <c r="D504" s="2" t="s">
        <v>2185</v>
      </c>
      <c r="E504" s="2" t="s">
        <v>2186</v>
      </c>
      <c r="F504" s="2" t="s">
        <v>2187</v>
      </c>
      <c r="G504" s="2" t="s">
        <v>65</v>
      </c>
      <c r="H504" s="2" t="s">
        <v>62</v>
      </c>
      <c r="I504" s="2" t="s">
        <v>8081</v>
      </c>
      <c r="J504" s="2" t="s">
        <v>8081</v>
      </c>
      <c r="K504" s="2" t="str">
        <f>VLOOKUP(active[[#This Row],[Reports to without middle]],[1]!all_ppl[#Data],2,0)</f>
        <v>476546633</v>
      </c>
      <c r="L504" s="2" t="s">
        <v>2032</v>
      </c>
      <c r="M504" s="2" t="str">
        <f>VLOOKUP(active[[#This Row],[Works for Group]],[1]!all_groups[#Data],2,0)</f>
        <v>558454531</v>
      </c>
      <c r="N504" s="2" t="s">
        <v>64</v>
      </c>
      <c r="O504" s="2" t="s">
        <v>63</v>
      </c>
      <c r="P504" s="2" t="s">
        <v>67</v>
      </c>
      <c r="R504" s="2" t="s">
        <v>8082</v>
      </c>
      <c r="S504" s="2" t="s">
        <v>8083</v>
      </c>
      <c r="T504" s="2" t="s">
        <v>8087</v>
      </c>
      <c r="U504" s="2" t="s">
        <v>8088</v>
      </c>
      <c r="V504" s="2" t="s">
        <v>8085</v>
      </c>
    </row>
    <row r="505" spans="1:22" x14ac:dyDescent="0.2">
      <c r="A505" s="2" t="s">
        <v>2243</v>
      </c>
      <c r="B505" s="2" t="str">
        <f>VLOOKUP(active[[#This Row],[Full Name]],[1]!all_ppl_post[#Data],2,0)</f>
        <v>839637714</v>
      </c>
      <c r="C505" s="2" t="str">
        <f>VLOOKUP(active[[#This Row],[Full Name]],[1]!all_ppl[#Data],1,0)</f>
        <v>Christine J Stoll</v>
      </c>
      <c r="D505" s="2" t="s">
        <v>2244</v>
      </c>
      <c r="E505" s="2" t="s">
        <v>2245</v>
      </c>
      <c r="F505" s="2" t="s">
        <v>744</v>
      </c>
      <c r="G505" s="2" t="s">
        <v>65</v>
      </c>
      <c r="H505" s="2" t="s">
        <v>62</v>
      </c>
      <c r="I505" s="2" t="s">
        <v>8081</v>
      </c>
      <c r="J505" s="2" t="s">
        <v>8081</v>
      </c>
      <c r="K505" s="2" t="str">
        <f>VLOOKUP(active[[#This Row],[Reports to without middle]],[1]!all_ppl[#Data],2,0)</f>
        <v>476546633</v>
      </c>
      <c r="L505" s="2" t="s">
        <v>2032</v>
      </c>
      <c r="M505" s="2" t="str">
        <f>VLOOKUP(active[[#This Row],[Works for Group]],[1]!all_groups[#Data],2,0)</f>
        <v>558454531</v>
      </c>
      <c r="N505" s="2" t="s">
        <v>64</v>
      </c>
      <c r="O505" s="2" t="s">
        <v>63</v>
      </c>
      <c r="P505" s="2" t="s">
        <v>67</v>
      </c>
      <c r="R505" s="2" t="s">
        <v>8082</v>
      </c>
      <c r="S505" s="2" t="s">
        <v>8083</v>
      </c>
      <c r="T505" s="2" t="s">
        <v>8089</v>
      </c>
      <c r="U505" s="2" t="s">
        <v>7118</v>
      </c>
      <c r="V505" s="2" t="s">
        <v>8085</v>
      </c>
    </row>
    <row r="506" spans="1:22" x14ac:dyDescent="0.2">
      <c r="A506" s="2" t="s">
        <v>2275</v>
      </c>
      <c r="B506" s="2" t="str">
        <f>VLOOKUP(active[[#This Row],[Full Name]],[1]!all_ppl_post[#Data],2,0)</f>
        <v>839637706</v>
      </c>
      <c r="C506" s="2" t="str">
        <f>VLOOKUP(active[[#This Row],[Full Name]],[1]!all_ppl[#Data],1,0)</f>
        <v>Carmen Torres</v>
      </c>
      <c r="D506" s="2" t="s">
        <v>2276</v>
      </c>
      <c r="E506" s="2" t="s">
        <v>1153</v>
      </c>
      <c r="F506" s="2" t="s">
        <v>704</v>
      </c>
      <c r="G506" s="2" t="s">
        <v>65</v>
      </c>
      <c r="H506" s="2" t="s">
        <v>62</v>
      </c>
      <c r="I506" s="2" t="s">
        <v>8081</v>
      </c>
      <c r="J506" s="2" t="s">
        <v>8081</v>
      </c>
      <c r="K506" s="2" t="str">
        <f>VLOOKUP(active[[#This Row],[Reports to without middle]],[1]!all_ppl[#Data],2,0)</f>
        <v>476546633</v>
      </c>
      <c r="L506" s="2" t="s">
        <v>2032</v>
      </c>
      <c r="M506" s="2" t="str">
        <f>VLOOKUP(active[[#This Row],[Works for Group]],[1]!all_groups[#Data],2,0)</f>
        <v>558454531</v>
      </c>
      <c r="N506" s="2" t="s">
        <v>64</v>
      </c>
      <c r="O506" s="2" t="s">
        <v>63</v>
      </c>
      <c r="P506" s="2" t="s">
        <v>67</v>
      </c>
      <c r="R506" s="2" t="s">
        <v>8082</v>
      </c>
      <c r="S506" s="2" t="s">
        <v>8083</v>
      </c>
      <c r="T506" s="2" t="s">
        <v>8090</v>
      </c>
      <c r="U506" s="2" t="s">
        <v>7128</v>
      </c>
      <c r="V506" s="2" t="s">
        <v>8085</v>
      </c>
    </row>
    <row r="507" spans="1:22" x14ac:dyDescent="0.2">
      <c r="A507" s="2" t="s">
        <v>3985</v>
      </c>
      <c r="B507" s="2" t="str">
        <f>VLOOKUP(active[[#This Row],[Full Name]],[1]!all_ppl_post[#Data],2,0)</f>
        <v>568446847</v>
      </c>
      <c r="C507" s="2" t="str">
        <f>VLOOKUP(active[[#This Row],[Full Name]],[1]!all_ppl[#Data],1,0)</f>
        <v>Carmela M Isabella</v>
      </c>
      <c r="D507" s="2" t="s">
        <v>3986</v>
      </c>
      <c r="E507" s="2" t="s">
        <v>3987</v>
      </c>
      <c r="F507" s="2" t="s">
        <v>989</v>
      </c>
      <c r="G507" s="2" t="s">
        <v>65</v>
      </c>
      <c r="H507" s="2" t="s">
        <v>62</v>
      </c>
      <c r="I507" s="2" t="s">
        <v>8081</v>
      </c>
      <c r="J507" s="2" t="s">
        <v>8081</v>
      </c>
      <c r="K507" s="2" t="str">
        <f>VLOOKUP(active[[#This Row],[Reports to without middle]],[1]!all_ppl[#Data],2,0)</f>
        <v>476546633</v>
      </c>
      <c r="L507" s="2" t="s">
        <v>2032</v>
      </c>
      <c r="M507" s="2" t="str">
        <f>VLOOKUP(active[[#This Row],[Works for Group]],[1]!all_groups[#Data],2,0)</f>
        <v>558454531</v>
      </c>
      <c r="N507" s="2" t="s">
        <v>64</v>
      </c>
      <c r="O507" s="2" t="s">
        <v>63</v>
      </c>
      <c r="P507" s="2" t="s">
        <v>67</v>
      </c>
      <c r="R507" s="2" t="s">
        <v>8082</v>
      </c>
      <c r="S507" s="2" t="s">
        <v>8083</v>
      </c>
      <c r="T507" s="2" t="s">
        <v>8091</v>
      </c>
      <c r="U507" s="2" t="s">
        <v>8092</v>
      </c>
      <c r="V507" s="2" t="s">
        <v>8085</v>
      </c>
    </row>
    <row r="508" spans="1:22" x14ac:dyDescent="0.2">
      <c r="A508" s="2" t="s">
        <v>3525</v>
      </c>
      <c r="B508" s="2" t="str">
        <f>VLOOKUP(active[[#This Row],[Full Name]],[1]!all_ppl_post[#Data],2,0)</f>
        <v>568447726</v>
      </c>
      <c r="C508" s="2" t="str">
        <f>VLOOKUP(active[[#This Row],[Full Name]],[1]!all_ppl[#Data],1,0)</f>
        <v>Meghan T Furcick</v>
      </c>
      <c r="D508" s="2" t="s">
        <v>3526</v>
      </c>
      <c r="E508" s="2" t="s">
        <v>3527</v>
      </c>
      <c r="F508" s="2" t="s">
        <v>662</v>
      </c>
      <c r="G508" s="2" t="s">
        <v>65</v>
      </c>
      <c r="H508" s="2" t="s">
        <v>62</v>
      </c>
      <c r="I508" s="2" t="s">
        <v>8093</v>
      </c>
      <c r="J508" s="2" t="s">
        <v>8093</v>
      </c>
      <c r="K508" s="2" t="str">
        <f>VLOOKUP(active[[#This Row],[Reports to without middle]],[1]!all_ppl[#Data],2,0)</f>
        <v>476546716</v>
      </c>
      <c r="L508" s="2" t="s">
        <v>3524</v>
      </c>
      <c r="M508" s="2" t="str">
        <f>VLOOKUP(active[[#This Row],[Works for Group]],[1]!all_groups[#Data],2,0)</f>
        <v>558449288</v>
      </c>
      <c r="N508" s="2" t="s">
        <v>64</v>
      </c>
      <c r="O508" s="2" t="s">
        <v>63</v>
      </c>
      <c r="P508" s="2" t="s">
        <v>67</v>
      </c>
      <c r="R508" s="2" t="s">
        <v>8094</v>
      </c>
      <c r="S508" s="2" t="s">
        <v>8095</v>
      </c>
      <c r="T508" s="2" t="s">
        <v>8096</v>
      </c>
      <c r="U508" s="2" t="s">
        <v>7121</v>
      </c>
      <c r="V508" s="2" t="s">
        <v>8097</v>
      </c>
    </row>
    <row r="509" spans="1:22" x14ac:dyDescent="0.2">
      <c r="A509" s="2" t="s">
        <v>5880</v>
      </c>
      <c r="B509" s="2" t="str">
        <f>VLOOKUP(active[[#This Row],[Full Name]],[1]!all_ppl_post[#Data],2,0)</f>
        <v>476544891</v>
      </c>
      <c r="C509" s="2" t="str">
        <f>VLOOKUP(active[[#This Row],[Full Name]],[1]!all_ppl[#Data],1,0)</f>
        <v>Kimberly B Giordano</v>
      </c>
      <c r="D509" s="2" t="s">
        <v>5881</v>
      </c>
      <c r="E509" s="2" t="s">
        <v>5882</v>
      </c>
      <c r="F509" s="2" t="s">
        <v>676</v>
      </c>
      <c r="G509" s="2" t="s">
        <v>65</v>
      </c>
      <c r="H509" s="2" t="s">
        <v>62</v>
      </c>
      <c r="I509" s="2" t="s">
        <v>8093</v>
      </c>
      <c r="J509" s="2" t="s">
        <v>8093</v>
      </c>
      <c r="K509" s="2" t="str">
        <f>VLOOKUP(active[[#This Row],[Reports to without middle]],[1]!all_ppl[#Data],2,0)</f>
        <v>476546716</v>
      </c>
      <c r="L509" s="2" t="s">
        <v>3524</v>
      </c>
      <c r="M509" s="2" t="str">
        <f>VLOOKUP(active[[#This Row],[Works for Group]],[1]!all_groups[#Data],2,0)</f>
        <v>558449288</v>
      </c>
      <c r="N509" s="2" t="s">
        <v>64</v>
      </c>
      <c r="O509" s="2" t="s">
        <v>63</v>
      </c>
      <c r="P509" s="2" t="s">
        <v>67</v>
      </c>
      <c r="R509" s="2" t="s">
        <v>8094</v>
      </c>
      <c r="S509" s="2" t="s">
        <v>8095</v>
      </c>
      <c r="T509" s="2" t="s">
        <v>8098</v>
      </c>
      <c r="U509" s="2" t="s">
        <v>7276</v>
      </c>
      <c r="V509" s="2" t="s">
        <v>8097</v>
      </c>
    </row>
    <row r="510" spans="1:22" x14ac:dyDescent="0.2">
      <c r="A510" s="2" t="s">
        <v>5893</v>
      </c>
      <c r="B510" s="2" t="str">
        <f>VLOOKUP(active[[#This Row],[Full Name]],[1]!all_ppl_post[#Data],2,0)</f>
        <v>476544883</v>
      </c>
      <c r="C510" s="2" t="str">
        <f>VLOOKUP(active[[#This Row],[Full Name]],[1]!all_ppl[#Data],1,0)</f>
        <v>Edward C Bresnan</v>
      </c>
      <c r="D510" s="2" t="s">
        <v>5894</v>
      </c>
      <c r="E510" s="2" t="s">
        <v>5895</v>
      </c>
      <c r="F510" s="2" t="s">
        <v>744</v>
      </c>
      <c r="G510" s="2" t="s">
        <v>65</v>
      </c>
      <c r="H510" s="2" t="s">
        <v>62</v>
      </c>
      <c r="I510" s="2" t="s">
        <v>8093</v>
      </c>
      <c r="J510" s="2" t="s">
        <v>8093</v>
      </c>
      <c r="K510" s="2" t="str">
        <f>VLOOKUP(active[[#This Row],[Reports to without middle]],[1]!all_ppl[#Data],2,0)</f>
        <v>476546716</v>
      </c>
      <c r="L510" s="2" t="s">
        <v>3524</v>
      </c>
      <c r="M510" s="2" t="str">
        <f>VLOOKUP(active[[#This Row],[Works for Group]],[1]!all_groups[#Data],2,0)</f>
        <v>558449288</v>
      </c>
      <c r="N510" s="2" t="s">
        <v>64</v>
      </c>
      <c r="O510" s="2" t="s">
        <v>63</v>
      </c>
      <c r="P510" s="2" t="s">
        <v>67</v>
      </c>
      <c r="R510" s="2" t="s">
        <v>8094</v>
      </c>
      <c r="S510" s="2" t="s">
        <v>8095</v>
      </c>
      <c r="T510" s="2" t="s">
        <v>8099</v>
      </c>
      <c r="U510" s="2" t="s">
        <v>7118</v>
      </c>
      <c r="V510" s="2" t="s">
        <v>8097</v>
      </c>
    </row>
    <row r="511" spans="1:22" x14ac:dyDescent="0.2">
      <c r="A511" s="2" t="s">
        <v>3313</v>
      </c>
      <c r="B511" s="2" t="str">
        <f>VLOOKUP(active[[#This Row],[Full Name]],[1]!all_ppl_post[#Data],2,0)</f>
        <v>568448157</v>
      </c>
      <c r="C511" s="2" t="str">
        <f>VLOOKUP(active[[#This Row],[Full Name]],[1]!all_ppl[#Data],1,0)</f>
        <v>Tavia S Blakley</v>
      </c>
      <c r="D511" s="2" t="s">
        <v>3314</v>
      </c>
      <c r="E511" s="2" t="s">
        <v>3315</v>
      </c>
      <c r="F511" s="2" t="s">
        <v>744</v>
      </c>
      <c r="G511" s="2" t="s">
        <v>65</v>
      </c>
      <c r="H511" s="2" t="s">
        <v>62</v>
      </c>
      <c r="I511" s="2" t="s">
        <v>8100</v>
      </c>
      <c r="J511" s="2" t="s">
        <v>8100</v>
      </c>
      <c r="K511" s="2" t="str">
        <f>VLOOKUP(active[[#This Row],[Reports to without middle]],[1]!all_ppl[#Data],2,0)</f>
        <v>476546803</v>
      </c>
      <c r="L511" s="2" t="s">
        <v>757</v>
      </c>
      <c r="M511" s="2" t="str">
        <f>VLOOKUP(active[[#This Row],[Works for Group]],[1]!all_groups[#Data],2,0)</f>
        <v>558454277</v>
      </c>
      <c r="N511" s="2" t="s">
        <v>64</v>
      </c>
      <c r="O511" s="2" t="s">
        <v>63</v>
      </c>
      <c r="P511" s="2" t="s">
        <v>67</v>
      </c>
      <c r="R511" s="2" t="s">
        <v>8101</v>
      </c>
      <c r="S511" s="2" t="s">
        <v>8102</v>
      </c>
      <c r="T511" s="2" t="s">
        <v>8103</v>
      </c>
      <c r="U511" s="2" t="s">
        <v>7118</v>
      </c>
      <c r="V511" s="2" t="s">
        <v>8104</v>
      </c>
    </row>
    <row r="512" spans="1:22" x14ac:dyDescent="0.2">
      <c r="A512" s="2" t="s">
        <v>758</v>
      </c>
      <c r="B512" s="2" t="str">
        <f>VLOOKUP(active[[#This Row],[Full Name]],[1]!all_ppl_post[#Data],2,0)</f>
        <v>1064820242</v>
      </c>
      <c r="C512" s="2" t="e">
        <f>VLOOKUP(active[[#This Row],[Full Name]],[1]!all_ppl[#Data],1,0)</f>
        <v>#N/A</v>
      </c>
      <c r="D512" s="2" t="s">
        <v>759</v>
      </c>
      <c r="E512" s="2" t="s">
        <v>354</v>
      </c>
      <c r="F512" s="2" t="s">
        <v>125</v>
      </c>
      <c r="G512" s="2" t="s">
        <v>65</v>
      </c>
      <c r="H512" s="2" t="s">
        <v>62</v>
      </c>
      <c r="I512" s="2" t="s">
        <v>8100</v>
      </c>
      <c r="J512" s="2" t="s">
        <v>8100</v>
      </c>
      <c r="K512" s="2" t="str">
        <f>VLOOKUP(active[[#This Row],[Reports to without middle]],[1]!all_ppl[#Data],2,0)</f>
        <v>476546803</v>
      </c>
      <c r="L512" s="2" t="s">
        <v>757</v>
      </c>
      <c r="M512" s="2" t="str">
        <f>VLOOKUP(active[[#This Row],[Works for Group]],[1]!all_groups[#Data],2,0)</f>
        <v>558454277</v>
      </c>
      <c r="N512" s="2" t="s">
        <v>64</v>
      </c>
      <c r="O512" s="2" t="s">
        <v>63</v>
      </c>
      <c r="P512" s="2" t="s">
        <v>67</v>
      </c>
      <c r="R512" s="2" t="s">
        <v>8101</v>
      </c>
      <c r="S512" s="2" t="s">
        <v>8102</v>
      </c>
      <c r="T512" s="2" t="s">
        <v>8105</v>
      </c>
      <c r="U512" s="2" t="s">
        <v>7183</v>
      </c>
      <c r="V512" s="2" t="s">
        <v>8104</v>
      </c>
    </row>
    <row r="513" spans="1:22" x14ac:dyDescent="0.2">
      <c r="A513" s="2" t="s">
        <v>6149</v>
      </c>
      <c r="B513" s="2" t="str">
        <f>VLOOKUP(active[[#This Row],[Full Name]],[1]!all_ppl_post[#Data],2,0)</f>
        <v>476544418</v>
      </c>
      <c r="C513" s="2" t="str">
        <f>VLOOKUP(active[[#This Row],[Full Name]],[1]!all_ppl[#Data],1,0)</f>
        <v>Richard A Mckoy</v>
      </c>
      <c r="D513" s="2" t="s">
        <v>6076</v>
      </c>
      <c r="E513" s="2" t="s">
        <v>6150</v>
      </c>
      <c r="F513" s="2" t="s">
        <v>744</v>
      </c>
      <c r="G513" s="2" t="s">
        <v>65</v>
      </c>
      <c r="H513" s="2" t="s">
        <v>649</v>
      </c>
      <c r="I513" s="2" t="s">
        <v>8100</v>
      </c>
      <c r="J513" s="2" t="s">
        <v>8100</v>
      </c>
      <c r="K513" s="2" t="str">
        <f>VLOOKUP(active[[#This Row],[Reports to without middle]],[1]!all_ppl[#Data],2,0)</f>
        <v>476546803</v>
      </c>
      <c r="L513" s="2" t="s">
        <v>757</v>
      </c>
      <c r="M513" s="2" t="str">
        <f>VLOOKUP(active[[#This Row],[Works for Group]],[1]!all_groups[#Data],2,0)</f>
        <v>558454277</v>
      </c>
      <c r="N513" s="2" t="s">
        <v>64</v>
      </c>
      <c r="O513" s="2" t="s">
        <v>63</v>
      </c>
      <c r="P513" s="2" t="s">
        <v>67</v>
      </c>
      <c r="R513" s="2" t="s">
        <v>8101</v>
      </c>
      <c r="S513" s="2" t="s">
        <v>8102</v>
      </c>
      <c r="T513" s="2" t="s">
        <v>8106</v>
      </c>
      <c r="U513" s="2" t="s">
        <v>7118</v>
      </c>
      <c r="V513" s="2" t="s">
        <v>7123</v>
      </c>
    </row>
    <row r="514" spans="1:22" x14ac:dyDescent="0.2">
      <c r="A514" s="2" t="s">
        <v>6157</v>
      </c>
      <c r="B514" s="2" t="str">
        <f>VLOOKUP(active[[#This Row],[Full Name]],[1]!all_ppl_post[#Data],2,0)</f>
        <v>476544413</v>
      </c>
      <c r="C514" s="2" t="str">
        <f>VLOOKUP(active[[#This Row],[Full Name]],[1]!all_ppl[#Data],1,0)</f>
        <v>Norman R Jones</v>
      </c>
      <c r="D514" s="2" t="s">
        <v>6158</v>
      </c>
      <c r="E514" s="2" t="s">
        <v>2270</v>
      </c>
      <c r="F514" s="2" t="s">
        <v>561</v>
      </c>
      <c r="G514" s="2" t="s">
        <v>65</v>
      </c>
      <c r="H514" s="2" t="s">
        <v>62</v>
      </c>
      <c r="I514" s="2" t="s">
        <v>8100</v>
      </c>
      <c r="J514" s="2" t="s">
        <v>8100</v>
      </c>
      <c r="K514" s="2" t="str">
        <f>VLOOKUP(active[[#This Row],[Reports to without middle]],[1]!all_ppl[#Data],2,0)</f>
        <v>476546803</v>
      </c>
      <c r="L514" s="2" t="s">
        <v>757</v>
      </c>
      <c r="M514" s="2" t="str">
        <f>VLOOKUP(active[[#This Row],[Works for Group]],[1]!all_groups[#Data],2,0)</f>
        <v>558454277</v>
      </c>
      <c r="N514" s="2" t="s">
        <v>64</v>
      </c>
      <c r="O514" s="2" t="s">
        <v>63</v>
      </c>
      <c r="P514" s="2" t="s">
        <v>67</v>
      </c>
      <c r="R514" s="2" t="s">
        <v>8101</v>
      </c>
      <c r="S514" s="2" t="s">
        <v>8102</v>
      </c>
      <c r="T514" s="2" t="s">
        <v>8107</v>
      </c>
      <c r="U514" s="2" t="s">
        <v>7143</v>
      </c>
      <c r="V514" s="2" t="s">
        <v>8108</v>
      </c>
    </row>
    <row r="515" spans="1:22" x14ac:dyDescent="0.2">
      <c r="A515" s="2" t="s">
        <v>6134</v>
      </c>
      <c r="B515" s="2" t="str">
        <f>VLOOKUP(active[[#This Row],[Full Name]],[1]!all_ppl_post[#Data],2,0)</f>
        <v>476544428</v>
      </c>
      <c r="C515" s="2" t="str">
        <f>VLOOKUP(active[[#This Row],[Full Name]],[1]!all_ppl[#Data],1,0)</f>
        <v>Claude Nelson</v>
      </c>
      <c r="D515" s="2" t="s">
        <v>6135</v>
      </c>
      <c r="E515" s="2" t="s">
        <v>6136</v>
      </c>
      <c r="F515" s="2" t="s">
        <v>920</v>
      </c>
      <c r="G515" s="2" t="s">
        <v>65</v>
      </c>
      <c r="H515" s="2" t="s">
        <v>649</v>
      </c>
      <c r="I515" s="2" t="s">
        <v>8100</v>
      </c>
      <c r="J515" s="2" t="s">
        <v>8100</v>
      </c>
      <c r="K515" s="2" t="str">
        <f>VLOOKUP(active[[#This Row],[Reports to without middle]],[1]!all_ppl[#Data],2,0)</f>
        <v>476546803</v>
      </c>
      <c r="L515" s="2" t="s">
        <v>757</v>
      </c>
      <c r="M515" s="2" t="str">
        <f>VLOOKUP(active[[#This Row],[Works for Group]],[1]!all_groups[#Data],2,0)</f>
        <v>558454277</v>
      </c>
      <c r="N515" s="2" t="s">
        <v>64</v>
      </c>
      <c r="O515" s="2" t="s">
        <v>63</v>
      </c>
      <c r="P515" s="2" t="s">
        <v>67</v>
      </c>
      <c r="R515" s="2" t="s">
        <v>8101</v>
      </c>
      <c r="S515" s="2" t="s">
        <v>8102</v>
      </c>
      <c r="T515" s="2" t="s">
        <v>8109</v>
      </c>
      <c r="U515" s="2" t="s">
        <v>7284</v>
      </c>
      <c r="V515" s="2" t="s">
        <v>7123</v>
      </c>
    </row>
    <row r="516" spans="1:22" x14ac:dyDescent="0.2">
      <c r="A516" s="2" t="s">
        <v>5904</v>
      </c>
      <c r="B516" s="2" t="str">
        <f>VLOOKUP(active[[#This Row],[Full Name]],[1]!all_ppl_post[#Data],2,0)</f>
        <v>476544864</v>
      </c>
      <c r="C516" s="2" t="str">
        <f>VLOOKUP(active[[#This Row],[Full Name]],[1]!all_ppl[#Data],1,0)</f>
        <v>Adama Barry</v>
      </c>
      <c r="D516" s="2" t="s">
        <v>5905</v>
      </c>
      <c r="E516" s="2" t="s">
        <v>2048</v>
      </c>
      <c r="F516" s="2" t="s">
        <v>676</v>
      </c>
      <c r="G516" s="2" t="s">
        <v>65</v>
      </c>
      <c r="H516" s="2" t="s">
        <v>62</v>
      </c>
      <c r="I516" s="2" t="s">
        <v>8100</v>
      </c>
      <c r="J516" s="2" t="s">
        <v>8100</v>
      </c>
      <c r="K516" s="2" t="str">
        <f>VLOOKUP(active[[#This Row],[Reports to without middle]],[1]!all_ppl[#Data],2,0)</f>
        <v>476546803</v>
      </c>
      <c r="L516" s="2" t="s">
        <v>757</v>
      </c>
      <c r="M516" s="2" t="str">
        <f>VLOOKUP(active[[#This Row],[Works for Group]],[1]!all_groups[#Data],2,0)</f>
        <v>558454277</v>
      </c>
      <c r="N516" s="2" t="s">
        <v>64</v>
      </c>
      <c r="O516" s="2" t="s">
        <v>63</v>
      </c>
      <c r="P516" s="2" t="s">
        <v>67</v>
      </c>
      <c r="R516" s="2" t="s">
        <v>8101</v>
      </c>
      <c r="S516" s="2" t="s">
        <v>8102</v>
      </c>
      <c r="T516" s="2" t="s">
        <v>8110</v>
      </c>
      <c r="U516" s="2" t="s">
        <v>7276</v>
      </c>
      <c r="V516" s="2" t="s">
        <v>8108</v>
      </c>
    </row>
    <row r="517" spans="1:22" x14ac:dyDescent="0.2">
      <c r="A517" s="2" t="s">
        <v>1672</v>
      </c>
      <c r="B517" s="2" t="str">
        <f>VLOOKUP(active[[#This Row],[Full Name]],[1]!all_ppl_post[#Data],2,0)</f>
        <v>839637979</v>
      </c>
      <c r="C517" s="2" t="str">
        <f>VLOOKUP(active[[#This Row],[Full Name]],[1]!all_ppl[#Data],1,0)</f>
        <v>Verena Arnabal</v>
      </c>
      <c r="D517" s="2" t="s">
        <v>1673</v>
      </c>
      <c r="E517" s="2" t="s">
        <v>1674</v>
      </c>
      <c r="F517" s="2" t="s">
        <v>91</v>
      </c>
      <c r="G517" s="2" t="s">
        <v>65</v>
      </c>
      <c r="H517" s="2" t="s">
        <v>62</v>
      </c>
      <c r="I517" s="2" t="s">
        <v>8111</v>
      </c>
      <c r="J517" s="2" t="s">
        <v>8111</v>
      </c>
      <c r="K517" s="2" t="str">
        <f>VLOOKUP(active[[#This Row],[Reports to without middle]],[1]!all_ppl[#Data],2,0)</f>
        <v>476546847</v>
      </c>
      <c r="L517" s="2" t="s">
        <v>1671</v>
      </c>
      <c r="M517" s="2" t="str">
        <f>VLOOKUP(active[[#This Row],[Works for Group]],[1]!all_groups[#Data],2,0)</f>
        <v>476549504</v>
      </c>
      <c r="N517" s="2" t="s">
        <v>64</v>
      </c>
      <c r="O517" s="2" t="s">
        <v>63</v>
      </c>
      <c r="P517" s="2" t="s">
        <v>67</v>
      </c>
      <c r="R517" s="2" t="s">
        <v>8112</v>
      </c>
      <c r="S517" s="2" t="s">
        <v>8113</v>
      </c>
      <c r="T517" s="2" t="s">
        <v>8114</v>
      </c>
      <c r="U517" s="2" t="s">
        <v>7207</v>
      </c>
      <c r="V517" s="2" t="s">
        <v>8115</v>
      </c>
    </row>
    <row r="518" spans="1:22" x14ac:dyDescent="0.2">
      <c r="A518" s="2" t="s">
        <v>3591</v>
      </c>
      <c r="B518" s="2" t="str">
        <f>VLOOKUP(active[[#This Row],[Full Name]],[1]!all_ppl_post[#Data],2,0)</f>
        <v>568447603</v>
      </c>
      <c r="C518" s="2" t="str">
        <f>VLOOKUP(active[[#This Row],[Full Name]],[1]!all_ppl[#Data],1,0)</f>
        <v>Lisa M Urban</v>
      </c>
      <c r="D518" s="2" t="s">
        <v>1512</v>
      </c>
      <c r="E518" s="2" t="s">
        <v>3592</v>
      </c>
      <c r="F518" s="2" t="s">
        <v>2955</v>
      </c>
      <c r="G518" s="2" t="s">
        <v>65</v>
      </c>
      <c r="H518" s="2" t="s">
        <v>62</v>
      </c>
      <c r="I518" s="2" t="s">
        <v>8111</v>
      </c>
      <c r="J518" s="2" t="s">
        <v>8111</v>
      </c>
      <c r="K518" s="2" t="str">
        <f>VLOOKUP(active[[#This Row],[Reports to without middle]],[1]!all_ppl[#Data],2,0)</f>
        <v>476546847</v>
      </c>
      <c r="L518" s="2" t="s">
        <v>1671</v>
      </c>
      <c r="M518" s="2" t="str">
        <f>VLOOKUP(active[[#This Row],[Works for Group]],[1]!all_groups[#Data],2,0)</f>
        <v>476549504</v>
      </c>
      <c r="N518" s="2" t="s">
        <v>64</v>
      </c>
      <c r="O518" s="2" t="s">
        <v>63</v>
      </c>
      <c r="P518" s="2" t="s">
        <v>67</v>
      </c>
      <c r="R518" s="2" t="s">
        <v>8112</v>
      </c>
      <c r="S518" s="2" t="s">
        <v>8113</v>
      </c>
      <c r="T518" s="2" t="s">
        <v>8116</v>
      </c>
      <c r="U518" s="2" t="s">
        <v>7364</v>
      </c>
      <c r="V518" s="2" t="s">
        <v>8115</v>
      </c>
    </row>
    <row r="519" spans="1:22" x14ac:dyDescent="0.2">
      <c r="A519" s="2" t="s">
        <v>3749</v>
      </c>
      <c r="B519" s="2" t="str">
        <f>VLOOKUP(active[[#This Row],[Full Name]],[1]!all_ppl_post[#Data],2,0)</f>
        <v>568447239</v>
      </c>
      <c r="C519" s="2" t="str">
        <f>VLOOKUP(active[[#This Row],[Full Name]],[1]!all_ppl[#Data],1,0)</f>
        <v>Jean K Macaffer</v>
      </c>
      <c r="D519" s="2" t="s">
        <v>3750</v>
      </c>
      <c r="E519" s="2" t="s">
        <v>3751</v>
      </c>
      <c r="F519" s="2" t="s">
        <v>3752</v>
      </c>
      <c r="G519" s="2" t="s">
        <v>65</v>
      </c>
      <c r="H519" s="2" t="s">
        <v>649</v>
      </c>
      <c r="I519" s="2" t="s">
        <v>8111</v>
      </c>
      <c r="J519" s="2" t="s">
        <v>8111</v>
      </c>
      <c r="K519" s="2" t="str">
        <f>VLOOKUP(active[[#This Row],[Reports to without middle]],[1]!all_ppl[#Data],2,0)</f>
        <v>476546847</v>
      </c>
      <c r="L519" s="2" t="s">
        <v>1671</v>
      </c>
      <c r="M519" s="2" t="str">
        <f>VLOOKUP(active[[#This Row],[Works for Group]],[1]!all_groups[#Data],2,0)</f>
        <v>476549504</v>
      </c>
      <c r="N519" s="2" t="s">
        <v>64</v>
      </c>
      <c r="O519" s="2" t="s">
        <v>63</v>
      </c>
      <c r="P519" s="2" t="s">
        <v>67</v>
      </c>
      <c r="R519" s="2" t="s">
        <v>8112</v>
      </c>
      <c r="S519" s="2" t="s">
        <v>8113</v>
      </c>
      <c r="T519" s="2" t="s">
        <v>8117</v>
      </c>
      <c r="U519" s="2" t="s">
        <v>7300</v>
      </c>
      <c r="V519" s="2" t="s">
        <v>7123</v>
      </c>
    </row>
    <row r="520" spans="1:22" x14ac:dyDescent="0.2">
      <c r="A520" s="2" t="s">
        <v>2151</v>
      </c>
      <c r="B520" s="2" t="str">
        <f>VLOOKUP(active[[#This Row],[Full Name]],[1]!all_ppl_post[#Data],2,0)</f>
        <v>839637760</v>
      </c>
      <c r="C520" s="2" t="str">
        <f>VLOOKUP(active[[#This Row],[Full Name]],[1]!all_ppl[#Data],1,0)</f>
        <v>Elizabeth G Matthews</v>
      </c>
      <c r="D520" s="2" t="s">
        <v>2152</v>
      </c>
      <c r="E520" s="2" t="s">
        <v>2153</v>
      </c>
      <c r="F520" s="2" t="s">
        <v>883</v>
      </c>
      <c r="G520" s="2" t="s">
        <v>65</v>
      </c>
      <c r="H520" s="2" t="s">
        <v>62</v>
      </c>
      <c r="I520" s="2" t="s">
        <v>8111</v>
      </c>
      <c r="J520" s="2" t="s">
        <v>8111</v>
      </c>
      <c r="K520" s="2" t="str">
        <f>VLOOKUP(active[[#This Row],[Reports to without middle]],[1]!all_ppl[#Data],2,0)</f>
        <v>476546847</v>
      </c>
      <c r="L520" s="2" t="s">
        <v>1671</v>
      </c>
      <c r="M520" s="2" t="str">
        <f>VLOOKUP(active[[#This Row],[Works for Group]],[1]!all_groups[#Data],2,0)</f>
        <v>476549504</v>
      </c>
      <c r="N520" s="2" t="s">
        <v>64</v>
      </c>
      <c r="O520" s="2" t="s">
        <v>63</v>
      </c>
      <c r="P520" s="2" t="s">
        <v>67</v>
      </c>
      <c r="R520" s="2" t="s">
        <v>8112</v>
      </c>
      <c r="S520" s="2" t="s">
        <v>8113</v>
      </c>
      <c r="T520" s="2" t="s">
        <v>8118</v>
      </c>
      <c r="U520" s="2" t="s">
        <v>7353</v>
      </c>
      <c r="V520" s="2" t="s">
        <v>8115</v>
      </c>
    </row>
    <row r="521" spans="1:22" x14ac:dyDescent="0.2">
      <c r="A521" s="2" t="s">
        <v>3412</v>
      </c>
      <c r="B521" s="2" t="str">
        <f>VLOOKUP(active[[#This Row],[Full Name]],[1]!all_ppl_post[#Data],2,0)</f>
        <v>568447984</v>
      </c>
      <c r="C521" s="2" t="str">
        <f>VLOOKUP(active[[#This Row],[Full Name]],[1]!all_ppl[#Data],1,0)</f>
        <v>Ricardo A Aguirre</v>
      </c>
      <c r="D521" s="2" t="s">
        <v>3413</v>
      </c>
      <c r="E521" s="2" t="s">
        <v>3414</v>
      </c>
      <c r="F521" s="2" t="s">
        <v>2211</v>
      </c>
      <c r="G521" s="2" t="s">
        <v>65</v>
      </c>
      <c r="H521" s="2" t="s">
        <v>62</v>
      </c>
      <c r="I521" s="2" t="s">
        <v>8119</v>
      </c>
      <c r="J521" s="2" t="s">
        <v>8119</v>
      </c>
      <c r="K521" s="2" t="str">
        <f>VLOOKUP(active[[#This Row],[Reports to without middle]],[1]!all_ppl[#Data],2,0)</f>
        <v>476546930</v>
      </c>
      <c r="L521" s="2" t="s">
        <v>926</v>
      </c>
      <c r="M521" s="2" t="str">
        <f>VLOOKUP(active[[#This Row],[Works for Group]],[1]!all_groups[#Data],2,0)</f>
        <v>556163726</v>
      </c>
      <c r="N521" s="2" t="s">
        <v>64</v>
      </c>
      <c r="O521" s="2" t="s">
        <v>63</v>
      </c>
      <c r="P521" s="2" t="s">
        <v>67</v>
      </c>
      <c r="R521" s="2" t="s">
        <v>8120</v>
      </c>
      <c r="S521" s="2" t="s">
        <v>8121</v>
      </c>
      <c r="T521" s="2" t="s">
        <v>8122</v>
      </c>
      <c r="U521" s="2" t="s">
        <v>7453</v>
      </c>
      <c r="V521" s="2" t="s">
        <v>8123</v>
      </c>
    </row>
    <row r="522" spans="1:22" x14ac:dyDescent="0.2">
      <c r="A522" s="2" t="s">
        <v>927</v>
      </c>
      <c r="B522" s="2" t="str">
        <f>VLOOKUP(active[[#This Row],[Full Name]],[1]!all_ppl_post[#Data],2,0)</f>
        <v>1064820141</v>
      </c>
      <c r="C522" s="2" t="e">
        <f>VLOOKUP(active[[#This Row],[Full Name]],[1]!all_ppl[#Data],1,0)</f>
        <v>#N/A</v>
      </c>
      <c r="D522" s="2" t="s">
        <v>928</v>
      </c>
      <c r="E522" s="2" t="s">
        <v>929</v>
      </c>
      <c r="F522" s="2" t="s">
        <v>125</v>
      </c>
      <c r="G522" s="2" t="s">
        <v>65</v>
      </c>
      <c r="H522" s="2" t="s">
        <v>62</v>
      </c>
      <c r="I522" s="2" t="s">
        <v>8119</v>
      </c>
      <c r="J522" s="2" t="s">
        <v>8119</v>
      </c>
      <c r="K522" s="2" t="str">
        <f>VLOOKUP(active[[#This Row],[Reports to without middle]],[1]!all_ppl[#Data],2,0)</f>
        <v>476546930</v>
      </c>
      <c r="L522" s="2" t="s">
        <v>926</v>
      </c>
      <c r="M522" s="2" t="str">
        <f>VLOOKUP(active[[#This Row],[Works for Group]],[1]!all_groups[#Data],2,0)</f>
        <v>556163726</v>
      </c>
      <c r="N522" s="2" t="s">
        <v>64</v>
      </c>
      <c r="O522" s="2" t="s">
        <v>63</v>
      </c>
      <c r="P522" s="2" t="s">
        <v>67</v>
      </c>
      <c r="R522" s="2" t="s">
        <v>8120</v>
      </c>
      <c r="S522" s="2" t="s">
        <v>8121</v>
      </c>
      <c r="T522" s="2" t="s">
        <v>8124</v>
      </c>
      <c r="U522" s="2" t="s">
        <v>7183</v>
      </c>
      <c r="V522" s="2" t="s">
        <v>8123</v>
      </c>
    </row>
    <row r="523" spans="1:22" x14ac:dyDescent="0.2">
      <c r="A523" s="2" t="s">
        <v>3039</v>
      </c>
      <c r="B523" s="2" t="str">
        <f>VLOOKUP(active[[#This Row],[Full Name]],[1]!all_ppl_post[#Data],2,0)</f>
        <v>626453915</v>
      </c>
      <c r="C523" s="2" t="str">
        <f>VLOOKUP(active[[#This Row],[Full Name]],[1]!all_ppl[#Data],1,0)</f>
        <v>Lermond W Mayes</v>
      </c>
      <c r="D523" s="2" t="s">
        <v>3040</v>
      </c>
      <c r="E523" s="2" t="s">
        <v>3041</v>
      </c>
      <c r="F523" s="2" t="s">
        <v>744</v>
      </c>
      <c r="G523" s="2" t="s">
        <v>65</v>
      </c>
      <c r="H523" s="2" t="s">
        <v>62</v>
      </c>
      <c r="I523" s="2" t="s">
        <v>8119</v>
      </c>
      <c r="J523" s="2" t="s">
        <v>8119</v>
      </c>
      <c r="K523" s="2" t="str">
        <f>VLOOKUP(active[[#This Row],[Reports to without middle]],[1]!all_ppl[#Data],2,0)</f>
        <v>476546930</v>
      </c>
      <c r="L523" s="2" t="s">
        <v>926</v>
      </c>
      <c r="M523" s="2" t="str">
        <f>VLOOKUP(active[[#This Row],[Works for Group]],[1]!all_groups[#Data],2,0)</f>
        <v>556163726</v>
      </c>
      <c r="N523" s="2" t="s">
        <v>64</v>
      </c>
      <c r="O523" s="2" t="s">
        <v>63</v>
      </c>
      <c r="P523" s="2" t="s">
        <v>67</v>
      </c>
      <c r="R523" s="2" t="s">
        <v>8120</v>
      </c>
      <c r="S523" s="2" t="s">
        <v>8121</v>
      </c>
      <c r="T523" s="2" t="s">
        <v>8125</v>
      </c>
      <c r="U523" s="2" t="s">
        <v>7118</v>
      </c>
      <c r="V523" s="2" t="s">
        <v>8123</v>
      </c>
    </row>
    <row r="524" spans="1:22" x14ac:dyDescent="0.2">
      <c r="A524" s="2" t="s">
        <v>3783</v>
      </c>
      <c r="B524" s="2" t="str">
        <f>VLOOKUP(active[[#This Row],[Full Name]],[1]!all_ppl_post[#Data],2,0)</f>
        <v>568447197</v>
      </c>
      <c r="C524" s="2" t="str">
        <f>VLOOKUP(active[[#This Row],[Full Name]],[1]!all_ppl[#Data],1,0)</f>
        <v>Jamella C Montgomery</v>
      </c>
      <c r="D524" s="2" t="s">
        <v>3784</v>
      </c>
      <c r="E524" s="2" t="s">
        <v>3785</v>
      </c>
      <c r="F524" s="2" t="s">
        <v>561</v>
      </c>
      <c r="G524" s="2" t="s">
        <v>65</v>
      </c>
      <c r="H524" s="2" t="s">
        <v>649</v>
      </c>
      <c r="I524" s="2" t="s">
        <v>8119</v>
      </c>
      <c r="J524" s="2" t="s">
        <v>8119</v>
      </c>
      <c r="K524" s="2" t="str">
        <f>VLOOKUP(active[[#This Row],[Reports to without middle]],[1]!all_ppl[#Data],2,0)</f>
        <v>476546930</v>
      </c>
      <c r="L524" s="2" t="s">
        <v>926</v>
      </c>
      <c r="M524" s="2" t="str">
        <f>VLOOKUP(active[[#This Row],[Works for Group]],[1]!all_groups[#Data],2,0)</f>
        <v>556163726</v>
      </c>
      <c r="N524" s="2" t="s">
        <v>64</v>
      </c>
      <c r="O524" s="2" t="s">
        <v>63</v>
      </c>
      <c r="P524" s="2" t="s">
        <v>67</v>
      </c>
      <c r="R524" s="2" t="s">
        <v>8120</v>
      </c>
      <c r="S524" s="2" t="s">
        <v>8121</v>
      </c>
      <c r="T524" s="2" t="s">
        <v>8126</v>
      </c>
      <c r="U524" s="2" t="s">
        <v>7143</v>
      </c>
      <c r="V524" s="2" t="s">
        <v>7123</v>
      </c>
    </row>
    <row r="525" spans="1:22" x14ac:dyDescent="0.2">
      <c r="A525" s="2" t="s">
        <v>5203</v>
      </c>
      <c r="B525" s="2" t="str">
        <f>VLOOKUP(active[[#This Row],[Full Name]],[1]!all_ppl_post[#Data],2,0)</f>
        <v>476546343</v>
      </c>
      <c r="C525" s="2" t="str">
        <f>VLOOKUP(active[[#This Row],[Full Name]],[1]!all_ppl[#Data],1,0)</f>
        <v>Sandra L Palma</v>
      </c>
      <c r="D525" s="2" t="s">
        <v>4242</v>
      </c>
      <c r="E525" s="2" t="s">
        <v>5204</v>
      </c>
      <c r="F525" s="2" t="s">
        <v>224</v>
      </c>
      <c r="G525" s="2" t="s">
        <v>65</v>
      </c>
      <c r="H525" s="2" t="s">
        <v>649</v>
      </c>
      <c r="I525" s="2" t="s">
        <v>8127</v>
      </c>
      <c r="J525" s="2" t="s">
        <v>8127</v>
      </c>
      <c r="K525" s="2" t="str">
        <f>VLOOKUP(active[[#This Row],[Reports to without middle]],[1]!all_ppl[#Data],2,0)</f>
        <v>476546939</v>
      </c>
      <c r="L525" s="2" t="s">
        <v>2635</v>
      </c>
      <c r="M525" s="2" t="str">
        <f>VLOOKUP(active[[#This Row],[Works for Group]],[1]!all_groups[#Data],2,0)</f>
        <v>558450162</v>
      </c>
      <c r="N525" s="2" t="s">
        <v>64</v>
      </c>
      <c r="O525" s="2" t="s">
        <v>63</v>
      </c>
      <c r="P525" s="2" t="s">
        <v>67</v>
      </c>
      <c r="R525" s="2" t="s">
        <v>8128</v>
      </c>
      <c r="S525" s="2" t="s">
        <v>8129</v>
      </c>
      <c r="T525" s="2" t="s">
        <v>8130</v>
      </c>
      <c r="U525" s="2" t="s">
        <v>7265</v>
      </c>
      <c r="V525" s="2" t="s">
        <v>7123</v>
      </c>
    </row>
    <row r="526" spans="1:22" x14ac:dyDescent="0.2">
      <c r="A526" s="2" t="s">
        <v>3696</v>
      </c>
      <c r="B526" s="2" t="str">
        <f>VLOOKUP(active[[#This Row],[Full Name]],[1]!all_ppl_post[#Data],2,0)</f>
        <v>568447306</v>
      </c>
      <c r="C526" s="2" t="str">
        <f>VLOOKUP(active[[#This Row],[Full Name]],[1]!all_ppl[#Data],1,0)</f>
        <v>Joseph A Romano</v>
      </c>
      <c r="D526" s="2" t="s">
        <v>1000</v>
      </c>
      <c r="E526" s="2" t="s">
        <v>2104</v>
      </c>
      <c r="F526" s="2" t="s">
        <v>704</v>
      </c>
      <c r="G526" s="2" t="s">
        <v>65</v>
      </c>
      <c r="H526" s="2" t="s">
        <v>62</v>
      </c>
      <c r="I526" s="2" t="s">
        <v>8127</v>
      </c>
      <c r="J526" s="2" t="s">
        <v>8127</v>
      </c>
      <c r="K526" s="2" t="str">
        <f>VLOOKUP(active[[#This Row],[Reports to without middle]],[1]!all_ppl[#Data],2,0)</f>
        <v>476546939</v>
      </c>
      <c r="L526" s="2" t="s">
        <v>2635</v>
      </c>
      <c r="M526" s="2" t="str">
        <f>VLOOKUP(active[[#This Row],[Works for Group]],[1]!all_groups[#Data],2,0)</f>
        <v>558450162</v>
      </c>
      <c r="N526" s="2" t="s">
        <v>64</v>
      </c>
      <c r="O526" s="2" t="s">
        <v>63</v>
      </c>
      <c r="P526" s="2" t="s">
        <v>67</v>
      </c>
      <c r="R526" s="2" t="s">
        <v>8128</v>
      </c>
      <c r="S526" s="2" t="s">
        <v>8129</v>
      </c>
      <c r="T526" s="2" t="s">
        <v>8131</v>
      </c>
      <c r="U526" s="2" t="s">
        <v>7128</v>
      </c>
      <c r="V526" s="2" t="s">
        <v>8132</v>
      </c>
    </row>
    <row r="527" spans="1:22" x14ac:dyDescent="0.2">
      <c r="A527" s="2" t="s">
        <v>6030</v>
      </c>
      <c r="B527" s="2" t="str">
        <f>VLOOKUP(active[[#This Row],[Full Name]],[1]!all_ppl_post[#Data],2,0)</f>
        <v>476544585</v>
      </c>
      <c r="C527" s="2" t="str">
        <f>VLOOKUP(active[[#This Row],[Full Name]],[1]!all_ppl[#Data],1,0)</f>
        <v>Diana L Abdella</v>
      </c>
      <c r="D527" s="2" t="s">
        <v>6031</v>
      </c>
      <c r="E527" s="2" t="s">
        <v>6032</v>
      </c>
      <c r="F527" s="2" t="s">
        <v>727</v>
      </c>
      <c r="G527" s="2" t="s">
        <v>65</v>
      </c>
      <c r="H527" s="2" t="s">
        <v>62</v>
      </c>
      <c r="I527" s="2" t="s">
        <v>8127</v>
      </c>
      <c r="J527" s="2" t="s">
        <v>8127</v>
      </c>
      <c r="K527" s="2" t="str">
        <f>VLOOKUP(active[[#This Row],[Reports to without middle]],[1]!all_ppl[#Data],2,0)</f>
        <v>476546939</v>
      </c>
      <c r="L527" s="2" t="s">
        <v>2635</v>
      </c>
      <c r="M527" s="2" t="str">
        <f>VLOOKUP(active[[#This Row],[Works for Group]],[1]!all_groups[#Data],2,0)</f>
        <v>558450162</v>
      </c>
      <c r="N527" s="2" t="s">
        <v>64</v>
      </c>
      <c r="O527" s="2" t="s">
        <v>63</v>
      </c>
      <c r="P527" s="2" t="s">
        <v>67</v>
      </c>
      <c r="R527" s="2" t="s">
        <v>8128</v>
      </c>
      <c r="S527" s="2" t="s">
        <v>8129</v>
      </c>
      <c r="T527" s="2" t="s">
        <v>8133</v>
      </c>
      <c r="U527" s="2" t="s">
        <v>7141</v>
      </c>
      <c r="V527" s="2" t="s">
        <v>8132</v>
      </c>
    </row>
    <row r="528" spans="1:22" x14ac:dyDescent="0.2">
      <c r="A528" s="2" t="s">
        <v>2636</v>
      </c>
      <c r="B528" s="2" t="str">
        <f>VLOOKUP(active[[#This Row],[Full Name]],[1]!all_ppl_post[#Data],2,0)</f>
        <v>774270539</v>
      </c>
      <c r="C528" s="2" t="str">
        <f>VLOOKUP(active[[#This Row],[Full Name]],[1]!all_ppl[#Data],1,0)</f>
        <v>Daniel E Petrick</v>
      </c>
      <c r="D528" s="2" t="s">
        <v>2637</v>
      </c>
      <c r="E528" s="2" t="s">
        <v>2638</v>
      </c>
      <c r="F528" s="2" t="s">
        <v>704</v>
      </c>
      <c r="G528" s="2" t="s">
        <v>65</v>
      </c>
      <c r="H528" s="2" t="s">
        <v>62</v>
      </c>
      <c r="I528" s="2" t="s">
        <v>8127</v>
      </c>
      <c r="J528" s="2" t="s">
        <v>8127</v>
      </c>
      <c r="K528" s="2" t="str">
        <f>VLOOKUP(active[[#This Row],[Reports to without middle]],[1]!all_ppl[#Data],2,0)</f>
        <v>476546939</v>
      </c>
      <c r="L528" s="2" t="s">
        <v>2635</v>
      </c>
      <c r="M528" s="2" t="str">
        <f>VLOOKUP(active[[#This Row],[Works for Group]],[1]!all_groups[#Data],2,0)</f>
        <v>558450162</v>
      </c>
      <c r="N528" s="2" t="s">
        <v>64</v>
      </c>
      <c r="O528" s="2" t="s">
        <v>63</v>
      </c>
      <c r="P528" s="2" t="s">
        <v>67</v>
      </c>
      <c r="R528" s="2" t="s">
        <v>8128</v>
      </c>
      <c r="S528" s="2" t="s">
        <v>8129</v>
      </c>
      <c r="T528" s="2" t="s">
        <v>8134</v>
      </c>
      <c r="U528" s="2" t="s">
        <v>7128</v>
      </c>
      <c r="V528" s="2" t="s">
        <v>8132</v>
      </c>
    </row>
    <row r="529" spans="1:22" x14ac:dyDescent="0.2">
      <c r="A529" s="2" t="s">
        <v>5864</v>
      </c>
      <c r="B529" s="2" t="str">
        <f>VLOOKUP(active[[#This Row],[Full Name]],[1]!all_ppl_post[#Data],2,0)</f>
        <v>476544911</v>
      </c>
      <c r="C529" s="2" t="str">
        <f>VLOOKUP(active[[#This Row],[Full Name]],[1]!all_ppl[#Data],1,0)</f>
        <v>Craig M Swiecki</v>
      </c>
      <c r="D529" s="2" t="s">
        <v>5865</v>
      </c>
      <c r="E529" s="2" t="s">
        <v>5866</v>
      </c>
      <c r="F529" s="2" t="s">
        <v>561</v>
      </c>
      <c r="G529" s="2" t="s">
        <v>65</v>
      </c>
      <c r="H529" s="2" t="s">
        <v>62</v>
      </c>
      <c r="I529" s="2" t="s">
        <v>8127</v>
      </c>
      <c r="J529" s="2" t="s">
        <v>8127</v>
      </c>
      <c r="K529" s="2" t="str">
        <f>VLOOKUP(active[[#This Row],[Reports to without middle]],[1]!all_ppl[#Data],2,0)</f>
        <v>476546939</v>
      </c>
      <c r="L529" s="2" t="s">
        <v>2635</v>
      </c>
      <c r="M529" s="2" t="str">
        <f>VLOOKUP(active[[#This Row],[Works for Group]],[1]!all_groups[#Data],2,0)</f>
        <v>558450162</v>
      </c>
      <c r="N529" s="2" t="s">
        <v>64</v>
      </c>
      <c r="O529" s="2" t="s">
        <v>63</v>
      </c>
      <c r="P529" s="2" t="s">
        <v>67</v>
      </c>
      <c r="R529" s="2" t="s">
        <v>8128</v>
      </c>
      <c r="S529" s="2" t="s">
        <v>8129</v>
      </c>
      <c r="T529" s="2" t="s">
        <v>8135</v>
      </c>
      <c r="U529" s="2" t="s">
        <v>7143</v>
      </c>
      <c r="V529" s="2" t="s">
        <v>8132</v>
      </c>
    </row>
    <row r="530" spans="1:22" x14ac:dyDescent="0.2">
      <c r="A530" s="2" t="s">
        <v>5190</v>
      </c>
      <c r="B530" s="2" t="str">
        <f>VLOOKUP(active[[#This Row],[Full Name]],[1]!all_ppl_post[#Data],2,0)</f>
        <v>476546352</v>
      </c>
      <c r="C530" s="2" t="str">
        <f>VLOOKUP(active[[#This Row],[Full Name]],[1]!all_ppl[#Data],1,0)</f>
        <v>Christine H Slocum</v>
      </c>
      <c r="D530" s="2" t="s">
        <v>5191</v>
      </c>
      <c r="E530" s="2" t="s">
        <v>5192</v>
      </c>
      <c r="F530" s="2" t="s">
        <v>744</v>
      </c>
      <c r="G530" s="2" t="s">
        <v>65</v>
      </c>
      <c r="H530" s="2" t="s">
        <v>62</v>
      </c>
      <c r="I530" s="2" t="s">
        <v>8127</v>
      </c>
      <c r="J530" s="2" t="s">
        <v>8127</v>
      </c>
      <c r="K530" s="2" t="str">
        <f>VLOOKUP(active[[#This Row],[Reports to without middle]],[1]!all_ppl[#Data],2,0)</f>
        <v>476546939</v>
      </c>
      <c r="L530" s="2" t="s">
        <v>2635</v>
      </c>
      <c r="M530" s="2" t="str">
        <f>VLOOKUP(active[[#This Row],[Works for Group]],[1]!all_groups[#Data],2,0)</f>
        <v>558450162</v>
      </c>
      <c r="N530" s="2" t="s">
        <v>64</v>
      </c>
      <c r="O530" s="2" t="s">
        <v>63</v>
      </c>
      <c r="P530" s="2" t="s">
        <v>67</v>
      </c>
      <c r="R530" s="2" t="s">
        <v>8128</v>
      </c>
      <c r="S530" s="2" t="s">
        <v>8129</v>
      </c>
      <c r="T530" s="2" t="s">
        <v>8136</v>
      </c>
      <c r="U530" s="2" t="s">
        <v>7118</v>
      </c>
      <c r="V530" s="2" t="s">
        <v>8132</v>
      </c>
    </row>
    <row r="531" spans="1:22" x14ac:dyDescent="0.2">
      <c r="A531" s="2" t="s">
        <v>5867</v>
      </c>
      <c r="B531" s="2" t="str">
        <f>VLOOKUP(active[[#This Row],[Full Name]],[1]!all_ppl_post[#Data],2,0)</f>
        <v>476544906</v>
      </c>
      <c r="C531" s="2" t="str">
        <f>VLOOKUP(active[[#This Row],[Full Name]],[1]!all_ppl[#Data],1,0)</f>
        <v>Barbara A Roberts</v>
      </c>
      <c r="D531" s="2" t="s">
        <v>5868</v>
      </c>
      <c r="E531" s="2" t="s">
        <v>5869</v>
      </c>
      <c r="F531" s="2" t="s">
        <v>224</v>
      </c>
      <c r="G531" s="2" t="s">
        <v>65</v>
      </c>
      <c r="H531" s="2" t="s">
        <v>62</v>
      </c>
      <c r="I531" s="2" t="s">
        <v>8127</v>
      </c>
      <c r="J531" s="2" t="s">
        <v>8127</v>
      </c>
      <c r="K531" s="2" t="str">
        <f>VLOOKUP(active[[#This Row],[Reports to without middle]],[1]!all_ppl[#Data],2,0)</f>
        <v>476546939</v>
      </c>
      <c r="L531" s="2" t="s">
        <v>2635</v>
      </c>
      <c r="M531" s="2" t="str">
        <f>VLOOKUP(active[[#This Row],[Works for Group]],[1]!all_groups[#Data],2,0)</f>
        <v>558450162</v>
      </c>
      <c r="N531" s="2" t="s">
        <v>64</v>
      </c>
      <c r="O531" s="2" t="s">
        <v>63</v>
      </c>
      <c r="P531" s="2" t="s">
        <v>67</v>
      </c>
      <c r="R531" s="2" t="s">
        <v>8128</v>
      </c>
      <c r="S531" s="2" t="s">
        <v>8129</v>
      </c>
      <c r="T531" s="2" t="s">
        <v>8137</v>
      </c>
      <c r="U531" s="2" t="s">
        <v>7265</v>
      </c>
      <c r="V531" s="2" t="s">
        <v>8132</v>
      </c>
    </row>
    <row r="532" spans="1:22" x14ac:dyDescent="0.2">
      <c r="A532" s="2" t="s">
        <v>7026</v>
      </c>
      <c r="B532" s="2" t="str">
        <f>VLOOKUP(active[[#This Row],[Full Name]],[1]!all_ppl_post[#Data],2,0)</f>
        <v>476542345</v>
      </c>
      <c r="C532" s="2" t="str">
        <f>VLOOKUP(active[[#This Row],[Full Name]],[1]!all_ppl[#Data],1,0)</f>
        <v>Sara A Holly</v>
      </c>
      <c r="D532" s="2" t="s">
        <v>7027</v>
      </c>
      <c r="E532" s="2" t="s">
        <v>7028</v>
      </c>
      <c r="F532" s="2" t="s">
        <v>91</v>
      </c>
      <c r="G532" s="2" t="s">
        <v>65</v>
      </c>
      <c r="H532" s="2" t="s">
        <v>62</v>
      </c>
      <c r="I532" s="2" t="s">
        <v>8138</v>
      </c>
      <c r="J532"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Mcdonough</v>
      </c>
      <c r="K532" s="2" t="str">
        <f>VLOOKUP(active[[#This Row],[Reports to without middle]],[1]!all_ppl[#Data],2,0)</f>
        <v>476547050</v>
      </c>
      <c r="L532" s="2" t="s">
        <v>3744</v>
      </c>
      <c r="M532" s="2" t="str">
        <f>VLOOKUP(active[[#This Row],[Works for Group]],[1]!all_groups[#Data],2,0)</f>
        <v>476548992</v>
      </c>
      <c r="N532" s="2" t="s">
        <v>64</v>
      </c>
      <c r="O532" s="2" t="s">
        <v>63</v>
      </c>
      <c r="P532" s="2" t="s">
        <v>67</v>
      </c>
      <c r="R532" s="2" t="s">
        <v>8139</v>
      </c>
      <c r="S532" s="2" t="s">
        <v>8140</v>
      </c>
      <c r="T532" s="2" t="s">
        <v>8141</v>
      </c>
      <c r="U532" s="2" t="s">
        <v>7207</v>
      </c>
      <c r="V532" s="2" t="s">
        <v>8142</v>
      </c>
    </row>
    <row r="533" spans="1:22" x14ac:dyDescent="0.2">
      <c r="A533" s="2" t="s">
        <v>6974</v>
      </c>
      <c r="B533" s="2" t="str">
        <f>VLOOKUP(active[[#This Row],[Full Name]],[1]!all_ppl_post[#Data],2,0)</f>
        <v>476543171</v>
      </c>
      <c r="C533" s="2" t="str">
        <f>VLOOKUP(active[[#This Row],[Full Name]],[1]!all_ppl[#Data],1,0)</f>
        <v>Norene W Parola</v>
      </c>
      <c r="D533" s="2" t="s">
        <v>6975</v>
      </c>
      <c r="E533" s="2" t="s">
        <v>6976</v>
      </c>
      <c r="F533" s="2" t="s">
        <v>91</v>
      </c>
      <c r="G533" s="2" t="s">
        <v>65</v>
      </c>
      <c r="H533" s="2" t="s">
        <v>62</v>
      </c>
      <c r="I533" s="2" t="s">
        <v>8138</v>
      </c>
      <c r="J533"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Mcdonough</v>
      </c>
      <c r="K533" s="2" t="str">
        <f>VLOOKUP(active[[#This Row],[Reports to without middle]],[1]!all_ppl[#Data],2,0)</f>
        <v>476547050</v>
      </c>
      <c r="L533" s="2" t="s">
        <v>3744</v>
      </c>
      <c r="M533" s="2" t="str">
        <f>VLOOKUP(active[[#This Row],[Works for Group]],[1]!all_groups[#Data],2,0)</f>
        <v>476548992</v>
      </c>
      <c r="N533" s="2" t="s">
        <v>64</v>
      </c>
      <c r="O533" s="2" t="s">
        <v>63</v>
      </c>
      <c r="P533" s="2" t="s">
        <v>67</v>
      </c>
      <c r="R533" s="2" t="s">
        <v>8139</v>
      </c>
      <c r="S533" s="2" t="s">
        <v>8140</v>
      </c>
      <c r="T533" s="2" t="s">
        <v>8143</v>
      </c>
      <c r="U533" s="2" t="s">
        <v>7207</v>
      </c>
      <c r="V533" s="2" t="s">
        <v>8142</v>
      </c>
    </row>
    <row r="534" spans="1:22" x14ac:dyDescent="0.2">
      <c r="A534" s="2" t="s">
        <v>4443</v>
      </c>
      <c r="B534" s="2" t="str">
        <f>VLOOKUP(active[[#This Row],[Full Name]],[1]!all_ppl_post[#Data],2,0)</f>
        <v>476547690</v>
      </c>
      <c r="C534" s="2" t="str">
        <f>VLOOKUP(active[[#This Row],[Full Name]],[1]!all_ppl[#Data],1,0)</f>
        <v>Lynette P Liverani</v>
      </c>
      <c r="D534" s="2" t="s">
        <v>4444</v>
      </c>
      <c r="E534" s="2" t="s">
        <v>4445</v>
      </c>
      <c r="F534" s="2" t="s">
        <v>667</v>
      </c>
      <c r="G534" s="2" t="s">
        <v>65</v>
      </c>
      <c r="H534" s="2" t="s">
        <v>62</v>
      </c>
      <c r="I534" s="2" t="s">
        <v>8138</v>
      </c>
      <c r="J534"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Mcdonough</v>
      </c>
      <c r="K534" s="2" t="str">
        <f>VLOOKUP(active[[#This Row],[Reports to without middle]],[1]!all_ppl[#Data],2,0)</f>
        <v>476547050</v>
      </c>
      <c r="L534" s="2" t="s">
        <v>3744</v>
      </c>
      <c r="M534" s="2" t="str">
        <f>VLOOKUP(active[[#This Row],[Works for Group]],[1]!all_groups[#Data],2,0)</f>
        <v>476548992</v>
      </c>
      <c r="N534" s="2" t="s">
        <v>64</v>
      </c>
      <c r="O534" s="2" t="s">
        <v>63</v>
      </c>
      <c r="P534" s="2" t="s">
        <v>67</v>
      </c>
      <c r="R534" s="2" t="s">
        <v>8139</v>
      </c>
      <c r="S534" s="2" t="s">
        <v>8140</v>
      </c>
      <c r="T534" s="2" t="s">
        <v>8144</v>
      </c>
      <c r="U534" s="2" t="s">
        <v>7138</v>
      </c>
      <c r="V534" s="2" t="s">
        <v>8142</v>
      </c>
    </row>
    <row r="535" spans="1:22" x14ac:dyDescent="0.2">
      <c r="A535" s="2" t="s">
        <v>1550</v>
      </c>
      <c r="B535" s="2" t="str">
        <f>VLOOKUP(active[[#This Row],[Full Name]],[1]!all_ppl_post[#Data],2,0)</f>
        <v>944556254</v>
      </c>
      <c r="C535" s="2" t="str">
        <f>VLOOKUP(active[[#This Row],[Full Name]],[1]!all_ppl[#Data],1,0)</f>
        <v>Shawn Z Hyms</v>
      </c>
      <c r="D535" s="2" t="s">
        <v>1551</v>
      </c>
      <c r="E535" s="2" t="s">
        <v>1552</v>
      </c>
      <c r="F535" s="2" t="s">
        <v>979</v>
      </c>
      <c r="G535" s="2" t="s">
        <v>65</v>
      </c>
      <c r="H535" s="2" t="s">
        <v>62</v>
      </c>
      <c r="I535" s="2" t="s">
        <v>8145</v>
      </c>
      <c r="J535" s="2" t="s">
        <v>8146</v>
      </c>
      <c r="K535" s="2" t="str">
        <f>VLOOKUP(active[[#This Row],[Reports to without middle]],[1]!all_ppl[#Data],2,0)</f>
        <v>476547060</v>
      </c>
      <c r="L535" s="2" t="s">
        <v>1549</v>
      </c>
      <c r="M535" s="2" t="str">
        <f>VLOOKUP(active[[#This Row],[Works for Group]],[1]!all_groups[#Data],2,0)</f>
        <v>838314949</v>
      </c>
      <c r="N535" s="2" t="s">
        <v>64</v>
      </c>
      <c r="O535" s="2" t="s">
        <v>63</v>
      </c>
      <c r="P535" s="2" t="s">
        <v>67</v>
      </c>
      <c r="R535" s="2" t="s">
        <v>8147</v>
      </c>
      <c r="S535" s="2" t="s">
        <v>8148</v>
      </c>
      <c r="T535" s="2" t="s">
        <v>8149</v>
      </c>
      <c r="U535" s="2" t="s">
        <v>7355</v>
      </c>
      <c r="V535" s="2" t="s">
        <v>8150</v>
      </c>
    </row>
    <row r="536" spans="1:22" x14ac:dyDescent="0.2">
      <c r="A536" s="2" t="s">
        <v>3486</v>
      </c>
      <c r="B536" s="2" t="str">
        <f>VLOOKUP(active[[#This Row],[Full Name]],[1]!all_ppl_post[#Data],2,0)</f>
        <v>568447781</v>
      </c>
      <c r="C536" s="2" t="str">
        <f>VLOOKUP(active[[#This Row],[Full Name]],[1]!all_ppl[#Data],1,0)</f>
        <v>Nanette M Sardo Travis</v>
      </c>
      <c r="D536" s="2" t="s">
        <v>3487</v>
      </c>
      <c r="E536" s="2" t="s">
        <v>3488</v>
      </c>
      <c r="F536" s="2" t="s">
        <v>667</v>
      </c>
      <c r="G536" s="2" t="s">
        <v>65</v>
      </c>
      <c r="H536" s="2" t="s">
        <v>62</v>
      </c>
      <c r="I536" s="2" t="s">
        <v>8145</v>
      </c>
      <c r="J536" s="2" t="s">
        <v>8146</v>
      </c>
      <c r="K536" s="2" t="str">
        <f>VLOOKUP(active[[#This Row],[Reports to without middle]],[1]!all_ppl[#Data],2,0)</f>
        <v>476547060</v>
      </c>
      <c r="L536" s="2" t="s">
        <v>1549</v>
      </c>
      <c r="M536" s="2" t="str">
        <f>VLOOKUP(active[[#This Row],[Works for Group]],[1]!all_groups[#Data],2,0)</f>
        <v>838314949</v>
      </c>
      <c r="N536" s="2" t="s">
        <v>64</v>
      </c>
      <c r="O536" s="2" t="s">
        <v>63</v>
      </c>
      <c r="P536" s="2" t="s">
        <v>67</v>
      </c>
      <c r="R536" s="2" t="s">
        <v>8147</v>
      </c>
      <c r="S536" s="2" t="s">
        <v>8148</v>
      </c>
      <c r="T536" s="2" t="s">
        <v>8151</v>
      </c>
      <c r="U536" s="2" t="s">
        <v>7138</v>
      </c>
      <c r="V536" s="2" t="s">
        <v>8150</v>
      </c>
    </row>
    <row r="537" spans="1:22" x14ac:dyDescent="0.2">
      <c r="A537" s="2" t="s">
        <v>5032</v>
      </c>
      <c r="B537" s="2" t="str">
        <f>VLOOKUP(active[[#This Row],[Full Name]],[1]!all_ppl_post[#Data],2,0)</f>
        <v>476546642</v>
      </c>
      <c r="C537" s="2" t="str">
        <f>VLOOKUP(active[[#This Row],[Full Name]],[1]!all_ppl[#Data],1,0)</f>
        <v>Dyan F Lorenzo</v>
      </c>
      <c r="D537" s="2" t="s">
        <v>5033</v>
      </c>
      <c r="E537" s="2" t="s">
        <v>5034</v>
      </c>
      <c r="F537" s="2" t="s">
        <v>662</v>
      </c>
      <c r="G537" s="2" t="s">
        <v>65</v>
      </c>
      <c r="H537" s="2" t="s">
        <v>62</v>
      </c>
      <c r="I537" s="2" t="s">
        <v>8145</v>
      </c>
      <c r="J537" s="2" t="s">
        <v>8146</v>
      </c>
      <c r="K537" s="2" t="str">
        <f>VLOOKUP(active[[#This Row],[Reports to without middle]],[1]!all_ppl[#Data],2,0)</f>
        <v>476547060</v>
      </c>
      <c r="L537" s="2" t="s">
        <v>1549</v>
      </c>
      <c r="M537" s="2" t="str">
        <f>VLOOKUP(active[[#This Row],[Works for Group]],[1]!all_groups[#Data],2,0)</f>
        <v>838314949</v>
      </c>
      <c r="N537" s="2" t="s">
        <v>64</v>
      </c>
      <c r="O537" s="2" t="s">
        <v>63</v>
      </c>
      <c r="P537" s="2" t="s">
        <v>67</v>
      </c>
      <c r="R537" s="2" t="s">
        <v>8147</v>
      </c>
      <c r="S537" s="2" t="s">
        <v>8148</v>
      </c>
      <c r="T537" s="2" t="s">
        <v>8152</v>
      </c>
      <c r="U537" s="2" t="s">
        <v>7121</v>
      </c>
      <c r="V537" s="2" t="s">
        <v>8150</v>
      </c>
    </row>
    <row r="538" spans="1:22" x14ac:dyDescent="0.2">
      <c r="A538" s="2" t="s">
        <v>3047</v>
      </c>
      <c r="B538" s="2" t="str">
        <f>VLOOKUP(active[[#This Row],[Full Name]],[1]!all_ppl_post[#Data],2,0)</f>
        <v>626453912</v>
      </c>
      <c r="C538" s="2" t="str">
        <f>VLOOKUP(active[[#This Row],[Full Name]],[1]!all_ppl[#Data],1,0)</f>
        <v>Victoria R Hinojosa</v>
      </c>
      <c r="D538" s="2" t="s">
        <v>906</v>
      </c>
      <c r="E538" s="2" t="s">
        <v>3048</v>
      </c>
      <c r="F538" s="2" t="s">
        <v>704</v>
      </c>
      <c r="G538" s="2" t="s">
        <v>65</v>
      </c>
      <c r="H538" s="2" t="s">
        <v>62</v>
      </c>
      <c r="I538" s="2" t="s">
        <v>8153</v>
      </c>
      <c r="J538" s="2" t="s">
        <v>8154</v>
      </c>
      <c r="K538" s="2" t="str">
        <f>VLOOKUP(active[[#This Row],[Reports to without middle]],[1]!all_ppl[#Data],2,0)</f>
        <v>476547093</v>
      </c>
      <c r="L538" s="2" t="s">
        <v>985</v>
      </c>
      <c r="M538" s="2" t="str">
        <f>VLOOKUP(active[[#This Row],[Works for Group]],[1]!all_groups[#Data],2,0)</f>
        <v>558451581</v>
      </c>
      <c r="N538" s="2" t="s">
        <v>64</v>
      </c>
      <c r="O538" s="2" t="s">
        <v>63</v>
      </c>
      <c r="P538" s="2" t="s">
        <v>67</v>
      </c>
      <c r="R538" s="2" t="s">
        <v>8155</v>
      </c>
      <c r="S538" s="2" t="s">
        <v>8156</v>
      </c>
      <c r="T538" s="2" t="s">
        <v>8157</v>
      </c>
      <c r="U538" s="2" t="s">
        <v>7128</v>
      </c>
      <c r="V538" s="2" t="s">
        <v>8158</v>
      </c>
    </row>
    <row r="539" spans="1:22" x14ac:dyDescent="0.2">
      <c r="A539" s="2" t="s">
        <v>5577</v>
      </c>
      <c r="B539" s="2" t="str">
        <f>VLOOKUP(active[[#This Row],[Full Name]],[1]!all_ppl_post[#Data],2,0)</f>
        <v>476545435</v>
      </c>
      <c r="C539" s="2" t="str">
        <f>VLOOKUP(active[[#This Row],[Full Name]],[1]!all_ppl[#Data],1,0)</f>
        <v>Amanda R Wallwin</v>
      </c>
      <c r="D539" s="2" t="s">
        <v>5578</v>
      </c>
      <c r="E539" s="2" t="s">
        <v>5579</v>
      </c>
      <c r="F539" s="2" t="s">
        <v>744</v>
      </c>
      <c r="G539" s="2" t="s">
        <v>65</v>
      </c>
      <c r="H539" s="2" t="s">
        <v>62</v>
      </c>
      <c r="I539" s="2" t="s">
        <v>8153</v>
      </c>
      <c r="J539" s="2" t="s">
        <v>8154</v>
      </c>
      <c r="K539" s="2" t="str">
        <f>VLOOKUP(active[[#This Row],[Reports to without middle]],[1]!all_ppl[#Data],2,0)</f>
        <v>476547093</v>
      </c>
      <c r="L539" s="2" t="s">
        <v>985</v>
      </c>
      <c r="M539" s="2" t="str">
        <f>VLOOKUP(active[[#This Row],[Works for Group]],[1]!all_groups[#Data],2,0)</f>
        <v>558451581</v>
      </c>
      <c r="N539" s="2" t="s">
        <v>64</v>
      </c>
      <c r="O539" s="2" t="s">
        <v>63</v>
      </c>
      <c r="P539" s="2" t="s">
        <v>67</v>
      </c>
      <c r="R539" s="2" t="s">
        <v>8155</v>
      </c>
      <c r="S539" s="2" t="s">
        <v>8156</v>
      </c>
      <c r="T539" s="2" t="s">
        <v>8159</v>
      </c>
      <c r="U539" s="2" t="s">
        <v>7118</v>
      </c>
      <c r="V539" s="2" t="s">
        <v>8158</v>
      </c>
    </row>
    <row r="540" spans="1:22" x14ac:dyDescent="0.2">
      <c r="A540" s="2" t="s">
        <v>986</v>
      </c>
      <c r="B540" s="2" t="str">
        <f>VLOOKUP(active[[#This Row],[Full Name]],[1]!all_ppl_post[#Data],2,0)</f>
        <v>1064820109</v>
      </c>
      <c r="C540" s="2" t="e">
        <f>VLOOKUP(active[[#This Row],[Full Name]],[1]!all_ppl[#Data],1,0)</f>
        <v>#N/A</v>
      </c>
      <c r="D540" s="2" t="s">
        <v>987</v>
      </c>
      <c r="E540" s="2" t="s">
        <v>988</v>
      </c>
      <c r="F540" s="2" t="s">
        <v>989</v>
      </c>
      <c r="G540" s="2" t="s">
        <v>65</v>
      </c>
      <c r="H540" s="2" t="s">
        <v>62</v>
      </c>
      <c r="I540" s="2" t="s">
        <v>8153</v>
      </c>
      <c r="J540" s="2" t="s">
        <v>8154</v>
      </c>
      <c r="K540" s="2" t="str">
        <f>VLOOKUP(active[[#This Row],[Reports to without middle]],[1]!all_ppl[#Data],2,0)</f>
        <v>476547093</v>
      </c>
      <c r="L540" s="2" t="s">
        <v>985</v>
      </c>
      <c r="M540" s="2" t="str">
        <f>VLOOKUP(active[[#This Row],[Works for Group]],[1]!all_groups[#Data],2,0)</f>
        <v>558451581</v>
      </c>
      <c r="N540" s="2" t="s">
        <v>64</v>
      </c>
      <c r="O540" s="2" t="s">
        <v>63</v>
      </c>
      <c r="P540" s="2" t="s">
        <v>67</v>
      </c>
      <c r="R540" s="2" t="s">
        <v>8155</v>
      </c>
      <c r="S540" s="2" t="s">
        <v>8156</v>
      </c>
      <c r="T540" s="2" t="s">
        <v>8160</v>
      </c>
      <c r="U540" s="2" t="s">
        <v>8092</v>
      </c>
      <c r="V540" s="2" t="s">
        <v>8158</v>
      </c>
    </row>
    <row r="541" spans="1:22" x14ac:dyDescent="0.2">
      <c r="A541" s="2" t="s">
        <v>5713</v>
      </c>
      <c r="B541" s="2" t="str">
        <f>VLOOKUP(active[[#This Row],[Full Name]],[1]!all_ppl_post[#Data],2,0)</f>
        <v>476545192</v>
      </c>
      <c r="C541" s="2" t="str">
        <f>VLOOKUP(active[[#This Row],[Full Name]],[1]!all_ppl[#Data],1,0)</f>
        <v>Lisa M Lombardo</v>
      </c>
      <c r="D541" s="2" t="s">
        <v>1512</v>
      </c>
      <c r="E541" s="2" t="s">
        <v>5714</v>
      </c>
      <c r="F541" s="2" t="s">
        <v>561</v>
      </c>
      <c r="G541" s="2" t="s">
        <v>65</v>
      </c>
      <c r="H541" s="2" t="s">
        <v>649</v>
      </c>
      <c r="I541" s="2" t="s">
        <v>8161</v>
      </c>
      <c r="J541" s="2" t="s">
        <v>8162</v>
      </c>
      <c r="K541" s="2" t="str">
        <f>VLOOKUP(active[[#This Row],[Reports to without middle]],[1]!all_ppl[#Data],2,0)</f>
        <v>476547336</v>
      </c>
      <c r="L541" s="2" t="s">
        <v>2839</v>
      </c>
      <c r="M541" s="2" t="str">
        <f>VLOOKUP(active[[#This Row],[Works for Group]],[1]!all_groups[#Data],2,0)</f>
        <v>558453121</v>
      </c>
      <c r="N541" s="2" t="s">
        <v>64</v>
      </c>
      <c r="O541" s="2" t="s">
        <v>63</v>
      </c>
      <c r="P541" s="2" t="s">
        <v>67</v>
      </c>
      <c r="R541" s="2" t="s">
        <v>8163</v>
      </c>
      <c r="S541" s="2" t="s">
        <v>8164</v>
      </c>
      <c r="T541" s="2" t="s">
        <v>8165</v>
      </c>
      <c r="U541" s="2" t="s">
        <v>7143</v>
      </c>
      <c r="V541" s="2" t="s">
        <v>7123</v>
      </c>
    </row>
    <row r="542" spans="1:22" x14ac:dyDescent="0.2">
      <c r="A542" s="2" t="s">
        <v>2840</v>
      </c>
      <c r="B542" s="2" t="str">
        <f>VLOOKUP(active[[#This Row],[Full Name]],[1]!all_ppl_post[#Data],2,0)</f>
        <v>681264970</v>
      </c>
      <c r="C542" s="2" t="str">
        <f>VLOOKUP(active[[#This Row],[Full Name]],[1]!all_ppl[#Data],1,0)</f>
        <v>Erin M Fleming</v>
      </c>
      <c r="D542" s="2" t="s">
        <v>2841</v>
      </c>
      <c r="E542" s="2" t="s">
        <v>2842</v>
      </c>
      <c r="F542" s="2" t="s">
        <v>91</v>
      </c>
      <c r="G542" s="2" t="s">
        <v>65</v>
      </c>
      <c r="H542" s="2" t="s">
        <v>649</v>
      </c>
      <c r="I542" s="2" t="s">
        <v>8161</v>
      </c>
      <c r="J542" s="2" t="s">
        <v>8162</v>
      </c>
      <c r="K542" s="2" t="str">
        <f>VLOOKUP(active[[#This Row],[Reports to without middle]],[1]!all_ppl[#Data],2,0)</f>
        <v>476547336</v>
      </c>
      <c r="L542" s="2" t="s">
        <v>2839</v>
      </c>
      <c r="M542" s="2" t="str">
        <f>VLOOKUP(active[[#This Row],[Works for Group]],[1]!all_groups[#Data],2,0)</f>
        <v>558453121</v>
      </c>
      <c r="N542" s="2" t="s">
        <v>64</v>
      </c>
      <c r="O542" s="2" t="s">
        <v>63</v>
      </c>
      <c r="P542" s="2" t="s">
        <v>67</v>
      </c>
      <c r="R542" s="2" t="s">
        <v>8163</v>
      </c>
      <c r="S542" s="2" t="s">
        <v>8164</v>
      </c>
      <c r="T542" s="2" t="s">
        <v>8166</v>
      </c>
      <c r="U542" s="2" t="s">
        <v>7207</v>
      </c>
      <c r="V542" s="2" t="s">
        <v>7123</v>
      </c>
    </row>
    <row r="543" spans="1:22" x14ac:dyDescent="0.2">
      <c r="A543" s="2" t="s">
        <v>5806</v>
      </c>
      <c r="B543" s="2" t="str">
        <f>VLOOKUP(active[[#This Row],[Full Name]],[1]!all_ppl_post[#Data],2,0)</f>
        <v>476545013</v>
      </c>
      <c r="C543" s="2" t="str">
        <f>VLOOKUP(active[[#This Row],[Full Name]],[1]!all_ppl[#Data],1,0)</f>
        <v>Denise A Mcredmond</v>
      </c>
      <c r="D543" s="2" t="s">
        <v>5807</v>
      </c>
      <c r="E543" s="2" t="s">
        <v>5808</v>
      </c>
      <c r="F543" s="2" t="s">
        <v>662</v>
      </c>
      <c r="G543" s="2" t="s">
        <v>65</v>
      </c>
      <c r="H543" s="2" t="s">
        <v>62</v>
      </c>
      <c r="I543" s="2" t="s">
        <v>8161</v>
      </c>
      <c r="J543" s="2" t="s">
        <v>8162</v>
      </c>
      <c r="K543" s="2" t="str">
        <f>VLOOKUP(active[[#This Row],[Reports to without middle]],[1]!all_ppl[#Data],2,0)</f>
        <v>476547336</v>
      </c>
      <c r="L543" s="2" t="s">
        <v>2839</v>
      </c>
      <c r="M543" s="2" t="str">
        <f>VLOOKUP(active[[#This Row],[Works for Group]],[1]!all_groups[#Data],2,0)</f>
        <v>558453121</v>
      </c>
      <c r="N543" s="2" t="s">
        <v>64</v>
      </c>
      <c r="O543" s="2" t="s">
        <v>63</v>
      </c>
      <c r="P543" s="2" t="s">
        <v>67</v>
      </c>
      <c r="R543" s="2" t="s">
        <v>8163</v>
      </c>
      <c r="S543" s="2" t="s">
        <v>8164</v>
      </c>
      <c r="T543" s="2" t="s">
        <v>8167</v>
      </c>
      <c r="U543" s="2" t="s">
        <v>7121</v>
      </c>
      <c r="V543" s="2" t="s">
        <v>8168</v>
      </c>
    </row>
    <row r="544" spans="1:22" x14ac:dyDescent="0.2">
      <c r="A544" s="2" t="s">
        <v>2866</v>
      </c>
      <c r="B544" s="2" t="str">
        <f>VLOOKUP(active[[#This Row],[Full Name]],[1]!all_ppl_post[#Data],2,0)</f>
        <v>681264949</v>
      </c>
      <c r="C544" s="2" t="str">
        <f>VLOOKUP(active[[#This Row],[Full Name]],[1]!all_ppl[#Data],1,0)</f>
        <v>Carey S London</v>
      </c>
      <c r="D544" s="2" t="s">
        <v>2867</v>
      </c>
      <c r="E544" s="2" t="s">
        <v>2868</v>
      </c>
      <c r="F544" s="2" t="s">
        <v>1162</v>
      </c>
      <c r="G544" s="2" t="s">
        <v>65</v>
      </c>
      <c r="H544" s="2" t="s">
        <v>62</v>
      </c>
      <c r="I544" s="2" t="s">
        <v>8161</v>
      </c>
      <c r="J544" s="2" t="s">
        <v>8162</v>
      </c>
      <c r="K544" s="2" t="str">
        <f>VLOOKUP(active[[#This Row],[Reports to without middle]],[1]!all_ppl[#Data],2,0)</f>
        <v>476547336</v>
      </c>
      <c r="L544" s="2" t="s">
        <v>2839</v>
      </c>
      <c r="M544" s="2" t="str">
        <f>VLOOKUP(active[[#This Row],[Works for Group]],[1]!all_groups[#Data],2,0)</f>
        <v>558453121</v>
      </c>
      <c r="N544" s="2" t="s">
        <v>64</v>
      </c>
      <c r="O544" s="2" t="s">
        <v>63</v>
      </c>
      <c r="P544" s="2" t="s">
        <v>67</v>
      </c>
      <c r="R544" s="2" t="s">
        <v>8163</v>
      </c>
      <c r="S544" s="2" t="s">
        <v>8164</v>
      </c>
      <c r="T544" s="2" t="s">
        <v>8169</v>
      </c>
      <c r="U544" s="2" t="s">
        <v>7278</v>
      </c>
      <c r="V544" s="2" t="s">
        <v>8168</v>
      </c>
    </row>
    <row r="545" spans="1:22" x14ac:dyDescent="0.2">
      <c r="A545" s="2" t="s">
        <v>3295</v>
      </c>
      <c r="B545" s="2" t="str">
        <f>VLOOKUP(active[[#This Row],[Full Name]],[1]!all_ppl_post[#Data],2,0)</f>
        <v>568448173</v>
      </c>
      <c r="C545" s="2" t="str">
        <f>VLOOKUP(active[[#This Row],[Full Name]],[1]!all_ppl[#Data],1,0)</f>
        <v>Thomas J Mccarthy</v>
      </c>
      <c r="D545" s="2" t="s">
        <v>1702</v>
      </c>
      <c r="E545" s="2" t="s">
        <v>629</v>
      </c>
      <c r="F545" s="2" t="s">
        <v>662</v>
      </c>
      <c r="G545" s="2" t="s">
        <v>65</v>
      </c>
      <c r="H545" s="2" t="s">
        <v>649</v>
      </c>
      <c r="I545" s="2" t="s">
        <v>8170</v>
      </c>
      <c r="J545"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Didi Barrett</v>
      </c>
      <c r="K545" s="2" t="str">
        <f>VLOOKUP(active[[#This Row],[Reports to without middle]],[1]!all_ppl[#Data],2,0)</f>
        <v>476547417</v>
      </c>
      <c r="L545" s="2" t="s">
        <v>2051</v>
      </c>
      <c r="M545" s="2" t="str">
        <f>VLOOKUP(active[[#This Row],[Works for Group]],[1]!all_groups[#Data],2,0)</f>
        <v>476549356</v>
      </c>
      <c r="N545" s="2" t="s">
        <v>64</v>
      </c>
      <c r="O545" s="2" t="s">
        <v>63</v>
      </c>
      <c r="P545" s="2" t="s">
        <v>67</v>
      </c>
      <c r="R545" s="2" t="s">
        <v>8171</v>
      </c>
      <c r="S545" s="2" t="s">
        <v>8172</v>
      </c>
      <c r="T545" s="2" t="s">
        <v>8173</v>
      </c>
      <c r="U545" s="2" t="s">
        <v>7121</v>
      </c>
      <c r="V545" s="2" t="s">
        <v>7123</v>
      </c>
    </row>
    <row r="546" spans="1:22" x14ac:dyDescent="0.2">
      <c r="A546" s="2" t="s">
        <v>2483</v>
      </c>
      <c r="B546" s="2" t="str">
        <f>VLOOKUP(active[[#This Row],[Full Name]],[1]!all_ppl_post[#Data],2,0)</f>
        <v>774270628</v>
      </c>
      <c r="C546" s="2" t="str">
        <f>VLOOKUP(active[[#This Row],[Full Name]],[1]!all_ppl[#Data],1,0)</f>
        <v>Pavan K Naidu</v>
      </c>
      <c r="D546" s="2" t="s">
        <v>2484</v>
      </c>
      <c r="E546" s="2" t="s">
        <v>2485</v>
      </c>
      <c r="F546" s="2" t="s">
        <v>701</v>
      </c>
      <c r="G546" s="2" t="s">
        <v>65</v>
      </c>
      <c r="H546" s="2" t="s">
        <v>62</v>
      </c>
      <c r="I546" s="2" t="s">
        <v>8170</v>
      </c>
      <c r="J546"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Didi Barrett</v>
      </c>
      <c r="K546" s="2" t="str">
        <f>VLOOKUP(active[[#This Row],[Reports to without middle]],[1]!all_ppl[#Data],2,0)</f>
        <v>476547417</v>
      </c>
      <c r="L546" s="2" t="s">
        <v>2051</v>
      </c>
      <c r="M546" s="2" t="str">
        <f>VLOOKUP(active[[#This Row],[Works for Group]],[1]!all_groups[#Data],2,0)</f>
        <v>476549356</v>
      </c>
      <c r="N546" s="2" t="s">
        <v>64</v>
      </c>
      <c r="O546" s="2" t="s">
        <v>63</v>
      </c>
      <c r="P546" s="2" t="s">
        <v>67</v>
      </c>
      <c r="R546" s="2" t="s">
        <v>8171</v>
      </c>
      <c r="S546" s="2" t="s">
        <v>8172</v>
      </c>
      <c r="T546" s="2" t="s">
        <v>8174</v>
      </c>
      <c r="U546" s="2" t="s">
        <v>7530</v>
      </c>
      <c r="V546" s="2" t="s">
        <v>8175</v>
      </c>
    </row>
    <row r="547" spans="1:22" x14ac:dyDescent="0.2">
      <c r="A547" s="2" t="s">
        <v>976</v>
      </c>
      <c r="B547" s="2" t="str">
        <f>VLOOKUP(active[[#This Row],[Full Name]],[1]!all_ppl_post[#Data],2,0)</f>
        <v>1064820115</v>
      </c>
      <c r="C547" s="2" t="e">
        <f>VLOOKUP(active[[#This Row],[Full Name]],[1]!all_ppl[#Data],1,0)</f>
        <v>#N/A</v>
      </c>
      <c r="D547" s="2" t="s">
        <v>977</v>
      </c>
      <c r="E547" s="2" t="s">
        <v>978</v>
      </c>
      <c r="F547" s="2" t="s">
        <v>979</v>
      </c>
      <c r="G547" s="2" t="s">
        <v>65</v>
      </c>
      <c r="H547" s="2" t="s">
        <v>62</v>
      </c>
      <c r="I547" s="2" t="s">
        <v>8176</v>
      </c>
      <c r="J547"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Dipietro</v>
      </c>
      <c r="K547" s="2" t="str">
        <f>VLOOKUP(active[[#This Row],[Reports to without middle]],[1]!all_ppl[#Data],2,0)</f>
        <v>476547594</v>
      </c>
      <c r="L547" s="2" t="s">
        <v>975</v>
      </c>
      <c r="M547" s="2" t="str">
        <f>VLOOKUP(active[[#This Row],[Works for Group]],[1]!all_groups[#Data],2,0)</f>
        <v>476548588</v>
      </c>
      <c r="N547" s="2" t="s">
        <v>64</v>
      </c>
      <c r="O547" s="2" t="s">
        <v>63</v>
      </c>
      <c r="P547" s="2" t="s">
        <v>67</v>
      </c>
      <c r="R547" s="2" t="s">
        <v>8177</v>
      </c>
      <c r="S547" s="2" t="s">
        <v>8178</v>
      </c>
      <c r="T547" s="2" t="s">
        <v>8179</v>
      </c>
      <c r="U547" s="2" t="s">
        <v>7355</v>
      </c>
      <c r="V547" s="2" t="s">
        <v>8180</v>
      </c>
    </row>
    <row r="548" spans="1:22" x14ac:dyDescent="0.2">
      <c r="A548" s="2" t="s">
        <v>5040</v>
      </c>
      <c r="B548" s="2" t="str">
        <f>VLOOKUP(active[[#This Row],[Full Name]],[1]!all_ppl_post[#Data],2,0)</f>
        <v>476546627</v>
      </c>
      <c r="C548" s="2" t="str">
        <f>VLOOKUP(active[[#This Row],[Full Name]],[1]!all_ppl[#Data],1,0)</f>
        <v>Karl J Simmeth</v>
      </c>
      <c r="D548" s="2" t="s">
        <v>5041</v>
      </c>
      <c r="E548" s="2" t="s">
        <v>5042</v>
      </c>
      <c r="F548" s="2" t="s">
        <v>125</v>
      </c>
      <c r="G548" s="2" t="s">
        <v>65</v>
      </c>
      <c r="H548" s="2" t="s">
        <v>62</v>
      </c>
      <c r="I548" s="2" t="s">
        <v>8176</v>
      </c>
      <c r="J548"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Dipietro</v>
      </c>
      <c r="K548" s="2" t="str">
        <f>VLOOKUP(active[[#This Row],[Reports to without middle]],[1]!all_ppl[#Data],2,0)</f>
        <v>476547594</v>
      </c>
      <c r="L548" s="2" t="s">
        <v>975</v>
      </c>
      <c r="M548" s="2" t="str">
        <f>VLOOKUP(active[[#This Row],[Works for Group]],[1]!all_groups[#Data],2,0)</f>
        <v>476548588</v>
      </c>
      <c r="N548" s="2" t="s">
        <v>64</v>
      </c>
      <c r="O548" s="2" t="s">
        <v>63</v>
      </c>
      <c r="P548" s="2" t="s">
        <v>67</v>
      </c>
      <c r="R548" s="2" t="s">
        <v>8177</v>
      </c>
      <c r="S548" s="2" t="s">
        <v>8178</v>
      </c>
      <c r="T548" s="2" t="s">
        <v>8181</v>
      </c>
      <c r="U548" s="2" t="s">
        <v>7183</v>
      </c>
      <c r="V548" s="2" t="s">
        <v>8180</v>
      </c>
    </row>
    <row r="549" spans="1:22" x14ac:dyDescent="0.2">
      <c r="A549" s="2" t="s">
        <v>2598</v>
      </c>
      <c r="B549" s="2" t="str">
        <f>VLOOKUP(active[[#This Row],[Full Name]],[1]!all_ppl_post[#Data],2,0)</f>
        <v>774270563</v>
      </c>
      <c r="C549" s="2" t="str">
        <f>VLOOKUP(active[[#This Row],[Full Name]],[1]!all_ppl[#Data],1,0)</f>
        <v>James R Clapp</v>
      </c>
      <c r="D549" s="2" t="s">
        <v>2599</v>
      </c>
      <c r="E549" s="2" t="s">
        <v>2600</v>
      </c>
      <c r="F549" s="2" t="s">
        <v>125</v>
      </c>
      <c r="G549" s="2" t="s">
        <v>65</v>
      </c>
      <c r="H549" s="2" t="s">
        <v>62</v>
      </c>
      <c r="I549" s="2" t="s">
        <v>8176</v>
      </c>
      <c r="J549"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Dipietro</v>
      </c>
      <c r="K549" s="2" t="str">
        <f>VLOOKUP(active[[#This Row],[Reports to without middle]],[1]!all_ppl[#Data],2,0)</f>
        <v>476547594</v>
      </c>
      <c r="L549" s="2" t="s">
        <v>975</v>
      </c>
      <c r="M549" s="2" t="str">
        <f>VLOOKUP(active[[#This Row],[Works for Group]],[1]!all_groups[#Data],2,0)</f>
        <v>476548588</v>
      </c>
      <c r="N549" s="2" t="s">
        <v>64</v>
      </c>
      <c r="O549" s="2" t="s">
        <v>63</v>
      </c>
      <c r="P549" s="2" t="s">
        <v>67</v>
      </c>
      <c r="R549" s="2" t="s">
        <v>8177</v>
      </c>
      <c r="S549" s="2" t="s">
        <v>8178</v>
      </c>
      <c r="T549" s="2" t="s">
        <v>8182</v>
      </c>
      <c r="U549" s="2" t="s">
        <v>7183</v>
      </c>
      <c r="V549" s="2" t="s">
        <v>8180</v>
      </c>
    </row>
    <row r="550" spans="1:22" x14ac:dyDescent="0.2">
      <c r="A550" s="2" t="s">
        <v>7062</v>
      </c>
      <c r="B550" s="2" t="str">
        <f>VLOOKUP(active[[#This Row],[Full Name]],[1]!all_ppl_post[#Data],2,0)</f>
        <v>476542193</v>
      </c>
      <c r="C550" s="2" t="str">
        <f>VLOOKUP(active[[#This Row],[Full Name]],[1]!all_ppl[#Data],1,0)</f>
        <v>Christine M Gierlinger</v>
      </c>
      <c r="D550" s="2" t="s">
        <v>4168</v>
      </c>
      <c r="E550" s="2" t="s">
        <v>7063</v>
      </c>
      <c r="F550" s="2" t="s">
        <v>744</v>
      </c>
      <c r="G550" s="2" t="s">
        <v>65</v>
      </c>
      <c r="H550" s="2" t="s">
        <v>62</v>
      </c>
      <c r="I550" s="2" t="s">
        <v>8176</v>
      </c>
      <c r="J550"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Dipietro</v>
      </c>
      <c r="K550" s="2" t="str">
        <f>VLOOKUP(active[[#This Row],[Reports to without middle]],[1]!all_ppl[#Data],2,0)</f>
        <v>476547594</v>
      </c>
      <c r="L550" s="2" t="s">
        <v>975</v>
      </c>
      <c r="M550" s="2" t="str">
        <f>VLOOKUP(active[[#This Row],[Works for Group]],[1]!all_groups[#Data],2,0)</f>
        <v>476548588</v>
      </c>
      <c r="N550" s="2" t="s">
        <v>64</v>
      </c>
      <c r="O550" s="2" t="s">
        <v>63</v>
      </c>
      <c r="P550" s="2" t="s">
        <v>67</v>
      </c>
      <c r="R550" s="2" t="s">
        <v>8177</v>
      </c>
      <c r="S550" s="2" t="s">
        <v>8178</v>
      </c>
      <c r="T550" s="2" t="s">
        <v>8183</v>
      </c>
      <c r="U550" s="2" t="s">
        <v>7118</v>
      </c>
      <c r="V550" s="2" t="s">
        <v>8180</v>
      </c>
    </row>
    <row r="551" spans="1:22" x14ac:dyDescent="0.2">
      <c r="A551" s="2" t="s">
        <v>982</v>
      </c>
      <c r="B551" s="2" t="str">
        <f>VLOOKUP(active[[#This Row],[Full Name]],[1]!all_ppl_post[#Data],2,0)</f>
        <v>1064820113</v>
      </c>
      <c r="C551" s="2" t="e">
        <f>VLOOKUP(active[[#This Row],[Full Name]],[1]!all_ppl[#Data],1,0)</f>
        <v>#N/A</v>
      </c>
      <c r="D551" s="2" t="s">
        <v>983</v>
      </c>
      <c r="E551" s="2" t="s">
        <v>223</v>
      </c>
      <c r="F551" s="2" t="s">
        <v>561</v>
      </c>
      <c r="G551" s="2" t="s">
        <v>65</v>
      </c>
      <c r="H551" s="2" t="s">
        <v>649</v>
      </c>
      <c r="I551" s="2" t="s">
        <v>8184</v>
      </c>
      <c r="J551"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Buchwald</v>
      </c>
      <c r="K551" s="2" t="str">
        <f>VLOOKUP(active[[#This Row],[Reports to without middle]],[1]!all_ppl[#Data],2,0)</f>
        <v>476547746</v>
      </c>
      <c r="L551" s="2" t="s">
        <v>981</v>
      </c>
      <c r="M551" s="2" t="str">
        <f>VLOOKUP(active[[#This Row],[Works for Group]],[1]!all_groups[#Data],2,0)</f>
        <v>558449251</v>
      </c>
      <c r="N551" s="2" t="s">
        <v>64</v>
      </c>
      <c r="O551" s="2" t="s">
        <v>63</v>
      </c>
      <c r="P551" s="2" t="s">
        <v>67</v>
      </c>
      <c r="R551" s="2" t="s">
        <v>8185</v>
      </c>
      <c r="S551" s="2" t="s">
        <v>8186</v>
      </c>
      <c r="T551" s="2" t="s">
        <v>8187</v>
      </c>
      <c r="U551" s="2" t="s">
        <v>7143</v>
      </c>
      <c r="V551" s="2" t="s">
        <v>7123</v>
      </c>
    </row>
    <row r="552" spans="1:22" x14ac:dyDescent="0.2">
      <c r="A552" s="2" t="s">
        <v>3573</v>
      </c>
      <c r="B552" s="2" t="str">
        <f>VLOOKUP(active[[#This Row],[Full Name]],[1]!all_ppl_post[#Data],2,0)</f>
        <v>568447627</v>
      </c>
      <c r="C552" s="2" t="str">
        <f>VLOOKUP(active[[#This Row],[Full Name]],[1]!all_ppl[#Data],1,0)</f>
        <v>Madiha L Mughal</v>
      </c>
      <c r="D552" s="2" t="s">
        <v>3574</v>
      </c>
      <c r="E552" s="2" t="s">
        <v>3575</v>
      </c>
      <c r="F552" s="2" t="s">
        <v>940</v>
      </c>
      <c r="G552" s="2" t="s">
        <v>65</v>
      </c>
      <c r="H552" s="2" t="s">
        <v>62</v>
      </c>
      <c r="I552" s="2" t="s">
        <v>8184</v>
      </c>
      <c r="J552"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Buchwald</v>
      </c>
      <c r="K552" s="2" t="str">
        <f>VLOOKUP(active[[#This Row],[Reports to without middle]],[1]!all_ppl[#Data],2,0)</f>
        <v>476547746</v>
      </c>
      <c r="L552" s="2" t="s">
        <v>981</v>
      </c>
      <c r="M552" s="2" t="str">
        <f>VLOOKUP(active[[#This Row],[Works for Group]],[1]!all_groups[#Data],2,0)</f>
        <v>558449251</v>
      </c>
      <c r="N552" s="2" t="s">
        <v>64</v>
      </c>
      <c r="O552" s="2" t="s">
        <v>63</v>
      </c>
      <c r="P552" s="2" t="s">
        <v>67</v>
      </c>
      <c r="R552" s="2" t="s">
        <v>8185</v>
      </c>
      <c r="S552" s="2" t="s">
        <v>8186</v>
      </c>
      <c r="T552" s="2" t="s">
        <v>8188</v>
      </c>
      <c r="U552" s="2" t="s">
        <v>7466</v>
      </c>
      <c r="V552" s="2" t="s">
        <v>8189</v>
      </c>
    </row>
    <row r="553" spans="1:22" x14ac:dyDescent="0.2">
      <c r="A553" s="2" t="s">
        <v>3049</v>
      </c>
      <c r="B553" s="2" t="str">
        <f>VLOOKUP(active[[#This Row],[Full Name]],[1]!all_ppl_post[#Data],2,0)</f>
        <v>626453909</v>
      </c>
      <c r="C553" s="2" t="str">
        <f>VLOOKUP(active[[#This Row],[Full Name]],[1]!all_ppl[#Data],1,0)</f>
        <v>Kerry T Donovan</v>
      </c>
      <c r="D553" s="2" t="s">
        <v>3050</v>
      </c>
      <c r="E553" s="2" t="s">
        <v>3051</v>
      </c>
      <c r="F553" s="2" t="s">
        <v>676</v>
      </c>
      <c r="G553" s="2" t="s">
        <v>65</v>
      </c>
      <c r="H553" s="2" t="s">
        <v>62</v>
      </c>
      <c r="I553" s="2" t="s">
        <v>8184</v>
      </c>
      <c r="J553"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Buchwald</v>
      </c>
      <c r="K553" s="2" t="str">
        <f>VLOOKUP(active[[#This Row],[Reports to without middle]],[1]!all_ppl[#Data],2,0)</f>
        <v>476547746</v>
      </c>
      <c r="L553" s="2" t="s">
        <v>981</v>
      </c>
      <c r="M553" s="2" t="str">
        <f>VLOOKUP(active[[#This Row],[Works for Group]],[1]!all_groups[#Data],2,0)</f>
        <v>558449251</v>
      </c>
      <c r="N553" s="2" t="s">
        <v>64</v>
      </c>
      <c r="O553" s="2" t="s">
        <v>63</v>
      </c>
      <c r="P553" s="2" t="s">
        <v>67</v>
      </c>
      <c r="R553" s="2" t="s">
        <v>8185</v>
      </c>
      <c r="S553" s="2" t="s">
        <v>8186</v>
      </c>
      <c r="T553" s="2" t="s">
        <v>8190</v>
      </c>
      <c r="U553" s="2" t="s">
        <v>7276</v>
      </c>
      <c r="V553" s="2" t="s">
        <v>8189</v>
      </c>
    </row>
    <row r="554" spans="1:22" x14ac:dyDescent="0.2">
      <c r="A554" s="2" t="s">
        <v>3694</v>
      </c>
      <c r="B554" s="2" t="str">
        <f>VLOOKUP(active[[#This Row],[Full Name]],[1]!all_ppl_post[#Data],2,0)</f>
        <v>568447314</v>
      </c>
      <c r="C554" s="2" t="str">
        <f>VLOOKUP(active[[#This Row],[Full Name]],[1]!all_ppl[#Data],1,0)</f>
        <v>Joseph J Orlando</v>
      </c>
      <c r="D554" s="2" t="s">
        <v>3115</v>
      </c>
      <c r="E554" s="2" t="s">
        <v>3695</v>
      </c>
      <c r="F554" s="2" t="s">
        <v>2955</v>
      </c>
      <c r="G554" s="2" t="s">
        <v>65</v>
      </c>
      <c r="H554" s="2" t="s">
        <v>62</v>
      </c>
      <c r="I554" s="2" t="s">
        <v>8184</v>
      </c>
      <c r="J554"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Buchwald</v>
      </c>
      <c r="K554" s="2" t="str">
        <f>VLOOKUP(active[[#This Row],[Reports to without middle]],[1]!all_ppl[#Data],2,0)</f>
        <v>476547746</v>
      </c>
      <c r="L554" s="2" t="s">
        <v>981</v>
      </c>
      <c r="M554" s="2" t="str">
        <f>VLOOKUP(active[[#This Row],[Works for Group]],[1]!all_groups[#Data],2,0)</f>
        <v>558449251</v>
      </c>
      <c r="N554" s="2" t="s">
        <v>64</v>
      </c>
      <c r="O554" s="2" t="s">
        <v>63</v>
      </c>
      <c r="P554" s="2" t="s">
        <v>67</v>
      </c>
      <c r="R554" s="2" t="s">
        <v>8185</v>
      </c>
      <c r="S554" s="2" t="s">
        <v>8186</v>
      </c>
      <c r="T554" s="2" t="s">
        <v>8191</v>
      </c>
      <c r="U554" s="2" t="s">
        <v>7364</v>
      </c>
      <c r="V554" s="2" t="s">
        <v>8189</v>
      </c>
    </row>
    <row r="555" spans="1:22" x14ac:dyDescent="0.2">
      <c r="A555" s="2" t="s">
        <v>6977</v>
      </c>
      <c r="B555" s="2" t="str">
        <f>VLOOKUP(active[[#This Row],[Full Name]],[1]!all_ppl_post[#Data],2,0)</f>
        <v>476543150</v>
      </c>
      <c r="C555" s="2" t="str">
        <f>VLOOKUP(active[[#This Row],[Full Name]],[1]!all_ppl[#Data],1,0)</f>
        <v>Alexander E Roithmayr</v>
      </c>
      <c r="D555" s="2" t="s">
        <v>6978</v>
      </c>
      <c r="E555" s="2" t="s">
        <v>6979</v>
      </c>
      <c r="F555" s="2" t="s">
        <v>744</v>
      </c>
      <c r="G555" s="2" t="s">
        <v>65</v>
      </c>
      <c r="H555" s="2" t="s">
        <v>62</v>
      </c>
      <c r="I555" s="2" t="s">
        <v>8184</v>
      </c>
      <c r="J555"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David Buchwald</v>
      </c>
      <c r="K555" s="2" t="str">
        <f>VLOOKUP(active[[#This Row],[Reports to without middle]],[1]!all_ppl[#Data],2,0)</f>
        <v>476547746</v>
      </c>
      <c r="L555" s="2" t="s">
        <v>981</v>
      </c>
      <c r="M555" s="2" t="str">
        <f>VLOOKUP(active[[#This Row],[Works for Group]],[1]!all_groups[#Data],2,0)</f>
        <v>558449251</v>
      </c>
      <c r="N555" s="2" t="s">
        <v>64</v>
      </c>
      <c r="O555" s="2" t="s">
        <v>63</v>
      </c>
      <c r="P555" s="2" t="s">
        <v>67</v>
      </c>
      <c r="R555" s="2" t="s">
        <v>8185</v>
      </c>
      <c r="S555" s="2" t="s">
        <v>8186</v>
      </c>
      <c r="T555" s="2" t="s">
        <v>8192</v>
      </c>
      <c r="U555" s="2" t="s">
        <v>7118</v>
      </c>
      <c r="V555" s="2" t="s">
        <v>8189</v>
      </c>
    </row>
    <row r="556" spans="1:22" x14ac:dyDescent="0.2">
      <c r="A556" s="2" t="s">
        <v>1125</v>
      </c>
      <c r="B556" s="2" t="str">
        <f>VLOOKUP(active[[#This Row],[Full Name]],[1]!all_ppl_post[#Data],2,0)</f>
        <v>1064820018</v>
      </c>
      <c r="C556" s="2" t="e">
        <f>VLOOKUP(active[[#This Row],[Full Name]],[1]!all_ppl[#Data],1,0)</f>
        <v>#N/A</v>
      </c>
      <c r="D556" s="2" t="s">
        <v>1126</v>
      </c>
      <c r="E556" s="2" t="s">
        <v>1127</v>
      </c>
      <c r="F556" s="2" t="s">
        <v>1128</v>
      </c>
      <c r="G556" s="2" t="s">
        <v>65</v>
      </c>
      <c r="H556" s="2" t="s">
        <v>62</v>
      </c>
      <c r="I556" s="2" t="s">
        <v>8193</v>
      </c>
      <c r="J556" s="2" t="s">
        <v>8193</v>
      </c>
      <c r="K556" s="2" t="str">
        <f>VLOOKUP(active[[#This Row],[Reports to without middle]],[1]!all_ppl[#Data],2,0)</f>
        <v>476547840</v>
      </c>
      <c r="L556" s="2" t="s">
        <v>1121</v>
      </c>
      <c r="M556" s="2" t="str">
        <f>VLOOKUP(active[[#This Row],[Works for Group]],[1]!all_groups[#Data],2,0)</f>
        <v>558454241</v>
      </c>
      <c r="N556" s="2" t="s">
        <v>64</v>
      </c>
      <c r="O556" s="2" t="s">
        <v>63</v>
      </c>
      <c r="P556" s="2" t="s">
        <v>67</v>
      </c>
      <c r="R556" s="2" t="s">
        <v>8194</v>
      </c>
      <c r="S556" s="2" t="s">
        <v>8195</v>
      </c>
      <c r="T556" s="2" t="s">
        <v>8196</v>
      </c>
      <c r="U556" s="2" t="s">
        <v>7624</v>
      </c>
      <c r="V556" s="2" t="s">
        <v>8197</v>
      </c>
    </row>
    <row r="557" spans="1:22" x14ac:dyDescent="0.2">
      <c r="A557" s="2" t="s">
        <v>2448</v>
      </c>
      <c r="B557" s="2" t="str">
        <f>VLOOKUP(active[[#This Row],[Full Name]],[1]!all_ppl_post[#Data],2,0)</f>
        <v>774270646</v>
      </c>
      <c r="C557" s="2" t="str">
        <f>VLOOKUP(active[[#This Row],[Full Name]],[1]!all_ppl[#Data],1,0)</f>
        <v>Shana F Gladden</v>
      </c>
      <c r="D557" s="2" t="s">
        <v>2449</v>
      </c>
      <c r="E557" s="2" t="s">
        <v>2450</v>
      </c>
      <c r="F557" s="2" t="s">
        <v>998</v>
      </c>
      <c r="G557" s="2" t="s">
        <v>65</v>
      </c>
      <c r="H557" s="2" t="s">
        <v>62</v>
      </c>
      <c r="I557" s="2" t="s">
        <v>8193</v>
      </c>
      <c r="J557" s="2" t="s">
        <v>8193</v>
      </c>
      <c r="K557" s="2" t="str">
        <f>VLOOKUP(active[[#This Row],[Reports to without middle]],[1]!all_ppl[#Data],2,0)</f>
        <v>476547840</v>
      </c>
      <c r="L557" s="2" t="s">
        <v>1121</v>
      </c>
      <c r="M557" s="2" t="str">
        <f>VLOOKUP(active[[#This Row],[Works for Group]],[1]!all_groups[#Data],2,0)</f>
        <v>558454241</v>
      </c>
      <c r="N557" s="2" t="s">
        <v>64</v>
      </c>
      <c r="O557" s="2" t="s">
        <v>63</v>
      </c>
      <c r="P557" s="2" t="s">
        <v>67</v>
      </c>
      <c r="R557" s="2" t="s">
        <v>8194</v>
      </c>
      <c r="S557" s="2" t="s">
        <v>8195</v>
      </c>
      <c r="T557" s="2" t="s">
        <v>8198</v>
      </c>
      <c r="U557" s="2" t="s">
        <v>7133</v>
      </c>
      <c r="V557" s="2" t="s">
        <v>8197</v>
      </c>
    </row>
    <row r="558" spans="1:22" x14ac:dyDescent="0.2">
      <c r="A558" s="2" t="s">
        <v>1122</v>
      </c>
      <c r="B558" s="2" t="str">
        <f>VLOOKUP(active[[#This Row],[Full Name]],[1]!all_ppl_post[#Data],2,0)</f>
        <v>1064820020</v>
      </c>
      <c r="C558" s="2" t="e">
        <f>VLOOKUP(active[[#This Row],[Full Name]],[1]!all_ppl[#Data],1,0)</f>
        <v>#N/A</v>
      </c>
      <c r="D558" s="2" t="s">
        <v>1123</v>
      </c>
      <c r="E558" s="2" t="s">
        <v>1124</v>
      </c>
      <c r="F558" s="2" t="s">
        <v>561</v>
      </c>
      <c r="G558" s="2" t="s">
        <v>65</v>
      </c>
      <c r="H558" s="2" t="s">
        <v>649</v>
      </c>
      <c r="I558" s="2" t="s">
        <v>8193</v>
      </c>
      <c r="J558" s="2" t="s">
        <v>8193</v>
      </c>
      <c r="K558" s="2" t="str">
        <f>VLOOKUP(active[[#This Row],[Reports to without middle]],[1]!all_ppl[#Data],2,0)</f>
        <v>476547840</v>
      </c>
      <c r="L558" s="2" t="s">
        <v>1121</v>
      </c>
      <c r="M558" s="2" t="str">
        <f>VLOOKUP(active[[#This Row],[Works for Group]],[1]!all_groups[#Data],2,0)</f>
        <v>558454241</v>
      </c>
      <c r="N558" s="2" t="s">
        <v>64</v>
      </c>
      <c r="O558" s="2" t="s">
        <v>63</v>
      </c>
      <c r="P558" s="2" t="s">
        <v>67</v>
      </c>
      <c r="R558" s="2" t="s">
        <v>8194</v>
      </c>
      <c r="S558" s="2" t="s">
        <v>8195</v>
      </c>
      <c r="T558" s="2" t="s">
        <v>8199</v>
      </c>
      <c r="U558" s="2" t="s">
        <v>7143</v>
      </c>
      <c r="V558" s="2" t="s">
        <v>7123</v>
      </c>
    </row>
    <row r="559" spans="1:22" x14ac:dyDescent="0.2">
      <c r="A559" s="2" t="s">
        <v>6009</v>
      </c>
      <c r="B559" s="2" t="str">
        <f>VLOOKUP(active[[#This Row],[Full Name]],[1]!all_ppl_post[#Data],2,0)</f>
        <v>476544608</v>
      </c>
      <c r="C559" s="2" t="str">
        <f>VLOOKUP(active[[#This Row],[Full Name]],[1]!all_ppl[#Data],1,0)</f>
        <v>Manuel Caughman</v>
      </c>
      <c r="D559" s="2" t="s">
        <v>5755</v>
      </c>
      <c r="E559" s="2" t="s">
        <v>6010</v>
      </c>
      <c r="F559" s="2" t="s">
        <v>125</v>
      </c>
      <c r="G559" s="2" t="s">
        <v>65</v>
      </c>
      <c r="H559" s="2" t="s">
        <v>62</v>
      </c>
      <c r="I559" s="2" t="s">
        <v>8193</v>
      </c>
      <c r="J559" s="2" t="s">
        <v>8193</v>
      </c>
      <c r="K559" s="2" t="str">
        <f>VLOOKUP(active[[#This Row],[Reports to without middle]],[1]!all_ppl[#Data],2,0)</f>
        <v>476547840</v>
      </c>
      <c r="L559" s="2" t="s">
        <v>1121</v>
      </c>
      <c r="M559" s="2" t="str">
        <f>VLOOKUP(active[[#This Row],[Works for Group]],[1]!all_groups[#Data],2,0)</f>
        <v>558454241</v>
      </c>
      <c r="N559" s="2" t="s">
        <v>64</v>
      </c>
      <c r="O559" s="2" t="s">
        <v>63</v>
      </c>
      <c r="P559" s="2" t="s">
        <v>67</v>
      </c>
      <c r="R559" s="2" t="s">
        <v>8194</v>
      </c>
      <c r="S559" s="2" t="s">
        <v>8195</v>
      </c>
      <c r="T559" s="2" t="s">
        <v>8200</v>
      </c>
      <c r="U559" s="2" t="s">
        <v>7183</v>
      </c>
      <c r="V559" s="2" t="s">
        <v>8197</v>
      </c>
    </row>
    <row r="560" spans="1:22" x14ac:dyDescent="0.2">
      <c r="A560" s="2" t="s">
        <v>3965</v>
      </c>
      <c r="B560" s="2" t="str">
        <f>VLOOKUP(active[[#This Row],[Full Name]],[1]!all_ppl_post[#Data],2,0)</f>
        <v>568446878</v>
      </c>
      <c r="C560" s="2" t="str">
        <f>VLOOKUP(active[[#This Row],[Full Name]],[1]!all_ppl[#Data],1,0)</f>
        <v>Cherise N Parson</v>
      </c>
      <c r="D560" s="2" t="s">
        <v>3966</v>
      </c>
      <c r="E560" s="2" t="s">
        <v>3967</v>
      </c>
      <c r="F560" s="2" t="s">
        <v>920</v>
      </c>
      <c r="G560" s="2" t="s">
        <v>65</v>
      </c>
      <c r="H560" s="2" t="s">
        <v>62</v>
      </c>
      <c r="I560" s="2" t="s">
        <v>8193</v>
      </c>
      <c r="J560" s="2" t="s">
        <v>8193</v>
      </c>
      <c r="K560" s="2" t="str">
        <f>VLOOKUP(active[[#This Row],[Reports to without middle]],[1]!all_ppl[#Data],2,0)</f>
        <v>476547840</v>
      </c>
      <c r="L560" s="2" t="s">
        <v>1121</v>
      </c>
      <c r="M560" s="2" t="str">
        <f>VLOOKUP(active[[#This Row],[Works for Group]],[1]!all_groups[#Data],2,0)</f>
        <v>558454241</v>
      </c>
      <c r="N560" s="2" t="s">
        <v>64</v>
      </c>
      <c r="O560" s="2" t="s">
        <v>63</v>
      </c>
      <c r="P560" s="2" t="s">
        <v>67</v>
      </c>
      <c r="R560" s="2" t="s">
        <v>8194</v>
      </c>
      <c r="S560" s="2" t="s">
        <v>8195</v>
      </c>
      <c r="T560" s="2" t="s">
        <v>8201</v>
      </c>
      <c r="U560" s="2" t="s">
        <v>7284</v>
      </c>
      <c r="V560" s="2" t="s">
        <v>8197</v>
      </c>
    </row>
    <row r="561" spans="1:22" x14ac:dyDescent="0.2">
      <c r="A561" s="2" t="s">
        <v>4042</v>
      </c>
      <c r="B561" s="2" t="str">
        <f>VLOOKUP(active[[#This Row],[Full Name]],[1]!all_ppl_post[#Data],2,0)</f>
        <v>568446782</v>
      </c>
      <c r="C561" s="2" t="str">
        <f>VLOOKUP(active[[#This Row],[Full Name]],[1]!all_ppl[#Data],1,0)</f>
        <v>Banapsha Rahman</v>
      </c>
      <c r="D561" s="2" t="s">
        <v>4043</v>
      </c>
      <c r="E561" s="2" t="s">
        <v>3495</v>
      </c>
      <c r="F561" s="2" t="s">
        <v>2955</v>
      </c>
      <c r="G561" s="2" t="s">
        <v>65</v>
      </c>
      <c r="H561" s="2" t="s">
        <v>62</v>
      </c>
      <c r="I561" s="2" t="s">
        <v>8193</v>
      </c>
      <c r="J561" s="2" t="s">
        <v>8193</v>
      </c>
      <c r="K561" s="2" t="str">
        <f>VLOOKUP(active[[#This Row],[Reports to without middle]],[1]!all_ppl[#Data],2,0)</f>
        <v>476547840</v>
      </c>
      <c r="L561" s="2" t="s">
        <v>1121</v>
      </c>
      <c r="M561" s="2" t="str">
        <f>VLOOKUP(active[[#This Row],[Works for Group]],[1]!all_groups[#Data],2,0)</f>
        <v>558454241</v>
      </c>
      <c r="N561" s="2" t="s">
        <v>64</v>
      </c>
      <c r="O561" s="2" t="s">
        <v>63</v>
      </c>
      <c r="P561" s="2" t="s">
        <v>67</v>
      </c>
      <c r="R561" s="2" t="s">
        <v>8194</v>
      </c>
      <c r="S561" s="2" t="s">
        <v>8195</v>
      </c>
      <c r="T561" s="2" t="s">
        <v>8202</v>
      </c>
      <c r="U561" s="2" t="s">
        <v>7364</v>
      </c>
      <c r="V561" s="2" t="s">
        <v>8197</v>
      </c>
    </row>
    <row r="562" spans="1:22" x14ac:dyDescent="0.2">
      <c r="A562" s="2" t="s">
        <v>954</v>
      </c>
      <c r="B562" s="2" t="str">
        <f>VLOOKUP(active[[#This Row],[Full Name]],[1]!all_ppl_post[#Data],2,0)</f>
        <v>1064820126</v>
      </c>
      <c r="C562" s="2" t="e">
        <f>VLOOKUP(active[[#This Row],[Full Name]],[1]!all_ppl[#Data],1,0)</f>
        <v>#N/A</v>
      </c>
      <c r="D562" s="2" t="s">
        <v>955</v>
      </c>
      <c r="E562" s="2" t="s">
        <v>956</v>
      </c>
      <c r="F562" s="2" t="s">
        <v>920</v>
      </c>
      <c r="G562" s="2" t="s">
        <v>65</v>
      </c>
      <c r="H562" s="2" t="s">
        <v>62</v>
      </c>
      <c r="I562" s="2" t="s">
        <v>8203</v>
      </c>
      <c r="J562"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Donna Lupardo</v>
      </c>
      <c r="K562" s="2" t="str">
        <f>VLOOKUP(active[[#This Row],[Reports to without middle]],[1]!all_ppl[#Data],2,0)</f>
        <v>476547972</v>
      </c>
      <c r="L562" s="2" t="s">
        <v>953</v>
      </c>
      <c r="M562" s="2" t="str">
        <f>VLOOKUP(active[[#This Row],[Works for Group]],[1]!all_groups[#Data],2,0)</f>
        <v>476549359</v>
      </c>
      <c r="N562" s="2" t="s">
        <v>64</v>
      </c>
      <c r="O562" s="2" t="s">
        <v>63</v>
      </c>
      <c r="P562" s="2" t="s">
        <v>67</v>
      </c>
      <c r="R562" s="2" t="s">
        <v>8204</v>
      </c>
      <c r="S562" s="2" t="s">
        <v>8205</v>
      </c>
      <c r="T562" s="2" t="s">
        <v>8206</v>
      </c>
      <c r="U562" s="2" t="s">
        <v>7284</v>
      </c>
      <c r="V562" s="2" t="s">
        <v>8207</v>
      </c>
    </row>
    <row r="563" spans="1:22" x14ac:dyDescent="0.2">
      <c r="A563" s="2" t="s">
        <v>4900</v>
      </c>
      <c r="B563" s="2" t="str">
        <f>VLOOKUP(active[[#This Row],[Full Name]],[1]!all_ppl_post[#Data],2,0)</f>
        <v>476546923</v>
      </c>
      <c r="C563" s="2" t="str">
        <f>VLOOKUP(active[[#This Row],[Full Name]],[1]!all_ppl[#Data],1,0)</f>
        <v>Joan M Marcy</v>
      </c>
      <c r="D563" s="2" t="s">
        <v>4901</v>
      </c>
      <c r="E563" s="2" t="s">
        <v>4902</v>
      </c>
      <c r="F563" s="2" t="s">
        <v>940</v>
      </c>
      <c r="G563" s="2" t="s">
        <v>65</v>
      </c>
      <c r="H563" s="2" t="s">
        <v>649</v>
      </c>
      <c r="I563" s="2" t="s">
        <v>8203</v>
      </c>
      <c r="J563"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Donna Lupardo</v>
      </c>
      <c r="K563" s="2" t="str">
        <f>VLOOKUP(active[[#This Row],[Reports to without middle]],[1]!all_ppl[#Data],2,0)</f>
        <v>476547972</v>
      </c>
      <c r="L563" s="2" t="s">
        <v>953</v>
      </c>
      <c r="M563" s="2" t="str">
        <f>VLOOKUP(active[[#This Row],[Works for Group]],[1]!all_groups[#Data],2,0)</f>
        <v>476549359</v>
      </c>
      <c r="N563" s="2" t="s">
        <v>64</v>
      </c>
      <c r="O563" s="2" t="s">
        <v>63</v>
      </c>
      <c r="P563" s="2" t="s">
        <v>67</v>
      </c>
      <c r="R563" s="2" t="s">
        <v>8204</v>
      </c>
      <c r="S563" s="2" t="s">
        <v>8205</v>
      </c>
      <c r="T563" s="2" t="s">
        <v>8208</v>
      </c>
      <c r="U563" s="2" t="s">
        <v>7466</v>
      </c>
      <c r="V563" s="2" t="s">
        <v>7123</v>
      </c>
    </row>
    <row r="564" spans="1:22" x14ac:dyDescent="0.2">
      <c r="A564" s="2" t="s">
        <v>5110</v>
      </c>
      <c r="B564" s="2" t="str">
        <f>VLOOKUP(active[[#This Row],[Full Name]],[1]!all_ppl_post[#Data],2,0)</f>
        <v>476546520</v>
      </c>
      <c r="C564" s="2" t="str">
        <f>VLOOKUP(active[[#This Row],[Full Name]],[1]!all_ppl[#Data],1,0)</f>
        <v>Gloria J Poff</v>
      </c>
      <c r="D564" s="2" t="s">
        <v>5111</v>
      </c>
      <c r="E564" s="2" t="s">
        <v>5112</v>
      </c>
      <c r="F564" s="2" t="s">
        <v>744</v>
      </c>
      <c r="G564" s="2" t="s">
        <v>65</v>
      </c>
      <c r="H564" s="2" t="s">
        <v>62</v>
      </c>
      <c r="I564" s="2" t="s">
        <v>8203</v>
      </c>
      <c r="J564"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Donna Lupardo</v>
      </c>
      <c r="K564" s="2" t="str">
        <f>VLOOKUP(active[[#This Row],[Reports to without middle]],[1]!all_ppl[#Data],2,0)</f>
        <v>476547972</v>
      </c>
      <c r="L564" s="2" t="s">
        <v>953</v>
      </c>
      <c r="M564" s="2" t="str">
        <f>VLOOKUP(active[[#This Row],[Works for Group]],[1]!all_groups[#Data],2,0)</f>
        <v>476549359</v>
      </c>
      <c r="N564" s="2" t="s">
        <v>64</v>
      </c>
      <c r="O564" s="2" t="s">
        <v>63</v>
      </c>
      <c r="P564" s="2" t="s">
        <v>67</v>
      </c>
      <c r="R564" s="2" t="s">
        <v>8204</v>
      </c>
      <c r="S564" s="2" t="s">
        <v>8205</v>
      </c>
      <c r="T564" s="2" t="s">
        <v>8209</v>
      </c>
      <c r="U564" s="2" t="s">
        <v>7118</v>
      </c>
      <c r="V564" s="2" t="s">
        <v>8207</v>
      </c>
    </row>
    <row r="565" spans="1:22" x14ac:dyDescent="0.2">
      <c r="A565" s="2" t="s">
        <v>5104</v>
      </c>
      <c r="B565" s="2" t="str">
        <f>VLOOKUP(active[[#This Row],[Full Name]],[1]!all_ppl_post[#Data],2,0)</f>
        <v>476546533</v>
      </c>
      <c r="C565" s="2" t="str">
        <f>VLOOKUP(active[[#This Row],[Full Name]],[1]!all_ppl[#Data],1,0)</f>
        <v>Christopher J Whalen</v>
      </c>
      <c r="D565" s="2" t="s">
        <v>5105</v>
      </c>
      <c r="E565" s="2" t="s">
        <v>2647</v>
      </c>
      <c r="F565" s="2" t="s">
        <v>676</v>
      </c>
      <c r="G565" s="2" t="s">
        <v>65</v>
      </c>
      <c r="H565" s="2" t="s">
        <v>62</v>
      </c>
      <c r="I565" s="2" t="s">
        <v>8203</v>
      </c>
      <c r="J565"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Donna Lupardo</v>
      </c>
      <c r="K565" s="2" t="str">
        <f>VLOOKUP(active[[#This Row],[Reports to without middle]],[1]!all_ppl[#Data],2,0)</f>
        <v>476547972</v>
      </c>
      <c r="L565" s="2" t="s">
        <v>953</v>
      </c>
      <c r="M565" s="2" t="str">
        <f>VLOOKUP(active[[#This Row],[Works for Group]],[1]!all_groups[#Data],2,0)</f>
        <v>476549359</v>
      </c>
      <c r="N565" s="2" t="s">
        <v>64</v>
      </c>
      <c r="O565" s="2" t="s">
        <v>63</v>
      </c>
      <c r="P565" s="2" t="s">
        <v>67</v>
      </c>
      <c r="R565" s="2" t="s">
        <v>8204</v>
      </c>
      <c r="S565" s="2" t="s">
        <v>8205</v>
      </c>
      <c r="T565" s="2" t="s">
        <v>8210</v>
      </c>
      <c r="U565" s="2" t="s">
        <v>7276</v>
      </c>
      <c r="V565" s="2" t="s">
        <v>8207</v>
      </c>
    </row>
    <row r="566" spans="1:22" x14ac:dyDescent="0.2">
      <c r="A566" s="2" t="s">
        <v>2692</v>
      </c>
      <c r="B566" s="2" t="str">
        <f>VLOOKUP(active[[#This Row],[Full Name]],[1]!all_ppl_post[#Data],2,0)</f>
        <v>774270497</v>
      </c>
      <c r="C566" s="2" t="str">
        <f>VLOOKUP(active[[#This Row],[Full Name]],[1]!all_ppl[#Data],1,0)</f>
        <v>Amy Abbati</v>
      </c>
      <c r="D566" s="2" t="s">
        <v>2693</v>
      </c>
      <c r="E566" s="2" t="s">
        <v>2694</v>
      </c>
      <c r="F566" s="2" t="s">
        <v>561</v>
      </c>
      <c r="G566" s="2" t="s">
        <v>65</v>
      </c>
      <c r="H566" s="2" t="s">
        <v>649</v>
      </c>
      <c r="I566" s="2" t="s">
        <v>8203</v>
      </c>
      <c r="J566"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Donna Lupardo</v>
      </c>
      <c r="K566" s="2" t="str">
        <f>VLOOKUP(active[[#This Row],[Reports to without middle]],[1]!all_ppl[#Data],2,0)</f>
        <v>476547972</v>
      </c>
      <c r="L566" s="2" t="s">
        <v>953</v>
      </c>
      <c r="M566" s="2" t="str">
        <f>VLOOKUP(active[[#This Row],[Works for Group]],[1]!all_groups[#Data],2,0)</f>
        <v>476549359</v>
      </c>
      <c r="N566" s="2" t="s">
        <v>64</v>
      </c>
      <c r="O566" s="2" t="s">
        <v>63</v>
      </c>
      <c r="P566" s="2" t="s">
        <v>67</v>
      </c>
      <c r="R566" s="2" t="s">
        <v>8204</v>
      </c>
      <c r="S566" s="2" t="s">
        <v>8205</v>
      </c>
      <c r="T566" s="2" t="s">
        <v>8211</v>
      </c>
      <c r="U566" s="2" t="s">
        <v>7143</v>
      </c>
      <c r="V566" s="2" t="s">
        <v>7123</v>
      </c>
    </row>
    <row r="567" spans="1:22" x14ac:dyDescent="0.2">
      <c r="A567" s="2" t="s">
        <v>2894</v>
      </c>
      <c r="B567" s="2" t="str">
        <f>VLOOKUP(active[[#This Row],[Full Name]],[1]!all_ppl_post[#Data],2,0)</f>
        <v>626875168</v>
      </c>
      <c r="C567" s="2" t="str">
        <f>VLOOKUP(active[[#This Row],[Full Name]],[1]!all_ppl[#Data],1,0)</f>
        <v>Jacob G Egloff</v>
      </c>
      <c r="D567" s="2" t="s">
        <v>2895</v>
      </c>
      <c r="E567" s="2" t="s">
        <v>2896</v>
      </c>
      <c r="F567" s="2" t="s">
        <v>561</v>
      </c>
      <c r="G567" s="2" t="s">
        <v>65</v>
      </c>
      <c r="H567" s="2" t="s">
        <v>649</v>
      </c>
      <c r="I567" s="2" t="s">
        <v>8212</v>
      </c>
      <c r="J567" s="2" t="s">
        <v>8212</v>
      </c>
      <c r="K567" s="2" t="str">
        <f>VLOOKUP(active[[#This Row],[Reports to without middle]],[1]!all_ppl[#Data],2,0)</f>
        <v>476548083</v>
      </c>
      <c r="L567" s="2" t="s">
        <v>2738</v>
      </c>
      <c r="M567" s="2" t="str">
        <f>VLOOKUP(active[[#This Row],[Works for Group]],[1]!all_groups[#Data],2,0)</f>
        <v>558449425</v>
      </c>
      <c r="N567" s="2" t="s">
        <v>64</v>
      </c>
      <c r="O567" s="2" t="s">
        <v>63</v>
      </c>
      <c r="P567" s="2" t="s">
        <v>67</v>
      </c>
      <c r="R567" s="2" t="s">
        <v>8213</v>
      </c>
      <c r="S567" s="2" t="s">
        <v>8214</v>
      </c>
      <c r="T567" s="2" t="s">
        <v>8215</v>
      </c>
      <c r="U567" s="2" t="s">
        <v>7143</v>
      </c>
      <c r="V567" s="2" t="s">
        <v>7123</v>
      </c>
    </row>
    <row r="568" spans="1:22" x14ac:dyDescent="0.2">
      <c r="A568" s="2" t="s">
        <v>3866</v>
      </c>
      <c r="B568" s="2" t="str">
        <f>VLOOKUP(active[[#This Row],[Full Name]],[1]!all_ppl_post[#Data],2,0)</f>
        <v>568447032</v>
      </c>
      <c r="C568" s="2" t="str">
        <f>VLOOKUP(active[[#This Row],[Full Name]],[1]!all_ppl[#Data],1,0)</f>
        <v>Elissa Kane</v>
      </c>
      <c r="D568" s="2" t="s">
        <v>3867</v>
      </c>
      <c r="E568" s="2" t="s">
        <v>3868</v>
      </c>
      <c r="F568" s="2" t="s">
        <v>687</v>
      </c>
      <c r="G568" s="2" t="s">
        <v>65</v>
      </c>
      <c r="H568" s="2" t="s">
        <v>649</v>
      </c>
      <c r="I568" s="2" t="s">
        <v>8212</v>
      </c>
      <c r="J568" s="2" t="s">
        <v>8212</v>
      </c>
      <c r="K568" s="2" t="str">
        <f>VLOOKUP(active[[#This Row],[Reports to without middle]],[1]!all_ppl[#Data],2,0)</f>
        <v>476548083</v>
      </c>
      <c r="L568" s="2" t="s">
        <v>2738</v>
      </c>
      <c r="M568" s="2" t="str">
        <f>VLOOKUP(active[[#This Row],[Works for Group]],[1]!all_groups[#Data],2,0)</f>
        <v>558449425</v>
      </c>
      <c r="N568" s="2" t="s">
        <v>64</v>
      </c>
      <c r="O568" s="2" t="s">
        <v>63</v>
      </c>
      <c r="P568" s="2" t="s">
        <v>67</v>
      </c>
      <c r="R568" s="2" t="s">
        <v>8213</v>
      </c>
      <c r="S568" s="2" t="s">
        <v>8214</v>
      </c>
      <c r="T568" s="2" t="s">
        <v>8216</v>
      </c>
      <c r="U568" s="2" t="s">
        <v>7757</v>
      </c>
      <c r="V568" s="2" t="s">
        <v>7123</v>
      </c>
    </row>
    <row r="569" spans="1:22" x14ac:dyDescent="0.2">
      <c r="A569" s="2" t="s">
        <v>5811</v>
      </c>
      <c r="B569" s="2" t="str">
        <f>VLOOKUP(active[[#This Row],[Full Name]],[1]!all_ppl_post[#Data],2,0)</f>
        <v>476545005</v>
      </c>
      <c r="C569" s="2" t="str">
        <f>VLOOKUP(active[[#This Row],[Full Name]],[1]!all_ppl[#Data],1,0)</f>
        <v>Dawn A Reddy-Dugan</v>
      </c>
      <c r="D569" s="2" t="s">
        <v>5812</v>
      </c>
      <c r="E569" s="2" t="s">
        <v>5813</v>
      </c>
      <c r="F569" s="2" t="s">
        <v>5814</v>
      </c>
      <c r="G569" s="2" t="s">
        <v>65</v>
      </c>
      <c r="H569" s="2" t="s">
        <v>649</v>
      </c>
      <c r="I569" s="2" t="s">
        <v>8212</v>
      </c>
      <c r="J569" s="2" t="s">
        <v>8212</v>
      </c>
      <c r="K569" s="2" t="str">
        <f>VLOOKUP(active[[#This Row],[Reports to without middle]],[1]!all_ppl[#Data],2,0)</f>
        <v>476548083</v>
      </c>
      <c r="L569" s="2" t="s">
        <v>2738</v>
      </c>
      <c r="M569" s="2" t="str">
        <f>VLOOKUP(active[[#This Row],[Works for Group]],[1]!all_groups[#Data],2,0)</f>
        <v>558449425</v>
      </c>
      <c r="N569" s="2" t="s">
        <v>64</v>
      </c>
      <c r="O569" s="2" t="s">
        <v>63</v>
      </c>
      <c r="P569" s="2" t="s">
        <v>67</v>
      </c>
      <c r="R569" s="2" t="s">
        <v>8213</v>
      </c>
      <c r="S569" s="2" t="s">
        <v>8214</v>
      </c>
      <c r="T569" s="2" t="s">
        <v>8217</v>
      </c>
      <c r="U569" s="2" t="s">
        <v>8218</v>
      </c>
      <c r="V569" s="2" t="s">
        <v>7123</v>
      </c>
    </row>
    <row r="570" spans="1:22" x14ac:dyDescent="0.2">
      <c r="A570" s="2" t="s">
        <v>5809</v>
      </c>
      <c r="B570" s="2" t="str">
        <f>VLOOKUP(active[[#This Row],[Full Name]],[1]!all_ppl_post[#Data],2,0)</f>
        <v>476545008</v>
      </c>
      <c r="C570" s="2" t="str">
        <f>VLOOKUP(active[[#This Row],[Full Name]],[1]!all_ppl[#Data],1,0)</f>
        <v>Catherine M Fahey</v>
      </c>
      <c r="D570" s="2" t="s">
        <v>5448</v>
      </c>
      <c r="E570" s="2" t="s">
        <v>5810</v>
      </c>
      <c r="F570" s="2" t="s">
        <v>744</v>
      </c>
      <c r="G570" s="2" t="s">
        <v>65</v>
      </c>
      <c r="H570" s="2" t="s">
        <v>649</v>
      </c>
      <c r="I570" s="2" t="s">
        <v>8212</v>
      </c>
      <c r="J570" s="2" t="s">
        <v>8212</v>
      </c>
      <c r="K570" s="2" t="str">
        <f>VLOOKUP(active[[#This Row],[Reports to without middle]],[1]!all_ppl[#Data],2,0)</f>
        <v>476548083</v>
      </c>
      <c r="L570" s="2" t="s">
        <v>2738</v>
      </c>
      <c r="M570" s="2" t="str">
        <f>VLOOKUP(active[[#This Row],[Works for Group]],[1]!all_groups[#Data],2,0)</f>
        <v>558449425</v>
      </c>
      <c r="N570" s="2" t="s">
        <v>64</v>
      </c>
      <c r="O570" s="2" t="s">
        <v>63</v>
      </c>
      <c r="P570" s="2" t="s">
        <v>67</v>
      </c>
      <c r="R570" s="2" t="s">
        <v>8213</v>
      </c>
      <c r="S570" s="2" t="s">
        <v>8214</v>
      </c>
      <c r="T570" s="2" t="s">
        <v>8219</v>
      </c>
      <c r="U570" s="2" t="s">
        <v>7118</v>
      </c>
      <c r="V570" s="2" t="s">
        <v>7123</v>
      </c>
    </row>
    <row r="571" spans="1:22" x14ac:dyDescent="0.2">
      <c r="A571" s="2" t="s">
        <v>2739</v>
      </c>
      <c r="B571" s="2" t="str">
        <f>VLOOKUP(active[[#This Row],[Full Name]],[1]!all_ppl_post[#Data],2,0)</f>
        <v>765291079</v>
      </c>
      <c r="C571" s="2" t="str">
        <f>VLOOKUP(active[[#This Row],[Full Name]],[1]!all_ppl[#Data],1,0)</f>
        <v>Alexander R Flood</v>
      </c>
      <c r="D571" s="2" t="s">
        <v>2740</v>
      </c>
      <c r="E571" s="2" t="s">
        <v>2741</v>
      </c>
      <c r="F571" s="2" t="s">
        <v>662</v>
      </c>
      <c r="G571" s="2" t="s">
        <v>65</v>
      </c>
      <c r="H571" s="2" t="s">
        <v>649</v>
      </c>
      <c r="I571" s="2" t="s">
        <v>8212</v>
      </c>
      <c r="J571" s="2" t="s">
        <v>8212</v>
      </c>
      <c r="K571" s="2" t="str">
        <f>VLOOKUP(active[[#This Row],[Reports to without middle]],[1]!all_ppl[#Data],2,0)</f>
        <v>476548083</v>
      </c>
      <c r="L571" s="2" t="s">
        <v>2738</v>
      </c>
      <c r="M571" s="2" t="str">
        <f>VLOOKUP(active[[#This Row],[Works for Group]],[1]!all_groups[#Data],2,0)</f>
        <v>558449425</v>
      </c>
      <c r="N571" s="2" t="s">
        <v>64</v>
      </c>
      <c r="O571" s="2" t="s">
        <v>63</v>
      </c>
      <c r="P571" s="2" t="s">
        <v>67</v>
      </c>
      <c r="R571" s="2" t="s">
        <v>8213</v>
      </c>
      <c r="S571" s="2" t="s">
        <v>8214</v>
      </c>
      <c r="T571" s="2" t="s">
        <v>8220</v>
      </c>
      <c r="U571" s="2" t="s">
        <v>7121</v>
      </c>
      <c r="V571" s="2" t="s">
        <v>7123</v>
      </c>
    </row>
    <row r="572" spans="1:22" x14ac:dyDescent="0.2">
      <c r="A572" s="2" t="s">
        <v>5733</v>
      </c>
      <c r="B572" s="2" t="str">
        <f>VLOOKUP(active[[#This Row],[Full Name]],[1]!all_ppl_post[#Data],2,0)</f>
        <v>476545157</v>
      </c>
      <c r="C572" s="2" t="str">
        <f>VLOOKUP(active[[#This Row],[Full Name]],[1]!all_ppl[#Data],1,0)</f>
        <v>Ursula M Wesolinska</v>
      </c>
      <c r="D572" s="2" t="s">
        <v>5734</v>
      </c>
      <c r="E572" s="2" t="s">
        <v>5735</v>
      </c>
      <c r="F572" s="2" t="s">
        <v>920</v>
      </c>
      <c r="G572" s="2" t="s">
        <v>65</v>
      </c>
      <c r="H572" s="2" t="s">
        <v>62</v>
      </c>
      <c r="I572" s="2" t="s">
        <v>8221</v>
      </c>
      <c r="J572" s="2" t="s">
        <v>8221</v>
      </c>
      <c r="K572" s="2" t="str">
        <f>VLOOKUP(active[[#This Row],[Reports to without middle]],[1]!all_ppl[#Data],2,0)</f>
        <v>476548125</v>
      </c>
      <c r="L572" s="2" t="s">
        <v>1428</v>
      </c>
      <c r="M572" s="2" t="str">
        <f>VLOOKUP(active[[#This Row],[Works for Group]],[1]!all_groups[#Data],2,0)</f>
        <v>558451223</v>
      </c>
      <c r="N572" s="2" t="s">
        <v>64</v>
      </c>
      <c r="O572" s="2" t="s">
        <v>63</v>
      </c>
      <c r="P572" s="2" t="s">
        <v>67</v>
      </c>
      <c r="R572" s="2" t="s">
        <v>8222</v>
      </c>
      <c r="S572" s="2" t="s">
        <v>8223</v>
      </c>
      <c r="T572" s="2" t="s">
        <v>8224</v>
      </c>
      <c r="U572" s="2" t="s">
        <v>7284</v>
      </c>
      <c r="V572" s="2" t="s">
        <v>8225</v>
      </c>
    </row>
    <row r="573" spans="1:22" x14ac:dyDescent="0.2">
      <c r="A573" s="2" t="s">
        <v>5764</v>
      </c>
      <c r="B573" s="2" t="str">
        <f>VLOOKUP(active[[#This Row],[Full Name]],[1]!all_ppl_post[#Data],2,0)</f>
        <v>476545112</v>
      </c>
      <c r="C573" s="2" t="str">
        <f>VLOOKUP(active[[#This Row],[Full Name]],[1]!all_ppl[#Data],1,0)</f>
        <v>Marcy D Feinman</v>
      </c>
      <c r="D573" s="2" t="s">
        <v>5765</v>
      </c>
      <c r="E573" s="2" t="s">
        <v>5766</v>
      </c>
      <c r="F573" s="2" t="s">
        <v>1085</v>
      </c>
      <c r="G573" s="2" t="s">
        <v>65</v>
      </c>
      <c r="H573" s="2" t="s">
        <v>649</v>
      </c>
      <c r="I573" s="2" t="s">
        <v>8221</v>
      </c>
      <c r="J573" s="2" t="s">
        <v>8221</v>
      </c>
      <c r="K573" s="2" t="str">
        <f>VLOOKUP(active[[#This Row],[Reports to without middle]],[1]!all_ppl[#Data],2,0)</f>
        <v>476548125</v>
      </c>
      <c r="L573" s="2" t="s">
        <v>1428</v>
      </c>
      <c r="M573" s="2" t="str">
        <f>VLOOKUP(active[[#This Row],[Works for Group]],[1]!all_groups[#Data],2,0)</f>
        <v>558451223</v>
      </c>
      <c r="N573" s="2" t="s">
        <v>64</v>
      </c>
      <c r="O573" s="2" t="s">
        <v>63</v>
      </c>
      <c r="P573" s="2" t="s">
        <v>67</v>
      </c>
      <c r="R573" s="2" t="s">
        <v>8222</v>
      </c>
      <c r="S573" s="2" t="s">
        <v>8223</v>
      </c>
      <c r="T573" s="2" t="s">
        <v>8226</v>
      </c>
      <c r="U573" s="2" t="s">
        <v>7216</v>
      </c>
      <c r="V573" s="2" t="s">
        <v>7123</v>
      </c>
    </row>
    <row r="574" spans="1:22" x14ac:dyDescent="0.2">
      <c r="A574" s="2" t="s">
        <v>5292</v>
      </c>
      <c r="B574" s="2" t="str">
        <f>VLOOKUP(active[[#This Row],[Full Name]],[1]!all_ppl_post[#Data],2,0)</f>
        <v>476546113</v>
      </c>
      <c r="C574" s="2" t="str">
        <f>VLOOKUP(active[[#This Row],[Full Name]],[1]!all_ppl[#Data],1,0)</f>
        <v>Kathleen M Lyons</v>
      </c>
      <c r="D574" s="2" t="s">
        <v>1036</v>
      </c>
      <c r="E574" s="2" t="s">
        <v>5293</v>
      </c>
      <c r="F574" s="2" t="s">
        <v>91</v>
      </c>
      <c r="G574" s="2" t="s">
        <v>65</v>
      </c>
      <c r="H574" s="2" t="s">
        <v>649</v>
      </c>
      <c r="I574" s="2" t="s">
        <v>8221</v>
      </c>
      <c r="J574" s="2" t="s">
        <v>8221</v>
      </c>
      <c r="K574" s="2" t="str">
        <f>VLOOKUP(active[[#This Row],[Reports to without middle]],[1]!all_ppl[#Data],2,0)</f>
        <v>476548125</v>
      </c>
      <c r="L574" s="2" t="s">
        <v>1428</v>
      </c>
      <c r="M574" s="2" t="str">
        <f>VLOOKUP(active[[#This Row],[Works for Group]],[1]!all_groups[#Data],2,0)</f>
        <v>558451223</v>
      </c>
      <c r="N574" s="2" t="s">
        <v>64</v>
      </c>
      <c r="O574" s="2" t="s">
        <v>63</v>
      </c>
      <c r="P574" s="2" t="s">
        <v>67</v>
      </c>
      <c r="R574" s="2" t="s">
        <v>8222</v>
      </c>
      <c r="S574" s="2" t="s">
        <v>8223</v>
      </c>
      <c r="T574" s="2" t="s">
        <v>8227</v>
      </c>
      <c r="U574" s="2" t="s">
        <v>7207</v>
      </c>
      <c r="V574" s="2" t="s">
        <v>7123</v>
      </c>
    </row>
    <row r="575" spans="1:22" x14ac:dyDescent="0.2">
      <c r="A575" s="2" t="s">
        <v>5760</v>
      </c>
      <c r="B575" s="2" t="str">
        <f>VLOOKUP(active[[#This Row],[Full Name]],[1]!all_ppl_post[#Data],2,0)</f>
        <v>476545122</v>
      </c>
      <c r="C575" s="2" t="str">
        <f>VLOOKUP(active[[#This Row],[Full Name]],[1]!all_ppl[#Data],1,0)</f>
        <v>Jayne L Lavigna-Jesmain</v>
      </c>
      <c r="D575" s="2" t="s">
        <v>5761</v>
      </c>
      <c r="E575" s="2" t="s">
        <v>5762</v>
      </c>
      <c r="F575" s="2" t="s">
        <v>2211</v>
      </c>
      <c r="G575" s="2" t="s">
        <v>65</v>
      </c>
      <c r="H575" s="2" t="s">
        <v>649</v>
      </c>
      <c r="I575" s="2" t="s">
        <v>8221</v>
      </c>
      <c r="J575" s="2" t="s">
        <v>8221</v>
      </c>
      <c r="K575" s="2" t="str">
        <f>VLOOKUP(active[[#This Row],[Reports to without middle]],[1]!all_ppl[#Data],2,0)</f>
        <v>476548125</v>
      </c>
      <c r="L575" s="2" t="s">
        <v>1428</v>
      </c>
      <c r="M575" s="2" t="str">
        <f>VLOOKUP(active[[#This Row],[Works for Group]],[1]!all_groups[#Data],2,0)</f>
        <v>558451223</v>
      </c>
      <c r="N575" s="2" t="s">
        <v>64</v>
      </c>
      <c r="O575" s="2" t="s">
        <v>63</v>
      </c>
      <c r="P575" s="2" t="s">
        <v>67</v>
      </c>
      <c r="R575" s="2" t="s">
        <v>8222</v>
      </c>
      <c r="S575" s="2" t="s">
        <v>8223</v>
      </c>
      <c r="T575" s="2" t="s">
        <v>8228</v>
      </c>
      <c r="U575" s="2" t="s">
        <v>7453</v>
      </c>
      <c r="V575" s="2" t="s">
        <v>7123</v>
      </c>
    </row>
    <row r="576" spans="1:22" x14ac:dyDescent="0.2">
      <c r="A576" s="2" t="s">
        <v>3793</v>
      </c>
      <c r="B576" s="2" t="str">
        <f>VLOOKUP(active[[#This Row],[Full Name]],[1]!all_ppl_post[#Data],2,0)</f>
        <v>568447187</v>
      </c>
      <c r="C576" s="2" t="str">
        <f>VLOOKUP(active[[#This Row],[Full Name]],[1]!all_ppl[#Data],1,0)</f>
        <v>Izabella Prusaczyk</v>
      </c>
      <c r="D576" s="2" t="s">
        <v>3794</v>
      </c>
      <c r="E576" s="2" t="s">
        <v>3795</v>
      </c>
      <c r="F576" s="2" t="s">
        <v>224</v>
      </c>
      <c r="G576" s="2" t="s">
        <v>65</v>
      </c>
      <c r="H576" s="2" t="s">
        <v>62</v>
      </c>
      <c r="I576" s="2" t="s">
        <v>8221</v>
      </c>
      <c r="J576" s="2" t="s">
        <v>8221</v>
      </c>
      <c r="K576" s="2" t="str">
        <f>VLOOKUP(active[[#This Row],[Reports to without middle]],[1]!all_ppl[#Data],2,0)</f>
        <v>476548125</v>
      </c>
      <c r="L576" s="2" t="s">
        <v>1428</v>
      </c>
      <c r="M576" s="2" t="str">
        <f>VLOOKUP(active[[#This Row],[Works for Group]],[1]!all_groups[#Data],2,0)</f>
        <v>558451223</v>
      </c>
      <c r="N576" s="2" t="s">
        <v>64</v>
      </c>
      <c r="O576" s="2" t="s">
        <v>63</v>
      </c>
      <c r="P576" s="2" t="s">
        <v>67</v>
      </c>
      <c r="R576" s="2" t="s">
        <v>8222</v>
      </c>
      <c r="S576" s="2" t="s">
        <v>8223</v>
      </c>
      <c r="T576" s="2" t="s">
        <v>8229</v>
      </c>
      <c r="U576" s="2" t="s">
        <v>7265</v>
      </c>
      <c r="V576" s="2" t="s">
        <v>8225</v>
      </c>
    </row>
    <row r="577" spans="1:22" x14ac:dyDescent="0.2">
      <c r="A577" s="2" t="s">
        <v>5277</v>
      </c>
      <c r="B577" s="2" t="str">
        <f>VLOOKUP(active[[#This Row],[Full Name]],[1]!all_ppl_post[#Data],2,0)</f>
        <v>476546138</v>
      </c>
      <c r="C577" s="2" t="str">
        <f>VLOOKUP(active[[#This Row],[Full Name]],[1]!all_ppl[#Data],1,0)</f>
        <v>Eric M Radezky</v>
      </c>
      <c r="D577" s="2" t="s">
        <v>5278</v>
      </c>
      <c r="E577" s="2" t="s">
        <v>5279</v>
      </c>
      <c r="F577" s="2" t="s">
        <v>2955</v>
      </c>
      <c r="G577" s="2" t="s">
        <v>65</v>
      </c>
      <c r="H577" s="2" t="s">
        <v>62</v>
      </c>
      <c r="I577" s="2" t="s">
        <v>8221</v>
      </c>
      <c r="J577" s="2" t="s">
        <v>8221</v>
      </c>
      <c r="K577" s="2" t="str">
        <f>VLOOKUP(active[[#This Row],[Reports to without middle]],[1]!all_ppl[#Data],2,0)</f>
        <v>476548125</v>
      </c>
      <c r="L577" s="2" t="s">
        <v>1428</v>
      </c>
      <c r="M577" s="2" t="str">
        <f>VLOOKUP(active[[#This Row],[Works for Group]],[1]!all_groups[#Data],2,0)</f>
        <v>558451223</v>
      </c>
      <c r="N577" s="2" t="s">
        <v>64</v>
      </c>
      <c r="O577" s="2" t="s">
        <v>63</v>
      </c>
      <c r="P577" s="2" t="s">
        <v>67</v>
      </c>
      <c r="R577" s="2" t="s">
        <v>8222</v>
      </c>
      <c r="S577" s="2" t="s">
        <v>8223</v>
      </c>
      <c r="T577" s="2" t="s">
        <v>8230</v>
      </c>
      <c r="U577" s="2" t="s">
        <v>7364</v>
      </c>
      <c r="V577" s="2" t="s">
        <v>8225</v>
      </c>
    </row>
    <row r="578" spans="1:22" x14ac:dyDescent="0.2">
      <c r="A578" s="2" t="s">
        <v>5751</v>
      </c>
      <c r="B578" s="2" t="str">
        <f>VLOOKUP(active[[#This Row],[Full Name]],[1]!all_ppl_post[#Data],2,0)</f>
        <v>476545133</v>
      </c>
      <c r="C578" s="2" t="str">
        <f>VLOOKUP(active[[#This Row],[Full Name]],[1]!all_ppl[#Data],1,0)</f>
        <v>Emilia Mijatovic</v>
      </c>
      <c r="D578" s="2" t="s">
        <v>5752</v>
      </c>
      <c r="E578" s="2" t="s">
        <v>5753</v>
      </c>
      <c r="F578" s="2" t="s">
        <v>646</v>
      </c>
      <c r="G578" s="2" t="s">
        <v>65</v>
      </c>
      <c r="H578" s="2" t="s">
        <v>62</v>
      </c>
      <c r="I578" s="2" t="s">
        <v>8221</v>
      </c>
      <c r="J578" s="2" t="s">
        <v>8221</v>
      </c>
      <c r="K578" s="2" t="str">
        <f>VLOOKUP(active[[#This Row],[Reports to without middle]],[1]!all_ppl[#Data],2,0)</f>
        <v>476548125</v>
      </c>
      <c r="L578" s="2" t="s">
        <v>1428</v>
      </c>
      <c r="M578" s="2" t="str">
        <f>VLOOKUP(active[[#This Row],[Works for Group]],[1]!all_groups[#Data],2,0)</f>
        <v>558451223</v>
      </c>
      <c r="N578" s="2" t="s">
        <v>64</v>
      </c>
      <c r="O578" s="2" t="s">
        <v>63</v>
      </c>
      <c r="P578" s="2" t="s">
        <v>67</v>
      </c>
      <c r="R578" s="2" t="s">
        <v>8222</v>
      </c>
      <c r="S578" s="2" t="s">
        <v>8223</v>
      </c>
      <c r="T578" s="2" t="s">
        <v>8231</v>
      </c>
      <c r="U578" s="2" t="s">
        <v>7248</v>
      </c>
      <c r="V578" s="2" t="s">
        <v>8225</v>
      </c>
    </row>
    <row r="579" spans="1:22" x14ac:dyDescent="0.2">
      <c r="A579" s="2" t="s">
        <v>2148</v>
      </c>
      <c r="B579" s="2" t="str">
        <f>VLOOKUP(active[[#This Row],[Full Name]],[1]!all_ppl_post[#Data],2,0)</f>
        <v>839637761</v>
      </c>
      <c r="C579" s="2" t="str">
        <f>VLOOKUP(active[[#This Row],[Full Name]],[1]!all_ppl[#Data],1,0)</f>
        <v>Emile Bazile</v>
      </c>
      <c r="D579" s="2" t="s">
        <v>2149</v>
      </c>
      <c r="E579" s="2" t="s">
        <v>2150</v>
      </c>
      <c r="F579" s="2" t="s">
        <v>920</v>
      </c>
      <c r="G579" s="2" t="s">
        <v>65</v>
      </c>
      <c r="H579" s="2" t="s">
        <v>62</v>
      </c>
      <c r="I579" s="2" t="s">
        <v>8221</v>
      </c>
      <c r="J579" s="2" t="s">
        <v>8221</v>
      </c>
      <c r="K579" s="2" t="str">
        <f>VLOOKUP(active[[#This Row],[Reports to without middle]],[1]!all_ppl[#Data],2,0)</f>
        <v>476548125</v>
      </c>
      <c r="L579" s="2" t="s">
        <v>1428</v>
      </c>
      <c r="M579" s="2" t="str">
        <f>VLOOKUP(active[[#This Row],[Works for Group]],[1]!all_groups[#Data],2,0)</f>
        <v>558451223</v>
      </c>
      <c r="N579" s="2" t="s">
        <v>64</v>
      </c>
      <c r="O579" s="2" t="s">
        <v>63</v>
      </c>
      <c r="P579" s="2" t="s">
        <v>67</v>
      </c>
      <c r="R579" s="2" t="s">
        <v>8222</v>
      </c>
      <c r="S579" s="2" t="s">
        <v>8223</v>
      </c>
      <c r="T579" s="2" t="s">
        <v>8232</v>
      </c>
      <c r="U579" s="2" t="s">
        <v>7284</v>
      </c>
      <c r="V579" s="2" t="s">
        <v>8225</v>
      </c>
    </row>
    <row r="580" spans="1:22" x14ac:dyDescent="0.2">
      <c r="A580" s="2" t="s">
        <v>5770</v>
      </c>
      <c r="B580" s="2" t="str">
        <f>VLOOKUP(active[[#This Row],[Full Name]],[1]!all_ppl_post[#Data],2,0)</f>
        <v>476545104</v>
      </c>
      <c r="C580" s="2" t="str">
        <f>VLOOKUP(active[[#This Row],[Full Name]],[1]!all_ppl[#Data],1,0)</f>
        <v>Edward G Baker</v>
      </c>
      <c r="D580" s="2" t="s">
        <v>5771</v>
      </c>
      <c r="E580" s="2" t="s">
        <v>2064</v>
      </c>
      <c r="F580" s="2" t="s">
        <v>676</v>
      </c>
      <c r="G580" s="2" t="s">
        <v>65</v>
      </c>
      <c r="H580" s="2" t="s">
        <v>62</v>
      </c>
      <c r="I580" s="2" t="s">
        <v>8221</v>
      </c>
      <c r="J580" s="2" t="s">
        <v>8221</v>
      </c>
      <c r="K580" s="2" t="str">
        <f>VLOOKUP(active[[#This Row],[Reports to without middle]],[1]!all_ppl[#Data],2,0)</f>
        <v>476548125</v>
      </c>
      <c r="L580" s="2" t="s">
        <v>1428</v>
      </c>
      <c r="M580" s="2" t="str">
        <f>VLOOKUP(active[[#This Row],[Works for Group]],[1]!all_groups[#Data],2,0)</f>
        <v>558451223</v>
      </c>
      <c r="N580" s="2" t="s">
        <v>64</v>
      </c>
      <c r="O580" s="2" t="s">
        <v>63</v>
      </c>
      <c r="P580" s="2" t="s">
        <v>67</v>
      </c>
      <c r="R580" s="2" t="s">
        <v>8222</v>
      </c>
      <c r="S580" s="2" t="s">
        <v>8223</v>
      </c>
      <c r="T580" s="2" t="s">
        <v>8233</v>
      </c>
      <c r="U580" s="2" t="s">
        <v>7276</v>
      </c>
      <c r="V580" s="2" t="s">
        <v>8225</v>
      </c>
    </row>
    <row r="581" spans="1:22" x14ac:dyDescent="0.2">
      <c r="A581" s="2" t="s">
        <v>5349</v>
      </c>
      <c r="B581" s="2" t="str">
        <f>VLOOKUP(active[[#This Row],[Full Name]],[1]!all_ppl_post[#Data],2,0)</f>
        <v>476545941</v>
      </c>
      <c r="C581" s="2" t="str">
        <f>VLOOKUP(active[[#This Row],[Full Name]],[1]!all_ppl[#Data],1,0)</f>
        <v>David L Cohen</v>
      </c>
      <c r="D581" s="2" t="s">
        <v>5350</v>
      </c>
      <c r="E581" s="2" t="s">
        <v>1046</v>
      </c>
      <c r="F581" s="2" t="s">
        <v>2211</v>
      </c>
      <c r="G581" s="2" t="s">
        <v>65</v>
      </c>
      <c r="H581" s="2" t="s">
        <v>62</v>
      </c>
      <c r="I581" s="2" t="s">
        <v>8221</v>
      </c>
      <c r="J581" s="2" t="s">
        <v>8221</v>
      </c>
      <c r="K581" s="2" t="str">
        <f>VLOOKUP(active[[#This Row],[Reports to without middle]],[1]!all_ppl[#Data],2,0)</f>
        <v>476548125</v>
      </c>
      <c r="L581" s="2" t="s">
        <v>1428</v>
      </c>
      <c r="M581" s="2" t="str">
        <f>VLOOKUP(active[[#This Row],[Works for Group]],[1]!all_groups[#Data],2,0)</f>
        <v>558451223</v>
      </c>
      <c r="N581" s="2" t="s">
        <v>64</v>
      </c>
      <c r="O581" s="2" t="s">
        <v>63</v>
      </c>
      <c r="P581" s="2" t="s">
        <v>67</v>
      </c>
      <c r="R581" s="2" t="s">
        <v>8222</v>
      </c>
      <c r="S581" s="2" t="s">
        <v>8223</v>
      </c>
      <c r="T581" s="2" t="s">
        <v>8234</v>
      </c>
      <c r="U581" s="2" t="s">
        <v>7453</v>
      </c>
      <c r="V581" s="2" t="s">
        <v>8225</v>
      </c>
    </row>
    <row r="582" spans="1:22" x14ac:dyDescent="0.2">
      <c r="A582" s="2" t="s">
        <v>5280</v>
      </c>
      <c r="B582" s="2" t="str">
        <f>VLOOKUP(active[[#This Row],[Full Name]],[1]!all_ppl_post[#Data],2,0)</f>
        <v>476546123</v>
      </c>
      <c r="C582" s="2" t="str">
        <f>VLOOKUP(active[[#This Row],[Full Name]],[1]!all_ppl[#Data],1,0)</f>
        <v>Catherine E Peake</v>
      </c>
      <c r="D582" s="2" t="s">
        <v>5281</v>
      </c>
      <c r="E582" s="2" t="s">
        <v>5282</v>
      </c>
      <c r="F582" s="2" t="s">
        <v>3557</v>
      </c>
      <c r="G582" s="2" t="s">
        <v>65</v>
      </c>
      <c r="H582" s="2" t="s">
        <v>649</v>
      </c>
      <c r="I582" s="2" t="s">
        <v>8221</v>
      </c>
      <c r="J582" s="2" t="s">
        <v>8221</v>
      </c>
      <c r="K582" s="2" t="str">
        <f>VLOOKUP(active[[#This Row],[Reports to without middle]],[1]!all_ppl[#Data],2,0)</f>
        <v>476548125</v>
      </c>
      <c r="L582" s="2" t="s">
        <v>1428</v>
      </c>
      <c r="M582" s="2" t="str">
        <f>VLOOKUP(active[[#This Row],[Works for Group]],[1]!all_groups[#Data],2,0)</f>
        <v>558451223</v>
      </c>
      <c r="N582" s="2" t="s">
        <v>64</v>
      </c>
      <c r="O582" s="2" t="s">
        <v>63</v>
      </c>
      <c r="P582" s="2" t="s">
        <v>67</v>
      </c>
      <c r="R582" s="2" t="s">
        <v>8222</v>
      </c>
      <c r="S582" s="2" t="s">
        <v>8223</v>
      </c>
      <c r="T582" s="2" t="s">
        <v>8235</v>
      </c>
      <c r="U582" s="2" t="s">
        <v>8236</v>
      </c>
      <c r="V582" s="2" t="s">
        <v>7123</v>
      </c>
    </row>
    <row r="583" spans="1:22" x14ac:dyDescent="0.2">
      <c r="A583" s="2" t="s">
        <v>5169</v>
      </c>
      <c r="B583" s="2" t="str">
        <f>VLOOKUP(active[[#This Row],[Full Name]],[1]!all_ppl_post[#Data],2,0)</f>
        <v>476546395</v>
      </c>
      <c r="C583" s="2" t="str">
        <f>VLOOKUP(active[[#This Row],[Full Name]],[1]!all_ppl[#Data],1,0)</f>
        <v>Carolyn A Wildman</v>
      </c>
      <c r="D583" s="2" t="s">
        <v>5170</v>
      </c>
      <c r="E583" s="2" t="s">
        <v>5171</v>
      </c>
      <c r="F583" s="2" t="s">
        <v>856</v>
      </c>
      <c r="G583" s="2" t="s">
        <v>65</v>
      </c>
      <c r="H583" s="2" t="s">
        <v>649</v>
      </c>
      <c r="I583" s="2" t="s">
        <v>8221</v>
      </c>
      <c r="J583" s="2" t="s">
        <v>8221</v>
      </c>
      <c r="K583" s="2" t="str">
        <f>VLOOKUP(active[[#This Row],[Reports to without middle]],[1]!all_ppl[#Data],2,0)</f>
        <v>476548125</v>
      </c>
      <c r="L583" s="2" t="s">
        <v>1428</v>
      </c>
      <c r="M583" s="2" t="str">
        <f>VLOOKUP(active[[#This Row],[Works for Group]],[1]!all_groups[#Data],2,0)</f>
        <v>558451223</v>
      </c>
      <c r="N583" s="2" t="s">
        <v>64</v>
      </c>
      <c r="O583" s="2" t="s">
        <v>63</v>
      </c>
      <c r="P583" s="2" t="s">
        <v>67</v>
      </c>
      <c r="R583" s="2" t="s">
        <v>8222</v>
      </c>
      <c r="S583" s="2" t="s">
        <v>8223</v>
      </c>
      <c r="T583" s="2" t="s">
        <v>8237</v>
      </c>
      <c r="U583" s="2" t="s">
        <v>7455</v>
      </c>
      <c r="V583" s="2" t="s">
        <v>7123</v>
      </c>
    </row>
    <row r="584" spans="1:22" x14ac:dyDescent="0.2">
      <c r="A584" s="2" t="s">
        <v>3057</v>
      </c>
      <c r="B584" s="2" t="str">
        <f>VLOOKUP(active[[#This Row],[Full Name]],[1]!all_ppl_post[#Data],2,0)</f>
        <v>626453904</v>
      </c>
      <c r="C584" s="2" t="str">
        <f>VLOOKUP(active[[#This Row],[Full Name]],[1]!all_ppl[#Data],1,0)</f>
        <v>Shelby E Larock</v>
      </c>
      <c r="D584" s="2" t="s">
        <v>3058</v>
      </c>
      <c r="E584" s="2" t="s">
        <v>3059</v>
      </c>
      <c r="F584" s="2" t="s">
        <v>1621</v>
      </c>
      <c r="G584" s="2" t="s">
        <v>65</v>
      </c>
      <c r="H584" s="2" t="s">
        <v>62</v>
      </c>
      <c r="I584" s="2" t="s">
        <v>8238</v>
      </c>
      <c r="J584" s="2" t="s">
        <v>8239</v>
      </c>
      <c r="K584" s="2" t="str">
        <f>VLOOKUP(active[[#This Row],[Reports to without middle]],[1]!all_ppl[#Data],2,0)</f>
        <v>515124463</v>
      </c>
      <c r="L584" s="2" t="s">
        <v>1081</v>
      </c>
      <c r="M584" s="2" t="str">
        <f>VLOOKUP(active[[#This Row],[Works for Group]],[1]!all_groups[#Data],2,0)</f>
        <v>515124461</v>
      </c>
      <c r="N584" s="2" t="s">
        <v>64</v>
      </c>
      <c r="O584" s="2" t="s">
        <v>63</v>
      </c>
      <c r="P584" s="2" t="s">
        <v>67</v>
      </c>
      <c r="R584" s="2" t="s">
        <v>8240</v>
      </c>
      <c r="S584" s="2" t="s">
        <v>8241</v>
      </c>
      <c r="T584" s="2" t="s">
        <v>8242</v>
      </c>
      <c r="U584" s="2" t="s">
        <v>7219</v>
      </c>
      <c r="V584" s="2" t="s">
        <v>8243</v>
      </c>
    </row>
    <row r="585" spans="1:22" x14ac:dyDescent="0.2">
      <c r="A585" s="2" t="s">
        <v>3052</v>
      </c>
      <c r="B585" s="2" t="str">
        <f>VLOOKUP(active[[#This Row],[Full Name]],[1]!all_ppl_post[#Data],2,0)</f>
        <v>626453906</v>
      </c>
      <c r="C585" s="2" t="str">
        <f>VLOOKUP(active[[#This Row],[Full Name]],[1]!all_ppl[#Data],1,0)</f>
        <v>Molly F Ryan</v>
      </c>
      <c r="D585" s="2" t="s">
        <v>3053</v>
      </c>
      <c r="E585" s="2" t="s">
        <v>110</v>
      </c>
      <c r="F585" s="2" t="s">
        <v>744</v>
      </c>
      <c r="G585" s="2" t="s">
        <v>65</v>
      </c>
      <c r="H585" s="2" t="s">
        <v>62</v>
      </c>
      <c r="I585" s="2" t="s">
        <v>8238</v>
      </c>
      <c r="J585" s="2" t="s">
        <v>8239</v>
      </c>
      <c r="K585" s="2" t="str">
        <f>VLOOKUP(active[[#This Row],[Reports to without middle]],[1]!all_ppl[#Data],2,0)</f>
        <v>515124463</v>
      </c>
      <c r="L585" s="2" t="s">
        <v>1081</v>
      </c>
      <c r="M585" s="2" t="str">
        <f>VLOOKUP(active[[#This Row],[Works for Group]],[1]!all_groups[#Data],2,0)</f>
        <v>515124461</v>
      </c>
      <c r="N585" s="2" t="s">
        <v>64</v>
      </c>
      <c r="O585" s="2" t="s">
        <v>63</v>
      </c>
      <c r="P585" s="2" t="s">
        <v>67</v>
      </c>
      <c r="R585" s="2" t="s">
        <v>8240</v>
      </c>
      <c r="S585" s="2" t="s">
        <v>8241</v>
      </c>
      <c r="T585" s="2" t="s">
        <v>8244</v>
      </c>
      <c r="U585" s="2" t="s">
        <v>7118</v>
      </c>
      <c r="V585" s="2" t="s">
        <v>8243</v>
      </c>
    </row>
    <row r="586" spans="1:22" x14ac:dyDescent="0.2">
      <c r="A586" s="2" t="s">
        <v>3054</v>
      </c>
      <c r="B586" s="2" t="str">
        <f>VLOOKUP(active[[#This Row],[Full Name]],[1]!all_ppl_post[#Data],2,0)</f>
        <v>626453905</v>
      </c>
      <c r="C586" s="2" t="str">
        <f>VLOOKUP(active[[#This Row],[Full Name]],[1]!all_ppl[#Data],1,0)</f>
        <v>Miguel Ad Nesbitt</v>
      </c>
      <c r="D586" s="2" t="s">
        <v>3055</v>
      </c>
      <c r="E586" s="2" t="s">
        <v>3056</v>
      </c>
      <c r="F586" s="2" t="s">
        <v>727</v>
      </c>
      <c r="G586" s="2" t="s">
        <v>65</v>
      </c>
      <c r="H586" s="2" t="s">
        <v>62</v>
      </c>
      <c r="I586" s="2" t="s">
        <v>8238</v>
      </c>
      <c r="J586" s="2" t="s">
        <v>8239</v>
      </c>
      <c r="K586" s="2" t="str">
        <f>VLOOKUP(active[[#This Row],[Reports to without middle]],[1]!all_ppl[#Data],2,0)</f>
        <v>515124463</v>
      </c>
      <c r="L586" s="2" t="s">
        <v>1081</v>
      </c>
      <c r="M586" s="2" t="str">
        <f>VLOOKUP(active[[#This Row],[Works for Group]],[1]!all_groups[#Data],2,0)</f>
        <v>515124461</v>
      </c>
      <c r="N586" s="2" t="s">
        <v>64</v>
      </c>
      <c r="O586" s="2" t="s">
        <v>63</v>
      </c>
      <c r="P586" s="2" t="s">
        <v>67</v>
      </c>
      <c r="R586" s="2" t="s">
        <v>8240</v>
      </c>
      <c r="S586" s="2" t="s">
        <v>8241</v>
      </c>
      <c r="T586" s="2" t="s">
        <v>8245</v>
      </c>
      <c r="U586" s="2" t="s">
        <v>7141</v>
      </c>
      <c r="V586" s="2" t="s">
        <v>8243</v>
      </c>
    </row>
    <row r="587" spans="1:22" x14ac:dyDescent="0.2">
      <c r="A587" s="2" t="s">
        <v>1086</v>
      </c>
      <c r="B587" s="2" t="str">
        <f>VLOOKUP(active[[#This Row],[Full Name]],[1]!all_ppl_post[#Data],2,0)</f>
        <v>1064820040</v>
      </c>
      <c r="C587" s="2" t="e">
        <f>VLOOKUP(active[[#This Row],[Full Name]],[1]!all_ppl[#Data],1,0)</f>
        <v>#N/A</v>
      </c>
      <c r="D587" s="2" t="s">
        <v>1087</v>
      </c>
      <c r="E587" s="2" t="s">
        <v>1088</v>
      </c>
      <c r="F587" s="2" t="s">
        <v>727</v>
      </c>
      <c r="G587" s="2" t="s">
        <v>65</v>
      </c>
      <c r="H587" s="2" t="s">
        <v>62</v>
      </c>
      <c r="I587" s="2" t="s">
        <v>8238</v>
      </c>
      <c r="J587" s="2" t="s">
        <v>8239</v>
      </c>
      <c r="K587" s="2" t="str">
        <f>VLOOKUP(active[[#This Row],[Reports to without middle]],[1]!all_ppl[#Data],2,0)</f>
        <v>515124463</v>
      </c>
      <c r="L587" s="2" t="s">
        <v>1081</v>
      </c>
      <c r="M587" s="2" t="str">
        <f>VLOOKUP(active[[#This Row],[Works for Group]],[1]!all_groups[#Data],2,0)</f>
        <v>515124461</v>
      </c>
      <c r="N587" s="2" t="s">
        <v>64</v>
      </c>
      <c r="O587" s="2" t="s">
        <v>63</v>
      </c>
      <c r="P587" s="2" t="s">
        <v>67</v>
      </c>
      <c r="R587" s="2" t="s">
        <v>8240</v>
      </c>
      <c r="S587" s="2" t="s">
        <v>8241</v>
      </c>
      <c r="T587" s="2" t="s">
        <v>8246</v>
      </c>
      <c r="U587" s="2" t="s">
        <v>7141</v>
      </c>
      <c r="V587" s="2" t="s">
        <v>8243</v>
      </c>
    </row>
    <row r="588" spans="1:22" x14ac:dyDescent="0.2">
      <c r="A588" s="2" t="s">
        <v>1082</v>
      </c>
      <c r="B588" s="2" t="str">
        <f>VLOOKUP(active[[#This Row],[Full Name]],[1]!all_ppl_post[#Data],2,0)</f>
        <v>1064820043</v>
      </c>
      <c r="C588" s="2" t="e">
        <f>VLOOKUP(active[[#This Row],[Full Name]],[1]!all_ppl[#Data],1,0)</f>
        <v>#N/A</v>
      </c>
      <c r="D588" s="2" t="s">
        <v>1083</v>
      </c>
      <c r="E588" s="2" t="s">
        <v>1084</v>
      </c>
      <c r="F588" s="2" t="s">
        <v>1085</v>
      </c>
      <c r="G588" s="2" t="s">
        <v>65</v>
      </c>
      <c r="H588" s="2" t="s">
        <v>62</v>
      </c>
      <c r="I588" s="2" t="s">
        <v>8238</v>
      </c>
      <c r="J588" s="2" t="s">
        <v>8239</v>
      </c>
      <c r="K588" s="2" t="str">
        <f>VLOOKUP(active[[#This Row],[Reports to without middle]],[1]!all_ppl[#Data],2,0)</f>
        <v>515124463</v>
      </c>
      <c r="L588" s="2" t="s">
        <v>1081</v>
      </c>
      <c r="M588" s="2" t="str">
        <f>VLOOKUP(active[[#This Row],[Works for Group]],[1]!all_groups[#Data],2,0)</f>
        <v>515124461</v>
      </c>
      <c r="N588" s="2" t="s">
        <v>64</v>
      </c>
      <c r="O588" s="2" t="s">
        <v>63</v>
      </c>
      <c r="P588" s="2" t="s">
        <v>67</v>
      </c>
      <c r="R588" s="2" t="s">
        <v>8240</v>
      </c>
      <c r="S588" s="2" t="s">
        <v>8241</v>
      </c>
      <c r="T588" s="2" t="s">
        <v>8247</v>
      </c>
      <c r="U588" s="2" t="s">
        <v>7216</v>
      </c>
      <c r="V588" s="2" t="s">
        <v>8243</v>
      </c>
    </row>
    <row r="589" spans="1:22" x14ac:dyDescent="0.2">
      <c r="A589" s="2" t="s">
        <v>4055</v>
      </c>
      <c r="B589" s="2" t="str">
        <f>VLOOKUP(active[[#This Row],[Full Name]],[1]!all_ppl_post[#Data],2,0)</f>
        <v>568446747</v>
      </c>
      <c r="C589" s="2" t="str">
        <f>VLOOKUP(active[[#This Row],[Full Name]],[1]!all_ppl[#Data],1,0)</f>
        <v>Anthony F Macerola</v>
      </c>
      <c r="D589" s="2" t="s">
        <v>4056</v>
      </c>
      <c r="E589" s="2" t="s">
        <v>4057</v>
      </c>
      <c r="F589" s="2" t="s">
        <v>91</v>
      </c>
      <c r="G589" s="2" t="s">
        <v>65</v>
      </c>
      <c r="H589" s="2" t="s">
        <v>649</v>
      </c>
      <c r="I589" s="2" t="s">
        <v>8238</v>
      </c>
      <c r="J589" s="2" t="s">
        <v>8239</v>
      </c>
      <c r="K589" s="2" t="str">
        <f>VLOOKUP(active[[#This Row],[Reports to without middle]],[1]!all_ppl[#Data],2,0)</f>
        <v>515124463</v>
      </c>
      <c r="L589" s="2" t="s">
        <v>1081</v>
      </c>
      <c r="M589" s="2" t="str">
        <f>VLOOKUP(active[[#This Row],[Works for Group]],[1]!all_groups[#Data],2,0)</f>
        <v>515124461</v>
      </c>
      <c r="N589" s="2" t="s">
        <v>64</v>
      </c>
      <c r="O589" s="2" t="s">
        <v>63</v>
      </c>
      <c r="P589" s="2" t="s">
        <v>67</v>
      </c>
      <c r="R589" s="2" t="s">
        <v>8240</v>
      </c>
      <c r="S589" s="2" t="s">
        <v>8241</v>
      </c>
      <c r="T589" s="2" t="s">
        <v>8248</v>
      </c>
      <c r="U589" s="2" t="s">
        <v>7207</v>
      </c>
      <c r="V589" s="2" t="s">
        <v>7123</v>
      </c>
    </row>
    <row r="590" spans="1:22" x14ac:dyDescent="0.2">
      <c r="A590" s="2" t="s">
        <v>2504</v>
      </c>
      <c r="B590" s="2" t="str">
        <f>VLOOKUP(active[[#This Row],[Full Name]],[1]!all_ppl_post[#Data],2,0)</f>
        <v>774270616</v>
      </c>
      <c r="C590" s="2" t="str">
        <f>VLOOKUP(active[[#This Row],[Full Name]],[1]!all_ppl[#Data],1,0)</f>
        <v>Megan B Mcnamara</v>
      </c>
      <c r="D590" s="2" t="s">
        <v>2505</v>
      </c>
      <c r="E590" s="2" t="s">
        <v>2506</v>
      </c>
      <c r="F590" s="2" t="s">
        <v>125</v>
      </c>
      <c r="G590" s="2" t="s">
        <v>65</v>
      </c>
      <c r="H590" s="2" t="s">
        <v>62</v>
      </c>
      <c r="I590" s="2" t="s">
        <v>8249</v>
      </c>
      <c r="J590" s="2" t="s">
        <v>8249</v>
      </c>
      <c r="K590" s="2" t="str">
        <f>VLOOKUP(active[[#This Row],[Reports to without middle]],[1]!all_ppl[#Data],2,0)</f>
        <v>515134746</v>
      </c>
      <c r="L590" s="2" t="s">
        <v>2026</v>
      </c>
      <c r="M590" s="2" t="str">
        <f>VLOOKUP(active[[#This Row],[Works for Group]],[1]!all_groups[#Data],2,0)</f>
        <v>515124467</v>
      </c>
      <c r="N590" s="2" t="s">
        <v>64</v>
      </c>
      <c r="O590" s="2" t="s">
        <v>63</v>
      </c>
      <c r="P590" s="2" t="s">
        <v>67</v>
      </c>
      <c r="R590" s="2" t="s">
        <v>8250</v>
      </c>
      <c r="S590" s="2" t="s">
        <v>8251</v>
      </c>
      <c r="T590" s="2" t="s">
        <v>8252</v>
      </c>
      <c r="U590" s="2" t="s">
        <v>7183</v>
      </c>
      <c r="V590" s="2" t="s">
        <v>8253</v>
      </c>
    </row>
    <row r="591" spans="1:22" x14ac:dyDescent="0.2">
      <c r="A591" s="2" t="s">
        <v>3579</v>
      </c>
      <c r="B591" s="2" t="str">
        <f>VLOOKUP(active[[#This Row],[Full Name]],[1]!all_ppl_post[#Data],2,0)</f>
        <v>568447618</v>
      </c>
      <c r="C591" s="2" t="str">
        <f>VLOOKUP(active[[#This Row],[Full Name]],[1]!all_ppl[#Data],1,0)</f>
        <v>Louis A Lanzillotta</v>
      </c>
      <c r="D591" s="2" t="s">
        <v>3580</v>
      </c>
      <c r="E591" s="2" t="s">
        <v>3581</v>
      </c>
      <c r="F591" s="2" t="s">
        <v>1085</v>
      </c>
      <c r="G591" s="2" t="s">
        <v>65</v>
      </c>
      <c r="H591" s="2" t="s">
        <v>62</v>
      </c>
      <c r="I591" s="2" t="s">
        <v>8249</v>
      </c>
      <c r="J591" s="2" t="s">
        <v>8249</v>
      </c>
      <c r="K591" s="2" t="str">
        <f>VLOOKUP(active[[#This Row],[Reports to without middle]],[1]!all_ppl[#Data],2,0)</f>
        <v>515134746</v>
      </c>
      <c r="L591" s="2" t="s">
        <v>2026</v>
      </c>
      <c r="M591" s="2" t="str">
        <f>VLOOKUP(active[[#This Row],[Works for Group]],[1]!all_groups[#Data],2,0)</f>
        <v>515124467</v>
      </c>
      <c r="N591" s="2" t="s">
        <v>64</v>
      </c>
      <c r="O591" s="2" t="s">
        <v>63</v>
      </c>
      <c r="P591" s="2" t="s">
        <v>67</v>
      </c>
      <c r="R591" s="2" t="s">
        <v>8250</v>
      </c>
      <c r="S591" s="2" t="s">
        <v>8251</v>
      </c>
      <c r="T591" s="2" t="s">
        <v>8254</v>
      </c>
      <c r="U591" s="2" t="s">
        <v>7216</v>
      </c>
      <c r="V591" s="2" t="s">
        <v>8253</v>
      </c>
    </row>
    <row r="592" spans="1:22" x14ac:dyDescent="0.2">
      <c r="A592" s="2" t="s">
        <v>2027</v>
      </c>
      <c r="B592" s="2" t="str">
        <f>VLOOKUP(active[[#This Row],[Full Name]],[1]!all_ppl_post[#Data],2,0)</f>
        <v>839637828</v>
      </c>
      <c r="C592" s="2" t="str">
        <f>VLOOKUP(active[[#This Row],[Full Name]],[1]!all_ppl[#Data],1,0)</f>
        <v>Joseph D Bicocchi</v>
      </c>
      <c r="D592" s="2" t="s">
        <v>2028</v>
      </c>
      <c r="E592" s="2" t="s">
        <v>2029</v>
      </c>
      <c r="F592" s="2" t="s">
        <v>667</v>
      </c>
      <c r="G592" s="2" t="s">
        <v>65</v>
      </c>
      <c r="H592" s="2" t="s">
        <v>62</v>
      </c>
      <c r="I592" s="2" t="s">
        <v>8249</v>
      </c>
      <c r="J592" s="2" t="s">
        <v>8249</v>
      </c>
      <c r="K592" s="2" t="str">
        <f>VLOOKUP(active[[#This Row],[Reports to without middle]],[1]!all_ppl[#Data],2,0)</f>
        <v>515134746</v>
      </c>
      <c r="L592" s="2" t="s">
        <v>2026</v>
      </c>
      <c r="M592" s="2" t="str">
        <f>VLOOKUP(active[[#This Row],[Works for Group]],[1]!all_groups[#Data],2,0)</f>
        <v>515124467</v>
      </c>
      <c r="N592" s="2" t="s">
        <v>64</v>
      </c>
      <c r="O592" s="2" t="s">
        <v>63</v>
      </c>
      <c r="P592" s="2" t="s">
        <v>67</v>
      </c>
      <c r="R592" s="2" t="s">
        <v>8250</v>
      </c>
      <c r="S592" s="2" t="s">
        <v>8251</v>
      </c>
      <c r="T592" s="2" t="s">
        <v>8255</v>
      </c>
      <c r="U592" s="2" t="s">
        <v>7138</v>
      </c>
      <c r="V592" s="2" t="s">
        <v>8253</v>
      </c>
    </row>
    <row r="593" spans="1:22" x14ac:dyDescent="0.2">
      <c r="A593" s="2" t="s">
        <v>3060</v>
      </c>
      <c r="B593" s="2" t="str">
        <f>VLOOKUP(active[[#This Row],[Full Name]],[1]!all_ppl_post[#Data],2,0)</f>
        <v>626453903</v>
      </c>
      <c r="C593" s="2" t="str">
        <f>VLOOKUP(active[[#This Row],[Full Name]],[1]!all_ppl[#Data],1,0)</f>
        <v>John G Novello</v>
      </c>
      <c r="D593" s="2" t="s">
        <v>3061</v>
      </c>
      <c r="E593" s="2" t="s">
        <v>3062</v>
      </c>
      <c r="F593" s="2" t="s">
        <v>744</v>
      </c>
      <c r="G593" s="2" t="s">
        <v>65</v>
      </c>
      <c r="H593" s="2" t="s">
        <v>62</v>
      </c>
      <c r="I593" s="2" t="s">
        <v>8249</v>
      </c>
      <c r="J593" s="2" t="s">
        <v>8249</v>
      </c>
      <c r="K593" s="2" t="str">
        <f>VLOOKUP(active[[#This Row],[Reports to without middle]],[1]!all_ppl[#Data],2,0)</f>
        <v>515134746</v>
      </c>
      <c r="L593" s="2" t="s">
        <v>2026</v>
      </c>
      <c r="M593" s="2" t="str">
        <f>VLOOKUP(active[[#This Row],[Works for Group]],[1]!all_groups[#Data],2,0)</f>
        <v>515124467</v>
      </c>
      <c r="N593" s="2" t="s">
        <v>64</v>
      </c>
      <c r="O593" s="2" t="s">
        <v>63</v>
      </c>
      <c r="P593" s="2" t="s">
        <v>67</v>
      </c>
      <c r="R593" s="2" t="s">
        <v>8250</v>
      </c>
      <c r="S593" s="2" t="s">
        <v>8251</v>
      </c>
      <c r="T593" s="2" t="s">
        <v>8256</v>
      </c>
      <c r="U593" s="2" t="s">
        <v>7118</v>
      </c>
      <c r="V593" s="2" t="s">
        <v>8253</v>
      </c>
    </row>
    <row r="594" spans="1:22" x14ac:dyDescent="0.2">
      <c r="A594" s="2" t="s">
        <v>3063</v>
      </c>
      <c r="B594" s="2" t="str">
        <f>VLOOKUP(active[[#This Row],[Full Name]],[1]!all_ppl_post[#Data],2,0)</f>
        <v>626453902</v>
      </c>
      <c r="C594" s="2" t="str">
        <f>VLOOKUP(active[[#This Row],[Full Name]],[1]!all_ppl[#Data],1,0)</f>
        <v>Debra J Gauthier</v>
      </c>
      <c r="D594" s="2" t="s">
        <v>3064</v>
      </c>
      <c r="E594" s="2" t="s">
        <v>3065</v>
      </c>
      <c r="F594" s="2" t="s">
        <v>710</v>
      </c>
      <c r="G594" s="2" t="s">
        <v>65</v>
      </c>
      <c r="H594" s="2" t="s">
        <v>62</v>
      </c>
      <c r="I594" s="2" t="s">
        <v>8249</v>
      </c>
      <c r="J594" s="2" t="s">
        <v>8249</v>
      </c>
      <c r="K594" s="2" t="str">
        <f>VLOOKUP(active[[#This Row],[Reports to without middle]],[1]!all_ppl[#Data],2,0)</f>
        <v>515134746</v>
      </c>
      <c r="L594" s="2" t="s">
        <v>2026</v>
      </c>
      <c r="M594" s="2" t="str">
        <f>VLOOKUP(active[[#This Row],[Works for Group]],[1]!all_groups[#Data],2,0)</f>
        <v>515124467</v>
      </c>
      <c r="N594" s="2" t="s">
        <v>64</v>
      </c>
      <c r="O594" s="2" t="s">
        <v>63</v>
      </c>
      <c r="P594" s="2" t="s">
        <v>67</v>
      </c>
      <c r="R594" s="2" t="s">
        <v>8250</v>
      </c>
      <c r="S594" s="2" t="s">
        <v>8251</v>
      </c>
      <c r="T594" s="2" t="s">
        <v>8257</v>
      </c>
      <c r="U594" s="2" t="s">
        <v>7194</v>
      </c>
      <c r="V594" s="2" t="s">
        <v>8253</v>
      </c>
    </row>
    <row r="595" spans="1:22" x14ac:dyDescent="0.2">
      <c r="A595" s="2" t="s">
        <v>3067</v>
      </c>
      <c r="B595" s="2" t="str">
        <f>VLOOKUP(active[[#This Row],[Full Name]],[1]!all_ppl_post[#Data],2,0)</f>
        <v>626453900</v>
      </c>
      <c r="C595" s="2" t="str">
        <f>VLOOKUP(active[[#This Row],[Full Name]],[1]!all_ppl[#Data],1,0)</f>
        <v>Robert M Ratajczak</v>
      </c>
      <c r="D595" s="2" t="s">
        <v>3068</v>
      </c>
      <c r="E595" s="2" t="s">
        <v>3069</v>
      </c>
      <c r="F595" s="2" t="s">
        <v>125</v>
      </c>
      <c r="G595" s="2" t="s">
        <v>65</v>
      </c>
      <c r="H595" s="2" t="s">
        <v>62</v>
      </c>
      <c r="I595" s="2" t="s">
        <v>8258</v>
      </c>
      <c r="J595" s="2" t="s">
        <v>8258</v>
      </c>
      <c r="K595" s="2" t="str">
        <f>VLOOKUP(active[[#This Row],[Reports to without middle]],[1]!all_ppl[#Data],2,0)</f>
        <v>515134755</v>
      </c>
      <c r="L595" s="2" t="s">
        <v>3066</v>
      </c>
      <c r="M595" s="2" t="str">
        <f>VLOOKUP(active[[#This Row],[Works for Group]],[1]!all_groups[#Data],2,0)</f>
        <v>515124479</v>
      </c>
      <c r="N595" s="2" t="s">
        <v>64</v>
      </c>
      <c r="O595" s="2" t="s">
        <v>63</v>
      </c>
      <c r="P595" s="2" t="s">
        <v>67</v>
      </c>
      <c r="R595" s="2" t="s">
        <v>8259</v>
      </c>
      <c r="S595" s="2" t="s">
        <v>8260</v>
      </c>
      <c r="T595" s="2" t="s">
        <v>8261</v>
      </c>
      <c r="U595" s="2" t="s">
        <v>7183</v>
      </c>
      <c r="V595" s="2" t="s">
        <v>8262</v>
      </c>
    </row>
    <row r="596" spans="1:22" x14ac:dyDescent="0.2">
      <c r="A596" s="2" t="s">
        <v>3562</v>
      </c>
      <c r="B596" s="2" t="str">
        <f>VLOOKUP(active[[#This Row],[Full Name]],[1]!all_ppl_post[#Data],2,0)</f>
        <v>568447648</v>
      </c>
      <c r="C596" s="2" t="str">
        <f>VLOOKUP(active[[#This Row],[Full Name]],[1]!all_ppl[#Data],1,0)</f>
        <v>Maria R Novak</v>
      </c>
      <c r="D596" s="2" t="s">
        <v>3563</v>
      </c>
      <c r="E596" s="2" t="s">
        <v>3564</v>
      </c>
      <c r="F596" s="2" t="s">
        <v>667</v>
      </c>
      <c r="G596" s="2" t="s">
        <v>65</v>
      </c>
      <c r="H596" s="2" t="s">
        <v>62</v>
      </c>
      <c r="I596" s="2" t="s">
        <v>8258</v>
      </c>
      <c r="J596" s="2" t="s">
        <v>8258</v>
      </c>
      <c r="K596" s="2" t="str">
        <f>VLOOKUP(active[[#This Row],[Reports to without middle]],[1]!all_ppl[#Data],2,0)</f>
        <v>515134755</v>
      </c>
      <c r="L596" s="2" t="s">
        <v>3066</v>
      </c>
      <c r="M596" s="2" t="str">
        <f>VLOOKUP(active[[#This Row],[Works for Group]],[1]!all_groups[#Data],2,0)</f>
        <v>515124479</v>
      </c>
      <c r="N596" s="2" t="s">
        <v>64</v>
      </c>
      <c r="O596" s="2" t="s">
        <v>63</v>
      </c>
      <c r="P596" s="2" t="s">
        <v>67</v>
      </c>
      <c r="R596" s="2" t="s">
        <v>8259</v>
      </c>
      <c r="S596" s="2" t="s">
        <v>8260</v>
      </c>
      <c r="T596" s="2" t="s">
        <v>8263</v>
      </c>
      <c r="U596" s="2" t="s">
        <v>7138</v>
      </c>
      <c r="V596" s="2" t="s">
        <v>8262</v>
      </c>
    </row>
    <row r="597" spans="1:22" x14ac:dyDescent="0.2">
      <c r="A597" s="2" t="s">
        <v>3880</v>
      </c>
      <c r="B597" s="2" t="str">
        <f>VLOOKUP(active[[#This Row],[Full Name]],[1]!all_ppl_post[#Data],2,0)</f>
        <v>568447009</v>
      </c>
      <c r="C597" s="2" t="str">
        <f>VLOOKUP(active[[#This Row],[Full Name]],[1]!all_ppl[#Data],1,0)</f>
        <v>Eamon E Weber</v>
      </c>
      <c r="D597" s="2" t="s">
        <v>3881</v>
      </c>
      <c r="E597" s="2" t="s">
        <v>3251</v>
      </c>
      <c r="F597" s="2" t="s">
        <v>744</v>
      </c>
      <c r="G597" s="2" t="s">
        <v>65</v>
      </c>
      <c r="H597" s="2" t="s">
        <v>62</v>
      </c>
      <c r="I597" s="2" t="s">
        <v>8258</v>
      </c>
      <c r="J597" s="2" t="s">
        <v>8258</v>
      </c>
      <c r="K597" s="2" t="str">
        <f>VLOOKUP(active[[#This Row],[Reports to without middle]],[1]!all_ppl[#Data],2,0)</f>
        <v>515134755</v>
      </c>
      <c r="L597" s="2" t="s">
        <v>3066</v>
      </c>
      <c r="M597" s="2" t="str">
        <f>VLOOKUP(active[[#This Row],[Works for Group]],[1]!all_groups[#Data],2,0)</f>
        <v>515124479</v>
      </c>
      <c r="N597" s="2" t="s">
        <v>64</v>
      </c>
      <c r="O597" s="2" t="s">
        <v>63</v>
      </c>
      <c r="P597" s="2" t="s">
        <v>67</v>
      </c>
      <c r="R597" s="2" t="s">
        <v>8259</v>
      </c>
      <c r="S597" s="2" t="s">
        <v>8260</v>
      </c>
      <c r="T597" s="2" t="s">
        <v>8264</v>
      </c>
      <c r="U597" s="2" t="s">
        <v>7118</v>
      </c>
      <c r="V597" s="2" t="s">
        <v>8262</v>
      </c>
    </row>
    <row r="598" spans="1:22" x14ac:dyDescent="0.2">
      <c r="A598" s="2" t="s">
        <v>3070</v>
      </c>
      <c r="B598" s="2" t="str">
        <f>VLOOKUP(active[[#This Row],[Full Name]],[1]!all_ppl_post[#Data],2,0)</f>
        <v>626453899</v>
      </c>
      <c r="C598" s="2" t="str">
        <f>VLOOKUP(active[[#This Row],[Full Name]],[1]!all_ppl[#Data],1,0)</f>
        <v>Cynthia L Davey</v>
      </c>
      <c r="D598" s="2" t="s">
        <v>3071</v>
      </c>
      <c r="E598" s="2" t="s">
        <v>3072</v>
      </c>
      <c r="F598" s="2" t="s">
        <v>91</v>
      </c>
      <c r="G598" s="2" t="s">
        <v>65</v>
      </c>
      <c r="H598" s="2" t="s">
        <v>62</v>
      </c>
      <c r="I598" s="2" t="s">
        <v>8258</v>
      </c>
      <c r="J598" s="2" t="s">
        <v>8258</v>
      </c>
      <c r="K598" s="2" t="str">
        <f>VLOOKUP(active[[#This Row],[Reports to without middle]],[1]!all_ppl[#Data],2,0)</f>
        <v>515134755</v>
      </c>
      <c r="L598" s="2" t="s">
        <v>3066</v>
      </c>
      <c r="M598" s="2" t="str">
        <f>VLOOKUP(active[[#This Row],[Works for Group]],[1]!all_groups[#Data],2,0)</f>
        <v>515124479</v>
      </c>
      <c r="N598" s="2" t="s">
        <v>64</v>
      </c>
      <c r="O598" s="2" t="s">
        <v>63</v>
      </c>
      <c r="P598" s="2" t="s">
        <v>67</v>
      </c>
      <c r="R598" s="2" t="s">
        <v>8259</v>
      </c>
      <c r="S598" s="2" t="s">
        <v>8260</v>
      </c>
      <c r="T598" s="2" t="s">
        <v>8265</v>
      </c>
      <c r="U598" s="2" t="s">
        <v>7207</v>
      </c>
      <c r="V598" s="2" t="s">
        <v>8262</v>
      </c>
    </row>
    <row r="599" spans="1:22" x14ac:dyDescent="0.2">
      <c r="A599" s="2" t="s">
        <v>3073</v>
      </c>
      <c r="B599" s="2" t="str">
        <f>VLOOKUP(active[[#This Row],[Full Name]],[1]!all_ppl_post[#Data],2,0)</f>
        <v>626453898</v>
      </c>
      <c r="C599" s="2" t="str">
        <f>VLOOKUP(active[[#This Row],[Full Name]],[1]!all_ppl[#Data],1,0)</f>
        <v>Richard L Allman</v>
      </c>
      <c r="D599" s="2" t="s">
        <v>3074</v>
      </c>
      <c r="E599" s="2" t="s">
        <v>3075</v>
      </c>
      <c r="F599" s="2" t="s">
        <v>125</v>
      </c>
      <c r="G599" s="2" t="s">
        <v>65</v>
      </c>
      <c r="H599" s="2" t="s">
        <v>62</v>
      </c>
      <c r="I599" s="2" t="s">
        <v>8266</v>
      </c>
      <c r="J599"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Carmen De La Rosa</v>
      </c>
      <c r="K599" s="2" t="str">
        <f>VLOOKUP(active[[#This Row],[Reports to without middle]],[1]!all_ppl[#Data],2,0)</f>
        <v>556539138</v>
      </c>
      <c r="L599" s="2" t="s">
        <v>1839</v>
      </c>
      <c r="M599" s="2" t="str">
        <f>VLOOKUP(active[[#This Row],[Works for Group]],[1]!all_groups[#Data],2,0)</f>
        <v>556166735</v>
      </c>
      <c r="N599" s="2" t="s">
        <v>64</v>
      </c>
      <c r="O599" s="2" t="s">
        <v>63</v>
      </c>
      <c r="P599" s="2" t="s">
        <v>67</v>
      </c>
      <c r="R599" s="2" t="s">
        <v>8267</v>
      </c>
      <c r="S599" s="2" t="s">
        <v>8268</v>
      </c>
      <c r="T599" s="2" t="s">
        <v>8269</v>
      </c>
      <c r="U599" s="2" t="s">
        <v>7183</v>
      </c>
      <c r="V599" s="2" t="s">
        <v>8270</v>
      </c>
    </row>
    <row r="600" spans="1:22" x14ac:dyDescent="0.2">
      <c r="A600" s="2" t="s">
        <v>3440</v>
      </c>
      <c r="B600" s="2" t="str">
        <f>VLOOKUP(active[[#This Row],[Full Name]],[1]!all_ppl_post[#Data],2,0)</f>
        <v>568447852</v>
      </c>
      <c r="C600" s="2" t="str">
        <f>VLOOKUP(active[[#This Row],[Full Name]],[1]!all_ppl[#Data],1,0)</f>
        <v>Orlando R Ovalles</v>
      </c>
      <c r="D600" s="2" t="s">
        <v>3441</v>
      </c>
      <c r="E600" s="2" t="s">
        <v>3442</v>
      </c>
      <c r="F600" s="2" t="s">
        <v>744</v>
      </c>
      <c r="G600" s="2" t="s">
        <v>65</v>
      </c>
      <c r="H600" s="2" t="s">
        <v>62</v>
      </c>
      <c r="I600" s="2" t="s">
        <v>8266</v>
      </c>
      <c r="J600"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Carmen De La Rosa</v>
      </c>
      <c r="K600" s="2" t="str">
        <f>VLOOKUP(active[[#This Row],[Reports to without middle]],[1]!all_ppl[#Data],2,0)</f>
        <v>556539138</v>
      </c>
      <c r="L600" s="2" t="s">
        <v>1839</v>
      </c>
      <c r="M600" s="2" t="str">
        <f>VLOOKUP(active[[#This Row],[Works for Group]],[1]!all_groups[#Data],2,0)</f>
        <v>556166735</v>
      </c>
      <c r="N600" s="2" t="s">
        <v>64</v>
      </c>
      <c r="O600" s="2" t="s">
        <v>63</v>
      </c>
      <c r="P600" s="2" t="s">
        <v>67</v>
      </c>
      <c r="R600" s="2" t="s">
        <v>8267</v>
      </c>
      <c r="S600" s="2" t="s">
        <v>8268</v>
      </c>
      <c r="T600" s="2" t="s">
        <v>8271</v>
      </c>
      <c r="U600" s="2" t="s">
        <v>7118</v>
      </c>
      <c r="V600" s="2" t="s">
        <v>8270</v>
      </c>
    </row>
    <row r="601" spans="1:22" x14ac:dyDescent="0.2">
      <c r="A601" s="2" t="s">
        <v>3677</v>
      </c>
      <c r="B601" s="2" t="str">
        <f>VLOOKUP(active[[#This Row],[Full Name]],[1]!all_ppl_post[#Data],2,0)</f>
        <v>568447328</v>
      </c>
      <c r="C601" s="2" t="str">
        <f>VLOOKUP(active[[#This Row],[Full Name]],[1]!all_ppl[#Data],1,0)</f>
        <v>Judith M Cruz</v>
      </c>
      <c r="D601" s="2" t="s">
        <v>3678</v>
      </c>
      <c r="E601" s="2" t="s">
        <v>1268</v>
      </c>
      <c r="F601" s="2" t="s">
        <v>698</v>
      </c>
      <c r="G601" s="2" t="s">
        <v>65</v>
      </c>
      <c r="H601" s="2" t="s">
        <v>62</v>
      </c>
      <c r="I601" s="2" t="s">
        <v>8266</v>
      </c>
      <c r="J601"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Carmen De La Rosa</v>
      </c>
      <c r="K601" s="2" t="str">
        <f>VLOOKUP(active[[#This Row],[Reports to without middle]],[1]!all_ppl[#Data],2,0)</f>
        <v>556539138</v>
      </c>
      <c r="L601" s="2" t="s">
        <v>1839</v>
      </c>
      <c r="M601" s="2" t="str">
        <f>VLOOKUP(active[[#This Row],[Works for Group]],[1]!all_groups[#Data],2,0)</f>
        <v>556166735</v>
      </c>
      <c r="N601" s="2" t="s">
        <v>64</v>
      </c>
      <c r="O601" s="2" t="s">
        <v>63</v>
      </c>
      <c r="P601" s="2" t="s">
        <v>67</v>
      </c>
      <c r="R601" s="2" t="s">
        <v>8267</v>
      </c>
      <c r="S601" s="2" t="s">
        <v>8268</v>
      </c>
      <c r="T601" s="2" t="s">
        <v>8272</v>
      </c>
      <c r="U601" s="2" t="s">
        <v>7539</v>
      </c>
      <c r="V601" s="2" t="s">
        <v>8270</v>
      </c>
    </row>
    <row r="602" spans="1:22" x14ac:dyDescent="0.2">
      <c r="A602" s="2" t="s">
        <v>3864</v>
      </c>
      <c r="B602" s="2" t="str">
        <f>VLOOKUP(active[[#This Row],[Full Name]],[1]!all_ppl_post[#Data],2,0)</f>
        <v>568447036</v>
      </c>
      <c r="C602" s="2" t="str">
        <f>VLOOKUP(active[[#This Row],[Full Name]],[1]!all_ppl[#Data],1,0)</f>
        <v>Elizabeth Conforme</v>
      </c>
      <c r="D602" s="2" t="s">
        <v>2157</v>
      </c>
      <c r="E602" s="2" t="s">
        <v>3865</v>
      </c>
      <c r="F602" s="2" t="s">
        <v>667</v>
      </c>
      <c r="G602" s="2" t="s">
        <v>65</v>
      </c>
      <c r="H602" s="2" t="s">
        <v>62</v>
      </c>
      <c r="I602" s="2" t="s">
        <v>8266</v>
      </c>
      <c r="J602"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Carmen De La Rosa</v>
      </c>
      <c r="K602" s="2" t="str">
        <f>VLOOKUP(active[[#This Row],[Reports to without middle]],[1]!all_ppl[#Data],2,0)</f>
        <v>556539138</v>
      </c>
      <c r="L602" s="2" t="s">
        <v>1839</v>
      </c>
      <c r="M602" s="2" t="str">
        <f>VLOOKUP(active[[#This Row],[Works for Group]],[1]!all_groups[#Data],2,0)</f>
        <v>556166735</v>
      </c>
      <c r="N602" s="2" t="s">
        <v>64</v>
      </c>
      <c r="O602" s="2" t="s">
        <v>63</v>
      </c>
      <c r="P602" s="2" t="s">
        <v>67</v>
      </c>
      <c r="R602" s="2" t="s">
        <v>8267</v>
      </c>
      <c r="S602" s="2" t="s">
        <v>8268</v>
      </c>
      <c r="T602" s="2" t="s">
        <v>8273</v>
      </c>
      <c r="U602" s="2" t="s">
        <v>7138</v>
      </c>
      <c r="V602" s="2" t="s">
        <v>8270</v>
      </c>
    </row>
    <row r="603" spans="1:22" x14ac:dyDescent="0.2">
      <c r="A603" s="2" t="s">
        <v>4050</v>
      </c>
      <c r="B603" s="2" t="str">
        <f>VLOOKUP(active[[#This Row],[Full Name]],[1]!all_ppl_post[#Data],2,0)</f>
        <v>568446763</v>
      </c>
      <c r="C603" s="2" t="str">
        <f>VLOOKUP(active[[#This Row],[Full Name]],[1]!all_ppl[#Data],1,0)</f>
        <v>Arelys E Martinez</v>
      </c>
      <c r="D603" s="2" t="s">
        <v>4051</v>
      </c>
      <c r="E603" s="2" t="s">
        <v>304</v>
      </c>
      <c r="F603" s="2" t="s">
        <v>125</v>
      </c>
      <c r="G603" s="2" t="s">
        <v>65</v>
      </c>
      <c r="H603" s="2" t="s">
        <v>62</v>
      </c>
      <c r="I603" s="2" t="s">
        <v>8266</v>
      </c>
      <c r="J603"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Carmen De La Rosa</v>
      </c>
      <c r="K603" s="2" t="str">
        <f>VLOOKUP(active[[#This Row],[Reports to without middle]],[1]!all_ppl[#Data],2,0)</f>
        <v>556539138</v>
      </c>
      <c r="L603" s="2" t="s">
        <v>1839</v>
      </c>
      <c r="M603" s="2" t="str">
        <f>VLOOKUP(active[[#This Row],[Works for Group]],[1]!all_groups[#Data],2,0)</f>
        <v>556166735</v>
      </c>
      <c r="N603" s="2" t="s">
        <v>64</v>
      </c>
      <c r="O603" s="2" t="s">
        <v>63</v>
      </c>
      <c r="P603" s="2" t="s">
        <v>67</v>
      </c>
      <c r="R603" s="2" t="s">
        <v>8267</v>
      </c>
      <c r="S603" s="2" t="s">
        <v>8268</v>
      </c>
      <c r="T603" s="2" t="s">
        <v>8274</v>
      </c>
      <c r="U603" s="2" t="s">
        <v>7183</v>
      </c>
      <c r="V603" s="2" t="s">
        <v>8270</v>
      </c>
    </row>
    <row r="604" spans="1:22" x14ac:dyDescent="0.2">
      <c r="A604" s="2" t="s">
        <v>3283</v>
      </c>
      <c r="B604" s="2" t="str">
        <f>VLOOKUP(active[[#This Row],[Full Name]],[1]!all_ppl_post[#Data],2,0)</f>
        <v>568448191</v>
      </c>
      <c r="C604" s="2" t="str">
        <f>VLOOKUP(active[[#This Row],[Full Name]],[1]!all_ppl[#Data],1,0)</f>
        <v>Ting Ting Zhao</v>
      </c>
      <c r="D604" s="2" t="s">
        <v>3284</v>
      </c>
      <c r="E604" s="2" t="s">
        <v>3285</v>
      </c>
      <c r="F604" s="2" t="s">
        <v>667</v>
      </c>
      <c r="G604" s="2" t="s">
        <v>65</v>
      </c>
      <c r="H604" s="2" t="s">
        <v>62</v>
      </c>
      <c r="I604" s="2" t="s">
        <v>8275</v>
      </c>
      <c r="J604" s="2" t="s">
        <v>8275</v>
      </c>
      <c r="K604" s="2" t="str">
        <f>VLOOKUP(active[[#This Row],[Reports to without middle]],[1]!all_ppl[#Data],2,0)</f>
        <v>556539576</v>
      </c>
      <c r="L604" s="2" t="s">
        <v>8276</v>
      </c>
      <c r="M604" s="2" t="str">
        <f>VLOOKUP(active[[#This Row],[Works for Group]],[1]!all_groups[#Data],2,0)</f>
        <v>556166933</v>
      </c>
      <c r="N604" s="2" t="s">
        <v>64</v>
      </c>
      <c r="O604" s="2" t="s">
        <v>63</v>
      </c>
      <c r="P604" s="2" t="s">
        <v>67</v>
      </c>
      <c r="R604" s="2" t="s">
        <v>8277</v>
      </c>
      <c r="S604" s="2" t="s">
        <v>8278</v>
      </c>
      <c r="T604" s="2" t="s">
        <v>8279</v>
      </c>
      <c r="U604" s="2" t="s">
        <v>7138</v>
      </c>
      <c r="V604" s="2" t="s">
        <v>8280</v>
      </c>
    </row>
    <row r="605" spans="1:22" x14ac:dyDescent="0.2">
      <c r="A605" s="2" t="s">
        <v>2883</v>
      </c>
      <c r="B605" s="2" t="str">
        <f>VLOOKUP(active[[#This Row],[Full Name]],[1]!all_ppl_post[#Data],2,0)</f>
        <v>626875172</v>
      </c>
      <c r="C605" s="2" t="str">
        <f>VLOOKUP(active[[#This Row],[Full Name]],[1]!all_ppl[#Data],1,0)</f>
        <v>Peter D Nguyen</v>
      </c>
      <c r="D605" s="2" t="s">
        <v>2884</v>
      </c>
      <c r="E605" s="2" t="s">
        <v>2885</v>
      </c>
      <c r="F605" s="2" t="s">
        <v>701</v>
      </c>
      <c r="G605" s="2" t="s">
        <v>65</v>
      </c>
      <c r="H605" s="2" t="s">
        <v>62</v>
      </c>
      <c r="I605" s="2" t="s">
        <v>8275</v>
      </c>
      <c r="J605" s="2" t="s">
        <v>8275</v>
      </c>
      <c r="K605" s="2" t="str">
        <f>VLOOKUP(active[[#This Row],[Reports to without middle]],[1]!all_ppl[#Data],2,0)</f>
        <v>556539576</v>
      </c>
      <c r="L605" s="2" t="s">
        <v>8276</v>
      </c>
      <c r="M605" s="2" t="str">
        <f>VLOOKUP(active[[#This Row],[Works for Group]],[1]!all_groups[#Data],2,0)</f>
        <v>556166933</v>
      </c>
      <c r="N605" s="2" t="s">
        <v>64</v>
      </c>
      <c r="O605" s="2" t="s">
        <v>63</v>
      </c>
      <c r="P605" s="2" t="s">
        <v>67</v>
      </c>
      <c r="R605" s="2" t="s">
        <v>8277</v>
      </c>
      <c r="S605" s="2" t="s">
        <v>8278</v>
      </c>
      <c r="T605" s="2" t="s">
        <v>8281</v>
      </c>
      <c r="U605" s="2" t="s">
        <v>7530</v>
      </c>
      <c r="V605" s="2" t="s">
        <v>8280</v>
      </c>
    </row>
    <row r="606" spans="1:22" x14ac:dyDescent="0.2">
      <c r="A606" s="2" t="s">
        <v>2493</v>
      </c>
      <c r="B606" s="2" t="str">
        <f>VLOOKUP(active[[#This Row],[Full Name]],[1]!all_ppl_post[#Data],2,0)</f>
        <v>774270625</v>
      </c>
      <c r="C606" s="2" t="str">
        <f>VLOOKUP(active[[#This Row],[Full Name]],[1]!all_ppl[#Data],1,0)</f>
        <v>Monica L Martinez</v>
      </c>
      <c r="D606" s="2" t="s">
        <v>2494</v>
      </c>
      <c r="E606" s="2" t="s">
        <v>304</v>
      </c>
      <c r="F606" s="2" t="s">
        <v>646</v>
      </c>
      <c r="G606" s="2" t="s">
        <v>65</v>
      </c>
      <c r="H606" s="2" t="s">
        <v>62</v>
      </c>
      <c r="I606" s="2" t="s">
        <v>8275</v>
      </c>
      <c r="J606" s="2" t="s">
        <v>8275</v>
      </c>
      <c r="K606" s="2" t="str">
        <f>VLOOKUP(active[[#This Row],[Reports to without middle]],[1]!all_ppl[#Data],2,0)</f>
        <v>556539576</v>
      </c>
      <c r="L606" s="2" t="s">
        <v>8276</v>
      </c>
      <c r="M606" s="2" t="str">
        <f>VLOOKUP(active[[#This Row],[Works for Group]],[1]!all_groups[#Data],2,0)</f>
        <v>556166933</v>
      </c>
      <c r="N606" s="2" t="s">
        <v>64</v>
      </c>
      <c r="O606" s="2" t="s">
        <v>63</v>
      </c>
      <c r="P606" s="2" t="s">
        <v>67</v>
      </c>
      <c r="R606" s="2" t="s">
        <v>8277</v>
      </c>
      <c r="S606" s="2" t="s">
        <v>8278</v>
      </c>
      <c r="T606" s="2" t="s">
        <v>8282</v>
      </c>
      <c r="U606" s="2" t="s">
        <v>7248</v>
      </c>
      <c r="V606" s="2" t="s">
        <v>8280</v>
      </c>
    </row>
    <row r="607" spans="1:22" x14ac:dyDescent="0.2">
      <c r="A607" s="2" t="s">
        <v>1147</v>
      </c>
      <c r="B607" s="2" t="str">
        <f>VLOOKUP(active[[#This Row],[Full Name]],[1]!all_ppl_post[#Data],2,0)</f>
        <v>1064820007</v>
      </c>
      <c r="C607" s="2" t="e">
        <f>VLOOKUP(active[[#This Row],[Full Name]],[1]!all_ppl[#Data],1,0)</f>
        <v>#N/A</v>
      </c>
      <c r="D607" s="2" t="s">
        <v>1148</v>
      </c>
      <c r="E607" s="2" t="s">
        <v>825</v>
      </c>
      <c r="F607" s="2" t="s">
        <v>727</v>
      </c>
      <c r="G607" s="2" t="s">
        <v>65</v>
      </c>
      <c r="H607" s="2" t="s">
        <v>62</v>
      </c>
      <c r="I607" s="2" t="s">
        <v>8275</v>
      </c>
      <c r="J607" s="2" t="s">
        <v>8275</v>
      </c>
      <c r="K607" s="2" t="str">
        <f>VLOOKUP(active[[#This Row],[Reports to without middle]],[1]!all_ppl[#Data],2,0)</f>
        <v>556539576</v>
      </c>
      <c r="L607" s="2" t="s">
        <v>8276</v>
      </c>
      <c r="M607" s="2" t="str">
        <f>VLOOKUP(active[[#This Row],[Works for Group]],[1]!all_groups[#Data],2,0)</f>
        <v>556166933</v>
      </c>
      <c r="N607" s="2" t="s">
        <v>64</v>
      </c>
      <c r="O607" s="2" t="s">
        <v>63</v>
      </c>
      <c r="P607" s="2" t="s">
        <v>67</v>
      </c>
      <c r="R607" s="2" t="s">
        <v>8277</v>
      </c>
      <c r="S607" s="2" t="s">
        <v>8278</v>
      </c>
      <c r="T607" s="2" t="s">
        <v>8283</v>
      </c>
      <c r="U607" s="2" t="s">
        <v>7141</v>
      </c>
      <c r="V607" s="2" t="s">
        <v>8280</v>
      </c>
    </row>
    <row r="608" spans="1:22" x14ac:dyDescent="0.2">
      <c r="A608" s="2" t="s">
        <v>4757</v>
      </c>
      <c r="B608" s="2" t="str">
        <f>VLOOKUP(active[[#This Row],[Full Name]],[1]!all_ppl_post[#Data],2,0)</f>
        <v>476547179</v>
      </c>
      <c r="C608" s="2" t="str">
        <f>VLOOKUP(active[[#This Row],[Full Name]],[1]!all_ppl[#Data],1,0)</f>
        <v>Maria A Patelos</v>
      </c>
      <c r="D608" s="2" t="s">
        <v>4758</v>
      </c>
      <c r="E608" s="2" t="s">
        <v>4759</v>
      </c>
      <c r="F608" s="2" t="s">
        <v>940</v>
      </c>
      <c r="G608" s="2" t="s">
        <v>65</v>
      </c>
      <c r="H608" s="2" t="s">
        <v>649</v>
      </c>
      <c r="I608" s="2" t="s">
        <v>8275</v>
      </c>
      <c r="J608" s="2" t="s">
        <v>8275</v>
      </c>
      <c r="K608" s="2" t="str">
        <f>VLOOKUP(active[[#This Row],[Reports to without middle]],[1]!all_ppl[#Data],2,0)</f>
        <v>556539576</v>
      </c>
      <c r="L608" s="2" t="s">
        <v>8276</v>
      </c>
      <c r="M608" s="2" t="str">
        <f>VLOOKUP(active[[#This Row],[Works for Group]],[1]!all_groups[#Data],2,0)</f>
        <v>556166933</v>
      </c>
      <c r="N608" s="2" t="s">
        <v>64</v>
      </c>
      <c r="O608" s="2" t="s">
        <v>63</v>
      </c>
      <c r="P608" s="2" t="s">
        <v>67</v>
      </c>
      <c r="R608" s="2" t="s">
        <v>8277</v>
      </c>
      <c r="S608" s="2" t="s">
        <v>8278</v>
      </c>
      <c r="T608" s="2" t="s">
        <v>8284</v>
      </c>
      <c r="U608" s="2" t="s">
        <v>7466</v>
      </c>
      <c r="V608" s="2" t="s">
        <v>7123</v>
      </c>
    </row>
    <row r="609" spans="1:22" x14ac:dyDescent="0.2">
      <c r="A609" s="2" t="s">
        <v>3611</v>
      </c>
      <c r="B609" s="2" t="str">
        <f>VLOOKUP(active[[#This Row],[Full Name]],[1]!all_ppl_post[#Data],2,0)</f>
        <v>568447573</v>
      </c>
      <c r="C609" s="2" t="str">
        <f>VLOOKUP(active[[#This Row],[Full Name]],[1]!all_ppl[#Data],1,0)</f>
        <v>Laurence Hong</v>
      </c>
      <c r="D609" s="2" t="s">
        <v>3612</v>
      </c>
      <c r="E609" s="2" t="s">
        <v>3613</v>
      </c>
      <c r="F609" s="2" t="s">
        <v>744</v>
      </c>
      <c r="G609" s="2" t="s">
        <v>65</v>
      </c>
      <c r="H609" s="2" t="s">
        <v>62</v>
      </c>
      <c r="I609" s="2" t="s">
        <v>8275</v>
      </c>
      <c r="J609" s="2" t="s">
        <v>8275</v>
      </c>
      <c r="K609" s="2" t="str">
        <f>VLOOKUP(active[[#This Row],[Reports to without middle]],[1]!all_ppl[#Data],2,0)</f>
        <v>556539576</v>
      </c>
      <c r="L609" s="2" t="s">
        <v>8276</v>
      </c>
      <c r="M609" s="2" t="str">
        <f>VLOOKUP(active[[#This Row],[Works for Group]],[1]!all_groups[#Data],2,0)</f>
        <v>556166933</v>
      </c>
      <c r="N609" s="2" t="s">
        <v>64</v>
      </c>
      <c r="O609" s="2" t="s">
        <v>63</v>
      </c>
      <c r="P609" s="2" t="s">
        <v>67</v>
      </c>
      <c r="R609" s="2" t="s">
        <v>8277</v>
      </c>
      <c r="S609" s="2" t="s">
        <v>8278</v>
      </c>
      <c r="T609" s="2" t="s">
        <v>8285</v>
      </c>
      <c r="U609" s="2" t="s">
        <v>7118</v>
      </c>
      <c r="V609" s="2" t="s">
        <v>8280</v>
      </c>
    </row>
    <row r="610" spans="1:22" x14ac:dyDescent="0.2">
      <c r="A610" s="2" t="s">
        <v>2892</v>
      </c>
      <c r="B610" s="2" t="str">
        <f>VLOOKUP(active[[#This Row],[Full Name]],[1]!all_ppl_post[#Data],2,0)</f>
        <v>626875170</v>
      </c>
      <c r="C610" s="2" t="str">
        <f>VLOOKUP(active[[#This Row],[Full Name]],[1]!all_ppl[#Data],1,0)</f>
        <v>Johnson Ya</v>
      </c>
      <c r="D610" s="2" t="s">
        <v>2518</v>
      </c>
      <c r="E610" s="2" t="s">
        <v>2893</v>
      </c>
      <c r="F610" s="2" t="s">
        <v>979</v>
      </c>
      <c r="G610" s="2" t="s">
        <v>65</v>
      </c>
      <c r="H610" s="2" t="s">
        <v>62</v>
      </c>
      <c r="I610" s="2" t="s">
        <v>8275</v>
      </c>
      <c r="J610" s="2" t="s">
        <v>8275</v>
      </c>
      <c r="K610" s="2" t="str">
        <f>VLOOKUP(active[[#This Row],[Reports to without middle]],[1]!all_ppl[#Data],2,0)</f>
        <v>556539576</v>
      </c>
      <c r="L610" s="2" t="s">
        <v>8276</v>
      </c>
      <c r="M610" s="2" t="str">
        <f>VLOOKUP(active[[#This Row],[Works for Group]],[1]!all_groups[#Data],2,0)</f>
        <v>556166933</v>
      </c>
      <c r="N610" s="2" t="s">
        <v>64</v>
      </c>
      <c r="O610" s="2" t="s">
        <v>63</v>
      </c>
      <c r="P610" s="2" t="s">
        <v>67</v>
      </c>
      <c r="R610" s="2" t="s">
        <v>8277</v>
      </c>
      <c r="S610" s="2" t="s">
        <v>8278</v>
      </c>
      <c r="T610" s="2" t="s">
        <v>8286</v>
      </c>
      <c r="U610" s="2" t="s">
        <v>7355</v>
      </c>
      <c r="V610" s="2" t="s">
        <v>8280</v>
      </c>
    </row>
    <row r="611" spans="1:22" x14ac:dyDescent="0.2">
      <c r="A611" s="2" t="s">
        <v>1058</v>
      </c>
      <c r="B611" s="2" t="str">
        <f>VLOOKUP(active[[#This Row],[Full Name]],[1]!all_ppl_post[#Data],2,0)</f>
        <v>1064820060</v>
      </c>
      <c r="C611" s="2" t="e">
        <f>VLOOKUP(active[[#This Row],[Full Name]],[1]!all_ppl[#Data],1,0)</f>
        <v>#N/A</v>
      </c>
      <c r="D611" s="2" t="s">
        <v>1059</v>
      </c>
      <c r="E611" s="2" t="s">
        <v>1060</v>
      </c>
      <c r="F611" s="2" t="s">
        <v>1061</v>
      </c>
      <c r="G611" s="2" t="s">
        <v>65</v>
      </c>
      <c r="H611" s="2" t="s">
        <v>62</v>
      </c>
      <c r="I611" s="2" t="s">
        <v>8287</v>
      </c>
      <c r="J611"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Brian Barnwell</v>
      </c>
      <c r="K611" s="2" t="str">
        <f>VLOOKUP(active[[#This Row],[Reports to without middle]],[1]!all_ppl[#Data],2,0)</f>
        <v>556539991</v>
      </c>
      <c r="L611" s="2" t="s">
        <v>1057</v>
      </c>
      <c r="M611" s="2" t="str">
        <f>VLOOKUP(active[[#This Row],[Works for Group]],[1]!all_groups[#Data],2,0)</f>
        <v>556166891</v>
      </c>
      <c r="N611" s="2" t="s">
        <v>64</v>
      </c>
      <c r="O611" s="2" t="s">
        <v>63</v>
      </c>
      <c r="P611" s="2" t="s">
        <v>67</v>
      </c>
      <c r="R611" s="2" t="s">
        <v>8288</v>
      </c>
      <c r="S611" s="2" t="s">
        <v>8289</v>
      </c>
      <c r="T611" s="2" t="s">
        <v>8290</v>
      </c>
      <c r="U611" s="2" t="s">
        <v>7339</v>
      </c>
      <c r="V611" s="2" t="s">
        <v>8291</v>
      </c>
    </row>
    <row r="612" spans="1:22" x14ac:dyDescent="0.2">
      <c r="A612" s="2" t="s">
        <v>1074</v>
      </c>
      <c r="B612" s="2" t="str">
        <f>VLOOKUP(active[[#This Row],[Full Name]],[1]!all_ppl_post[#Data],2,0)</f>
        <v>1064820049</v>
      </c>
      <c r="C612" s="2" t="e">
        <f>VLOOKUP(active[[#This Row],[Full Name]],[1]!all_ppl[#Data],1,0)</f>
        <v>#N/A</v>
      </c>
      <c r="D612" s="2" t="s">
        <v>1075</v>
      </c>
      <c r="E612" s="2" t="s">
        <v>1076</v>
      </c>
      <c r="F612" s="2" t="s">
        <v>698</v>
      </c>
      <c r="G612" s="2" t="s">
        <v>65</v>
      </c>
      <c r="H612" s="2" t="s">
        <v>62</v>
      </c>
      <c r="I612" s="2" t="s">
        <v>8287</v>
      </c>
      <c r="J612"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Brian Barnwell</v>
      </c>
      <c r="K612" s="2" t="str">
        <f>VLOOKUP(active[[#This Row],[Reports to without middle]],[1]!all_ppl[#Data],2,0)</f>
        <v>556539991</v>
      </c>
      <c r="L612" s="2" t="s">
        <v>1057</v>
      </c>
      <c r="M612" s="2" t="str">
        <f>VLOOKUP(active[[#This Row],[Works for Group]],[1]!all_groups[#Data],2,0)</f>
        <v>556166891</v>
      </c>
      <c r="N612" s="2" t="s">
        <v>64</v>
      </c>
      <c r="O612" s="2" t="s">
        <v>63</v>
      </c>
      <c r="P612" s="2" t="s">
        <v>67</v>
      </c>
      <c r="R612" s="2" t="s">
        <v>8288</v>
      </c>
      <c r="S612" s="2" t="s">
        <v>8289</v>
      </c>
      <c r="T612" s="2" t="s">
        <v>8292</v>
      </c>
      <c r="U612" s="2" t="s">
        <v>7539</v>
      </c>
      <c r="V612" s="2" t="s">
        <v>8291</v>
      </c>
    </row>
    <row r="613" spans="1:22" x14ac:dyDescent="0.2">
      <c r="A613" s="2" t="s">
        <v>3351</v>
      </c>
      <c r="B613" s="2" t="str">
        <f>VLOOKUP(active[[#This Row],[Full Name]],[1]!all_ppl_post[#Data],2,0)</f>
        <v>568448113</v>
      </c>
      <c r="C613" s="2" t="str">
        <f>VLOOKUP(active[[#This Row],[Full Name]],[1]!all_ppl[#Data],1,0)</f>
        <v>Steven B Raga</v>
      </c>
      <c r="D613" s="2" t="s">
        <v>3352</v>
      </c>
      <c r="E613" s="2" t="s">
        <v>3353</v>
      </c>
      <c r="F613" s="2" t="s">
        <v>744</v>
      </c>
      <c r="G613" s="2" t="s">
        <v>65</v>
      </c>
      <c r="H613" s="2" t="s">
        <v>62</v>
      </c>
      <c r="I613" s="2" t="s">
        <v>8287</v>
      </c>
      <c r="J613"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Brian Barnwell</v>
      </c>
      <c r="K613" s="2" t="str">
        <f>VLOOKUP(active[[#This Row],[Reports to without middle]],[1]!all_ppl[#Data],2,0)</f>
        <v>556539991</v>
      </c>
      <c r="L613" s="2" t="s">
        <v>1057</v>
      </c>
      <c r="M613" s="2" t="str">
        <f>VLOOKUP(active[[#This Row],[Works for Group]],[1]!all_groups[#Data],2,0)</f>
        <v>556166891</v>
      </c>
      <c r="N613" s="2" t="s">
        <v>64</v>
      </c>
      <c r="O613" s="2" t="s">
        <v>63</v>
      </c>
      <c r="P613" s="2" t="s">
        <v>67</v>
      </c>
      <c r="R613" s="2" t="s">
        <v>8288</v>
      </c>
      <c r="S613" s="2" t="s">
        <v>8289</v>
      </c>
      <c r="T613" s="2" t="s">
        <v>8293</v>
      </c>
      <c r="U613" s="2" t="s">
        <v>7118</v>
      </c>
      <c r="V613" s="2" t="s">
        <v>8291</v>
      </c>
    </row>
    <row r="614" spans="1:22" x14ac:dyDescent="0.2">
      <c r="A614" s="2" t="s">
        <v>1068</v>
      </c>
      <c r="B614" s="2" t="str">
        <f>VLOOKUP(active[[#This Row],[Full Name]],[1]!all_ppl_post[#Data],2,0)</f>
        <v>1064820052</v>
      </c>
      <c r="C614" s="2" t="e">
        <f>VLOOKUP(active[[#This Row],[Full Name]],[1]!all_ppl[#Data],1,0)</f>
        <v>#N/A</v>
      </c>
      <c r="D614" s="2" t="s">
        <v>1069</v>
      </c>
      <c r="E614" s="2" t="s">
        <v>645</v>
      </c>
      <c r="F614" s="2" t="s">
        <v>1070</v>
      </c>
      <c r="G614" s="2" t="s">
        <v>65</v>
      </c>
      <c r="H614" s="2" t="s">
        <v>62</v>
      </c>
      <c r="I614" s="2" t="s">
        <v>8287</v>
      </c>
      <c r="J614"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Brian Barnwell</v>
      </c>
      <c r="K614" s="2" t="str">
        <f>VLOOKUP(active[[#This Row],[Reports to without middle]],[1]!all_ppl[#Data],2,0)</f>
        <v>556539991</v>
      </c>
      <c r="L614" s="2" t="s">
        <v>1057</v>
      </c>
      <c r="M614" s="2" t="str">
        <f>VLOOKUP(active[[#This Row],[Works for Group]],[1]!all_groups[#Data],2,0)</f>
        <v>556166891</v>
      </c>
      <c r="N614" s="2" t="s">
        <v>64</v>
      </c>
      <c r="O614" s="2" t="s">
        <v>63</v>
      </c>
      <c r="P614" s="2" t="s">
        <v>67</v>
      </c>
      <c r="R614" s="2" t="s">
        <v>8288</v>
      </c>
      <c r="S614" s="2" t="s">
        <v>8289</v>
      </c>
      <c r="T614" s="2" t="s">
        <v>8294</v>
      </c>
      <c r="U614" s="2" t="s">
        <v>8295</v>
      </c>
      <c r="V614" s="2" t="s">
        <v>8291</v>
      </c>
    </row>
    <row r="615" spans="1:22" x14ac:dyDescent="0.2">
      <c r="A615" s="2" t="s">
        <v>1065</v>
      </c>
      <c r="B615" s="2" t="str">
        <f>VLOOKUP(active[[#This Row],[Full Name]],[1]!all_ppl_post[#Data],2,0)</f>
        <v>1064820056</v>
      </c>
      <c r="C615" s="2" t="e">
        <f>VLOOKUP(active[[#This Row],[Full Name]],[1]!all_ppl[#Data],1,0)</f>
        <v>#N/A</v>
      </c>
      <c r="D615" s="2" t="s">
        <v>1066</v>
      </c>
      <c r="E615" s="2" t="s">
        <v>1067</v>
      </c>
      <c r="F615" s="2" t="s">
        <v>667</v>
      </c>
      <c r="G615" s="2" t="s">
        <v>65</v>
      </c>
      <c r="H615" s="2" t="s">
        <v>62</v>
      </c>
      <c r="I615" s="2" t="s">
        <v>8287</v>
      </c>
      <c r="J615"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Brian Barnwell</v>
      </c>
      <c r="K615" s="2" t="str">
        <f>VLOOKUP(active[[#This Row],[Reports to without middle]],[1]!all_ppl[#Data],2,0)</f>
        <v>556539991</v>
      </c>
      <c r="L615" s="2" t="s">
        <v>1057</v>
      </c>
      <c r="M615" s="2" t="str">
        <f>VLOOKUP(active[[#This Row],[Works for Group]],[1]!all_groups[#Data],2,0)</f>
        <v>556166891</v>
      </c>
      <c r="N615" s="2" t="s">
        <v>64</v>
      </c>
      <c r="O615" s="2" t="s">
        <v>63</v>
      </c>
      <c r="P615" s="2" t="s">
        <v>67</v>
      </c>
      <c r="R615" s="2" t="s">
        <v>8288</v>
      </c>
      <c r="S615" s="2" t="s">
        <v>8289</v>
      </c>
      <c r="T615" s="2" t="s">
        <v>8296</v>
      </c>
      <c r="U615" s="2" t="s">
        <v>7138</v>
      </c>
      <c r="V615" s="2" t="s">
        <v>8291</v>
      </c>
    </row>
    <row r="616" spans="1:22" x14ac:dyDescent="0.2">
      <c r="A616" s="2" t="s">
        <v>2510</v>
      </c>
      <c r="B616" s="2" t="str">
        <f>VLOOKUP(active[[#This Row],[Full Name]],[1]!all_ppl_post[#Data],2,0)</f>
        <v>774270613</v>
      </c>
      <c r="C616" s="2" t="str">
        <f>VLOOKUP(active[[#This Row],[Full Name]],[1]!all_ppl[#Data],1,0)</f>
        <v>Mark K Papish</v>
      </c>
      <c r="D616" s="2" t="s">
        <v>2511</v>
      </c>
      <c r="E616" s="2" t="s">
        <v>2512</v>
      </c>
      <c r="F616" s="2" t="s">
        <v>1061</v>
      </c>
      <c r="G616" s="2" t="s">
        <v>65</v>
      </c>
      <c r="H616" s="2" t="s">
        <v>62</v>
      </c>
      <c r="I616" s="2" t="s">
        <v>8287</v>
      </c>
      <c r="J616"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Brian Barnwell</v>
      </c>
      <c r="K616" s="2" t="str">
        <f>VLOOKUP(active[[#This Row],[Reports to without middle]],[1]!all_ppl[#Data],2,0)</f>
        <v>556539991</v>
      </c>
      <c r="L616" s="2" t="s">
        <v>1057</v>
      </c>
      <c r="M616" s="2" t="str">
        <f>VLOOKUP(active[[#This Row],[Works for Group]],[1]!all_groups[#Data],2,0)</f>
        <v>556166891</v>
      </c>
      <c r="N616" s="2" t="s">
        <v>64</v>
      </c>
      <c r="O616" s="2" t="s">
        <v>63</v>
      </c>
      <c r="P616" s="2" t="s">
        <v>67</v>
      </c>
      <c r="R616" s="2" t="s">
        <v>8288</v>
      </c>
      <c r="S616" s="2" t="s">
        <v>8289</v>
      </c>
      <c r="T616" s="2" t="s">
        <v>8297</v>
      </c>
      <c r="U616" s="2" t="s">
        <v>7339</v>
      </c>
      <c r="V616" s="2" t="s">
        <v>8291</v>
      </c>
    </row>
    <row r="617" spans="1:22" x14ac:dyDescent="0.2">
      <c r="A617" s="2" t="s">
        <v>1062</v>
      </c>
      <c r="B617" s="2" t="str">
        <f>VLOOKUP(active[[#This Row],[Full Name]],[1]!all_ppl_post[#Data],2,0)</f>
        <v>1064820059</v>
      </c>
      <c r="C617" s="2" t="e">
        <f>VLOOKUP(active[[#This Row],[Full Name]],[1]!all_ppl[#Data],1,0)</f>
        <v>#N/A</v>
      </c>
      <c r="D617" s="2" t="s">
        <v>1063</v>
      </c>
      <c r="E617" s="2" t="s">
        <v>1064</v>
      </c>
      <c r="F617" s="2" t="s">
        <v>704</v>
      </c>
      <c r="G617" s="2" t="s">
        <v>65</v>
      </c>
      <c r="H617" s="2" t="s">
        <v>62</v>
      </c>
      <c r="I617" s="2" t="s">
        <v>8287</v>
      </c>
      <c r="J617"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Brian Barnwell</v>
      </c>
      <c r="K617" s="2" t="str">
        <f>VLOOKUP(active[[#This Row],[Reports to without middle]],[1]!all_ppl[#Data],2,0)</f>
        <v>556539991</v>
      </c>
      <c r="L617" s="2" t="s">
        <v>1057</v>
      </c>
      <c r="M617" s="2" t="str">
        <f>VLOOKUP(active[[#This Row],[Works for Group]],[1]!all_groups[#Data],2,0)</f>
        <v>556166891</v>
      </c>
      <c r="N617" s="2" t="s">
        <v>64</v>
      </c>
      <c r="O617" s="2" t="s">
        <v>63</v>
      </c>
      <c r="P617" s="2" t="s">
        <v>67</v>
      </c>
      <c r="R617" s="2" t="s">
        <v>8288</v>
      </c>
      <c r="S617" s="2" t="s">
        <v>8289</v>
      </c>
      <c r="T617" s="2" t="s">
        <v>8298</v>
      </c>
      <c r="U617" s="2" t="s">
        <v>7128</v>
      </c>
      <c r="V617" s="2" t="s">
        <v>8291</v>
      </c>
    </row>
    <row r="618" spans="1:22" x14ac:dyDescent="0.2">
      <c r="A618" s="2" t="s">
        <v>2639</v>
      </c>
      <c r="B618" s="2" t="str">
        <f>VLOOKUP(active[[#This Row],[Full Name]],[1]!all_ppl_post[#Data],2,0)</f>
        <v>774270535</v>
      </c>
      <c r="C618" s="2" t="str">
        <f>VLOOKUP(active[[#This Row],[Full Name]],[1]!all_ppl[#Data],1,0)</f>
        <v>Daniel A Suarez</v>
      </c>
      <c r="D618" s="2" t="s">
        <v>2640</v>
      </c>
      <c r="E618" s="2" t="s">
        <v>2641</v>
      </c>
      <c r="F618" s="2" t="s">
        <v>2642</v>
      </c>
      <c r="G618" s="2" t="s">
        <v>65</v>
      </c>
      <c r="H618" s="2" t="s">
        <v>62</v>
      </c>
      <c r="I618" s="2" t="s">
        <v>8287</v>
      </c>
      <c r="J618"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Brian Barnwell</v>
      </c>
      <c r="K618" s="2" t="str">
        <f>VLOOKUP(active[[#This Row],[Reports to without middle]],[1]!all_ppl[#Data],2,0)</f>
        <v>556539991</v>
      </c>
      <c r="L618" s="2" t="s">
        <v>1057</v>
      </c>
      <c r="M618" s="2" t="str">
        <f>VLOOKUP(active[[#This Row],[Works for Group]],[1]!all_groups[#Data],2,0)</f>
        <v>556166891</v>
      </c>
      <c r="N618" s="2" t="s">
        <v>64</v>
      </c>
      <c r="O618" s="2" t="s">
        <v>63</v>
      </c>
      <c r="P618" s="2" t="s">
        <v>67</v>
      </c>
      <c r="R618" s="2" t="s">
        <v>8288</v>
      </c>
      <c r="S618" s="2" t="s">
        <v>8289</v>
      </c>
      <c r="T618" s="2" t="s">
        <v>8299</v>
      </c>
      <c r="U618" s="2" t="s">
        <v>8072</v>
      </c>
      <c r="V618" s="2" t="s">
        <v>8291</v>
      </c>
    </row>
    <row r="619" spans="1:22" x14ac:dyDescent="0.2">
      <c r="A619" s="2" t="s">
        <v>1077</v>
      </c>
      <c r="B619" s="2" t="str">
        <f>VLOOKUP(active[[#This Row],[Full Name]],[1]!all_ppl_post[#Data],2,0)</f>
        <v>1064820045</v>
      </c>
      <c r="C619" s="2" t="e">
        <f>VLOOKUP(active[[#This Row],[Full Name]],[1]!all_ppl[#Data],1,0)</f>
        <v>#N/A</v>
      </c>
      <c r="D619" s="2" t="s">
        <v>1078</v>
      </c>
      <c r="E619" s="2" t="s">
        <v>1079</v>
      </c>
      <c r="F619" s="2" t="s">
        <v>642</v>
      </c>
      <c r="G619" s="2" t="s">
        <v>65</v>
      </c>
      <c r="H619" s="2" t="s">
        <v>62</v>
      </c>
      <c r="I619" s="2" t="s">
        <v>8287</v>
      </c>
      <c r="J619"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Brian Barnwell</v>
      </c>
      <c r="K619" s="2" t="str">
        <f>VLOOKUP(active[[#This Row],[Reports to without middle]],[1]!all_ppl[#Data],2,0)</f>
        <v>556539991</v>
      </c>
      <c r="L619" s="2" t="s">
        <v>1057</v>
      </c>
      <c r="M619" s="2" t="str">
        <f>VLOOKUP(active[[#This Row],[Works for Group]],[1]!all_groups[#Data],2,0)</f>
        <v>556166891</v>
      </c>
      <c r="N619" s="2" t="s">
        <v>64</v>
      </c>
      <c r="O619" s="2" t="s">
        <v>63</v>
      </c>
      <c r="P619" s="2" t="s">
        <v>67</v>
      </c>
      <c r="R619" s="2" t="s">
        <v>8288</v>
      </c>
      <c r="S619" s="2" t="s">
        <v>8289</v>
      </c>
      <c r="T619" s="2" t="s">
        <v>8300</v>
      </c>
      <c r="U619" s="2" t="s">
        <v>7201</v>
      </c>
      <c r="V619" s="2" t="s">
        <v>8291</v>
      </c>
    </row>
    <row r="620" spans="1:22" x14ac:dyDescent="0.2">
      <c r="A620" s="2" t="s">
        <v>1071</v>
      </c>
      <c r="B620" s="2" t="str">
        <f>VLOOKUP(active[[#This Row],[Full Name]],[1]!all_ppl_post[#Data],2,0)</f>
        <v>1064820051</v>
      </c>
      <c r="C620" s="2" t="e">
        <f>VLOOKUP(active[[#This Row],[Full Name]],[1]!all_ppl[#Data],1,0)</f>
        <v>#N/A</v>
      </c>
      <c r="D620" s="2" t="s">
        <v>1072</v>
      </c>
      <c r="E620" s="2" t="s">
        <v>1073</v>
      </c>
      <c r="F620" s="2" t="s">
        <v>704</v>
      </c>
      <c r="G620" s="2" t="s">
        <v>65</v>
      </c>
      <c r="H620" s="2" t="s">
        <v>62</v>
      </c>
      <c r="I620" s="2" t="s">
        <v>8287</v>
      </c>
      <c r="J620"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Brian Barnwell</v>
      </c>
      <c r="K620" s="2" t="str">
        <f>VLOOKUP(active[[#This Row],[Reports to without middle]],[1]!all_ppl[#Data],2,0)</f>
        <v>556539991</v>
      </c>
      <c r="L620" s="2" t="s">
        <v>1057</v>
      </c>
      <c r="M620" s="2" t="str">
        <f>VLOOKUP(active[[#This Row],[Works for Group]],[1]!all_groups[#Data],2,0)</f>
        <v>556166891</v>
      </c>
      <c r="N620" s="2" t="s">
        <v>64</v>
      </c>
      <c r="O620" s="2" t="s">
        <v>63</v>
      </c>
      <c r="P620" s="2" t="s">
        <v>67</v>
      </c>
      <c r="R620" s="2" t="s">
        <v>8288</v>
      </c>
      <c r="S620" s="2" t="s">
        <v>8289</v>
      </c>
      <c r="T620" s="2" t="s">
        <v>8301</v>
      </c>
      <c r="U620" s="2" t="s">
        <v>7128</v>
      </c>
      <c r="V620" s="2" t="s">
        <v>8291</v>
      </c>
    </row>
    <row r="621" spans="1:22" x14ac:dyDescent="0.2">
      <c r="A621" s="2" t="s">
        <v>4366</v>
      </c>
      <c r="B621" s="2" t="str">
        <f>VLOOKUP(active[[#This Row],[Full Name]],[1]!all_ppl_post[#Data],2,0)</f>
        <v>476547842</v>
      </c>
      <c r="C621" s="2" t="str">
        <f>VLOOKUP(active[[#This Row],[Full Name]],[1]!all_ppl[#Data],1,0)</f>
        <v>Sandra A Portnoy</v>
      </c>
      <c r="D621" s="2" t="s">
        <v>4367</v>
      </c>
      <c r="E621" s="2" t="s">
        <v>4368</v>
      </c>
      <c r="F621" s="2" t="s">
        <v>998</v>
      </c>
      <c r="G621" s="2" t="s">
        <v>65</v>
      </c>
      <c r="H621" s="2" t="s">
        <v>62</v>
      </c>
      <c r="I621" s="2" t="s">
        <v>8302</v>
      </c>
      <c r="J621" s="2" t="s">
        <v>8302</v>
      </c>
      <c r="K621" s="2" t="str">
        <f>VLOOKUP(active[[#This Row],[Reports to without middle]],[1]!all_ppl[#Data],2,0)</f>
        <v>556540170</v>
      </c>
      <c r="L621" s="2" t="s">
        <v>8303</v>
      </c>
      <c r="M621" s="2" t="str">
        <f>VLOOKUP(active[[#This Row],[Works for Group]],[1]!all_groups[#Data],2,0)</f>
        <v>556167069</v>
      </c>
      <c r="N621" s="2" t="s">
        <v>64</v>
      </c>
      <c r="O621" s="2" t="s">
        <v>63</v>
      </c>
      <c r="P621" s="2" t="s">
        <v>67</v>
      </c>
      <c r="R621" s="2" t="s">
        <v>8304</v>
      </c>
      <c r="S621" s="2" t="s">
        <v>8305</v>
      </c>
      <c r="T621" s="2" t="s">
        <v>8306</v>
      </c>
      <c r="U621" s="2" t="s">
        <v>7133</v>
      </c>
      <c r="V621" s="2" t="s">
        <v>8307</v>
      </c>
    </row>
    <row r="622" spans="1:22" x14ac:dyDescent="0.2">
      <c r="A622" s="2" t="s">
        <v>3076</v>
      </c>
      <c r="B622" s="2" t="str">
        <f>VLOOKUP(active[[#This Row],[Full Name]],[1]!all_ppl_post[#Data],2,0)</f>
        <v>626453893</v>
      </c>
      <c r="C622" s="2" t="str">
        <f>VLOOKUP(active[[#This Row],[Full Name]],[1]!all_ppl[#Data],1,0)</f>
        <v>Harriet Tsirakidis</v>
      </c>
      <c r="D622" s="2" t="s">
        <v>3077</v>
      </c>
      <c r="E622" s="2" t="s">
        <v>3078</v>
      </c>
      <c r="F622" s="2" t="s">
        <v>561</v>
      </c>
      <c r="G622" s="2" t="s">
        <v>65</v>
      </c>
      <c r="H622" s="2" t="s">
        <v>62</v>
      </c>
      <c r="I622" s="2" t="s">
        <v>8302</v>
      </c>
      <c r="J622" s="2" t="s">
        <v>8302</v>
      </c>
      <c r="K622" s="2" t="str">
        <f>VLOOKUP(active[[#This Row],[Reports to without middle]],[1]!all_ppl[#Data],2,0)</f>
        <v>556540170</v>
      </c>
      <c r="L622" s="2" t="s">
        <v>8303</v>
      </c>
      <c r="M622" s="2" t="str">
        <f>VLOOKUP(active[[#This Row],[Works for Group]],[1]!all_groups[#Data],2,0)</f>
        <v>556167069</v>
      </c>
      <c r="N622" s="2" t="s">
        <v>64</v>
      </c>
      <c r="O622" s="2" t="s">
        <v>63</v>
      </c>
      <c r="P622" s="2" t="s">
        <v>67</v>
      </c>
      <c r="R622" s="2" t="s">
        <v>8304</v>
      </c>
      <c r="S622" s="2" t="s">
        <v>8305</v>
      </c>
      <c r="T622" s="2" t="s">
        <v>8308</v>
      </c>
      <c r="U622" s="2" t="s">
        <v>7143</v>
      </c>
      <c r="V622" s="2" t="s">
        <v>8307</v>
      </c>
    </row>
    <row r="623" spans="1:22" x14ac:dyDescent="0.2">
      <c r="A623" s="2" t="s">
        <v>6441</v>
      </c>
      <c r="B623" s="2" t="str">
        <f>VLOOKUP(active[[#This Row],[Full Name]],[1]!all_ppl_post[#Data],2,0)</f>
        <v>476543975</v>
      </c>
      <c r="C623" s="2" t="str">
        <f>VLOOKUP(active[[#This Row],[Full Name]],[1]!all_ppl[#Data],1,0)</f>
        <v>Deborah A Girgenti</v>
      </c>
      <c r="D623" s="2" t="s">
        <v>4672</v>
      </c>
      <c r="E623" s="2" t="s">
        <v>5198</v>
      </c>
      <c r="F623" s="2" t="s">
        <v>1691</v>
      </c>
      <c r="G623" s="2" t="s">
        <v>65</v>
      </c>
      <c r="H623" s="2" t="s">
        <v>649</v>
      </c>
      <c r="I623" s="2" t="s">
        <v>8302</v>
      </c>
      <c r="J623" s="2" t="s">
        <v>8302</v>
      </c>
      <c r="K623" s="2" t="str">
        <f>VLOOKUP(active[[#This Row],[Reports to without middle]],[1]!all_ppl[#Data],2,0)</f>
        <v>556540170</v>
      </c>
      <c r="L623" s="2" t="s">
        <v>8303</v>
      </c>
      <c r="M623" s="2" t="str">
        <f>VLOOKUP(active[[#This Row],[Works for Group]],[1]!all_groups[#Data],2,0)</f>
        <v>556167069</v>
      </c>
      <c r="N623" s="2" t="s">
        <v>64</v>
      </c>
      <c r="O623" s="2" t="s">
        <v>63</v>
      </c>
      <c r="P623" s="2" t="s">
        <v>67</v>
      </c>
      <c r="R623" s="2" t="s">
        <v>8304</v>
      </c>
      <c r="S623" s="2" t="s">
        <v>8305</v>
      </c>
      <c r="T623" s="2" t="s">
        <v>8309</v>
      </c>
      <c r="U623" s="2" t="s">
        <v>7584</v>
      </c>
      <c r="V623" s="2" t="s">
        <v>7123</v>
      </c>
    </row>
    <row r="624" spans="1:22" x14ac:dyDescent="0.2">
      <c r="A624" s="2" t="s">
        <v>6760</v>
      </c>
      <c r="B624" s="2" t="str">
        <f>VLOOKUP(active[[#This Row],[Full Name]],[1]!all_ppl_post[#Data],2,0)</f>
        <v>476543522</v>
      </c>
      <c r="C624" s="2" t="str">
        <f>VLOOKUP(active[[#This Row],[Full Name]],[1]!all_ppl[#Data],1,0)</f>
        <v>Anne Krzyzanowski</v>
      </c>
      <c r="D624" s="2" t="s">
        <v>6761</v>
      </c>
      <c r="E624" s="2" t="s">
        <v>6762</v>
      </c>
      <c r="F624" s="2" t="s">
        <v>91</v>
      </c>
      <c r="G624" s="2" t="s">
        <v>65</v>
      </c>
      <c r="H624" s="2" t="s">
        <v>62</v>
      </c>
      <c r="I624" s="2" t="s">
        <v>8302</v>
      </c>
      <c r="J624" s="2" t="s">
        <v>8302</v>
      </c>
      <c r="K624" s="2" t="str">
        <f>VLOOKUP(active[[#This Row],[Reports to without middle]],[1]!all_ppl[#Data],2,0)</f>
        <v>556540170</v>
      </c>
      <c r="L624" s="2" t="s">
        <v>8303</v>
      </c>
      <c r="M624" s="2" t="str">
        <f>VLOOKUP(active[[#This Row],[Works for Group]],[1]!all_groups[#Data],2,0)</f>
        <v>556167069</v>
      </c>
      <c r="N624" s="2" t="s">
        <v>64</v>
      </c>
      <c r="O624" s="2" t="s">
        <v>63</v>
      </c>
      <c r="P624" s="2" t="s">
        <v>67</v>
      </c>
      <c r="R624" s="2" t="s">
        <v>8304</v>
      </c>
      <c r="S624" s="2" t="s">
        <v>8305</v>
      </c>
      <c r="T624" s="2" t="s">
        <v>8310</v>
      </c>
      <c r="U624" s="2" t="s">
        <v>7207</v>
      </c>
      <c r="V624" s="2" t="s">
        <v>8307</v>
      </c>
    </row>
    <row r="625" spans="1:22" x14ac:dyDescent="0.2">
      <c r="A625" s="2" t="s">
        <v>6839</v>
      </c>
      <c r="B625" s="2" t="str">
        <f>VLOOKUP(active[[#This Row],[Full Name]],[1]!all_ppl_post[#Data],2,0)</f>
        <v>476543405</v>
      </c>
      <c r="C625" s="2" t="str">
        <f>VLOOKUP(active[[#This Row],[Full Name]],[1]!all_ppl[#Data],1,0)</f>
        <v>Victoria H Guisinger</v>
      </c>
      <c r="D625" s="2" t="s">
        <v>6840</v>
      </c>
      <c r="E625" s="2" t="s">
        <v>6841</v>
      </c>
      <c r="F625" s="2" t="s">
        <v>662</v>
      </c>
      <c r="G625" s="2" t="s">
        <v>65</v>
      </c>
      <c r="H625" s="2" t="s">
        <v>62</v>
      </c>
      <c r="I625" s="2" t="s">
        <v>8311</v>
      </c>
      <c r="J625" s="2" t="s">
        <v>8311</v>
      </c>
      <c r="K625" s="2" t="str">
        <f>VLOOKUP(active[[#This Row],[Reports to without middle]],[1]!all_ppl[#Data],2,0)</f>
        <v>556540310</v>
      </c>
      <c r="L625" s="2" t="s">
        <v>1308</v>
      </c>
      <c r="M625" s="2" t="str">
        <f>VLOOKUP(active[[#This Row],[Works for Group]],[1]!all_groups[#Data],2,0)</f>
        <v>556166947</v>
      </c>
      <c r="N625" s="2" t="s">
        <v>64</v>
      </c>
      <c r="O625" s="2" t="s">
        <v>63</v>
      </c>
      <c r="P625" s="2" t="s">
        <v>67</v>
      </c>
      <c r="R625" s="2" t="s">
        <v>8312</v>
      </c>
      <c r="S625" s="2" t="s">
        <v>8313</v>
      </c>
      <c r="T625" s="2" t="s">
        <v>8314</v>
      </c>
      <c r="U625" s="2" t="s">
        <v>7121</v>
      </c>
      <c r="V625" s="2" t="s">
        <v>8315</v>
      </c>
    </row>
    <row r="626" spans="1:22" x14ac:dyDescent="0.2">
      <c r="A626" s="2" t="s">
        <v>5297</v>
      </c>
      <c r="B626" s="2" t="str">
        <f>VLOOKUP(active[[#This Row],[Full Name]],[1]!all_ppl_post[#Data],2,0)</f>
        <v>476546103</v>
      </c>
      <c r="C626" s="2" t="str">
        <f>VLOOKUP(active[[#This Row],[Full Name]],[1]!all_ppl[#Data],1,0)</f>
        <v>Mary K Seery</v>
      </c>
      <c r="D626" s="2" t="s">
        <v>5298</v>
      </c>
      <c r="E626" s="2" t="s">
        <v>5299</v>
      </c>
      <c r="F626" s="2" t="s">
        <v>662</v>
      </c>
      <c r="G626" s="2" t="s">
        <v>65</v>
      </c>
      <c r="H626" s="2" t="s">
        <v>62</v>
      </c>
      <c r="I626" s="2" t="s">
        <v>8311</v>
      </c>
      <c r="J626" s="2" t="s">
        <v>8311</v>
      </c>
      <c r="K626" s="2" t="str">
        <f>VLOOKUP(active[[#This Row],[Reports to without middle]],[1]!all_ppl[#Data],2,0)</f>
        <v>556540310</v>
      </c>
      <c r="L626" s="2" t="s">
        <v>1308</v>
      </c>
      <c r="M626" s="2" t="str">
        <f>VLOOKUP(active[[#This Row],[Works for Group]],[1]!all_groups[#Data],2,0)</f>
        <v>556166947</v>
      </c>
      <c r="N626" s="2" t="s">
        <v>64</v>
      </c>
      <c r="O626" s="2" t="s">
        <v>63</v>
      </c>
      <c r="P626" s="2" t="s">
        <v>67</v>
      </c>
      <c r="R626" s="2" t="s">
        <v>8312</v>
      </c>
      <c r="S626" s="2" t="s">
        <v>8313</v>
      </c>
      <c r="T626" s="2" t="s">
        <v>8316</v>
      </c>
      <c r="U626" s="2" t="s">
        <v>7121</v>
      </c>
      <c r="V626" s="2" t="s">
        <v>8315</v>
      </c>
    </row>
    <row r="627" spans="1:22" x14ac:dyDescent="0.2">
      <c r="A627" s="2" t="s">
        <v>3932</v>
      </c>
      <c r="B627" s="2" t="str">
        <f>VLOOKUP(active[[#This Row],[Full Name]],[1]!all_ppl_post[#Data],2,0)</f>
        <v>568446943</v>
      </c>
      <c r="C627" s="2" t="str">
        <f>VLOOKUP(active[[#This Row],[Full Name]],[1]!all_ppl[#Data],1,0)</f>
        <v>Daniel L Campanelli</v>
      </c>
      <c r="D627" s="2" t="s">
        <v>3933</v>
      </c>
      <c r="E627" s="2" t="s">
        <v>3934</v>
      </c>
      <c r="F627" s="2" t="s">
        <v>744</v>
      </c>
      <c r="G627" s="2" t="s">
        <v>65</v>
      </c>
      <c r="H627" s="2" t="s">
        <v>62</v>
      </c>
      <c r="I627" s="2" t="s">
        <v>8311</v>
      </c>
      <c r="J627" s="2" t="s">
        <v>8311</v>
      </c>
      <c r="K627" s="2" t="str">
        <f>VLOOKUP(active[[#This Row],[Reports to without middle]],[1]!all_ppl[#Data],2,0)</f>
        <v>556540310</v>
      </c>
      <c r="L627" s="2" t="s">
        <v>1308</v>
      </c>
      <c r="M627" s="2" t="str">
        <f>VLOOKUP(active[[#This Row],[Works for Group]],[1]!all_groups[#Data],2,0)</f>
        <v>556166947</v>
      </c>
      <c r="N627" s="2" t="s">
        <v>64</v>
      </c>
      <c r="O627" s="2" t="s">
        <v>63</v>
      </c>
      <c r="P627" s="2" t="s">
        <v>67</v>
      </c>
      <c r="R627" s="2" t="s">
        <v>8312</v>
      </c>
      <c r="S627" s="2" t="s">
        <v>8313</v>
      </c>
      <c r="T627" s="2" t="s">
        <v>8317</v>
      </c>
      <c r="U627" s="2" t="s">
        <v>7118</v>
      </c>
      <c r="V627" s="2" t="s">
        <v>8315</v>
      </c>
    </row>
    <row r="628" spans="1:22" x14ac:dyDescent="0.2">
      <c r="A628" s="2" t="s">
        <v>3321</v>
      </c>
      <c r="B628" s="2" t="str">
        <f>VLOOKUP(active[[#This Row],[Full Name]],[1]!all_ppl_post[#Data],2,0)</f>
        <v>568448141</v>
      </c>
      <c r="C628" s="2" t="str">
        <f>VLOOKUP(active[[#This Row],[Full Name]],[1]!all_ppl[#Data],1,0)</f>
        <v>Taiquan L Coleman</v>
      </c>
      <c r="D628" s="2" t="s">
        <v>3322</v>
      </c>
      <c r="E628" s="2" t="s">
        <v>3323</v>
      </c>
      <c r="F628" s="2" t="s">
        <v>920</v>
      </c>
      <c r="G628" s="2" t="s">
        <v>65</v>
      </c>
      <c r="H628" s="2" t="s">
        <v>62</v>
      </c>
      <c r="I628" s="2" t="s">
        <v>8318</v>
      </c>
      <c r="J628" s="2" t="s">
        <v>8318</v>
      </c>
      <c r="K628" s="2" t="str">
        <f>VLOOKUP(active[[#This Row],[Reports to without middle]],[1]!all_ppl[#Data],2,0)</f>
        <v>557593680</v>
      </c>
      <c r="L628" s="2" t="s">
        <v>1141</v>
      </c>
      <c r="M628" s="2" t="str">
        <f>VLOOKUP(active[[#This Row],[Works for Group]],[1]!all_groups[#Data],2,0)</f>
        <v>558451424</v>
      </c>
      <c r="N628" s="2" t="s">
        <v>64</v>
      </c>
      <c r="O628" s="2" t="s">
        <v>63</v>
      </c>
      <c r="P628" s="2" t="s">
        <v>67</v>
      </c>
      <c r="R628" s="2" t="s">
        <v>8319</v>
      </c>
      <c r="S628" s="2" t="s">
        <v>8320</v>
      </c>
      <c r="T628" s="2" t="s">
        <v>8321</v>
      </c>
      <c r="U628" s="2" t="s">
        <v>7284</v>
      </c>
      <c r="V628" s="2" t="s">
        <v>8322</v>
      </c>
    </row>
    <row r="629" spans="1:22" x14ac:dyDescent="0.2">
      <c r="A629" s="2" t="s">
        <v>1142</v>
      </c>
      <c r="B629" s="2" t="str">
        <f>VLOOKUP(active[[#This Row],[Full Name]],[1]!all_ppl_post[#Data],2,0)</f>
        <v>1064820008</v>
      </c>
      <c r="C629" s="2" t="e">
        <f>VLOOKUP(active[[#This Row],[Full Name]],[1]!all_ppl[#Data],1,0)</f>
        <v>#N/A</v>
      </c>
      <c r="D629" s="2" t="s">
        <v>1143</v>
      </c>
      <c r="E629" s="2" t="s">
        <v>1144</v>
      </c>
      <c r="F629" s="2" t="s">
        <v>920</v>
      </c>
      <c r="G629" s="2" t="s">
        <v>65</v>
      </c>
      <c r="H629" s="2" t="s">
        <v>62</v>
      </c>
      <c r="I629" s="2" t="s">
        <v>8318</v>
      </c>
      <c r="J629" s="2" t="s">
        <v>8318</v>
      </c>
      <c r="K629" s="2" t="str">
        <f>VLOOKUP(active[[#This Row],[Reports to without middle]],[1]!all_ppl[#Data],2,0)</f>
        <v>557593680</v>
      </c>
      <c r="L629" s="2" t="s">
        <v>1141</v>
      </c>
      <c r="M629" s="2" t="str">
        <f>VLOOKUP(active[[#This Row],[Works for Group]],[1]!all_groups[#Data],2,0)</f>
        <v>558451424</v>
      </c>
      <c r="N629" s="2" t="s">
        <v>64</v>
      </c>
      <c r="O629" s="2" t="s">
        <v>63</v>
      </c>
      <c r="P629" s="2" t="s">
        <v>67</v>
      </c>
      <c r="R629" s="2" t="s">
        <v>8319</v>
      </c>
      <c r="S629" s="2" t="s">
        <v>8320</v>
      </c>
      <c r="T629" s="2" t="s">
        <v>8323</v>
      </c>
      <c r="U629" s="2" t="s">
        <v>7284</v>
      </c>
      <c r="V629" s="2" t="s">
        <v>8322</v>
      </c>
    </row>
    <row r="630" spans="1:22" x14ac:dyDescent="0.2">
      <c r="A630" s="2" t="s">
        <v>3082</v>
      </c>
      <c r="B630" s="2" t="str">
        <f>VLOOKUP(active[[#This Row],[Full Name]],[1]!all_ppl_post[#Data],2,0)</f>
        <v>626453888</v>
      </c>
      <c r="C630" s="2" t="str">
        <f>VLOOKUP(active[[#This Row],[Full Name]],[1]!all_ppl[#Data],1,0)</f>
        <v>Shantae J Edwards</v>
      </c>
      <c r="D630" s="2" t="s">
        <v>3083</v>
      </c>
      <c r="E630" s="2" t="s">
        <v>3084</v>
      </c>
      <c r="F630" s="2" t="s">
        <v>3085</v>
      </c>
      <c r="G630" s="2" t="s">
        <v>65</v>
      </c>
      <c r="H630" s="2" t="s">
        <v>62</v>
      </c>
      <c r="I630" s="2" t="s">
        <v>8318</v>
      </c>
      <c r="J630" s="2" t="s">
        <v>8318</v>
      </c>
      <c r="K630" s="2" t="str">
        <f>VLOOKUP(active[[#This Row],[Reports to without middle]],[1]!all_ppl[#Data],2,0)</f>
        <v>557593680</v>
      </c>
      <c r="L630" s="2" t="s">
        <v>1141</v>
      </c>
      <c r="M630" s="2" t="str">
        <f>VLOOKUP(active[[#This Row],[Works for Group]],[1]!all_groups[#Data],2,0)</f>
        <v>558451424</v>
      </c>
      <c r="N630" s="2" t="s">
        <v>64</v>
      </c>
      <c r="O630" s="2" t="s">
        <v>63</v>
      </c>
      <c r="P630" s="2" t="s">
        <v>67</v>
      </c>
      <c r="R630" s="2" t="s">
        <v>8319</v>
      </c>
      <c r="S630" s="2" t="s">
        <v>8320</v>
      </c>
      <c r="T630" s="2" t="s">
        <v>8324</v>
      </c>
      <c r="U630" s="2" t="s">
        <v>7674</v>
      </c>
      <c r="V630" s="2" t="s">
        <v>8322</v>
      </c>
    </row>
    <row r="631" spans="1:22" x14ac:dyDescent="0.2">
      <c r="A631" s="2" t="s">
        <v>3079</v>
      </c>
      <c r="B631" s="2" t="str">
        <f>VLOOKUP(active[[#This Row],[Full Name]],[1]!all_ppl_post[#Data],2,0)</f>
        <v>626453890</v>
      </c>
      <c r="C631" s="2" t="str">
        <f>VLOOKUP(active[[#This Row],[Full Name]],[1]!all_ppl[#Data],1,0)</f>
        <v>Naomi N Hopkins</v>
      </c>
      <c r="D631" s="2" t="s">
        <v>3080</v>
      </c>
      <c r="E631" s="2" t="s">
        <v>3081</v>
      </c>
      <c r="F631" s="2" t="s">
        <v>744</v>
      </c>
      <c r="G631" s="2" t="s">
        <v>65</v>
      </c>
      <c r="H631" s="2" t="s">
        <v>62</v>
      </c>
      <c r="I631" s="2" t="s">
        <v>8318</v>
      </c>
      <c r="J631" s="2" t="s">
        <v>8318</v>
      </c>
      <c r="K631" s="2" t="str">
        <f>VLOOKUP(active[[#This Row],[Reports to without middle]],[1]!all_ppl[#Data],2,0)</f>
        <v>557593680</v>
      </c>
      <c r="L631" s="2" t="s">
        <v>1141</v>
      </c>
      <c r="M631" s="2" t="str">
        <f>VLOOKUP(active[[#This Row],[Works for Group]],[1]!all_groups[#Data],2,0)</f>
        <v>558451424</v>
      </c>
      <c r="N631" s="2" t="s">
        <v>64</v>
      </c>
      <c r="O631" s="2" t="s">
        <v>63</v>
      </c>
      <c r="P631" s="2" t="s">
        <v>67</v>
      </c>
      <c r="R631" s="2" t="s">
        <v>8319</v>
      </c>
      <c r="S631" s="2" t="s">
        <v>8320</v>
      </c>
      <c r="T631" s="2" t="s">
        <v>8325</v>
      </c>
      <c r="U631" s="2" t="s">
        <v>7118</v>
      </c>
      <c r="V631" s="2" t="s">
        <v>8322</v>
      </c>
    </row>
    <row r="632" spans="1:22" x14ac:dyDescent="0.2">
      <c r="A632" s="2" t="s">
        <v>2522</v>
      </c>
      <c r="B632" s="2" t="str">
        <f>VLOOKUP(active[[#This Row],[Full Name]],[1]!all_ppl_post[#Data],2,0)</f>
        <v>774270602</v>
      </c>
      <c r="C632" s="2" t="str">
        <f>VLOOKUP(active[[#This Row],[Full Name]],[1]!all_ppl[#Data],1,0)</f>
        <v>Maceo H Karriem</v>
      </c>
      <c r="D632" s="2" t="s">
        <v>2523</v>
      </c>
      <c r="E632" s="2" t="s">
        <v>2524</v>
      </c>
      <c r="F632" s="2" t="s">
        <v>920</v>
      </c>
      <c r="G632" s="2" t="s">
        <v>65</v>
      </c>
      <c r="H632" s="2" t="s">
        <v>62</v>
      </c>
      <c r="I632" s="2" t="s">
        <v>8318</v>
      </c>
      <c r="J632" s="2" t="s">
        <v>8318</v>
      </c>
      <c r="K632" s="2" t="str">
        <f>VLOOKUP(active[[#This Row],[Reports to without middle]],[1]!all_ppl[#Data],2,0)</f>
        <v>557593680</v>
      </c>
      <c r="L632" s="2" t="s">
        <v>1141</v>
      </c>
      <c r="M632" s="2" t="str">
        <f>VLOOKUP(active[[#This Row],[Works for Group]],[1]!all_groups[#Data],2,0)</f>
        <v>558451424</v>
      </c>
      <c r="N632" s="2" t="s">
        <v>64</v>
      </c>
      <c r="O632" s="2" t="s">
        <v>63</v>
      </c>
      <c r="P632" s="2" t="s">
        <v>67</v>
      </c>
      <c r="R632" s="2" t="s">
        <v>8319</v>
      </c>
      <c r="S632" s="2" t="s">
        <v>8320</v>
      </c>
      <c r="T632" s="2" t="s">
        <v>8326</v>
      </c>
      <c r="U632" s="2" t="s">
        <v>7284</v>
      </c>
      <c r="V632" s="2" t="s">
        <v>8322</v>
      </c>
    </row>
    <row r="633" spans="1:22" x14ac:dyDescent="0.2">
      <c r="A633" s="2" t="s">
        <v>6168</v>
      </c>
      <c r="B633" s="2" t="str">
        <f>VLOOKUP(active[[#This Row],[Full Name]],[1]!all_ppl_post[#Data],2,0)</f>
        <v>476544395</v>
      </c>
      <c r="C633" s="2" t="str">
        <f>VLOOKUP(active[[#This Row],[Full Name]],[1]!all_ppl[#Data],1,0)</f>
        <v>Adrienne L Johnson</v>
      </c>
      <c r="D633" s="2" t="s">
        <v>6169</v>
      </c>
      <c r="E633" s="2" t="s">
        <v>2518</v>
      </c>
      <c r="F633" s="2" t="s">
        <v>687</v>
      </c>
      <c r="G633" s="2" t="s">
        <v>65</v>
      </c>
      <c r="H633" s="2" t="s">
        <v>649</v>
      </c>
      <c r="I633" s="2" t="s">
        <v>8318</v>
      </c>
      <c r="J633" s="2" t="s">
        <v>8318</v>
      </c>
      <c r="K633" s="2" t="str">
        <f>VLOOKUP(active[[#This Row],[Reports to without middle]],[1]!all_ppl[#Data],2,0)</f>
        <v>557593680</v>
      </c>
      <c r="L633" s="2" t="s">
        <v>1141</v>
      </c>
      <c r="M633" s="2" t="str">
        <f>VLOOKUP(active[[#This Row],[Works for Group]],[1]!all_groups[#Data],2,0)</f>
        <v>558451424</v>
      </c>
      <c r="N633" s="2" t="s">
        <v>64</v>
      </c>
      <c r="O633" s="2" t="s">
        <v>63</v>
      </c>
      <c r="P633" s="2" t="s">
        <v>67</v>
      </c>
      <c r="R633" s="2" t="s">
        <v>8319</v>
      </c>
      <c r="S633" s="2" t="s">
        <v>8320</v>
      </c>
      <c r="T633" s="2" t="s">
        <v>8327</v>
      </c>
      <c r="U633" s="2" t="s">
        <v>7757</v>
      </c>
      <c r="V633" s="2" t="s">
        <v>7123</v>
      </c>
    </row>
    <row r="634" spans="1:22" x14ac:dyDescent="0.2">
      <c r="A634" s="2" t="s">
        <v>1689</v>
      </c>
      <c r="B634" s="2" t="str">
        <f>VLOOKUP(active[[#This Row],[Full Name]],[1]!all_ppl_post[#Data],2,0)</f>
        <v>839637972</v>
      </c>
      <c r="C634" s="2" t="str">
        <f>VLOOKUP(active[[#This Row],[Full Name]],[1]!all_ppl[#Data],1,0)</f>
        <v>Tyler J Rotundo</v>
      </c>
      <c r="D634" s="2" t="s">
        <v>878</v>
      </c>
      <c r="E634" s="2" t="s">
        <v>1690</v>
      </c>
      <c r="F634" s="2" t="s">
        <v>1691</v>
      </c>
      <c r="G634" s="2" t="s">
        <v>65</v>
      </c>
      <c r="H634" s="2" t="s">
        <v>649</v>
      </c>
      <c r="I634" s="2" t="s">
        <v>8328</v>
      </c>
      <c r="J634" s="2" t="s">
        <v>8328</v>
      </c>
      <c r="K634" s="2" t="str">
        <f>VLOOKUP(active[[#This Row],[Reports to without middle]],[1]!all_ppl[#Data],2,0)</f>
        <v>557593961</v>
      </c>
      <c r="L634" s="2" t="s">
        <v>1688</v>
      </c>
      <c r="M634" s="2" t="str">
        <f>VLOOKUP(active[[#This Row],[Works for Group]],[1]!all_groups[#Data],2,0)</f>
        <v>558450398</v>
      </c>
      <c r="N634" s="2" t="s">
        <v>64</v>
      </c>
      <c r="O634" s="2" t="s">
        <v>63</v>
      </c>
      <c r="P634" s="2" t="s">
        <v>67</v>
      </c>
      <c r="R634" s="2" t="s">
        <v>8329</v>
      </c>
      <c r="S634" s="2" t="s">
        <v>8330</v>
      </c>
      <c r="T634" s="2" t="s">
        <v>8331</v>
      </c>
      <c r="U634" s="2" t="s">
        <v>7584</v>
      </c>
      <c r="V634" s="2" t="s">
        <v>7123</v>
      </c>
    </row>
    <row r="635" spans="1:22" x14ac:dyDescent="0.2">
      <c r="A635" s="2" t="s">
        <v>6117</v>
      </c>
      <c r="B635" s="2" t="str">
        <f>VLOOKUP(active[[#This Row],[Full Name]],[1]!all_ppl_post[#Data],2,0)</f>
        <v>476544463</v>
      </c>
      <c r="C635" s="2" t="str">
        <f>VLOOKUP(active[[#This Row],[Full Name]],[1]!all_ppl[#Data],1,0)</f>
        <v>Palmo A Bologna</v>
      </c>
      <c r="D635" s="2" t="s">
        <v>6118</v>
      </c>
      <c r="E635" s="2" t="s">
        <v>6119</v>
      </c>
      <c r="F635" s="2" t="s">
        <v>744</v>
      </c>
      <c r="G635" s="2" t="s">
        <v>65</v>
      </c>
      <c r="H635" s="2" t="s">
        <v>62</v>
      </c>
      <c r="I635" s="2" t="s">
        <v>8328</v>
      </c>
      <c r="J635" s="2" t="s">
        <v>8328</v>
      </c>
      <c r="K635" s="2" t="str">
        <f>VLOOKUP(active[[#This Row],[Reports to without middle]],[1]!all_ppl[#Data],2,0)</f>
        <v>557593961</v>
      </c>
      <c r="L635" s="2" t="s">
        <v>1688</v>
      </c>
      <c r="M635" s="2" t="str">
        <f>VLOOKUP(active[[#This Row],[Works for Group]],[1]!all_groups[#Data],2,0)</f>
        <v>558450398</v>
      </c>
      <c r="N635" s="2" t="s">
        <v>64</v>
      </c>
      <c r="O635" s="2" t="s">
        <v>63</v>
      </c>
      <c r="P635" s="2" t="s">
        <v>67</v>
      </c>
      <c r="R635" s="2" t="s">
        <v>8329</v>
      </c>
      <c r="S635" s="2" t="s">
        <v>8330</v>
      </c>
      <c r="T635" s="2" t="s">
        <v>8332</v>
      </c>
      <c r="U635" s="2" t="s">
        <v>7118</v>
      </c>
      <c r="V635" s="2" t="s">
        <v>8333</v>
      </c>
    </row>
    <row r="636" spans="1:22" x14ac:dyDescent="0.2">
      <c r="A636" s="2" t="s">
        <v>5593</v>
      </c>
      <c r="B636" s="2" t="str">
        <f>VLOOKUP(active[[#This Row],[Full Name]],[1]!all_ppl_post[#Data],2,0)</f>
        <v>476545403</v>
      </c>
      <c r="C636" s="2" t="str">
        <f>VLOOKUP(active[[#This Row],[Full Name]],[1]!all_ppl[#Data],1,0)</f>
        <v>Kimberly A Laurie</v>
      </c>
      <c r="D636" s="2" t="s">
        <v>1554</v>
      </c>
      <c r="E636" s="2" t="s">
        <v>5594</v>
      </c>
      <c r="F636" s="2" t="s">
        <v>667</v>
      </c>
      <c r="G636" s="2" t="s">
        <v>65</v>
      </c>
      <c r="H636" s="2" t="s">
        <v>62</v>
      </c>
      <c r="I636" s="2" t="s">
        <v>8328</v>
      </c>
      <c r="J636" s="2" t="s">
        <v>8328</v>
      </c>
      <c r="K636" s="2" t="str">
        <f>VLOOKUP(active[[#This Row],[Reports to without middle]],[1]!all_ppl[#Data],2,0)</f>
        <v>557593961</v>
      </c>
      <c r="L636" s="2" t="s">
        <v>1688</v>
      </c>
      <c r="M636" s="2" t="str">
        <f>VLOOKUP(active[[#This Row],[Works for Group]],[1]!all_groups[#Data],2,0)</f>
        <v>558450398</v>
      </c>
      <c r="N636" s="2" t="s">
        <v>64</v>
      </c>
      <c r="O636" s="2" t="s">
        <v>63</v>
      </c>
      <c r="P636" s="2" t="s">
        <v>67</v>
      </c>
      <c r="R636" s="2" t="s">
        <v>8329</v>
      </c>
      <c r="S636" s="2" t="s">
        <v>8330</v>
      </c>
      <c r="T636" s="2" t="s">
        <v>8334</v>
      </c>
      <c r="U636" s="2" t="s">
        <v>7138</v>
      </c>
      <c r="V636" s="2" t="s">
        <v>8333</v>
      </c>
    </row>
    <row r="637" spans="1:22" x14ac:dyDescent="0.2">
      <c r="A637" s="2" t="s">
        <v>4126</v>
      </c>
      <c r="B637" s="2" t="str">
        <f>VLOOKUP(active[[#This Row],[Full Name]],[1]!all_ppl_post[#Data],2,0)</f>
        <v>567679340</v>
      </c>
      <c r="C637" s="2" t="str">
        <f>VLOOKUP(active[[#This Row],[Full Name]],[1]!all_ppl[#Data],1,0)</f>
        <v>Stacie J Dina</v>
      </c>
      <c r="D637" s="2" t="s">
        <v>4127</v>
      </c>
      <c r="E637" s="2" t="s">
        <v>4128</v>
      </c>
      <c r="F637" s="2" t="s">
        <v>2955</v>
      </c>
      <c r="G637" s="2" t="s">
        <v>65</v>
      </c>
      <c r="H637" s="2" t="s">
        <v>62</v>
      </c>
      <c r="I637" s="2" t="s">
        <v>8335</v>
      </c>
      <c r="J637" s="2" t="s">
        <v>8335</v>
      </c>
      <c r="K637" s="2" t="str">
        <f>VLOOKUP(active[[#This Row],[Reports to without middle]],[1]!all_ppl[#Data],2,0)</f>
        <v>557594874</v>
      </c>
      <c r="L637" s="2" t="s">
        <v>1396</v>
      </c>
      <c r="M637" s="2" t="str">
        <f>VLOOKUP(active[[#This Row],[Works for Group]],[1]!all_groups[#Data],2,0)</f>
        <v>558409392</v>
      </c>
      <c r="N637" s="2" t="s">
        <v>64</v>
      </c>
      <c r="O637" s="2" t="s">
        <v>63</v>
      </c>
      <c r="P637" s="2" t="s">
        <v>67</v>
      </c>
      <c r="R637" s="2" t="s">
        <v>8336</v>
      </c>
      <c r="S637" s="2" t="s">
        <v>8337</v>
      </c>
      <c r="T637" s="2" t="s">
        <v>8338</v>
      </c>
      <c r="U637" s="2" t="s">
        <v>7364</v>
      </c>
      <c r="V637" s="2" t="s">
        <v>8339</v>
      </c>
    </row>
    <row r="638" spans="1:22" x14ac:dyDescent="0.2">
      <c r="A638" s="2" t="s">
        <v>6832</v>
      </c>
      <c r="B638" s="2" t="str">
        <f>VLOOKUP(active[[#This Row],[Full Name]],[1]!all_ppl_post[#Data],2,0)</f>
        <v>476543418</v>
      </c>
      <c r="C638" s="2" t="str">
        <f>VLOOKUP(active[[#This Row],[Full Name]],[1]!all_ppl[#Data],1,0)</f>
        <v>Samantha N Torrey</v>
      </c>
      <c r="D638" s="2" t="s">
        <v>6833</v>
      </c>
      <c r="E638" s="2" t="s">
        <v>6834</v>
      </c>
      <c r="F638" s="2" t="s">
        <v>744</v>
      </c>
      <c r="G638" s="2" t="s">
        <v>65</v>
      </c>
      <c r="H638" s="2" t="s">
        <v>649</v>
      </c>
      <c r="I638" s="2" t="s">
        <v>8335</v>
      </c>
      <c r="J638" s="2" t="s">
        <v>8335</v>
      </c>
      <c r="K638" s="2" t="str">
        <f>VLOOKUP(active[[#This Row],[Reports to without middle]],[1]!all_ppl[#Data],2,0)</f>
        <v>557594874</v>
      </c>
      <c r="L638" s="2" t="s">
        <v>1396</v>
      </c>
      <c r="M638" s="2" t="str">
        <f>VLOOKUP(active[[#This Row],[Works for Group]],[1]!all_groups[#Data],2,0)</f>
        <v>558409392</v>
      </c>
      <c r="N638" s="2" t="s">
        <v>64</v>
      </c>
      <c r="O638" s="2" t="s">
        <v>63</v>
      </c>
      <c r="P638" s="2" t="s">
        <v>67</v>
      </c>
      <c r="R638" s="2" t="s">
        <v>8336</v>
      </c>
      <c r="S638" s="2" t="s">
        <v>8337</v>
      </c>
      <c r="T638" s="2" t="s">
        <v>8340</v>
      </c>
      <c r="U638" s="2" t="s">
        <v>7118</v>
      </c>
      <c r="V638" s="2" t="s">
        <v>7123</v>
      </c>
    </row>
    <row r="639" spans="1:22" x14ac:dyDescent="0.2">
      <c r="A639" s="2" t="s">
        <v>1402</v>
      </c>
      <c r="B639" s="2" t="str">
        <f>VLOOKUP(active[[#This Row],[Full Name]],[1]!all_ppl_post[#Data],2,0)</f>
        <v>944556318</v>
      </c>
      <c r="C639" s="2" t="str">
        <f>VLOOKUP(active[[#This Row],[Full Name]],[1]!all_ppl[#Data],1,0)</f>
        <v>Laura E Flint</v>
      </c>
      <c r="D639" s="2" t="s">
        <v>1403</v>
      </c>
      <c r="E639" s="2" t="s">
        <v>1404</v>
      </c>
      <c r="F639" s="2" t="s">
        <v>704</v>
      </c>
      <c r="G639" s="2" t="s">
        <v>65</v>
      </c>
      <c r="H639" s="2" t="s">
        <v>62</v>
      </c>
      <c r="I639" s="2" t="s">
        <v>8335</v>
      </c>
      <c r="J639" s="2" t="s">
        <v>8335</v>
      </c>
      <c r="K639" s="2" t="str">
        <f>VLOOKUP(active[[#This Row],[Reports to without middle]],[1]!all_ppl[#Data],2,0)</f>
        <v>557594874</v>
      </c>
      <c r="L639" s="2" t="s">
        <v>1396</v>
      </c>
      <c r="M639" s="2" t="str">
        <f>VLOOKUP(active[[#This Row],[Works for Group]],[1]!all_groups[#Data],2,0)</f>
        <v>558409392</v>
      </c>
      <c r="N639" s="2" t="s">
        <v>64</v>
      </c>
      <c r="O639" s="2" t="s">
        <v>63</v>
      </c>
      <c r="P639" s="2" t="s">
        <v>67</v>
      </c>
      <c r="R639" s="2" t="s">
        <v>8336</v>
      </c>
      <c r="S639" s="2" t="s">
        <v>8337</v>
      </c>
      <c r="T639" s="2" t="s">
        <v>8341</v>
      </c>
      <c r="U639" s="2" t="s">
        <v>7128</v>
      </c>
      <c r="V639" s="2" t="s">
        <v>8339</v>
      </c>
    </row>
    <row r="640" spans="1:22" x14ac:dyDescent="0.2">
      <c r="A640" s="2" t="s">
        <v>5008</v>
      </c>
      <c r="B640" s="2" t="str">
        <f>VLOOKUP(active[[#This Row],[Full Name]],[1]!all_ppl_post[#Data],2,0)</f>
        <v>476546668</v>
      </c>
      <c r="C640" s="2" t="str">
        <f>VLOOKUP(active[[#This Row],[Full Name]],[1]!all_ppl[#Data],1,0)</f>
        <v>Matthew J Covucci</v>
      </c>
      <c r="D640" s="2" t="s">
        <v>754</v>
      </c>
      <c r="E640" s="2" t="s">
        <v>5009</v>
      </c>
      <c r="F640" s="2" t="s">
        <v>744</v>
      </c>
      <c r="G640" s="2" t="s">
        <v>65</v>
      </c>
      <c r="H640" s="2" t="s">
        <v>62</v>
      </c>
      <c r="I640" s="2" t="s">
        <v>8342</v>
      </c>
      <c r="J640" s="2" t="s">
        <v>8342</v>
      </c>
      <c r="K640" s="2" t="str">
        <f>VLOOKUP(active[[#This Row],[Reports to without middle]],[1]!all_ppl[#Data],2,0)</f>
        <v>557595057</v>
      </c>
      <c r="L640" s="2" t="s">
        <v>844</v>
      </c>
      <c r="M640" s="2" t="str">
        <f>VLOOKUP(active[[#This Row],[Works for Group]],[1]!all_groups[#Data],2,0)</f>
        <v>558449261</v>
      </c>
      <c r="N640" s="2" t="s">
        <v>64</v>
      </c>
      <c r="O640" s="2" t="s">
        <v>63</v>
      </c>
      <c r="P640" s="2" t="s">
        <v>67</v>
      </c>
      <c r="R640" s="2" t="s">
        <v>8343</v>
      </c>
      <c r="S640" s="2" t="s">
        <v>8344</v>
      </c>
      <c r="T640" s="2" t="s">
        <v>8345</v>
      </c>
      <c r="U640" s="2" t="s">
        <v>7118</v>
      </c>
      <c r="V640" s="2" t="s">
        <v>8346</v>
      </c>
    </row>
    <row r="641" spans="1:22" x14ac:dyDescent="0.2">
      <c r="A641" s="2" t="s">
        <v>845</v>
      </c>
      <c r="B641" s="2" t="str">
        <f>VLOOKUP(active[[#This Row],[Full Name]],[1]!all_ppl_post[#Data],2,0)</f>
        <v>1064820190</v>
      </c>
      <c r="C641" s="2" t="e">
        <f>VLOOKUP(active[[#This Row],[Full Name]],[1]!all_ppl[#Data],1,0)</f>
        <v>#N/A</v>
      </c>
      <c r="D641" s="2" t="s">
        <v>846</v>
      </c>
      <c r="E641" s="2" t="s">
        <v>847</v>
      </c>
      <c r="F641" s="2" t="s">
        <v>125</v>
      </c>
      <c r="G641" s="2" t="s">
        <v>65</v>
      </c>
      <c r="H641" s="2" t="s">
        <v>62</v>
      </c>
      <c r="I641" s="2" t="s">
        <v>8342</v>
      </c>
      <c r="J641" s="2" t="s">
        <v>8342</v>
      </c>
      <c r="K641" s="2" t="str">
        <f>VLOOKUP(active[[#This Row],[Reports to without middle]],[1]!all_ppl[#Data],2,0)</f>
        <v>557595057</v>
      </c>
      <c r="L641" s="2" t="s">
        <v>844</v>
      </c>
      <c r="M641" s="2" t="str">
        <f>VLOOKUP(active[[#This Row],[Works for Group]],[1]!all_groups[#Data],2,0)</f>
        <v>558449261</v>
      </c>
      <c r="N641" s="2" t="s">
        <v>64</v>
      </c>
      <c r="O641" s="2" t="s">
        <v>63</v>
      </c>
      <c r="P641" s="2" t="s">
        <v>67</v>
      </c>
      <c r="R641" s="2" t="s">
        <v>8343</v>
      </c>
      <c r="S641" s="2" t="s">
        <v>8344</v>
      </c>
      <c r="T641" s="2" t="s">
        <v>8347</v>
      </c>
      <c r="U641" s="2" t="s">
        <v>7183</v>
      </c>
      <c r="V641" s="2" t="s">
        <v>8346</v>
      </c>
    </row>
    <row r="642" spans="1:22" x14ac:dyDescent="0.2">
      <c r="A642" s="2" t="s">
        <v>3143</v>
      </c>
      <c r="B642" s="2" t="str">
        <f>VLOOKUP(active[[#This Row],[Full Name]],[1]!all_ppl_post[#Data],2,0)</f>
        <v>626453861</v>
      </c>
      <c r="C642" s="2" t="str">
        <f>VLOOKUP(active[[#This Row],[Full Name]],[1]!all_ppl[#Data],1,0)</f>
        <v>Ciaran P Bruen</v>
      </c>
      <c r="D642" s="2" t="s">
        <v>3144</v>
      </c>
      <c r="E642" s="2" t="s">
        <v>3145</v>
      </c>
      <c r="F642" s="2" t="s">
        <v>2955</v>
      </c>
      <c r="G642" s="2" t="s">
        <v>65</v>
      </c>
      <c r="H642" s="2" t="s">
        <v>62</v>
      </c>
      <c r="I642" s="2" t="s">
        <v>8342</v>
      </c>
      <c r="J642" s="2" t="s">
        <v>8342</v>
      </c>
      <c r="K642" s="2" t="str">
        <f>VLOOKUP(active[[#This Row],[Reports to without middle]],[1]!all_ppl[#Data],2,0)</f>
        <v>557595057</v>
      </c>
      <c r="L642" s="2" t="s">
        <v>844</v>
      </c>
      <c r="M642" s="2" t="str">
        <f>VLOOKUP(active[[#This Row],[Works for Group]],[1]!all_groups[#Data],2,0)</f>
        <v>558449261</v>
      </c>
      <c r="N642" s="2" t="s">
        <v>64</v>
      </c>
      <c r="O642" s="2" t="s">
        <v>63</v>
      </c>
      <c r="P642" s="2" t="s">
        <v>67</v>
      </c>
      <c r="R642" s="2" t="s">
        <v>8343</v>
      </c>
      <c r="S642" s="2" t="s">
        <v>8344</v>
      </c>
      <c r="T642" s="2" t="s">
        <v>8348</v>
      </c>
      <c r="U642" s="2" t="s">
        <v>7364</v>
      </c>
      <c r="V642" s="2" t="s">
        <v>8346</v>
      </c>
    </row>
    <row r="643" spans="1:22" x14ac:dyDescent="0.2">
      <c r="A643" s="2" t="s">
        <v>6844</v>
      </c>
      <c r="B643" s="2" t="str">
        <f>VLOOKUP(active[[#This Row],[Full Name]],[1]!all_ppl_post[#Data],2,0)</f>
        <v>476543396</v>
      </c>
      <c r="C643" s="2" t="str">
        <f>VLOOKUP(active[[#This Row],[Full Name]],[1]!all_ppl[#Data],1,0)</f>
        <v>Santino R Thomas</v>
      </c>
      <c r="D643" s="2" t="s">
        <v>6845</v>
      </c>
      <c r="E643" s="2" t="s">
        <v>907</v>
      </c>
      <c r="F643" s="2" t="s">
        <v>744</v>
      </c>
      <c r="G643" s="2" t="s">
        <v>65</v>
      </c>
      <c r="H643" s="2" t="s">
        <v>649</v>
      </c>
      <c r="I643" s="2" t="s">
        <v>8349</v>
      </c>
      <c r="J643"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Brian Miller</v>
      </c>
      <c r="K643" s="2" t="str">
        <f>VLOOKUP(active[[#This Row],[Reports to without middle]],[1]!all_ppl[#Data],2,0)</f>
        <v>557595367</v>
      </c>
      <c r="L643" s="2" t="s">
        <v>3087</v>
      </c>
      <c r="M643" s="2" t="str">
        <f>VLOOKUP(active[[#This Row],[Works for Group]],[1]!all_groups[#Data],2,0)</f>
        <v>558449378</v>
      </c>
      <c r="N643" s="2" t="s">
        <v>64</v>
      </c>
      <c r="O643" s="2" t="s">
        <v>63</v>
      </c>
      <c r="P643" s="2" t="s">
        <v>67</v>
      </c>
      <c r="R643" s="2" t="s">
        <v>8350</v>
      </c>
      <c r="S643" s="2" t="s">
        <v>8351</v>
      </c>
      <c r="T643" s="2" t="s">
        <v>8352</v>
      </c>
      <c r="U643" s="2" t="s">
        <v>7118</v>
      </c>
      <c r="V643" s="2" t="s">
        <v>7123</v>
      </c>
    </row>
    <row r="644" spans="1:22" x14ac:dyDescent="0.2">
      <c r="A644" s="2" t="s">
        <v>3088</v>
      </c>
      <c r="B644" s="2" t="str">
        <f>VLOOKUP(active[[#This Row],[Full Name]],[1]!all_ppl_post[#Data],2,0)</f>
        <v>626453885</v>
      </c>
      <c r="C644" s="2" t="str">
        <f>VLOOKUP(active[[#This Row],[Full Name]],[1]!all_ppl[#Data],1,0)</f>
        <v>Michael B Waterman</v>
      </c>
      <c r="D644" s="2" t="s">
        <v>3089</v>
      </c>
      <c r="E644" s="2" t="s">
        <v>3090</v>
      </c>
      <c r="F644" s="2" t="s">
        <v>744</v>
      </c>
      <c r="G644" s="2" t="s">
        <v>65</v>
      </c>
      <c r="H644" s="2" t="s">
        <v>62</v>
      </c>
      <c r="I644" s="2" t="s">
        <v>8349</v>
      </c>
      <c r="J644"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Brian Miller</v>
      </c>
      <c r="K644" s="2" t="str">
        <f>VLOOKUP(active[[#This Row],[Reports to without middle]],[1]!all_ppl[#Data],2,0)</f>
        <v>557595367</v>
      </c>
      <c r="L644" s="2" t="s">
        <v>3087</v>
      </c>
      <c r="M644" s="2" t="str">
        <f>VLOOKUP(active[[#This Row],[Works for Group]],[1]!all_groups[#Data],2,0)</f>
        <v>558449378</v>
      </c>
      <c r="N644" s="2" t="s">
        <v>64</v>
      </c>
      <c r="O644" s="2" t="s">
        <v>63</v>
      </c>
      <c r="P644" s="2" t="s">
        <v>67</v>
      </c>
      <c r="R644" s="2" t="s">
        <v>8350</v>
      </c>
      <c r="S644" s="2" t="s">
        <v>8351</v>
      </c>
      <c r="T644" s="2" t="s">
        <v>8353</v>
      </c>
      <c r="U644" s="2" t="s">
        <v>7118</v>
      </c>
      <c r="V644" s="2" t="s">
        <v>8354</v>
      </c>
    </row>
    <row r="645" spans="1:22" x14ac:dyDescent="0.2">
      <c r="A645" s="2" t="s">
        <v>3091</v>
      </c>
      <c r="B645" s="2" t="str">
        <f>VLOOKUP(active[[#This Row],[Full Name]],[1]!all_ppl_post[#Data],2,0)</f>
        <v>626453882</v>
      </c>
      <c r="C645" s="2" t="str">
        <f>VLOOKUP(active[[#This Row],[Full Name]],[1]!all_ppl[#Data],1,0)</f>
        <v>Karri M Tibbitts</v>
      </c>
      <c r="D645" s="2" t="s">
        <v>3092</v>
      </c>
      <c r="E645" s="2" t="s">
        <v>3093</v>
      </c>
      <c r="F645" s="2" t="s">
        <v>3094</v>
      </c>
      <c r="G645" s="2" t="s">
        <v>65</v>
      </c>
      <c r="H645" s="2" t="s">
        <v>62</v>
      </c>
      <c r="I645" s="2" t="s">
        <v>8349</v>
      </c>
      <c r="J645"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Brian Miller</v>
      </c>
      <c r="K645" s="2" t="str">
        <f>VLOOKUP(active[[#This Row],[Reports to without middle]],[1]!all_ppl[#Data],2,0)</f>
        <v>557595367</v>
      </c>
      <c r="L645" s="2" t="s">
        <v>3087</v>
      </c>
      <c r="M645" s="2" t="str">
        <f>VLOOKUP(active[[#This Row],[Works for Group]],[1]!all_groups[#Data],2,0)</f>
        <v>558449378</v>
      </c>
      <c r="N645" s="2" t="s">
        <v>64</v>
      </c>
      <c r="O645" s="2" t="s">
        <v>63</v>
      </c>
      <c r="P645" s="2" t="s">
        <v>67</v>
      </c>
      <c r="R645" s="2" t="s">
        <v>8350</v>
      </c>
      <c r="S645" s="2" t="s">
        <v>8351</v>
      </c>
      <c r="T645" s="2" t="s">
        <v>8355</v>
      </c>
      <c r="U645" s="2" t="s">
        <v>8356</v>
      </c>
      <c r="V645" s="2" t="s">
        <v>8354</v>
      </c>
    </row>
    <row r="646" spans="1:22" x14ac:dyDescent="0.2">
      <c r="A646" s="2" t="s">
        <v>3095</v>
      </c>
      <c r="B646" s="2" t="str">
        <f>VLOOKUP(active[[#This Row],[Full Name]],[1]!all_ppl_post[#Data],2,0)</f>
        <v>626453881</v>
      </c>
      <c r="C646" s="2" t="str">
        <f>VLOOKUP(active[[#This Row],[Full Name]],[1]!all_ppl[#Data],1,0)</f>
        <v>Patrick J Kennedy</v>
      </c>
      <c r="D646" s="2" t="s">
        <v>3096</v>
      </c>
      <c r="E646" s="2" t="s">
        <v>3097</v>
      </c>
      <c r="F646" s="2" t="s">
        <v>676</v>
      </c>
      <c r="G646" s="2" t="s">
        <v>65</v>
      </c>
      <c r="H646" s="2" t="s">
        <v>62</v>
      </c>
      <c r="I646" s="2" t="s">
        <v>8357</v>
      </c>
      <c r="J646" s="2" t="s">
        <v>8357</v>
      </c>
      <c r="K646" s="2" t="str">
        <f>VLOOKUP(active[[#This Row],[Reports to without middle]],[1]!all_ppl[#Data],2,0)</f>
        <v>557595597</v>
      </c>
      <c r="L646" s="2" t="s">
        <v>752</v>
      </c>
      <c r="M646" s="2" t="str">
        <f>VLOOKUP(active[[#This Row],[Works for Group]],[1]!all_groups[#Data],2,0)</f>
        <v>558450387</v>
      </c>
      <c r="N646" s="2" t="s">
        <v>64</v>
      </c>
      <c r="O646" s="2" t="s">
        <v>63</v>
      </c>
      <c r="P646" s="2" t="s">
        <v>67</v>
      </c>
      <c r="R646" s="2" t="s">
        <v>8358</v>
      </c>
      <c r="S646" s="2" t="s">
        <v>8359</v>
      </c>
      <c r="T646" s="2" t="s">
        <v>8360</v>
      </c>
      <c r="U646" s="2" t="s">
        <v>7276</v>
      </c>
      <c r="V646" s="2" t="s">
        <v>8361</v>
      </c>
    </row>
    <row r="647" spans="1:22" x14ac:dyDescent="0.2">
      <c r="A647" s="2" t="s">
        <v>753</v>
      </c>
      <c r="B647" s="2" t="str">
        <f>VLOOKUP(active[[#This Row],[Full Name]],[1]!all_ppl_post[#Data],2,0)</f>
        <v>1064820243</v>
      </c>
      <c r="C647" s="2" t="e">
        <f>VLOOKUP(active[[#This Row],[Full Name]],[1]!all_ppl[#Data],1,0)</f>
        <v>#N/A</v>
      </c>
      <c r="D647" s="2" t="s">
        <v>754</v>
      </c>
      <c r="E647" s="2" t="s">
        <v>755</v>
      </c>
      <c r="F647" s="2" t="s">
        <v>125</v>
      </c>
      <c r="G647" s="2" t="s">
        <v>65</v>
      </c>
      <c r="H647" s="2" t="s">
        <v>62</v>
      </c>
      <c r="I647" s="2" t="s">
        <v>8357</v>
      </c>
      <c r="J647" s="2" t="s">
        <v>8357</v>
      </c>
      <c r="K647" s="2" t="str">
        <f>VLOOKUP(active[[#This Row],[Reports to without middle]],[1]!all_ppl[#Data],2,0)</f>
        <v>557595597</v>
      </c>
      <c r="L647" s="2" t="s">
        <v>752</v>
      </c>
      <c r="M647" s="2" t="str">
        <f>VLOOKUP(active[[#This Row],[Works for Group]],[1]!all_groups[#Data],2,0)</f>
        <v>558450387</v>
      </c>
      <c r="N647" s="2" t="s">
        <v>64</v>
      </c>
      <c r="O647" s="2" t="s">
        <v>63</v>
      </c>
      <c r="P647" s="2" t="s">
        <v>67</v>
      </c>
      <c r="R647" s="2" t="s">
        <v>8358</v>
      </c>
      <c r="S647" s="2" t="s">
        <v>8359</v>
      </c>
      <c r="T647" s="2" t="s">
        <v>8362</v>
      </c>
      <c r="U647" s="2" t="s">
        <v>7183</v>
      </c>
      <c r="V647" s="2" t="s">
        <v>8361</v>
      </c>
    </row>
    <row r="648" spans="1:22" x14ac:dyDescent="0.2">
      <c r="A648" s="2" t="s">
        <v>3697</v>
      </c>
      <c r="B648" s="2" t="str">
        <f>VLOOKUP(active[[#This Row],[Full Name]],[1]!all_ppl_post[#Data],2,0)</f>
        <v>568447304</v>
      </c>
      <c r="C648" s="2" t="str">
        <f>VLOOKUP(active[[#This Row],[Full Name]],[1]!all_ppl[#Data],1,0)</f>
        <v>Jordan D Zyglis</v>
      </c>
      <c r="D648" s="2" t="s">
        <v>3698</v>
      </c>
      <c r="E648" s="2" t="s">
        <v>3699</v>
      </c>
      <c r="F648" s="2" t="s">
        <v>744</v>
      </c>
      <c r="G648" s="2" t="s">
        <v>65</v>
      </c>
      <c r="H648" s="2" t="s">
        <v>62</v>
      </c>
      <c r="I648" s="2" t="s">
        <v>8357</v>
      </c>
      <c r="J648" s="2" t="s">
        <v>8357</v>
      </c>
      <c r="K648" s="2" t="str">
        <f>VLOOKUP(active[[#This Row],[Reports to without middle]],[1]!all_ppl[#Data],2,0)</f>
        <v>557595597</v>
      </c>
      <c r="L648" s="2" t="s">
        <v>752</v>
      </c>
      <c r="M648" s="2" t="str">
        <f>VLOOKUP(active[[#This Row],[Works for Group]],[1]!all_groups[#Data],2,0)</f>
        <v>558450387</v>
      </c>
      <c r="N648" s="2" t="s">
        <v>64</v>
      </c>
      <c r="O648" s="2" t="s">
        <v>63</v>
      </c>
      <c r="P648" s="2" t="s">
        <v>67</v>
      </c>
      <c r="R648" s="2" t="s">
        <v>8358</v>
      </c>
      <c r="S648" s="2" t="s">
        <v>8359</v>
      </c>
      <c r="T648" s="2" t="s">
        <v>8363</v>
      </c>
      <c r="U648" s="2" t="s">
        <v>7118</v>
      </c>
      <c r="V648" s="2" t="s">
        <v>8361</v>
      </c>
    </row>
    <row r="649" spans="1:22" x14ac:dyDescent="0.2">
      <c r="A649" s="2" t="s">
        <v>3104</v>
      </c>
      <c r="B649" s="2" t="str">
        <f>VLOOKUP(active[[#This Row],[Full Name]],[1]!all_ppl_post[#Data],2,0)</f>
        <v>626453879</v>
      </c>
      <c r="C649" s="2" t="str">
        <f>VLOOKUP(active[[#This Row],[Full Name]],[1]!all_ppl[#Data],1,0)</f>
        <v>Courtney P Ball</v>
      </c>
      <c r="D649" s="2" t="s">
        <v>3105</v>
      </c>
      <c r="E649" s="2" t="s">
        <v>3106</v>
      </c>
      <c r="F649" s="2" t="s">
        <v>701</v>
      </c>
      <c r="G649" s="2" t="s">
        <v>65</v>
      </c>
      <c r="H649" s="2" t="s">
        <v>62</v>
      </c>
      <c r="I649" s="2" t="s">
        <v>8357</v>
      </c>
      <c r="J649" s="2" t="s">
        <v>8357</v>
      </c>
      <c r="K649" s="2" t="str">
        <f>VLOOKUP(active[[#This Row],[Reports to without middle]],[1]!all_ppl[#Data],2,0)</f>
        <v>557595597</v>
      </c>
      <c r="L649" s="2" t="s">
        <v>752</v>
      </c>
      <c r="M649" s="2" t="str">
        <f>VLOOKUP(active[[#This Row],[Works for Group]],[1]!all_groups[#Data],2,0)</f>
        <v>558450387</v>
      </c>
      <c r="N649" s="2" t="s">
        <v>64</v>
      </c>
      <c r="O649" s="2" t="s">
        <v>63</v>
      </c>
      <c r="P649" s="2" t="s">
        <v>67</v>
      </c>
      <c r="R649" s="2" t="s">
        <v>8358</v>
      </c>
      <c r="S649" s="2" t="s">
        <v>8359</v>
      </c>
      <c r="T649" s="2" t="s">
        <v>8364</v>
      </c>
      <c r="U649" s="2" t="s">
        <v>7530</v>
      </c>
      <c r="V649" s="2" t="s">
        <v>8361</v>
      </c>
    </row>
    <row r="650" spans="1:22" x14ac:dyDescent="0.2">
      <c r="A650" s="2" t="s">
        <v>4562</v>
      </c>
      <c r="B650" s="2" t="str">
        <f>VLOOKUP(active[[#This Row],[Full Name]],[1]!all_ppl_post[#Data],2,0)</f>
        <v>476547473</v>
      </c>
      <c r="C650" s="2" t="str">
        <f>VLOOKUP(active[[#This Row],[Full Name]],[1]!all_ppl[#Data],1,0)</f>
        <v>P'nina R Gluck</v>
      </c>
      <c r="D650" s="2" t="s">
        <v>4563</v>
      </c>
      <c r="E650" s="2" t="s">
        <v>4564</v>
      </c>
      <c r="F650" s="2" t="s">
        <v>998</v>
      </c>
      <c r="G650" s="2" t="s">
        <v>65</v>
      </c>
      <c r="H650" s="2" t="s">
        <v>62</v>
      </c>
      <c r="I650" s="2" t="s">
        <v>8365</v>
      </c>
      <c r="J650" s="2" t="s">
        <v>8365</v>
      </c>
      <c r="K650" s="2" t="str">
        <f>VLOOKUP(active[[#This Row],[Reports to without middle]],[1]!all_ppl[#Data],2,0)</f>
        <v>557595637</v>
      </c>
      <c r="L650" s="2" t="s">
        <v>1276</v>
      </c>
      <c r="M650" s="2" t="str">
        <f>VLOOKUP(active[[#This Row],[Works for Group]],[1]!all_groups[#Data],2,0)</f>
        <v>558453955</v>
      </c>
      <c r="N650" s="2" t="s">
        <v>64</v>
      </c>
      <c r="O650" s="2" t="s">
        <v>63</v>
      </c>
      <c r="P650" s="2" t="s">
        <v>67</v>
      </c>
      <c r="R650" s="2" t="s">
        <v>8366</v>
      </c>
      <c r="S650" s="2" t="s">
        <v>8367</v>
      </c>
      <c r="T650" s="2" t="s">
        <v>8368</v>
      </c>
      <c r="U650" s="2" t="s">
        <v>7133</v>
      </c>
      <c r="V650" s="2" t="s">
        <v>8369</v>
      </c>
    </row>
    <row r="651" spans="1:22" x14ac:dyDescent="0.2">
      <c r="A651" s="2" t="s">
        <v>1277</v>
      </c>
      <c r="B651" s="2" t="str">
        <f>VLOOKUP(active[[#This Row],[Full Name]],[1]!all_ppl_post[#Data],2,0)</f>
        <v>944556353</v>
      </c>
      <c r="C651" s="2" t="str">
        <f>VLOOKUP(active[[#This Row],[Full Name]],[1]!all_ppl[#Data],1,0)</f>
        <v>Nicolette Peters</v>
      </c>
      <c r="D651" s="2" t="s">
        <v>1278</v>
      </c>
      <c r="E651" s="2" t="s">
        <v>1265</v>
      </c>
      <c r="F651" s="2" t="s">
        <v>125</v>
      </c>
      <c r="G651" s="2" t="s">
        <v>65</v>
      </c>
      <c r="H651" s="2" t="s">
        <v>62</v>
      </c>
      <c r="I651" s="2" t="s">
        <v>8365</v>
      </c>
      <c r="J651" s="2" t="s">
        <v>8365</v>
      </c>
      <c r="K651" s="2" t="str">
        <f>VLOOKUP(active[[#This Row],[Reports to without middle]],[1]!all_ppl[#Data],2,0)</f>
        <v>557595637</v>
      </c>
      <c r="L651" s="2" t="s">
        <v>1276</v>
      </c>
      <c r="M651" s="2" t="str">
        <f>VLOOKUP(active[[#This Row],[Works for Group]],[1]!all_groups[#Data],2,0)</f>
        <v>558453955</v>
      </c>
      <c r="N651" s="2" t="s">
        <v>64</v>
      </c>
      <c r="O651" s="2" t="s">
        <v>63</v>
      </c>
      <c r="P651" s="2" t="s">
        <v>67</v>
      </c>
      <c r="R651" s="2" t="s">
        <v>8366</v>
      </c>
      <c r="S651" s="2" t="s">
        <v>8367</v>
      </c>
      <c r="T651" s="2" t="s">
        <v>8370</v>
      </c>
      <c r="U651" s="2" t="s">
        <v>7183</v>
      </c>
      <c r="V651" s="2" t="s">
        <v>8369</v>
      </c>
    </row>
    <row r="652" spans="1:22" x14ac:dyDescent="0.2">
      <c r="A652" s="2" t="s">
        <v>1845</v>
      </c>
      <c r="B652" s="2" t="str">
        <f>VLOOKUP(active[[#This Row],[Full Name]],[1]!all_ppl_post[#Data],2,0)</f>
        <v>839637900</v>
      </c>
      <c r="C652" s="2" t="str">
        <f>VLOOKUP(active[[#This Row],[Full Name]],[1]!all_ppl[#Data],1,0)</f>
        <v>Michael T Matteo</v>
      </c>
      <c r="D652" s="2" t="s">
        <v>1846</v>
      </c>
      <c r="E652" s="2" t="s">
        <v>1847</v>
      </c>
      <c r="F652" s="2" t="s">
        <v>125</v>
      </c>
      <c r="G652" s="2" t="s">
        <v>65</v>
      </c>
      <c r="H652" s="2" t="s">
        <v>62</v>
      </c>
      <c r="I652" s="2" t="s">
        <v>8365</v>
      </c>
      <c r="J652" s="2" t="s">
        <v>8365</v>
      </c>
      <c r="K652" s="2" t="str">
        <f>VLOOKUP(active[[#This Row],[Reports to without middle]],[1]!all_ppl[#Data],2,0)</f>
        <v>557595637</v>
      </c>
      <c r="L652" s="2" t="s">
        <v>1276</v>
      </c>
      <c r="M652" s="2" t="str">
        <f>VLOOKUP(active[[#This Row],[Works for Group]],[1]!all_groups[#Data],2,0)</f>
        <v>558453955</v>
      </c>
      <c r="N652" s="2" t="s">
        <v>64</v>
      </c>
      <c r="O652" s="2" t="s">
        <v>63</v>
      </c>
      <c r="P652" s="2" t="s">
        <v>67</v>
      </c>
      <c r="R652" s="2" t="s">
        <v>8366</v>
      </c>
      <c r="S652" s="2" t="s">
        <v>8367</v>
      </c>
      <c r="T652" s="2" t="s">
        <v>8371</v>
      </c>
      <c r="U652" s="2" t="s">
        <v>7183</v>
      </c>
      <c r="V652" s="2" t="s">
        <v>8369</v>
      </c>
    </row>
    <row r="653" spans="1:22" x14ac:dyDescent="0.2">
      <c r="A653" s="2" t="s">
        <v>3109</v>
      </c>
      <c r="B653" s="2" t="str">
        <f>VLOOKUP(active[[#This Row],[Full Name]],[1]!all_ppl_post[#Data],2,0)</f>
        <v>626453876</v>
      </c>
      <c r="C653" s="2" t="str">
        <f>VLOOKUP(active[[#This Row],[Full Name]],[1]!all_ppl[#Data],1,0)</f>
        <v>Irene M Connolly-dougherty</v>
      </c>
      <c r="D653" s="2" t="s">
        <v>3110</v>
      </c>
      <c r="E653" s="2" t="s">
        <v>3111</v>
      </c>
      <c r="F653" s="2" t="s">
        <v>704</v>
      </c>
      <c r="G653" s="2" t="s">
        <v>65</v>
      </c>
      <c r="H653" s="2" t="s">
        <v>62</v>
      </c>
      <c r="I653" s="2" t="s">
        <v>8365</v>
      </c>
      <c r="J653" s="2" t="s">
        <v>8365</v>
      </c>
      <c r="K653" s="2" t="str">
        <f>VLOOKUP(active[[#This Row],[Reports to without middle]],[1]!all_ppl[#Data],2,0)</f>
        <v>557595637</v>
      </c>
      <c r="L653" s="2" t="s">
        <v>1276</v>
      </c>
      <c r="M653" s="2" t="str">
        <f>VLOOKUP(active[[#This Row],[Works for Group]],[1]!all_groups[#Data],2,0)</f>
        <v>558453955</v>
      </c>
      <c r="N653" s="2" t="s">
        <v>64</v>
      </c>
      <c r="O653" s="2" t="s">
        <v>63</v>
      </c>
      <c r="P653" s="2" t="s">
        <v>67</v>
      </c>
      <c r="R653" s="2" t="s">
        <v>8366</v>
      </c>
      <c r="S653" s="2" t="s">
        <v>8367</v>
      </c>
      <c r="T653" s="2" t="s">
        <v>8372</v>
      </c>
      <c r="U653" s="2" t="s">
        <v>7128</v>
      </c>
      <c r="V653" s="2" t="s">
        <v>8369</v>
      </c>
    </row>
    <row r="654" spans="1:22" x14ac:dyDescent="0.2">
      <c r="A654" s="2" t="s">
        <v>3107</v>
      </c>
      <c r="B654" s="2" t="str">
        <f>VLOOKUP(active[[#This Row],[Full Name]],[1]!all_ppl_post[#Data],2,0)</f>
        <v>626453878</v>
      </c>
      <c r="C654" s="2" t="str">
        <f>VLOOKUP(active[[#This Row],[Full Name]],[1]!all_ppl[#Data],1,0)</f>
        <v>Daniel S Randell</v>
      </c>
      <c r="D654" s="2" t="s">
        <v>3108</v>
      </c>
      <c r="E654" s="2" t="s">
        <v>235</v>
      </c>
      <c r="F654" s="2" t="s">
        <v>701</v>
      </c>
      <c r="G654" s="2" t="s">
        <v>65</v>
      </c>
      <c r="H654" s="2" t="s">
        <v>62</v>
      </c>
      <c r="I654" s="2" t="s">
        <v>8365</v>
      </c>
      <c r="J654" s="2" t="s">
        <v>8365</v>
      </c>
      <c r="K654" s="2" t="str">
        <f>VLOOKUP(active[[#This Row],[Reports to without middle]],[1]!all_ppl[#Data],2,0)</f>
        <v>557595637</v>
      </c>
      <c r="L654" s="2" t="s">
        <v>1276</v>
      </c>
      <c r="M654" s="2" t="str">
        <f>VLOOKUP(active[[#This Row],[Works for Group]],[1]!all_groups[#Data],2,0)</f>
        <v>558453955</v>
      </c>
      <c r="N654" s="2" t="s">
        <v>64</v>
      </c>
      <c r="O654" s="2" t="s">
        <v>63</v>
      </c>
      <c r="P654" s="2" t="s">
        <v>67</v>
      </c>
      <c r="R654" s="2" t="s">
        <v>8366</v>
      </c>
      <c r="S654" s="2" t="s">
        <v>8367</v>
      </c>
      <c r="T654" s="2" t="s">
        <v>8373</v>
      </c>
      <c r="U654" s="2" t="s">
        <v>7530</v>
      </c>
      <c r="V654" s="2" t="s">
        <v>8369</v>
      </c>
    </row>
    <row r="655" spans="1:22" x14ac:dyDescent="0.2">
      <c r="A655" s="2" t="s">
        <v>4939</v>
      </c>
      <c r="B655" s="2" t="str">
        <f>VLOOKUP(active[[#This Row],[Full Name]],[1]!all_ppl_post[#Data],2,0)</f>
        <v>476546837</v>
      </c>
      <c r="C655" s="2" t="str">
        <f>VLOOKUP(active[[#This Row],[Full Name]],[1]!all_ppl[#Data],1,0)</f>
        <v>Amanda K Kernozek</v>
      </c>
      <c r="D655" s="2" t="s">
        <v>4095</v>
      </c>
      <c r="E655" s="2" t="s">
        <v>4940</v>
      </c>
      <c r="F655" s="2" t="s">
        <v>744</v>
      </c>
      <c r="G655" s="2" t="s">
        <v>65</v>
      </c>
      <c r="H655" s="2" t="s">
        <v>62</v>
      </c>
      <c r="I655" s="2" t="s">
        <v>8365</v>
      </c>
      <c r="J655" s="2" t="s">
        <v>8365</v>
      </c>
      <c r="K655" s="2" t="str">
        <f>VLOOKUP(active[[#This Row],[Reports to without middle]],[1]!all_ppl[#Data],2,0)</f>
        <v>557595637</v>
      </c>
      <c r="L655" s="2" t="s">
        <v>1276</v>
      </c>
      <c r="M655" s="2" t="str">
        <f>VLOOKUP(active[[#This Row],[Works for Group]],[1]!all_groups[#Data],2,0)</f>
        <v>558453955</v>
      </c>
      <c r="N655" s="2" t="s">
        <v>64</v>
      </c>
      <c r="O655" s="2" t="s">
        <v>63</v>
      </c>
      <c r="P655" s="2" t="s">
        <v>67</v>
      </c>
      <c r="R655" s="2" t="s">
        <v>8366</v>
      </c>
      <c r="S655" s="2" t="s">
        <v>8367</v>
      </c>
      <c r="T655" s="2" t="s">
        <v>8374</v>
      </c>
      <c r="U655" s="2" t="s">
        <v>7118</v>
      </c>
      <c r="V655" s="2" t="s">
        <v>8369</v>
      </c>
    </row>
    <row r="656" spans="1:22" x14ac:dyDescent="0.2">
      <c r="A656" s="2" t="s">
        <v>877</v>
      </c>
      <c r="B656" s="2" t="str">
        <f>VLOOKUP(active[[#This Row],[Full Name]],[1]!all_ppl_post[#Data],2,0)</f>
        <v>1064820172</v>
      </c>
      <c r="C656" s="2" t="e">
        <f>VLOOKUP(active[[#This Row],[Full Name]],[1]!all_ppl[#Data],1,0)</f>
        <v>#N/A</v>
      </c>
      <c r="D656" s="2" t="s">
        <v>878</v>
      </c>
      <c r="E656" s="2" t="s">
        <v>879</v>
      </c>
      <c r="F656" s="2" t="s">
        <v>880</v>
      </c>
      <c r="G656" s="2" t="s">
        <v>65</v>
      </c>
      <c r="H656" s="2" t="s">
        <v>62</v>
      </c>
      <c r="I656" s="2" t="s">
        <v>8375</v>
      </c>
      <c r="J656"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Judy Griffin</v>
      </c>
      <c r="K656" s="2" t="str">
        <f>VLOOKUP(active[[#This Row],[Reports to without middle]],[1]!all_ppl[#Data],2,0)</f>
        <v>567679085</v>
      </c>
      <c r="L656" s="2" t="s">
        <v>873</v>
      </c>
      <c r="M656" s="2" t="str">
        <f>VLOOKUP(active[[#This Row],[Works for Group]],[1]!all_groups[#Data],2,0)</f>
        <v>997425224</v>
      </c>
      <c r="N656" s="2" t="s">
        <v>64</v>
      </c>
      <c r="O656" s="2" t="s">
        <v>63</v>
      </c>
      <c r="P656" s="2" t="s">
        <v>67</v>
      </c>
      <c r="R656" s="2" t="s">
        <v>8376</v>
      </c>
      <c r="S656" s="2" t="s">
        <v>8377</v>
      </c>
      <c r="T656" s="2" t="s">
        <v>8378</v>
      </c>
      <c r="U656" s="2" t="s">
        <v>8379</v>
      </c>
      <c r="V656" s="2" t="s">
        <v>8380</v>
      </c>
    </row>
    <row r="657" spans="1:22" x14ac:dyDescent="0.2">
      <c r="A657" s="2" t="s">
        <v>884</v>
      </c>
      <c r="B657" s="2" t="str">
        <f>VLOOKUP(active[[#This Row],[Full Name]],[1]!all_ppl_post[#Data],2,0)</f>
        <v>1064820167</v>
      </c>
      <c r="C657" s="2" t="e">
        <f>VLOOKUP(active[[#This Row],[Full Name]],[1]!all_ppl[#Data],1,0)</f>
        <v>#N/A</v>
      </c>
      <c r="D657" s="2" t="s">
        <v>885</v>
      </c>
      <c r="E657" s="2" t="s">
        <v>886</v>
      </c>
      <c r="F657" s="2" t="s">
        <v>125</v>
      </c>
      <c r="G657" s="2" t="s">
        <v>65</v>
      </c>
      <c r="H657" s="2" t="s">
        <v>62</v>
      </c>
      <c r="I657" s="2" t="s">
        <v>8375</v>
      </c>
      <c r="J657"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Judy Griffin</v>
      </c>
      <c r="K657" s="2" t="str">
        <f>VLOOKUP(active[[#This Row],[Reports to without middle]],[1]!all_ppl[#Data],2,0)</f>
        <v>567679085</v>
      </c>
      <c r="L657" s="2" t="s">
        <v>873</v>
      </c>
      <c r="M657" s="2" t="str">
        <f>VLOOKUP(active[[#This Row],[Works for Group]],[1]!all_groups[#Data],2,0)</f>
        <v>997425224</v>
      </c>
      <c r="N657" s="2" t="s">
        <v>64</v>
      </c>
      <c r="O657" s="2" t="s">
        <v>63</v>
      </c>
      <c r="P657" s="2" t="s">
        <v>67</v>
      </c>
      <c r="R657" s="2" t="s">
        <v>8376</v>
      </c>
      <c r="S657" s="2" t="s">
        <v>8377</v>
      </c>
      <c r="T657" s="2" t="s">
        <v>8381</v>
      </c>
      <c r="U657" s="2" t="s">
        <v>7183</v>
      </c>
      <c r="V657" s="2" t="s">
        <v>8380</v>
      </c>
    </row>
    <row r="658" spans="1:22" x14ac:dyDescent="0.2">
      <c r="A658" s="2" t="s">
        <v>4134</v>
      </c>
      <c r="B658" s="2" t="str">
        <f>VLOOKUP(active[[#This Row],[Full Name]],[1]!all_ppl_post[#Data],2,0)</f>
        <v>567679081</v>
      </c>
      <c r="C658" s="2" t="str">
        <f>VLOOKUP(active[[#This Row],[Full Name]],[1]!all_ppl[#Data],1,0)</f>
        <v>Marie R Curley</v>
      </c>
      <c r="D658" s="2" t="s">
        <v>4135</v>
      </c>
      <c r="E658" s="2" t="s">
        <v>4136</v>
      </c>
      <c r="F658" s="2" t="s">
        <v>561</v>
      </c>
      <c r="G658" s="2" t="s">
        <v>65</v>
      </c>
      <c r="H658" s="2" t="s">
        <v>649</v>
      </c>
      <c r="I658" s="2" t="s">
        <v>8375</v>
      </c>
      <c r="J658"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Judy Griffin</v>
      </c>
      <c r="K658" s="2" t="str">
        <f>VLOOKUP(active[[#This Row],[Reports to without middle]],[1]!all_ppl[#Data],2,0)</f>
        <v>567679085</v>
      </c>
      <c r="L658" s="2" t="s">
        <v>873</v>
      </c>
      <c r="M658" s="2" t="str">
        <f>VLOOKUP(active[[#This Row],[Works for Group]],[1]!all_groups[#Data],2,0)</f>
        <v>997425224</v>
      </c>
      <c r="N658" s="2" t="s">
        <v>64</v>
      </c>
      <c r="O658" s="2" t="s">
        <v>63</v>
      </c>
      <c r="P658" s="2" t="s">
        <v>67</v>
      </c>
      <c r="R658" s="2" t="s">
        <v>8376</v>
      </c>
      <c r="S658" s="2" t="s">
        <v>8377</v>
      </c>
      <c r="T658" s="2" t="s">
        <v>8382</v>
      </c>
      <c r="U658" s="2" t="s">
        <v>7143</v>
      </c>
      <c r="V658" s="2" t="s">
        <v>7123</v>
      </c>
    </row>
    <row r="659" spans="1:22" x14ac:dyDescent="0.2">
      <c r="A659" s="2" t="s">
        <v>881</v>
      </c>
      <c r="B659" s="2" t="str">
        <f>VLOOKUP(active[[#This Row],[Full Name]],[1]!all_ppl_post[#Data],2,0)</f>
        <v>1064820170</v>
      </c>
      <c r="C659" s="2" t="e">
        <f>VLOOKUP(active[[#This Row],[Full Name]],[1]!all_ppl[#Data],1,0)</f>
        <v>#N/A</v>
      </c>
      <c r="D659" s="2" t="s">
        <v>168</v>
      </c>
      <c r="E659" s="2" t="s">
        <v>882</v>
      </c>
      <c r="F659" s="2" t="s">
        <v>883</v>
      </c>
      <c r="G659" s="2" t="s">
        <v>65</v>
      </c>
      <c r="H659" s="2" t="s">
        <v>62</v>
      </c>
      <c r="I659" s="2" t="s">
        <v>8375</v>
      </c>
      <c r="J659"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Judy Griffin</v>
      </c>
      <c r="K659" s="2" t="str">
        <f>VLOOKUP(active[[#This Row],[Reports to without middle]],[1]!all_ppl[#Data],2,0)</f>
        <v>567679085</v>
      </c>
      <c r="L659" s="2" t="s">
        <v>873</v>
      </c>
      <c r="M659" s="2" t="str">
        <f>VLOOKUP(active[[#This Row],[Works for Group]],[1]!all_groups[#Data],2,0)</f>
        <v>997425224</v>
      </c>
      <c r="N659" s="2" t="s">
        <v>64</v>
      </c>
      <c r="O659" s="2" t="s">
        <v>63</v>
      </c>
      <c r="P659" s="2" t="s">
        <v>67</v>
      </c>
      <c r="R659" s="2" t="s">
        <v>8376</v>
      </c>
      <c r="S659" s="2" t="s">
        <v>8377</v>
      </c>
      <c r="T659" s="2" t="s">
        <v>8383</v>
      </c>
      <c r="U659" s="2" t="s">
        <v>7353</v>
      </c>
      <c r="V659" s="2" t="s">
        <v>8380</v>
      </c>
    </row>
    <row r="660" spans="1:22" x14ac:dyDescent="0.2">
      <c r="A660" s="2" t="s">
        <v>874</v>
      </c>
      <c r="B660" s="2" t="str">
        <f>VLOOKUP(active[[#This Row],[Full Name]],[1]!all_ppl_post[#Data],2,0)</f>
        <v>1064820173</v>
      </c>
      <c r="C660" s="2" t="e">
        <f>VLOOKUP(active[[#This Row],[Full Name]],[1]!all_ppl[#Data],1,0)</f>
        <v>#N/A</v>
      </c>
      <c r="D660" s="2" t="s">
        <v>875</v>
      </c>
      <c r="E660" s="2" t="s">
        <v>876</v>
      </c>
      <c r="F660" s="2" t="s">
        <v>744</v>
      </c>
      <c r="G660" s="2" t="s">
        <v>65</v>
      </c>
      <c r="H660" s="2" t="s">
        <v>62</v>
      </c>
      <c r="I660" s="2" t="s">
        <v>8375</v>
      </c>
      <c r="J660"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Judy Griffin</v>
      </c>
      <c r="K660" s="2" t="str">
        <f>VLOOKUP(active[[#This Row],[Reports to without middle]],[1]!all_ppl[#Data],2,0)</f>
        <v>567679085</v>
      </c>
      <c r="L660" s="2" t="s">
        <v>873</v>
      </c>
      <c r="M660" s="2" t="str">
        <f>VLOOKUP(active[[#This Row],[Works for Group]],[1]!all_groups[#Data],2,0)</f>
        <v>997425224</v>
      </c>
      <c r="N660" s="2" t="s">
        <v>64</v>
      </c>
      <c r="O660" s="2" t="s">
        <v>63</v>
      </c>
      <c r="P660" s="2" t="s">
        <v>67</v>
      </c>
      <c r="R660" s="2" t="s">
        <v>8376</v>
      </c>
      <c r="S660" s="2" t="s">
        <v>8377</v>
      </c>
      <c r="T660" s="2" t="s">
        <v>8384</v>
      </c>
      <c r="U660" s="2" t="s">
        <v>7118</v>
      </c>
      <c r="V660" s="2" t="s">
        <v>8380</v>
      </c>
    </row>
    <row r="661" spans="1:22" x14ac:dyDescent="0.2">
      <c r="A661" s="2" t="s">
        <v>1587</v>
      </c>
      <c r="B661" s="2" t="str">
        <f>VLOOKUP(active[[#This Row],[Full Name]],[1]!all_ppl_post[#Data],2,0)</f>
        <v>944556238</v>
      </c>
      <c r="C661" s="2" t="str">
        <f>VLOOKUP(active[[#This Row],[Full Name]],[1]!all_ppl[#Data],1,0)</f>
        <v>Milagros Rivas</v>
      </c>
      <c r="D661" s="2" t="s">
        <v>1588</v>
      </c>
      <c r="E661" s="2" t="s">
        <v>1589</v>
      </c>
      <c r="F661" s="2" t="s">
        <v>1287</v>
      </c>
      <c r="G661" s="2" t="s">
        <v>65</v>
      </c>
      <c r="H661" s="2" t="s">
        <v>62</v>
      </c>
      <c r="I661" s="2" t="s">
        <v>8385</v>
      </c>
      <c r="J661" s="2" t="s">
        <v>8385</v>
      </c>
      <c r="K661" s="2" t="str">
        <f>VLOOKUP(active[[#This Row],[Reports to without middle]],[1]!all_ppl[#Data],2,0)</f>
        <v>568446654</v>
      </c>
      <c r="L661" s="2" t="s">
        <v>1003</v>
      </c>
      <c r="M661" s="2" t="str">
        <f>VLOOKUP(active[[#This Row],[Works for Group]],[1]!all_groups[#Data],2,0)</f>
        <v>558454357</v>
      </c>
      <c r="N661" s="2" t="s">
        <v>64</v>
      </c>
      <c r="O661" s="2" t="s">
        <v>63</v>
      </c>
      <c r="P661" s="2" t="s">
        <v>67</v>
      </c>
      <c r="R661" s="2" t="s">
        <v>8386</v>
      </c>
      <c r="S661" s="2" t="s">
        <v>8387</v>
      </c>
      <c r="T661" s="2" t="s">
        <v>8388</v>
      </c>
      <c r="U661" s="2" t="s">
        <v>7341</v>
      </c>
      <c r="V661" s="2" t="s">
        <v>8389</v>
      </c>
    </row>
    <row r="662" spans="1:22" x14ac:dyDescent="0.2">
      <c r="A662" s="2" t="s">
        <v>1004</v>
      </c>
      <c r="B662" s="2" t="str">
        <f>VLOOKUP(active[[#This Row],[Full Name]],[1]!all_ppl_post[#Data],2,0)</f>
        <v>1064820096</v>
      </c>
      <c r="C662" s="2" t="e">
        <f>VLOOKUP(active[[#This Row],[Full Name]],[1]!all_ppl[#Data],1,0)</f>
        <v>#N/A</v>
      </c>
      <c r="D662" s="2" t="s">
        <v>1005</v>
      </c>
      <c r="E662" s="2" t="s">
        <v>1006</v>
      </c>
      <c r="F662" s="2" t="s">
        <v>125</v>
      </c>
      <c r="G662" s="2" t="s">
        <v>65</v>
      </c>
      <c r="H662" s="2" t="s">
        <v>62</v>
      </c>
      <c r="I662" s="2" t="s">
        <v>8385</v>
      </c>
      <c r="J662" s="2" t="s">
        <v>8385</v>
      </c>
      <c r="K662" s="2" t="str">
        <f>VLOOKUP(active[[#This Row],[Reports to without middle]],[1]!all_ppl[#Data],2,0)</f>
        <v>568446654</v>
      </c>
      <c r="L662" s="2" t="s">
        <v>1003</v>
      </c>
      <c r="M662" s="2" t="str">
        <f>VLOOKUP(active[[#This Row],[Works for Group]],[1]!all_groups[#Data],2,0)</f>
        <v>558454357</v>
      </c>
      <c r="N662" s="2" t="s">
        <v>64</v>
      </c>
      <c r="O662" s="2" t="s">
        <v>63</v>
      </c>
      <c r="P662" s="2" t="s">
        <v>67</v>
      </c>
      <c r="R662" s="2" t="s">
        <v>8386</v>
      </c>
      <c r="S662" s="2" t="s">
        <v>8387</v>
      </c>
      <c r="T662" s="2" t="s">
        <v>8390</v>
      </c>
      <c r="U662" s="2" t="s">
        <v>7183</v>
      </c>
      <c r="V662" s="2" t="s">
        <v>8389</v>
      </c>
    </row>
    <row r="663" spans="1:22" x14ac:dyDescent="0.2">
      <c r="A663" s="2" t="s">
        <v>2553</v>
      </c>
      <c r="B663" s="2" t="str">
        <f>VLOOKUP(active[[#This Row],[Full Name]],[1]!all_ppl_post[#Data],2,0)</f>
        <v>774270588</v>
      </c>
      <c r="C663" s="2" t="str">
        <f>VLOOKUP(active[[#This Row],[Full Name]],[1]!all_ppl[#Data],1,0)</f>
        <v>Kayla A Christie</v>
      </c>
      <c r="D663" s="2" t="s">
        <v>2554</v>
      </c>
      <c r="E663" s="2" t="s">
        <v>2555</v>
      </c>
      <c r="F663" s="2" t="s">
        <v>125</v>
      </c>
      <c r="G663" s="2" t="s">
        <v>65</v>
      </c>
      <c r="H663" s="2" t="s">
        <v>62</v>
      </c>
      <c r="I663" s="2" t="s">
        <v>8385</v>
      </c>
      <c r="J663" s="2" t="s">
        <v>8385</v>
      </c>
      <c r="K663" s="2" t="str">
        <f>VLOOKUP(active[[#This Row],[Reports to without middle]],[1]!all_ppl[#Data],2,0)</f>
        <v>568446654</v>
      </c>
      <c r="L663" s="2" t="s">
        <v>1003</v>
      </c>
      <c r="M663" s="2" t="str">
        <f>VLOOKUP(active[[#This Row],[Works for Group]],[1]!all_groups[#Data],2,0)</f>
        <v>558454357</v>
      </c>
      <c r="N663" s="2" t="s">
        <v>64</v>
      </c>
      <c r="O663" s="2" t="s">
        <v>63</v>
      </c>
      <c r="P663" s="2" t="s">
        <v>67</v>
      </c>
      <c r="R663" s="2" t="s">
        <v>8386</v>
      </c>
      <c r="S663" s="2" t="s">
        <v>8387</v>
      </c>
      <c r="T663" s="2" t="s">
        <v>8391</v>
      </c>
      <c r="U663" s="2" t="s">
        <v>7183</v>
      </c>
      <c r="V663" s="2" t="s">
        <v>8389</v>
      </c>
    </row>
    <row r="664" spans="1:22" x14ac:dyDescent="0.2">
      <c r="A664" s="2" t="s">
        <v>1585</v>
      </c>
      <c r="B664" s="2" t="str">
        <f>VLOOKUP(active[[#This Row],[Full Name]],[1]!all_ppl_post[#Data],2,0)</f>
        <v>944556239</v>
      </c>
      <c r="C664" s="2" t="str">
        <f>VLOOKUP(active[[#This Row],[Full Name]],[1]!all_ppl[#Data],1,0)</f>
        <v>Jevaughn T Williams</v>
      </c>
      <c r="D664" s="2" t="s">
        <v>1586</v>
      </c>
      <c r="E664" s="2" t="s">
        <v>73</v>
      </c>
      <c r="F664" s="2" t="s">
        <v>125</v>
      </c>
      <c r="G664" s="2" t="s">
        <v>65</v>
      </c>
      <c r="H664" s="2" t="s">
        <v>62</v>
      </c>
      <c r="I664" s="2" t="s">
        <v>8385</v>
      </c>
      <c r="J664" s="2" t="s">
        <v>8385</v>
      </c>
      <c r="K664" s="2" t="str">
        <f>VLOOKUP(active[[#This Row],[Reports to without middle]],[1]!all_ppl[#Data],2,0)</f>
        <v>568446654</v>
      </c>
      <c r="L664" s="2" t="s">
        <v>1003</v>
      </c>
      <c r="M664" s="2" t="str">
        <f>VLOOKUP(active[[#This Row],[Works for Group]],[1]!all_groups[#Data],2,0)</f>
        <v>558454357</v>
      </c>
      <c r="N664" s="2" t="s">
        <v>64</v>
      </c>
      <c r="O664" s="2" t="s">
        <v>63</v>
      </c>
      <c r="P664" s="2" t="s">
        <v>67</v>
      </c>
      <c r="R664" s="2" t="s">
        <v>8386</v>
      </c>
      <c r="S664" s="2" t="s">
        <v>8387</v>
      </c>
      <c r="T664" s="2" t="s">
        <v>8392</v>
      </c>
      <c r="U664" s="2" t="s">
        <v>7183</v>
      </c>
      <c r="V664" s="2" t="s">
        <v>8389</v>
      </c>
    </row>
    <row r="665" spans="1:22" x14ac:dyDescent="0.2">
      <c r="A665" s="2" t="s">
        <v>2629</v>
      </c>
      <c r="B665" s="2" t="str">
        <f>VLOOKUP(active[[#This Row],[Full Name]],[1]!all_ppl_post[#Data],2,0)</f>
        <v>774270543</v>
      </c>
      <c r="C665" s="2" t="str">
        <f>VLOOKUP(active[[#This Row],[Full Name]],[1]!all_ppl[#Data],1,0)</f>
        <v>Dieusita Jean</v>
      </c>
      <c r="D665" s="2" t="s">
        <v>2630</v>
      </c>
      <c r="E665" s="2" t="s">
        <v>2631</v>
      </c>
      <c r="F665" s="2" t="s">
        <v>727</v>
      </c>
      <c r="G665" s="2" t="s">
        <v>65</v>
      </c>
      <c r="H665" s="2" t="s">
        <v>62</v>
      </c>
      <c r="I665" s="2" t="s">
        <v>8385</v>
      </c>
      <c r="J665" s="2" t="s">
        <v>8385</v>
      </c>
      <c r="K665" s="2" t="str">
        <f>VLOOKUP(active[[#This Row],[Reports to without middle]],[1]!all_ppl[#Data],2,0)</f>
        <v>568446654</v>
      </c>
      <c r="L665" s="2" t="s">
        <v>1003</v>
      </c>
      <c r="M665" s="2" t="str">
        <f>VLOOKUP(active[[#This Row],[Works for Group]],[1]!all_groups[#Data],2,0)</f>
        <v>558454357</v>
      </c>
      <c r="N665" s="2" t="s">
        <v>64</v>
      </c>
      <c r="O665" s="2" t="s">
        <v>63</v>
      </c>
      <c r="P665" s="2" t="s">
        <v>67</v>
      </c>
      <c r="R665" s="2" t="s">
        <v>8386</v>
      </c>
      <c r="S665" s="2" t="s">
        <v>8387</v>
      </c>
      <c r="T665" s="2" t="s">
        <v>8393</v>
      </c>
      <c r="U665" s="2" t="s">
        <v>7141</v>
      </c>
      <c r="V665" s="2" t="s">
        <v>8389</v>
      </c>
    </row>
    <row r="666" spans="1:22" x14ac:dyDescent="0.2">
      <c r="A666" s="2" t="s">
        <v>4119</v>
      </c>
      <c r="B666" s="2" t="str">
        <f>VLOOKUP(active[[#This Row],[Full Name]],[1]!all_ppl_post[#Data],2,0)</f>
        <v>568446656</v>
      </c>
      <c r="C666" s="2" t="str">
        <f>VLOOKUP(active[[#This Row],[Full Name]],[1]!all_ppl[#Data],1,0)</f>
        <v>Aaron K Ambrose</v>
      </c>
      <c r="D666" s="2" t="s">
        <v>4120</v>
      </c>
      <c r="E666" s="2" t="s">
        <v>4121</v>
      </c>
      <c r="F666" s="2" t="s">
        <v>940</v>
      </c>
      <c r="G666" s="2" t="s">
        <v>65</v>
      </c>
      <c r="H666" s="2" t="s">
        <v>62</v>
      </c>
      <c r="I666" s="2" t="s">
        <v>8385</v>
      </c>
      <c r="J666" s="2" t="s">
        <v>8385</v>
      </c>
      <c r="K666" s="2" t="str">
        <f>VLOOKUP(active[[#This Row],[Reports to without middle]],[1]!all_ppl[#Data],2,0)</f>
        <v>568446654</v>
      </c>
      <c r="L666" s="2" t="s">
        <v>1003</v>
      </c>
      <c r="M666" s="2" t="str">
        <f>VLOOKUP(active[[#This Row],[Works for Group]],[1]!all_groups[#Data],2,0)</f>
        <v>558454357</v>
      </c>
      <c r="N666" s="2" t="s">
        <v>64</v>
      </c>
      <c r="O666" s="2" t="s">
        <v>63</v>
      </c>
      <c r="P666" s="2" t="s">
        <v>67</v>
      </c>
      <c r="R666" s="2" t="s">
        <v>8386</v>
      </c>
      <c r="S666" s="2" t="s">
        <v>8387</v>
      </c>
      <c r="T666" s="2" t="s">
        <v>8394</v>
      </c>
      <c r="U666" s="2" t="s">
        <v>7466</v>
      </c>
      <c r="V666" s="2" t="s">
        <v>8389</v>
      </c>
    </row>
    <row r="667" spans="1:22" x14ac:dyDescent="0.2">
      <c r="A667" s="2" t="s">
        <v>1269</v>
      </c>
      <c r="B667" s="2" t="str">
        <f>VLOOKUP(active[[#This Row],[Full Name]],[1]!all_ppl_post[#Data],2,0)</f>
        <v>944556356</v>
      </c>
      <c r="C667" s="2" t="str">
        <f>VLOOKUP(active[[#This Row],[Full Name]],[1]!all_ppl[#Data],1,0)</f>
        <v>Justin T Littell</v>
      </c>
      <c r="D667" s="2" t="s">
        <v>725</v>
      </c>
      <c r="E667" s="2" t="s">
        <v>1270</v>
      </c>
      <c r="F667" s="2" t="s">
        <v>1271</v>
      </c>
      <c r="G667" s="2" t="s">
        <v>65</v>
      </c>
      <c r="H667" s="2" t="s">
        <v>62</v>
      </c>
      <c r="I667" s="2" t="s">
        <v>8395</v>
      </c>
      <c r="J667" s="2" t="s">
        <v>8396</v>
      </c>
      <c r="K667" s="2" t="str">
        <f>VLOOKUP(active[[#This Row],[Reports to without middle]],[1]!all_ppl[#Data],2,0)</f>
        <v>607284225</v>
      </c>
      <c r="L667" s="2" t="s">
        <v>658</v>
      </c>
      <c r="M667" s="2" t="str">
        <f>VLOOKUP(active[[#This Row],[Works for Group]],[1]!all_groups[#Data],2,0)</f>
        <v>607231727</v>
      </c>
      <c r="N667" s="2" t="s">
        <v>64</v>
      </c>
      <c r="O667" s="2" t="s">
        <v>63</v>
      </c>
      <c r="P667" s="2" t="s">
        <v>67</v>
      </c>
      <c r="R667" s="2" t="s">
        <v>8397</v>
      </c>
      <c r="S667" s="2" t="s">
        <v>8398</v>
      </c>
      <c r="T667" s="2" t="s">
        <v>8399</v>
      </c>
      <c r="U667" s="2" t="s">
        <v>8400</v>
      </c>
      <c r="V667" s="2" t="s">
        <v>8401</v>
      </c>
    </row>
    <row r="668" spans="1:22" x14ac:dyDescent="0.2">
      <c r="A668" s="2" t="s">
        <v>1273</v>
      </c>
      <c r="B668" s="2" t="str">
        <f>VLOOKUP(active[[#This Row],[Full Name]],[1]!all_ppl_post[#Data],2,0)</f>
        <v>944556354</v>
      </c>
      <c r="C668" s="2" t="str">
        <f>VLOOKUP(active[[#This Row],[Full Name]],[1]!all_ppl[#Data],1,0)</f>
        <v>Deborah T Harris</v>
      </c>
      <c r="D668" s="2" t="s">
        <v>1274</v>
      </c>
      <c r="E668" s="2" t="s">
        <v>1275</v>
      </c>
      <c r="F668" s="2" t="s">
        <v>744</v>
      </c>
      <c r="G668" s="2" t="s">
        <v>65</v>
      </c>
      <c r="H668" s="2" t="s">
        <v>62</v>
      </c>
      <c r="I668" s="2" t="s">
        <v>8395</v>
      </c>
      <c r="J668" s="2" t="s">
        <v>8396</v>
      </c>
      <c r="K668" s="2" t="str">
        <f>VLOOKUP(active[[#This Row],[Reports to without middle]],[1]!all_ppl[#Data],2,0)</f>
        <v>607284225</v>
      </c>
      <c r="L668" s="2" t="s">
        <v>658</v>
      </c>
      <c r="M668" s="2" t="str">
        <f>VLOOKUP(active[[#This Row],[Works for Group]],[1]!all_groups[#Data],2,0)</f>
        <v>607231727</v>
      </c>
      <c r="N668" s="2" t="s">
        <v>64</v>
      </c>
      <c r="O668" s="2" t="s">
        <v>63</v>
      </c>
      <c r="P668" s="2" t="s">
        <v>67</v>
      </c>
      <c r="R668" s="2" t="s">
        <v>8397</v>
      </c>
      <c r="S668" s="2" t="s">
        <v>8398</v>
      </c>
      <c r="T668" s="2" t="s">
        <v>8402</v>
      </c>
      <c r="U668" s="2" t="s">
        <v>7118</v>
      </c>
      <c r="V668" s="2" t="s">
        <v>8401</v>
      </c>
    </row>
    <row r="669" spans="1:22" x14ac:dyDescent="0.2">
      <c r="A669" s="2" t="s">
        <v>659</v>
      </c>
      <c r="B669" s="2" t="str">
        <f>VLOOKUP(active[[#This Row],[Full Name]],[1]!all_ppl_post[#Data],2,0)</f>
        <v>1064820276</v>
      </c>
      <c r="C669" s="2" t="e">
        <f>VLOOKUP(active[[#This Row],[Full Name]],[1]!all_ppl[#Data],1,0)</f>
        <v>#N/A</v>
      </c>
      <c r="D669" s="2" t="s">
        <v>660</v>
      </c>
      <c r="E669" s="2" t="s">
        <v>661</v>
      </c>
      <c r="F669" s="2" t="s">
        <v>662</v>
      </c>
      <c r="G669" s="2" t="s">
        <v>65</v>
      </c>
      <c r="H669" s="2" t="s">
        <v>62</v>
      </c>
      <c r="I669" s="2" t="s">
        <v>8395</v>
      </c>
      <c r="J669" s="2" t="s">
        <v>8396</v>
      </c>
      <c r="K669" s="2" t="str">
        <f>VLOOKUP(active[[#This Row],[Reports to without middle]],[1]!all_ppl[#Data],2,0)</f>
        <v>607284225</v>
      </c>
      <c r="L669" s="2" t="s">
        <v>658</v>
      </c>
      <c r="M669" s="2" t="str">
        <f>VLOOKUP(active[[#This Row],[Works for Group]],[1]!all_groups[#Data],2,0)</f>
        <v>607231727</v>
      </c>
      <c r="N669" s="2" t="s">
        <v>64</v>
      </c>
      <c r="O669" s="2" t="s">
        <v>63</v>
      </c>
      <c r="P669" s="2" t="s">
        <v>67</v>
      </c>
      <c r="R669" s="2" t="s">
        <v>8397</v>
      </c>
      <c r="S669" s="2" t="s">
        <v>8398</v>
      </c>
      <c r="T669" s="2" t="s">
        <v>8403</v>
      </c>
      <c r="U669" s="2" t="s">
        <v>7121</v>
      </c>
      <c r="V669" s="2" t="s">
        <v>8401</v>
      </c>
    </row>
    <row r="670" spans="1:22" x14ac:dyDescent="0.2">
      <c r="A670" s="2" t="s">
        <v>1039</v>
      </c>
      <c r="B670" s="2" t="str">
        <f>VLOOKUP(active[[#This Row],[Full Name]],[1]!all_ppl_post[#Data],2,0)</f>
        <v>1064820070</v>
      </c>
      <c r="C670" s="2" t="e">
        <f>VLOOKUP(active[[#This Row],[Full Name]],[1]!all_ppl[#Data],1,0)</f>
        <v>#N/A</v>
      </c>
      <c r="D670" s="2" t="s">
        <v>1040</v>
      </c>
      <c r="E670" s="2" t="s">
        <v>1041</v>
      </c>
      <c r="F670" s="2" t="s">
        <v>744</v>
      </c>
      <c r="G670" s="2" t="s">
        <v>65</v>
      </c>
      <c r="H670" s="2" t="s">
        <v>62</v>
      </c>
      <c r="I670" s="2" t="s">
        <v>8404</v>
      </c>
      <c r="J670" s="2" t="s">
        <v>8404</v>
      </c>
      <c r="K670" s="2" t="str">
        <f>VLOOKUP(active[[#This Row],[Reports to without middle]],[1]!all_ppl[#Data],2,0)</f>
        <v>610234796</v>
      </c>
      <c r="L670" s="2" t="s">
        <v>1038</v>
      </c>
      <c r="M670" s="2" t="str">
        <f>VLOOKUP(active[[#This Row],[Works for Group]],[1]!all_groups[#Data],2,0)</f>
        <v>997424719</v>
      </c>
      <c r="N670" s="2" t="s">
        <v>64</v>
      </c>
      <c r="O670" s="2" t="s">
        <v>63</v>
      </c>
      <c r="P670" s="2" t="s">
        <v>67</v>
      </c>
      <c r="R670" s="2" t="s">
        <v>8405</v>
      </c>
      <c r="S670" s="2" t="s">
        <v>8406</v>
      </c>
      <c r="T670" s="2" t="s">
        <v>8407</v>
      </c>
      <c r="U670" s="2" t="s">
        <v>7118</v>
      </c>
      <c r="V670" s="2" t="s">
        <v>8408</v>
      </c>
    </row>
    <row r="671" spans="1:22" x14ac:dyDescent="0.2">
      <c r="A671" s="2" t="s">
        <v>1446</v>
      </c>
      <c r="B671" s="2" t="str">
        <f>VLOOKUP(active[[#This Row],[Full Name]],[1]!all_ppl_post[#Data],2,0)</f>
        <v>944556297</v>
      </c>
      <c r="C671" s="2" t="str">
        <f>VLOOKUP(active[[#This Row],[Full Name]],[1]!all_ppl[#Data],1,0)</f>
        <v>Elizabeth A Fries</v>
      </c>
      <c r="D671" s="2" t="s">
        <v>1447</v>
      </c>
      <c r="E671" s="2" t="s">
        <v>1448</v>
      </c>
      <c r="F671" s="2" t="s">
        <v>744</v>
      </c>
      <c r="G671" s="2" t="s">
        <v>65</v>
      </c>
      <c r="H671" s="2" t="s">
        <v>62</v>
      </c>
      <c r="I671" s="2" t="s">
        <v>8409</v>
      </c>
      <c r="J671"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John Mikulin</v>
      </c>
      <c r="K671" s="2" t="str">
        <f>VLOOKUP(active[[#This Row],[Reports to without middle]],[1]!all_ppl[#Data],2,0)</f>
        <v>838335128</v>
      </c>
      <c r="L671" s="2" t="s">
        <v>1442</v>
      </c>
      <c r="M671" s="2" t="str">
        <f>VLOOKUP(active[[#This Row],[Works for Group]],[1]!all_groups[#Data],2,0)</f>
        <v>838335404</v>
      </c>
      <c r="N671" s="2" t="s">
        <v>64</v>
      </c>
      <c r="O671" s="2" t="s">
        <v>63</v>
      </c>
      <c r="P671" s="2" t="s">
        <v>67</v>
      </c>
      <c r="R671" s="2" t="s">
        <v>8410</v>
      </c>
      <c r="S671" s="2" t="s">
        <v>8411</v>
      </c>
      <c r="T671" s="2" t="s">
        <v>8412</v>
      </c>
      <c r="U671" s="2" t="s">
        <v>7118</v>
      </c>
      <c r="V671" s="2" t="s">
        <v>8413</v>
      </c>
    </row>
    <row r="672" spans="1:22" x14ac:dyDescent="0.2">
      <c r="A672" s="2" t="s">
        <v>1443</v>
      </c>
      <c r="B672" s="2" t="str">
        <f>VLOOKUP(active[[#This Row],[Full Name]],[1]!all_ppl_post[#Data],2,0)</f>
        <v>944556301</v>
      </c>
      <c r="C672" s="2" t="str">
        <f>VLOOKUP(active[[#This Row],[Full Name]],[1]!all_ppl[#Data],1,0)</f>
        <v>David Charles Gravely</v>
      </c>
      <c r="D672" s="2" t="s">
        <v>1444</v>
      </c>
      <c r="E672" s="2" t="s">
        <v>1445</v>
      </c>
      <c r="F672" s="2" t="s">
        <v>662</v>
      </c>
      <c r="G672" s="2" t="s">
        <v>65</v>
      </c>
      <c r="H672" s="2" t="s">
        <v>62</v>
      </c>
      <c r="I672" s="2" t="s">
        <v>8409</v>
      </c>
      <c r="J672"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John Mikulin</v>
      </c>
      <c r="K672" s="2" t="str">
        <f>VLOOKUP(active[[#This Row],[Reports to without middle]],[1]!all_ppl[#Data],2,0)</f>
        <v>838335128</v>
      </c>
      <c r="L672" s="2" t="s">
        <v>1442</v>
      </c>
      <c r="M672" s="2" t="str">
        <f>VLOOKUP(active[[#This Row],[Works for Group]],[1]!all_groups[#Data],2,0)</f>
        <v>838335404</v>
      </c>
      <c r="N672" s="2" t="s">
        <v>64</v>
      </c>
      <c r="O672" s="2" t="s">
        <v>63</v>
      </c>
      <c r="P672" s="2" t="s">
        <v>67</v>
      </c>
      <c r="R672" s="2" t="s">
        <v>8410</v>
      </c>
      <c r="S672" s="2" t="s">
        <v>8411</v>
      </c>
      <c r="T672" s="2" t="s">
        <v>8414</v>
      </c>
      <c r="U672" s="2" t="s">
        <v>7121</v>
      </c>
      <c r="V672" s="2" t="s">
        <v>8413</v>
      </c>
    </row>
    <row r="673" spans="1:22" x14ac:dyDescent="0.2">
      <c r="A673" s="2" t="s">
        <v>5550</v>
      </c>
      <c r="B673" s="2" t="str">
        <f>VLOOKUP(active[[#This Row],[Full Name]],[1]!all_ppl_post[#Data],2,0)</f>
        <v>476545473</v>
      </c>
      <c r="C673" s="2" t="str">
        <f>VLOOKUP(active[[#This Row],[Full Name]],[1]!all_ppl[#Data],1,0)</f>
        <v>Daniel D Goodrich</v>
      </c>
      <c r="D673" s="2" t="s">
        <v>3937</v>
      </c>
      <c r="E673" s="2" t="s">
        <v>5551</v>
      </c>
      <c r="F673" s="2" t="s">
        <v>125</v>
      </c>
      <c r="G673" s="2" t="s">
        <v>65</v>
      </c>
      <c r="H673" s="2" t="s">
        <v>62</v>
      </c>
      <c r="I673" s="2" t="s">
        <v>8409</v>
      </c>
      <c r="J673"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John Mikulin</v>
      </c>
      <c r="K673" s="2" t="str">
        <f>VLOOKUP(active[[#This Row],[Reports to without middle]],[1]!all_ppl[#Data],2,0)</f>
        <v>838335128</v>
      </c>
      <c r="L673" s="2" t="s">
        <v>1442</v>
      </c>
      <c r="M673" s="2" t="str">
        <f>VLOOKUP(active[[#This Row],[Works for Group]],[1]!all_groups[#Data],2,0)</f>
        <v>838335404</v>
      </c>
      <c r="N673" s="2" t="s">
        <v>64</v>
      </c>
      <c r="O673" s="2" t="s">
        <v>63</v>
      </c>
      <c r="P673" s="2" t="s">
        <v>67</v>
      </c>
      <c r="R673" s="2" t="s">
        <v>8410</v>
      </c>
      <c r="S673" s="2" t="s">
        <v>8411</v>
      </c>
      <c r="T673" s="2" t="s">
        <v>8415</v>
      </c>
      <c r="U673" s="2" t="s">
        <v>7183</v>
      </c>
      <c r="V673" s="2" t="s">
        <v>8413</v>
      </c>
    </row>
    <row r="674" spans="1:22" x14ac:dyDescent="0.2">
      <c r="A674" s="2" t="s">
        <v>1492</v>
      </c>
      <c r="B674" s="2" t="str">
        <f>VLOOKUP(active[[#This Row],[Full Name]],[1]!all_ppl_post[#Data],2,0)</f>
        <v>944556271</v>
      </c>
      <c r="C674" s="2" t="str">
        <f>VLOOKUP(active[[#This Row],[Full Name]],[1]!all_ppl[#Data],1,0)</f>
        <v>Sami Chester</v>
      </c>
      <c r="D674" s="2" t="s">
        <v>1493</v>
      </c>
      <c r="E674" s="2" t="s">
        <v>1494</v>
      </c>
      <c r="F674" s="2" t="s">
        <v>866</v>
      </c>
      <c r="G674" s="2" t="s">
        <v>65</v>
      </c>
      <c r="H674" s="2" t="s">
        <v>62</v>
      </c>
      <c r="I674" s="2" t="s">
        <v>8416</v>
      </c>
      <c r="J674"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Harvey Epstein</v>
      </c>
      <c r="K674" s="2" t="str">
        <f>VLOOKUP(active[[#This Row],[Reports to without middle]],[1]!all_ppl[#Data],2,0)</f>
        <v>838352234</v>
      </c>
      <c r="L674" s="2" t="s">
        <v>931</v>
      </c>
      <c r="M674" s="2" t="str">
        <f>VLOOKUP(active[[#This Row],[Works for Group]],[1]!all_groups[#Data],2,0)</f>
        <v>838355912</v>
      </c>
      <c r="N674" s="2" t="s">
        <v>64</v>
      </c>
      <c r="O674" s="2" t="s">
        <v>63</v>
      </c>
      <c r="P674" s="2" t="s">
        <v>67</v>
      </c>
      <c r="R674" s="2" t="s">
        <v>8417</v>
      </c>
      <c r="S674" s="2" t="s">
        <v>8418</v>
      </c>
      <c r="T674" s="2" t="s">
        <v>8419</v>
      </c>
      <c r="U674" s="2" t="s">
        <v>7378</v>
      </c>
      <c r="V674" s="2" t="s">
        <v>8420</v>
      </c>
    </row>
    <row r="675" spans="1:22" x14ac:dyDescent="0.2">
      <c r="A675" s="2" t="s">
        <v>1486</v>
      </c>
      <c r="B675" s="2" t="str">
        <f>VLOOKUP(active[[#This Row],[Full Name]],[1]!all_ppl_post[#Data],2,0)</f>
        <v>944556279</v>
      </c>
      <c r="C675" s="2" t="str">
        <f>VLOOKUP(active[[#This Row],[Full Name]],[1]!all_ppl[#Data],1,0)</f>
        <v>Rebecca E Nieves</v>
      </c>
      <c r="D675" s="2" t="s">
        <v>1487</v>
      </c>
      <c r="E675" s="2" t="s">
        <v>1488</v>
      </c>
      <c r="F675" s="2" t="s">
        <v>744</v>
      </c>
      <c r="G675" s="2" t="s">
        <v>65</v>
      </c>
      <c r="H675" s="2" t="s">
        <v>62</v>
      </c>
      <c r="I675" s="2" t="s">
        <v>8416</v>
      </c>
      <c r="J675"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Harvey Epstein</v>
      </c>
      <c r="K675" s="2" t="str">
        <f>VLOOKUP(active[[#This Row],[Reports to without middle]],[1]!all_ppl[#Data],2,0)</f>
        <v>838352234</v>
      </c>
      <c r="L675" s="2" t="s">
        <v>931</v>
      </c>
      <c r="M675" s="2" t="str">
        <f>VLOOKUP(active[[#This Row],[Works for Group]],[1]!all_groups[#Data],2,0)</f>
        <v>838355912</v>
      </c>
      <c r="N675" s="2" t="s">
        <v>64</v>
      </c>
      <c r="O675" s="2" t="s">
        <v>63</v>
      </c>
      <c r="P675" s="2" t="s">
        <v>67</v>
      </c>
      <c r="R675" s="2" t="s">
        <v>8417</v>
      </c>
      <c r="S675" s="2" t="s">
        <v>8418</v>
      </c>
      <c r="T675" s="2" t="s">
        <v>8421</v>
      </c>
      <c r="U675" s="2" t="s">
        <v>7118</v>
      </c>
      <c r="V675" s="2" t="s">
        <v>8420</v>
      </c>
    </row>
    <row r="676" spans="1:22" x14ac:dyDescent="0.2">
      <c r="A676" s="2" t="s">
        <v>1483</v>
      </c>
      <c r="B676" s="2" t="str">
        <f>VLOOKUP(active[[#This Row],[Full Name]],[1]!all_ppl_post[#Data],2,0)</f>
        <v>944556280</v>
      </c>
      <c r="C676" s="2" t="str">
        <f>VLOOKUP(active[[#This Row],[Full Name]],[1]!all_ppl[#Data],1,0)</f>
        <v>Michael J Schweinsburg</v>
      </c>
      <c r="D676" s="2" t="s">
        <v>345</v>
      </c>
      <c r="E676" s="2" t="s">
        <v>1484</v>
      </c>
      <c r="F676" s="2" t="s">
        <v>1485</v>
      </c>
      <c r="G676" s="2" t="s">
        <v>65</v>
      </c>
      <c r="H676" s="2" t="s">
        <v>62</v>
      </c>
      <c r="I676" s="2" t="s">
        <v>8416</v>
      </c>
      <c r="J676"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Harvey Epstein</v>
      </c>
      <c r="K676" s="2" t="str">
        <f>VLOOKUP(active[[#This Row],[Reports to without middle]],[1]!all_ppl[#Data],2,0)</f>
        <v>838352234</v>
      </c>
      <c r="L676" s="2" t="s">
        <v>931</v>
      </c>
      <c r="M676" s="2" t="str">
        <f>VLOOKUP(active[[#This Row],[Works for Group]],[1]!all_groups[#Data],2,0)</f>
        <v>838355912</v>
      </c>
      <c r="N676" s="2" t="s">
        <v>64</v>
      </c>
      <c r="O676" s="2" t="s">
        <v>63</v>
      </c>
      <c r="P676" s="2" t="s">
        <v>67</v>
      </c>
      <c r="R676" s="2" t="s">
        <v>8417</v>
      </c>
      <c r="S676" s="2" t="s">
        <v>8418</v>
      </c>
      <c r="T676" s="2" t="s">
        <v>8422</v>
      </c>
      <c r="U676" s="2" t="s">
        <v>8423</v>
      </c>
      <c r="V676" s="2" t="s">
        <v>8420</v>
      </c>
    </row>
    <row r="677" spans="1:22" x14ac:dyDescent="0.2">
      <c r="A677" s="2" t="s">
        <v>932</v>
      </c>
      <c r="B677" s="2" t="str">
        <f>VLOOKUP(active[[#This Row],[Full Name]],[1]!all_ppl_post[#Data],2,0)</f>
        <v>1064820138</v>
      </c>
      <c r="C677" s="2" t="e">
        <f>VLOOKUP(active[[#This Row],[Full Name]],[1]!all_ppl[#Data],1,0)</f>
        <v>#N/A</v>
      </c>
      <c r="D677" s="2" t="s">
        <v>933</v>
      </c>
      <c r="E677" s="2" t="s">
        <v>934</v>
      </c>
      <c r="F677" s="2" t="s">
        <v>125</v>
      </c>
      <c r="G677" s="2" t="s">
        <v>65</v>
      </c>
      <c r="H677" s="2" t="s">
        <v>62</v>
      </c>
      <c r="I677" s="2" t="s">
        <v>8416</v>
      </c>
      <c r="J677"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Harvey Epstein</v>
      </c>
      <c r="K677" s="2" t="str">
        <f>VLOOKUP(active[[#This Row],[Reports to without middle]],[1]!all_ppl[#Data],2,0)</f>
        <v>838352234</v>
      </c>
      <c r="L677" s="2" t="s">
        <v>931</v>
      </c>
      <c r="M677" s="2" t="str">
        <f>VLOOKUP(active[[#This Row],[Works for Group]],[1]!all_groups[#Data],2,0)</f>
        <v>838355912</v>
      </c>
      <c r="N677" s="2" t="s">
        <v>64</v>
      </c>
      <c r="O677" s="2" t="s">
        <v>63</v>
      </c>
      <c r="P677" s="2" t="s">
        <v>67</v>
      </c>
      <c r="R677" s="2" t="s">
        <v>8417</v>
      </c>
      <c r="S677" s="2" t="s">
        <v>8418</v>
      </c>
      <c r="T677" s="2" t="s">
        <v>8424</v>
      </c>
      <c r="U677" s="2" t="s">
        <v>7183</v>
      </c>
      <c r="V677" s="2" t="s">
        <v>8420</v>
      </c>
    </row>
    <row r="678" spans="1:22" x14ac:dyDescent="0.2">
      <c r="A678" s="2" t="s">
        <v>1489</v>
      </c>
      <c r="B678" s="2" t="str">
        <f>VLOOKUP(active[[#This Row],[Full Name]],[1]!all_ppl_post[#Data],2,0)</f>
        <v>944556278</v>
      </c>
      <c r="C678" s="2" t="str">
        <f>VLOOKUP(active[[#This Row],[Full Name]],[1]!all_ppl[#Data],1,0)</f>
        <v>Jackson W Fischer-ward</v>
      </c>
      <c r="D678" s="2" t="s">
        <v>1490</v>
      </c>
      <c r="E678" s="2" t="s">
        <v>1491</v>
      </c>
      <c r="F678" s="2" t="s">
        <v>1085</v>
      </c>
      <c r="G678" s="2" t="s">
        <v>65</v>
      </c>
      <c r="H678" s="2" t="s">
        <v>62</v>
      </c>
      <c r="I678" s="2" t="s">
        <v>8416</v>
      </c>
      <c r="J678"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Harvey Epstein</v>
      </c>
      <c r="K678" s="2" t="str">
        <f>VLOOKUP(active[[#This Row],[Reports to without middle]],[1]!all_ppl[#Data],2,0)</f>
        <v>838352234</v>
      </c>
      <c r="L678" s="2" t="s">
        <v>931</v>
      </c>
      <c r="M678" s="2" t="str">
        <f>VLOOKUP(active[[#This Row],[Works for Group]],[1]!all_groups[#Data],2,0)</f>
        <v>838355912</v>
      </c>
      <c r="N678" s="2" t="s">
        <v>64</v>
      </c>
      <c r="O678" s="2" t="s">
        <v>63</v>
      </c>
      <c r="P678" s="2" t="s">
        <v>67</v>
      </c>
      <c r="R678" s="2" t="s">
        <v>8417</v>
      </c>
      <c r="S678" s="2" t="s">
        <v>8418</v>
      </c>
      <c r="T678" s="2" t="s">
        <v>8425</v>
      </c>
      <c r="U678" s="2" t="s">
        <v>7216</v>
      </c>
      <c r="V678" s="2" t="s">
        <v>8420</v>
      </c>
    </row>
    <row r="679" spans="1:22" x14ac:dyDescent="0.2">
      <c r="A679" s="2" t="s">
        <v>3031</v>
      </c>
      <c r="B679" s="2" t="str">
        <f>VLOOKUP(active[[#This Row],[Full Name]],[1]!all_ppl_post[#Data],2,0)</f>
        <v>626453921</v>
      </c>
      <c r="C679" s="2" t="str">
        <f>VLOOKUP(active[[#This Row],[Full Name]],[1]!all_ppl[#Data],1,0)</f>
        <v>Tracy A Ricci</v>
      </c>
      <c r="D679" s="2" t="s">
        <v>968</v>
      </c>
      <c r="E679" s="2" t="s">
        <v>3032</v>
      </c>
      <c r="F679" s="2" t="s">
        <v>667</v>
      </c>
      <c r="G679" s="2" t="s">
        <v>65</v>
      </c>
      <c r="H679" s="2" t="s">
        <v>62</v>
      </c>
      <c r="I679" s="2" t="s">
        <v>8426</v>
      </c>
      <c r="J679"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Christopher Tague</v>
      </c>
      <c r="K679" s="2" t="str">
        <f>VLOOKUP(active[[#This Row],[Reports to without middle]],[1]!all_ppl[#Data],2,0)</f>
        <v>838363638</v>
      </c>
      <c r="L679" s="2" t="s">
        <v>1007</v>
      </c>
      <c r="M679" s="2" t="str">
        <f>VLOOKUP(active[[#This Row],[Works for Group]],[1]!all_groups[#Data],2,0)</f>
        <v>838365157</v>
      </c>
      <c r="N679" s="2" t="s">
        <v>64</v>
      </c>
      <c r="O679" s="2" t="s">
        <v>63</v>
      </c>
      <c r="P679" s="2" t="s">
        <v>67</v>
      </c>
      <c r="R679" s="2" t="s">
        <v>8427</v>
      </c>
      <c r="S679" s="2" t="s">
        <v>8428</v>
      </c>
      <c r="T679" s="2" t="s">
        <v>8429</v>
      </c>
      <c r="U679" s="2" t="s">
        <v>7138</v>
      </c>
      <c r="V679" s="2" t="s">
        <v>8430</v>
      </c>
    </row>
    <row r="680" spans="1:22" x14ac:dyDescent="0.2">
      <c r="A680" s="2" t="s">
        <v>5257</v>
      </c>
      <c r="B680" s="2" t="str">
        <f>VLOOKUP(active[[#This Row],[Full Name]],[1]!all_ppl_post[#Data],2,0)</f>
        <v>476546211</v>
      </c>
      <c r="C680" s="2" t="str">
        <f>VLOOKUP(active[[#This Row],[Full Name]],[1]!all_ppl[#Data],1,0)</f>
        <v>Tatiana B Boba</v>
      </c>
      <c r="D680" s="2" t="s">
        <v>5258</v>
      </c>
      <c r="E680" s="2" t="s">
        <v>5259</v>
      </c>
      <c r="F680" s="2" t="s">
        <v>920</v>
      </c>
      <c r="G680" s="2" t="s">
        <v>65</v>
      </c>
      <c r="H680" s="2" t="s">
        <v>62</v>
      </c>
      <c r="I680" s="2" t="s">
        <v>8426</v>
      </c>
      <c r="J680"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Christopher Tague</v>
      </c>
      <c r="K680" s="2" t="str">
        <f>VLOOKUP(active[[#This Row],[Reports to without middle]],[1]!all_ppl[#Data],2,0)</f>
        <v>838363638</v>
      </c>
      <c r="L680" s="2" t="s">
        <v>1007</v>
      </c>
      <c r="M680" s="2" t="str">
        <f>VLOOKUP(active[[#This Row],[Works for Group]],[1]!all_groups[#Data],2,0)</f>
        <v>838365157</v>
      </c>
      <c r="N680" s="2" t="s">
        <v>64</v>
      </c>
      <c r="O680" s="2" t="s">
        <v>63</v>
      </c>
      <c r="P680" s="2" t="s">
        <v>67</v>
      </c>
      <c r="R680" s="2" t="s">
        <v>8427</v>
      </c>
      <c r="S680" s="2" t="s">
        <v>8428</v>
      </c>
      <c r="T680" s="2" t="s">
        <v>8431</v>
      </c>
      <c r="U680" s="2" t="s">
        <v>7284</v>
      </c>
      <c r="V680" s="2" t="s">
        <v>8432</v>
      </c>
    </row>
    <row r="681" spans="1:22" x14ac:dyDescent="0.2">
      <c r="A681" s="2" t="s">
        <v>1008</v>
      </c>
      <c r="B681" s="2" t="str">
        <f>VLOOKUP(active[[#This Row],[Full Name]],[1]!all_ppl_post[#Data],2,0)</f>
        <v>1064820090</v>
      </c>
      <c r="C681" s="2" t="e">
        <f>VLOOKUP(active[[#This Row],[Full Name]],[1]!all_ppl[#Data],1,0)</f>
        <v>#N/A</v>
      </c>
      <c r="D681" s="2" t="s">
        <v>1009</v>
      </c>
      <c r="E681" s="2" t="s">
        <v>1010</v>
      </c>
      <c r="F681" s="2" t="s">
        <v>744</v>
      </c>
      <c r="G681" s="2" t="s">
        <v>65</v>
      </c>
      <c r="H681" s="2" t="s">
        <v>62</v>
      </c>
      <c r="I681" s="2" t="s">
        <v>8426</v>
      </c>
      <c r="J681"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Christopher Tague</v>
      </c>
      <c r="K681" s="2" t="str">
        <f>VLOOKUP(active[[#This Row],[Reports to without middle]],[1]!all_ppl[#Data],2,0)</f>
        <v>838363638</v>
      </c>
      <c r="L681" s="2" t="s">
        <v>1007</v>
      </c>
      <c r="M681" s="2" t="str">
        <f>VLOOKUP(active[[#This Row],[Works for Group]],[1]!all_groups[#Data],2,0)</f>
        <v>838365157</v>
      </c>
      <c r="N681" s="2" t="s">
        <v>64</v>
      </c>
      <c r="O681" s="2" t="s">
        <v>63</v>
      </c>
      <c r="P681" s="2" t="s">
        <v>67</v>
      </c>
      <c r="R681" s="2" t="s">
        <v>8427</v>
      </c>
      <c r="S681" s="2" t="s">
        <v>8428</v>
      </c>
      <c r="T681" s="2" t="s">
        <v>8433</v>
      </c>
      <c r="U681" s="2" t="s">
        <v>7118</v>
      </c>
      <c r="V681" s="2" t="s">
        <v>8432</v>
      </c>
    </row>
    <row r="682" spans="1:22" x14ac:dyDescent="0.2">
      <c r="A682" s="2" t="s">
        <v>1474</v>
      </c>
      <c r="B682" s="2" t="str">
        <f>VLOOKUP(active[[#This Row],[Full Name]],[1]!all_ppl_post[#Data],2,0)</f>
        <v>944556284</v>
      </c>
      <c r="C682" s="2" t="str">
        <f>VLOOKUP(active[[#This Row],[Full Name]],[1]!all_ppl[#Data],1,0)</f>
        <v>Thomas R Grant</v>
      </c>
      <c r="D682" s="2" t="s">
        <v>1475</v>
      </c>
      <c r="E682" s="2" t="s">
        <v>1476</v>
      </c>
      <c r="F682" s="2" t="s">
        <v>744</v>
      </c>
      <c r="G682" s="2" t="s">
        <v>65</v>
      </c>
      <c r="H682" s="2" t="s">
        <v>649</v>
      </c>
      <c r="I682" s="2" t="s">
        <v>8434</v>
      </c>
      <c r="J682"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Jacob Ashby</v>
      </c>
      <c r="K682" s="2" t="str">
        <f>VLOOKUP(active[[#This Row],[Reports to without middle]],[1]!all_ppl[#Data],2,0)</f>
        <v>838369041</v>
      </c>
      <c r="L682" s="2" t="s">
        <v>921</v>
      </c>
      <c r="M682" s="2" t="str">
        <f>VLOOKUP(active[[#This Row],[Works for Group]],[1]!all_groups[#Data],2,0)</f>
        <v>838372417</v>
      </c>
      <c r="N682" s="2" t="s">
        <v>64</v>
      </c>
      <c r="O682" s="2" t="s">
        <v>63</v>
      </c>
      <c r="P682" s="2" t="s">
        <v>67</v>
      </c>
      <c r="R682" s="2" t="s">
        <v>8435</v>
      </c>
      <c r="S682" s="2" t="s">
        <v>8436</v>
      </c>
      <c r="T682" s="2" t="s">
        <v>8437</v>
      </c>
      <c r="U682" s="2" t="s">
        <v>7118</v>
      </c>
      <c r="V682" s="2" t="s">
        <v>7123</v>
      </c>
    </row>
    <row r="683" spans="1:22" x14ac:dyDescent="0.2">
      <c r="A683" s="2" t="s">
        <v>1471</v>
      </c>
      <c r="B683" s="2" t="str">
        <f>VLOOKUP(active[[#This Row],[Full Name]],[1]!all_ppl_post[#Data],2,0)</f>
        <v>944556286</v>
      </c>
      <c r="C683" s="2" t="str">
        <f>VLOOKUP(active[[#This Row],[Full Name]],[1]!all_ppl[#Data],1,0)</f>
        <v>Sally J Hogan</v>
      </c>
      <c r="D683" s="2" t="s">
        <v>1472</v>
      </c>
      <c r="E683" s="2" t="s">
        <v>1473</v>
      </c>
      <c r="F683" s="2" t="s">
        <v>704</v>
      </c>
      <c r="G683" s="2" t="s">
        <v>65</v>
      </c>
      <c r="H683" s="2" t="s">
        <v>649</v>
      </c>
      <c r="I683" s="2" t="s">
        <v>8434</v>
      </c>
      <c r="J683"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Jacob Ashby</v>
      </c>
      <c r="K683" s="2" t="str">
        <f>VLOOKUP(active[[#This Row],[Reports to without middle]],[1]!all_ppl[#Data],2,0)</f>
        <v>838369041</v>
      </c>
      <c r="L683" s="2" t="s">
        <v>921</v>
      </c>
      <c r="M683" s="2" t="str">
        <f>VLOOKUP(active[[#This Row],[Works for Group]],[1]!all_groups[#Data],2,0)</f>
        <v>838372417</v>
      </c>
      <c r="N683" s="2" t="s">
        <v>64</v>
      </c>
      <c r="O683" s="2" t="s">
        <v>63</v>
      </c>
      <c r="P683" s="2" t="s">
        <v>67</v>
      </c>
      <c r="R683" s="2" t="s">
        <v>8435</v>
      </c>
      <c r="S683" s="2" t="s">
        <v>8436</v>
      </c>
      <c r="T683" s="2" t="s">
        <v>8438</v>
      </c>
      <c r="U683" s="2" t="s">
        <v>7128</v>
      </c>
      <c r="V683" s="2" t="s">
        <v>7123</v>
      </c>
    </row>
    <row r="684" spans="1:22" x14ac:dyDescent="0.2">
      <c r="A684" s="2" t="s">
        <v>922</v>
      </c>
      <c r="B684" s="2" t="str">
        <f>VLOOKUP(active[[#This Row],[Full Name]],[1]!all_ppl_post[#Data],2,0)</f>
        <v>1064820143</v>
      </c>
      <c r="C684" s="2" t="e">
        <f>VLOOKUP(active[[#This Row],[Full Name]],[1]!all_ppl[#Data],1,0)</f>
        <v>#N/A</v>
      </c>
      <c r="D684" s="2" t="s">
        <v>923</v>
      </c>
      <c r="E684" s="2" t="s">
        <v>924</v>
      </c>
      <c r="F684" s="2" t="s">
        <v>704</v>
      </c>
      <c r="G684" s="2" t="s">
        <v>65</v>
      </c>
      <c r="H684" s="2" t="s">
        <v>649</v>
      </c>
      <c r="I684" s="2" t="s">
        <v>8434</v>
      </c>
      <c r="J684"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Jacob Ashby</v>
      </c>
      <c r="K684" s="2" t="str">
        <f>VLOOKUP(active[[#This Row],[Reports to without middle]],[1]!all_ppl[#Data],2,0)</f>
        <v>838369041</v>
      </c>
      <c r="L684" s="2" t="s">
        <v>921</v>
      </c>
      <c r="M684" s="2" t="str">
        <f>VLOOKUP(active[[#This Row],[Works for Group]],[1]!all_groups[#Data],2,0)</f>
        <v>838372417</v>
      </c>
      <c r="N684" s="2" t="s">
        <v>64</v>
      </c>
      <c r="O684" s="2" t="s">
        <v>63</v>
      </c>
      <c r="P684" s="2" t="s">
        <v>67</v>
      </c>
      <c r="R684" s="2" t="s">
        <v>8435</v>
      </c>
      <c r="S684" s="2" t="s">
        <v>8436</v>
      </c>
      <c r="T684" s="2" t="s">
        <v>8439</v>
      </c>
      <c r="U684" s="2" t="s">
        <v>7128</v>
      </c>
      <c r="V684" s="2" t="s">
        <v>7123</v>
      </c>
    </row>
    <row r="685" spans="1:22" x14ac:dyDescent="0.2">
      <c r="A685" s="2" t="s">
        <v>639</v>
      </c>
      <c r="B685" s="2" t="str">
        <f>VLOOKUP(active[[#This Row],[Full Name]],[1]!all_ppl_post[#Data],2,0)</f>
        <v>1064820286</v>
      </c>
      <c r="C685" s="2" t="e">
        <f>VLOOKUP(active[[#This Row],[Full Name]],[1]!all_ppl[#Data],1,0)</f>
        <v>#N/A</v>
      </c>
      <c r="D685" s="2" t="s">
        <v>640</v>
      </c>
      <c r="E685" s="2" t="s">
        <v>641</v>
      </c>
      <c r="F685" s="2" t="s">
        <v>642</v>
      </c>
      <c r="G685" s="2" t="s">
        <v>65</v>
      </c>
      <c r="H685" s="2" t="s">
        <v>62</v>
      </c>
      <c r="I685" s="2" t="s">
        <v>8440</v>
      </c>
      <c r="J685"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Taylor Raynor</v>
      </c>
      <c r="K685" s="2" t="str">
        <f>VLOOKUP(active[[#This Row],[Reports to without middle]],[1]!all_ppl[#Data],2,0)</f>
        <v>979974883</v>
      </c>
      <c r="L685" s="2" t="s">
        <v>638</v>
      </c>
      <c r="M685" s="2" t="str">
        <f>VLOOKUP(active[[#This Row],[Works for Group]],[1]!all_groups[#Data],2,0)</f>
        <v>997425654</v>
      </c>
      <c r="N685" s="2" t="s">
        <v>64</v>
      </c>
      <c r="O685" s="2" t="s">
        <v>63</v>
      </c>
      <c r="P685" s="2" t="s">
        <v>67</v>
      </c>
      <c r="R685" s="2" t="s">
        <v>8441</v>
      </c>
      <c r="S685" s="2" t="s">
        <v>8442</v>
      </c>
      <c r="T685" s="2" t="s">
        <v>8443</v>
      </c>
      <c r="U685" s="2" t="s">
        <v>7201</v>
      </c>
      <c r="V685" s="2" t="s">
        <v>8444</v>
      </c>
    </row>
    <row r="686" spans="1:22" x14ac:dyDescent="0.2">
      <c r="A686" s="2" t="s">
        <v>643</v>
      </c>
      <c r="B686" s="2" t="str">
        <f>VLOOKUP(active[[#This Row],[Full Name]],[1]!all_ppl_post[#Data],2,0)</f>
        <v>1064820284</v>
      </c>
      <c r="C686" s="2" t="e">
        <f>VLOOKUP(active[[#This Row],[Full Name]],[1]!all_ppl[#Data],1,0)</f>
        <v>#N/A</v>
      </c>
      <c r="D686" s="2" t="s">
        <v>644</v>
      </c>
      <c r="E686" s="2" t="s">
        <v>645</v>
      </c>
      <c r="F686" s="2" t="s">
        <v>646</v>
      </c>
      <c r="G686" s="2" t="s">
        <v>65</v>
      </c>
      <c r="H686" s="2" t="s">
        <v>62</v>
      </c>
      <c r="I686" s="2" t="s">
        <v>8440</v>
      </c>
      <c r="J686"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Taylor Raynor</v>
      </c>
      <c r="K686" s="2" t="str">
        <f>VLOOKUP(active[[#This Row],[Reports to without middle]],[1]!all_ppl[#Data],2,0)</f>
        <v>979974883</v>
      </c>
      <c r="L686" s="2" t="s">
        <v>638</v>
      </c>
      <c r="M686" s="2" t="str">
        <f>VLOOKUP(active[[#This Row],[Works for Group]],[1]!all_groups[#Data],2,0)</f>
        <v>997425654</v>
      </c>
      <c r="N686" s="2" t="s">
        <v>64</v>
      </c>
      <c r="O686" s="2" t="s">
        <v>63</v>
      </c>
      <c r="P686" s="2" t="s">
        <v>67</v>
      </c>
      <c r="R686" s="2" t="s">
        <v>8441</v>
      </c>
      <c r="S686" s="2" t="s">
        <v>8442</v>
      </c>
      <c r="T686" s="2" t="s">
        <v>8445</v>
      </c>
      <c r="U686" s="2" t="s">
        <v>7248</v>
      </c>
      <c r="V686" s="2" t="s">
        <v>8444</v>
      </c>
    </row>
    <row r="687" spans="1:22" x14ac:dyDescent="0.2">
      <c r="A687" s="2" t="s">
        <v>802</v>
      </c>
      <c r="B687" s="2" t="str">
        <f>VLOOKUP(active[[#This Row],[Full Name]],[1]!all_ppl_post[#Data],2,0)</f>
        <v>1064820214</v>
      </c>
      <c r="C687" s="2" t="e">
        <f>VLOOKUP(active[[#This Row],[Full Name]],[1]!all_ppl[#Data],1,0)</f>
        <v>#N/A</v>
      </c>
      <c r="D687" s="2" t="s">
        <v>803</v>
      </c>
      <c r="E687" s="2" t="s">
        <v>804</v>
      </c>
      <c r="F687" s="2" t="s">
        <v>125</v>
      </c>
      <c r="G687" s="2" t="s">
        <v>65</v>
      </c>
      <c r="H687" s="2" t="s">
        <v>62</v>
      </c>
      <c r="I687" s="2" t="s">
        <v>8446</v>
      </c>
      <c r="J687" s="2" t="s">
        <v>8446</v>
      </c>
      <c r="K687" s="2" t="str">
        <f>VLOOKUP(active[[#This Row],[Reports to without middle]],[1]!all_ppl[#Data],2,0)</f>
        <v>979982060</v>
      </c>
      <c r="L687" s="2" t="s">
        <v>795</v>
      </c>
      <c r="M687" s="2" t="str">
        <f>VLOOKUP(active[[#This Row],[Works for Group]],[1]!all_groups[#Data],2,0)</f>
        <v>997424014</v>
      </c>
      <c r="N687" s="2" t="s">
        <v>64</v>
      </c>
      <c r="O687" s="2" t="s">
        <v>63</v>
      </c>
      <c r="P687" s="2" t="s">
        <v>67</v>
      </c>
      <c r="R687" s="2" t="s">
        <v>8447</v>
      </c>
      <c r="S687" s="2" t="s">
        <v>8448</v>
      </c>
      <c r="T687" s="2" t="s">
        <v>8449</v>
      </c>
      <c r="U687" s="2" t="s">
        <v>7183</v>
      </c>
      <c r="V687" s="2" t="s">
        <v>8450</v>
      </c>
    </row>
    <row r="688" spans="1:22" x14ac:dyDescent="0.2">
      <c r="A688" s="2" t="s">
        <v>805</v>
      </c>
      <c r="B688" s="2" t="str">
        <f>VLOOKUP(active[[#This Row],[Full Name]],[1]!all_ppl_post[#Data],2,0)</f>
        <v>1064820212</v>
      </c>
      <c r="C688" s="2" t="e">
        <f>VLOOKUP(active[[#This Row],[Full Name]],[1]!all_ppl[#Data],1,0)</f>
        <v>#N/A</v>
      </c>
      <c r="D688" s="2" t="s">
        <v>806</v>
      </c>
      <c r="E688" s="2" t="s">
        <v>807</v>
      </c>
      <c r="F688" s="2" t="s">
        <v>808</v>
      </c>
      <c r="G688" s="2" t="s">
        <v>65</v>
      </c>
      <c r="H688" s="2" t="s">
        <v>62</v>
      </c>
      <c r="I688" s="2" t="s">
        <v>8446</v>
      </c>
      <c r="J688" s="2" t="s">
        <v>8446</v>
      </c>
      <c r="K688" s="2" t="str">
        <f>VLOOKUP(active[[#This Row],[Reports to without middle]],[1]!all_ppl[#Data],2,0)</f>
        <v>979982060</v>
      </c>
      <c r="L688" s="2" t="s">
        <v>795</v>
      </c>
      <c r="M688" s="2" t="str">
        <f>VLOOKUP(active[[#This Row],[Works for Group]],[1]!all_groups[#Data],2,0)</f>
        <v>997424014</v>
      </c>
      <c r="N688" s="2" t="s">
        <v>64</v>
      </c>
      <c r="O688" s="2" t="s">
        <v>63</v>
      </c>
      <c r="P688" s="2" t="s">
        <v>67</v>
      </c>
      <c r="R688" s="2" t="s">
        <v>8447</v>
      </c>
      <c r="S688" s="2" t="s">
        <v>8448</v>
      </c>
      <c r="T688" s="2" t="s">
        <v>8451</v>
      </c>
      <c r="U688" s="2" t="s">
        <v>7260</v>
      </c>
      <c r="V688" s="2" t="s">
        <v>8450</v>
      </c>
    </row>
    <row r="689" spans="1:22" x14ac:dyDescent="0.2">
      <c r="A689" s="2" t="s">
        <v>796</v>
      </c>
      <c r="B689" s="2" t="str">
        <f>VLOOKUP(active[[#This Row],[Full Name]],[1]!all_ppl_post[#Data],2,0)</f>
        <v>1064820218</v>
      </c>
      <c r="C689" s="2" t="e">
        <f>VLOOKUP(active[[#This Row],[Full Name]],[1]!all_ppl[#Data],1,0)</f>
        <v>#N/A</v>
      </c>
      <c r="D689" s="2" t="s">
        <v>797</v>
      </c>
      <c r="E689" s="2" t="s">
        <v>798</v>
      </c>
      <c r="F689" s="2" t="s">
        <v>224</v>
      </c>
      <c r="G689" s="2" t="s">
        <v>65</v>
      </c>
      <c r="H689" s="2" t="s">
        <v>62</v>
      </c>
      <c r="I689" s="2" t="s">
        <v>8446</v>
      </c>
      <c r="J689" s="2" t="s">
        <v>8446</v>
      </c>
      <c r="K689" s="2" t="str">
        <f>VLOOKUP(active[[#This Row],[Reports to without middle]],[1]!all_ppl[#Data],2,0)</f>
        <v>979982060</v>
      </c>
      <c r="L689" s="2" t="s">
        <v>795</v>
      </c>
      <c r="M689" s="2" t="str">
        <f>VLOOKUP(active[[#This Row],[Works for Group]],[1]!all_groups[#Data],2,0)</f>
        <v>997424014</v>
      </c>
      <c r="N689" s="2" t="s">
        <v>64</v>
      </c>
      <c r="O689" s="2" t="s">
        <v>63</v>
      </c>
      <c r="P689" s="2" t="s">
        <v>67</v>
      </c>
      <c r="R689" s="2" t="s">
        <v>8447</v>
      </c>
      <c r="S689" s="2" t="s">
        <v>8448</v>
      </c>
      <c r="T689" s="2" t="s">
        <v>8452</v>
      </c>
      <c r="U689" s="2" t="s">
        <v>7265</v>
      </c>
      <c r="V689" s="2" t="s">
        <v>8450</v>
      </c>
    </row>
    <row r="690" spans="1:22" x14ac:dyDescent="0.2">
      <c r="A690" s="2" t="s">
        <v>799</v>
      </c>
      <c r="B690" s="2" t="str">
        <f>VLOOKUP(active[[#This Row],[Full Name]],[1]!all_ppl_post[#Data],2,0)</f>
        <v>1064820216</v>
      </c>
      <c r="C690" s="2" t="e">
        <f>VLOOKUP(active[[#This Row],[Full Name]],[1]!all_ppl[#Data],1,0)</f>
        <v>#N/A</v>
      </c>
      <c r="D690" s="2" t="s">
        <v>800</v>
      </c>
      <c r="E690" s="2" t="s">
        <v>801</v>
      </c>
      <c r="F690" s="2" t="s">
        <v>224</v>
      </c>
      <c r="G690" s="2" t="s">
        <v>65</v>
      </c>
      <c r="H690" s="2" t="s">
        <v>62</v>
      </c>
      <c r="I690" s="2" t="s">
        <v>8446</v>
      </c>
      <c r="J690" s="2" t="s">
        <v>8446</v>
      </c>
      <c r="K690" s="2" t="str">
        <f>VLOOKUP(active[[#This Row],[Reports to without middle]],[1]!all_ppl[#Data],2,0)</f>
        <v>979982060</v>
      </c>
      <c r="L690" s="2" t="s">
        <v>795</v>
      </c>
      <c r="M690" s="2" t="str">
        <f>VLOOKUP(active[[#This Row],[Works for Group]],[1]!all_groups[#Data],2,0)</f>
        <v>997424014</v>
      </c>
      <c r="N690" s="2" t="s">
        <v>64</v>
      </c>
      <c r="O690" s="2" t="s">
        <v>63</v>
      </c>
      <c r="P690" s="2" t="s">
        <v>67</v>
      </c>
      <c r="R690" s="2" t="s">
        <v>8447</v>
      </c>
      <c r="S690" s="2" t="s">
        <v>8448</v>
      </c>
      <c r="T690" s="2" t="s">
        <v>8453</v>
      </c>
      <c r="U690" s="2" t="s">
        <v>7265</v>
      </c>
      <c r="V690" s="2" t="s">
        <v>8450</v>
      </c>
    </row>
    <row r="691" spans="1:22" x14ac:dyDescent="0.2">
      <c r="A691" s="2" t="s">
        <v>809</v>
      </c>
      <c r="B691" s="2" t="str">
        <f>VLOOKUP(active[[#This Row],[Full Name]],[1]!all_ppl_post[#Data],2,0)</f>
        <v>1064820209</v>
      </c>
      <c r="C691" s="2" t="e">
        <f>VLOOKUP(active[[#This Row],[Full Name]],[1]!all_ppl[#Data],1,0)</f>
        <v>#N/A</v>
      </c>
      <c r="D691" s="2" t="s">
        <v>810</v>
      </c>
      <c r="E691" s="2" t="s">
        <v>811</v>
      </c>
      <c r="F691" s="2" t="s">
        <v>744</v>
      </c>
      <c r="G691" s="2" t="s">
        <v>65</v>
      </c>
      <c r="H691" s="2" t="s">
        <v>62</v>
      </c>
      <c r="I691" s="2" t="s">
        <v>8446</v>
      </c>
      <c r="J691" s="2" t="s">
        <v>8446</v>
      </c>
      <c r="K691" s="2" t="str">
        <f>VLOOKUP(active[[#This Row],[Reports to without middle]],[1]!all_ppl[#Data],2,0)</f>
        <v>979982060</v>
      </c>
      <c r="L691" s="2" t="s">
        <v>795</v>
      </c>
      <c r="M691" s="2" t="str">
        <f>VLOOKUP(active[[#This Row],[Works for Group]],[1]!all_groups[#Data],2,0)</f>
        <v>997424014</v>
      </c>
      <c r="N691" s="2" t="s">
        <v>64</v>
      </c>
      <c r="O691" s="2" t="s">
        <v>63</v>
      </c>
      <c r="P691" s="2" t="s">
        <v>67</v>
      </c>
      <c r="R691" s="2" t="s">
        <v>8447</v>
      </c>
      <c r="S691" s="2" t="s">
        <v>8448</v>
      </c>
      <c r="T691" s="2" t="s">
        <v>8454</v>
      </c>
      <c r="U691" s="2" t="s">
        <v>7118</v>
      </c>
      <c r="V691" s="2" t="s">
        <v>8450</v>
      </c>
    </row>
    <row r="692" spans="1:22" x14ac:dyDescent="0.2">
      <c r="A692" s="2" t="s">
        <v>668</v>
      </c>
      <c r="B692" s="2" t="str">
        <f>VLOOKUP(active[[#This Row],[Full Name]],[1]!all_ppl_post[#Data],2,0)</f>
        <v>1064820274</v>
      </c>
      <c r="C692" s="2" t="e">
        <f>VLOOKUP(active[[#This Row],[Full Name]],[1]!all_ppl[#Data],1,0)</f>
        <v>#N/A</v>
      </c>
      <c r="D692" s="2" t="s">
        <v>669</v>
      </c>
      <c r="E692" s="2" t="s">
        <v>670</v>
      </c>
      <c r="F692" s="2" t="s">
        <v>224</v>
      </c>
      <c r="G692" s="2" t="s">
        <v>65</v>
      </c>
      <c r="H692" s="2" t="s">
        <v>62</v>
      </c>
      <c r="I692" s="2" t="s">
        <v>8455</v>
      </c>
      <c r="J692" s="2" t="s">
        <v>8455</v>
      </c>
      <c r="K692" s="2" t="str">
        <f>VLOOKUP(active[[#This Row],[Reports to without middle]],[1]!all_ppl[#Data],2,0)</f>
        <v>979983983</v>
      </c>
      <c r="L692" s="2" t="s">
        <v>663</v>
      </c>
      <c r="M692" s="2" t="str">
        <f>VLOOKUP(active[[#This Row],[Works for Group]],[1]!all_groups[#Data],2,0)</f>
        <v>997423570</v>
      </c>
      <c r="N692" s="2" t="s">
        <v>64</v>
      </c>
      <c r="O692" s="2" t="s">
        <v>63</v>
      </c>
      <c r="P692" s="2" t="s">
        <v>67</v>
      </c>
      <c r="R692" s="2" t="s">
        <v>8456</v>
      </c>
      <c r="S692" s="2" t="s">
        <v>8457</v>
      </c>
      <c r="T692" s="2" t="s">
        <v>8458</v>
      </c>
      <c r="U692" s="2" t="s">
        <v>7265</v>
      </c>
      <c r="V692" s="2" t="s">
        <v>8459</v>
      </c>
    </row>
    <row r="693" spans="1:22" x14ac:dyDescent="0.2">
      <c r="A693" s="2" t="s">
        <v>664</v>
      </c>
      <c r="B693" s="2" t="str">
        <f>VLOOKUP(active[[#This Row],[Full Name]],[1]!all_ppl_post[#Data],2,0)</f>
        <v>1064820275</v>
      </c>
      <c r="C693" s="2" t="e">
        <f>VLOOKUP(active[[#This Row],[Full Name]],[1]!all_ppl[#Data],1,0)</f>
        <v>#N/A</v>
      </c>
      <c r="D693" s="2" t="s">
        <v>665</v>
      </c>
      <c r="E693" s="2" t="s">
        <v>666</v>
      </c>
      <c r="F693" s="2" t="s">
        <v>667</v>
      </c>
      <c r="G693" s="2" t="s">
        <v>65</v>
      </c>
      <c r="H693" s="2" t="s">
        <v>62</v>
      </c>
      <c r="I693" s="2" t="s">
        <v>8455</v>
      </c>
      <c r="J693" s="2" t="s">
        <v>8455</v>
      </c>
      <c r="K693" s="2" t="str">
        <f>VLOOKUP(active[[#This Row],[Reports to without middle]],[1]!all_ppl[#Data],2,0)</f>
        <v>979983983</v>
      </c>
      <c r="L693" s="2" t="s">
        <v>663</v>
      </c>
      <c r="M693" s="2" t="str">
        <f>VLOOKUP(active[[#This Row],[Works for Group]],[1]!all_groups[#Data],2,0)</f>
        <v>997423570</v>
      </c>
      <c r="N693" s="2" t="s">
        <v>64</v>
      </c>
      <c r="O693" s="2" t="s">
        <v>63</v>
      </c>
      <c r="P693" s="2" t="s">
        <v>67</v>
      </c>
      <c r="R693" s="2" t="s">
        <v>8456</v>
      </c>
      <c r="S693" s="2" t="s">
        <v>8457</v>
      </c>
      <c r="T693" s="2" t="s">
        <v>8460</v>
      </c>
      <c r="U693" s="2" t="s">
        <v>7138</v>
      </c>
      <c r="V693" s="2" t="s">
        <v>8459</v>
      </c>
    </row>
    <row r="694" spans="1:22" x14ac:dyDescent="0.2">
      <c r="A694" s="2" t="s">
        <v>4456</v>
      </c>
      <c r="B694" s="2" t="str">
        <f>VLOOKUP(active[[#This Row],[Full Name]],[1]!all_ppl_post[#Data],2,0)</f>
        <v>476547682</v>
      </c>
      <c r="C694" s="2" t="str">
        <f>VLOOKUP(active[[#This Row],[Full Name]],[1]!all_ppl[#Data],1,0)</f>
        <v>Feige Blachorsky</v>
      </c>
      <c r="D694" s="2" t="s">
        <v>4457</v>
      </c>
      <c r="E694" s="2" t="s">
        <v>4458</v>
      </c>
      <c r="F694" s="2" t="s">
        <v>998</v>
      </c>
      <c r="G694" s="2" t="s">
        <v>65</v>
      </c>
      <c r="H694" s="2" t="s">
        <v>62</v>
      </c>
      <c r="I694" s="2" t="s">
        <v>8455</v>
      </c>
      <c r="J694" s="2" t="s">
        <v>8455</v>
      </c>
      <c r="K694" s="2" t="str">
        <f>VLOOKUP(active[[#This Row],[Reports to without middle]],[1]!all_ppl[#Data],2,0)</f>
        <v>979983983</v>
      </c>
      <c r="L694" s="2" t="s">
        <v>663</v>
      </c>
      <c r="M694" s="2" t="str">
        <f>VLOOKUP(active[[#This Row],[Works for Group]],[1]!all_groups[#Data],2,0)</f>
        <v>997423570</v>
      </c>
      <c r="N694" s="2" t="s">
        <v>64</v>
      </c>
      <c r="O694" s="2" t="s">
        <v>63</v>
      </c>
      <c r="P694" s="2" t="s">
        <v>67</v>
      </c>
      <c r="R694" s="2" t="s">
        <v>8456</v>
      </c>
      <c r="S694" s="2" t="s">
        <v>8457</v>
      </c>
      <c r="T694" s="2" t="s">
        <v>8461</v>
      </c>
      <c r="U694" s="2" t="s">
        <v>7133</v>
      </c>
      <c r="V694" s="2" t="s">
        <v>8459</v>
      </c>
    </row>
    <row r="695" spans="1:22" x14ac:dyDescent="0.2">
      <c r="A695" s="2" t="s">
        <v>1022</v>
      </c>
      <c r="B695" s="2" t="str">
        <f>VLOOKUP(active[[#This Row],[Full Name]],[1]!all_ppl_post[#Data],2,0)</f>
        <v>1064820081</v>
      </c>
      <c r="C695" s="2" t="e">
        <f>VLOOKUP(active[[#This Row],[Full Name]],[1]!all_ppl[#Data],1,0)</f>
        <v>#N/A</v>
      </c>
      <c r="D695" s="2" t="s">
        <v>1023</v>
      </c>
      <c r="E695" s="2" t="s">
        <v>1024</v>
      </c>
      <c r="F695" s="2" t="s">
        <v>866</v>
      </c>
      <c r="G695" s="2" t="s">
        <v>65</v>
      </c>
      <c r="H695" s="2" t="s">
        <v>62</v>
      </c>
      <c r="I695" s="2" t="s">
        <v>8462</v>
      </c>
      <c r="J695"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Charles Fall</v>
      </c>
      <c r="K695" s="2" t="str">
        <f>VLOOKUP(active[[#This Row],[Reports to without middle]],[1]!all_ppl[#Data],2,0)</f>
        <v>979987829</v>
      </c>
      <c r="L695" s="2" t="s">
        <v>1019</v>
      </c>
      <c r="M695" s="2" t="str">
        <f>VLOOKUP(active[[#This Row],[Works for Group]],[1]!all_groups[#Data],2,0)</f>
        <v>997948493</v>
      </c>
      <c r="N695" s="2" t="s">
        <v>64</v>
      </c>
      <c r="O695" s="2" t="s">
        <v>63</v>
      </c>
      <c r="P695" s="2" t="s">
        <v>67</v>
      </c>
      <c r="R695" s="2" t="s">
        <v>8463</v>
      </c>
      <c r="S695" s="2" t="s">
        <v>8464</v>
      </c>
      <c r="T695" s="2" t="s">
        <v>8465</v>
      </c>
      <c r="U695" s="2" t="s">
        <v>7378</v>
      </c>
      <c r="V695" s="2" t="s">
        <v>8466</v>
      </c>
    </row>
    <row r="696" spans="1:22" x14ac:dyDescent="0.2">
      <c r="A696" s="2" t="s">
        <v>1020</v>
      </c>
      <c r="B696" s="2" t="str">
        <f>VLOOKUP(active[[#This Row],[Full Name]],[1]!all_ppl_post[#Data],2,0)</f>
        <v>1064820082</v>
      </c>
      <c r="C696" s="2" t="e">
        <f>VLOOKUP(active[[#This Row],[Full Name]],[1]!all_ppl[#Data],1,0)</f>
        <v>#N/A</v>
      </c>
      <c r="D696" s="2" t="s">
        <v>1021</v>
      </c>
      <c r="E696" s="2" t="s">
        <v>969</v>
      </c>
      <c r="F696" s="2" t="s">
        <v>125</v>
      </c>
      <c r="G696" s="2" t="s">
        <v>65</v>
      </c>
      <c r="H696" s="2" t="s">
        <v>62</v>
      </c>
      <c r="I696" s="2" t="s">
        <v>8462</v>
      </c>
      <c r="J696"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Charles Fall</v>
      </c>
      <c r="K696" s="2" t="str">
        <f>VLOOKUP(active[[#This Row],[Reports to without middle]],[1]!all_ppl[#Data],2,0)</f>
        <v>979987829</v>
      </c>
      <c r="L696" s="2" t="s">
        <v>1019</v>
      </c>
      <c r="M696" s="2" t="str">
        <f>VLOOKUP(active[[#This Row],[Works for Group]],[1]!all_groups[#Data],2,0)</f>
        <v>997948493</v>
      </c>
      <c r="N696" s="2" t="s">
        <v>64</v>
      </c>
      <c r="O696" s="2" t="s">
        <v>63</v>
      </c>
      <c r="P696" s="2" t="s">
        <v>67</v>
      </c>
      <c r="R696" s="2" t="s">
        <v>8463</v>
      </c>
      <c r="S696" s="2" t="s">
        <v>8464</v>
      </c>
      <c r="T696" s="2" t="s">
        <v>8467</v>
      </c>
      <c r="U696" s="2" t="s">
        <v>7183</v>
      </c>
      <c r="V696" s="2" t="s">
        <v>8466</v>
      </c>
    </row>
    <row r="697" spans="1:22" x14ac:dyDescent="0.2">
      <c r="A697" s="2" t="s">
        <v>870</v>
      </c>
      <c r="B697" s="2" t="str">
        <f>VLOOKUP(active[[#This Row],[Full Name]],[1]!all_ppl_post[#Data],2,0)</f>
        <v>1064820175</v>
      </c>
      <c r="C697" s="2" t="e">
        <f>VLOOKUP(active[[#This Row],[Full Name]],[1]!all_ppl[#Data],1,0)</f>
        <v>#N/A</v>
      </c>
      <c r="D697" s="2" t="s">
        <v>871</v>
      </c>
      <c r="E697" s="2" t="s">
        <v>872</v>
      </c>
      <c r="F697" s="2" t="s">
        <v>704</v>
      </c>
      <c r="G697" s="2" t="s">
        <v>65</v>
      </c>
      <c r="H697" s="2" t="s">
        <v>62</v>
      </c>
      <c r="I697" s="2" t="s">
        <v>8468</v>
      </c>
      <c r="J697" s="2" t="s">
        <v>8468</v>
      </c>
      <c r="K697" s="2" t="str">
        <f>VLOOKUP(active[[#This Row],[Reports to without middle]],[1]!all_ppl[#Data],2,0)</f>
        <v>979993172</v>
      </c>
      <c r="L697" s="2" t="s">
        <v>862</v>
      </c>
      <c r="M697" s="2" t="str">
        <f>VLOOKUP(active[[#This Row],[Works for Group]],[1]!all_groups[#Data],2,0)</f>
        <v>997419137</v>
      </c>
      <c r="N697" s="2" t="s">
        <v>64</v>
      </c>
      <c r="O697" s="2" t="s">
        <v>63</v>
      </c>
      <c r="P697" s="2" t="s">
        <v>67</v>
      </c>
      <c r="R697" s="2" t="s">
        <v>8469</v>
      </c>
      <c r="S697" s="2" t="s">
        <v>8470</v>
      </c>
      <c r="T697" s="2" t="s">
        <v>8471</v>
      </c>
      <c r="U697" s="2" t="s">
        <v>7128</v>
      </c>
      <c r="V697" s="2" t="s">
        <v>8472</v>
      </c>
    </row>
    <row r="698" spans="1:22" x14ac:dyDescent="0.2">
      <c r="A698" s="2" t="s">
        <v>6264</v>
      </c>
      <c r="B698" s="2" t="str">
        <f>VLOOKUP(active[[#This Row],[Full Name]],[1]!all_ppl_post[#Data],2,0)</f>
        <v>476544216</v>
      </c>
      <c r="C698" s="2" t="str">
        <f>VLOOKUP(active[[#This Row],[Full Name]],[1]!all_ppl[#Data],1,0)</f>
        <v>Lettisha Y Teasley</v>
      </c>
      <c r="D698" s="2" t="s">
        <v>6265</v>
      </c>
      <c r="E698" s="2" t="s">
        <v>6266</v>
      </c>
      <c r="F698" s="2" t="s">
        <v>940</v>
      </c>
      <c r="G698" s="2" t="s">
        <v>65</v>
      </c>
      <c r="H698" s="2" t="s">
        <v>62</v>
      </c>
      <c r="I698" s="2" t="s">
        <v>8468</v>
      </c>
      <c r="J698" s="2" t="s">
        <v>8468</v>
      </c>
      <c r="K698" s="2" t="str">
        <f>VLOOKUP(active[[#This Row],[Reports to without middle]],[1]!all_ppl[#Data],2,0)</f>
        <v>979993172</v>
      </c>
      <c r="L698" s="2" t="s">
        <v>862</v>
      </c>
      <c r="M698" s="2" t="str">
        <f>VLOOKUP(active[[#This Row],[Works for Group]],[1]!all_groups[#Data],2,0)</f>
        <v>997419137</v>
      </c>
      <c r="N698" s="2" t="s">
        <v>64</v>
      </c>
      <c r="O698" s="2" t="s">
        <v>63</v>
      </c>
      <c r="P698" s="2" t="s">
        <v>67</v>
      </c>
      <c r="R698" s="2" t="s">
        <v>8469</v>
      </c>
      <c r="S698" s="2" t="s">
        <v>8470</v>
      </c>
      <c r="T698" s="2" t="s">
        <v>8473</v>
      </c>
      <c r="U698" s="2" t="s">
        <v>7466</v>
      </c>
      <c r="V698" s="2" t="s">
        <v>8472</v>
      </c>
    </row>
    <row r="699" spans="1:22" x14ac:dyDescent="0.2">
      <c r="A699" s="2" t="s">
        <v>863</v>
      </c>
      <c r="B699" s="2" t="str">
        <f>VLOOKUP(active[[#This Row],[Full Name]],[1]!all_ppl_post[#Data],2,0)</f>
        <v>1064820181</v>
      </c>
      <c r="C699" s="2" t="e">
        <f>VLOOKUP(active[[#This Row],[Full Name]],[1]!all_ppl[#Data],1,0)</f>
        <v>#N/A</v>
      </c>
      <c r="D699" s="2" t="s">
        <v>864</v>
      </c>
      <c r="E699" s="2" t="s">
        <v>865</v>
      </c>
      <c r="F699" s="2" t="s">
        <v>866</v>
      </c>
      <c r="G699" s="2" t="s">
        <v>65</v>
      </c>
      <c r="H699" s="2" t="s">
        <v>62</v>
      </c>
      <c r="I699" s="2" t="s">
        <v>8468</v>
      </c>
      <c r="J699" s="2" t="s">
        <v>8468</v>
      </c>
      <c r="K699" s="2" t="str">
        <f>VLOOKUP(active[[#This Row],[Reports to without middle]],[1]!all_ppl[#Data],2,0)</f>
        <v>979993172</v>
      </c>
      <c r="L699" s="2" t="s">
        <v>862</v>
      </c>
      <c r="M699" s="2" t="str">
        <f>VLOOKUP(active[[#This Row],[Works for Group]],[1]!all_groups[#Data],2,0)</f>
        <v>997419137</v>
      </c>
      <c r="N699" s="2" t="s">
        <v>64</v>
      </c>
      <c r="O699" s="2" t="s">
        <v>63</v>
      </c>
      <c r="P699" s="2" t="s">
        <v>67</v>
      </c>
      <c r="R699" s="2" t="s">
        <v>8469</v>
      </c>
      <c r="S699" s="2" t="s">
        <v>8470</v>
      </c>
      <c r="T699" s="2" t="s">
        <v>8474</v>
      </c>
      <c r="U699" s="2" t="s">
        <v>7378</v>
      </c>
      <c r="V699" s="2" t="s">
        <v>8472</v>
      </c>
    </row>
    <row r="700" spans="1:22" x14ac:dyDescent="0.2">
      <c r="A700" s="2" t="s">
        <v>867</v>
      </c>
      <c r="B700" s="2" t="str">
        <f>VLOOKUP(active[[#This Row],[Full Name]],[1]!all_ppl_post[#Data],2,0)</f>
        <v>1064820177</v>
      </c>
      <c r="C700" s="2" t="e">
        <f>VLOOKUP(active[[#This Row],[Full Name]],[1]!all_ppl[#Data],1,0)</f>
        <v>#N/A</v>
      </c>
      <c r="D700" s="2" t="s">
        <v>868</v>
      </c>
      <c r="E700" s="2" t="s">
        <v>869</v>
      </c>
      <c r="F700" s="2" t="s">
        <v>744</v>
      </c>
      <c r="G700" s="2" t="s">
        <v>65</v>
      </c>
      <c r="H700" s="2" t="s">
        <v>62</v>
      </c>
      <c r="I700" s="2" t="s">
        <v>8468</v>
      </c>
      <c r="J700" s="2" t="s">
        <v>8468</v>
      </c>
      <c r="K700" s="2" t="str">
        <f>VLOOKUP(active[[#This Row],[Reports to without middle]],[1]!all_ppl[#Data],2,0)</f>
        <v>979993172</v>
      </c>
      <c r="L700" s="2" t="s">
        <v>862</v>
      </c>
      <c r="M700" s="2" t="str">
        <f>VLOOKUP(active[[#This Row],[Works for Group]],[1]!all_groups[#Data],2,0)</f>
        <v>997419137</v>
      </c>
      <c r="N700" s="2" t="s">
        <v>64</v>
      </c>
      <c r="O700" s="2" t="s">
        <v>63</v>
      </c>
      <c r="P700" s="2" t="s">
        <v>67</v>
      </c>
      <c r="R700" s="2" t="s">
        <v>8469</v>
      </c>
      <c r="S700" s="2" t="s">
        <v>8470</v>
      </c>
      <c r="T700" s="2" t="s">
        <v>8475</v>
      </c>
      <c r="U700" s="2" t="s">
        <v>7118</v>
      </c>
      <c r="V700" s="2" t="s">
        <v>8472</v>
      </c>
    </row>
    <row r="701" spans="1:22" x14ac:dyDescent="0.2">
      <c r="A701" s="2" t="s">
        <v>891</v>
      </c>
      <c r="B701" s="2" t="str">
        <f>VLOOKUP(active[[#This Row],[Full Name]],[1]!all_ppl_post[#Data],2,0)</f>
        <v>1064820162</v>
      </c>
      <c r="C701" s="2" t="e">
        <f>VLOOKUP(active[[#This Row],[Full Name]],[1]!all_ppl[#Data],1,0)</f>
        <v>#N/A</v>
      </c>
      <c r="D701" s="2" t="s">
        <v>892</v>
      </c>
      <c r="E701" s="2" t="s">
        <v>893</v>
      </c>
      <c r="F701" s="2" t="s">
        <v>744</v>
      </c>
      <c r="G701" s="2" t="s">
        <v>65</v>
      </c>
      <c r="H701" s="2" t="s">
        <v>62</v>
      </c>
      <c r="I701" s="2" t="s">
        <v>8476</v>
      </c>
      <c r="J701"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Jonathan Jacobson</v>
      </c>
      <c r="K701" s="2" t="str">
        <f>VLOOKUP(active[[#This Row],[Reports to without middle]],[1]!all_ppl[#Data],2,0)</f>
        <v>979996304</v>
      </c>
      <c r="L701" s="2" t="s">
        <v>890</v>
      </c>
      <c r="M701" s="2" t="str">
        <f>VLOOKUP(active[[#This Row],[Works for Group]],[1]!all_groups[#Data],2,0)</f>
        <v>997417553</v>
      </c>
      <c r="N701" s="2" t="s">
        <v>64</v>
      </c>
      <c r="O701" s="2" t="s">
        <v>63</v>
      </c>
      <c r="P701" s="2" t="s">
        <v>67</v>
      </c>
      <c r="R701" s="2" t="s">
        <v>8477</v>
      </c>
      <c r="S701" s="2" t="s">
        <v>8478</v>
      </c>
      <c r="T701" s="2" t="s">
        <v>8479</v>
      </c>
      <c r="U701" s="2" t="s">
        <v>7118</v>
      </c>
      <c r="V701" s="2" t="s">
        <v>8480</v>
      </c>
    </row>
    <row r="702" spans="1:22" x14ac:dyDescent="0.2">
      <c r="A702" s="2" t="s">
        <v>820</v>
      </c>
      <c r="B702" s="2" t="str">
        <f>VLOOKUP(active[[#This Row],[Full Name]],[1]!all_ppl_post[#Data],2,0)</f>
        <v>1064820202</v>
      </c>
      <c r="C702" s="2" t="e">
        <f>VLOOKUP(active[[#This Row],[Full Name]],[1]!all_ppl[#Data],1,0)</f>
        <v>#N/A</v>
      </c>
      <c r="D702" s="2" t="s">
        <v>821</v>
      </c>
      <c r="E702" s="2" t="s">
        <v>822</v>
      </c>
      <c r="F702" s="2" t="s">
        <v>125</v>
      </c>
      <c r="G702" s="2" t="s">
        <v>65</v>
      </c>
      <c r="H702" s="2" t="s">
        <v>62</v>
      </c>
      <c r="I702" s="2" t="s">
        <v>8481</v>
      </c>
      <c r="J702" s="2" t="s">
        <v>8481</v>
      </c>
      <c r="K702" s="2" t="str">
        <f>VLOOKUP(active[[#This Row],[Reports to without middle]],[1]!all_ppl[#Data],2,0)</f>
        <v>980009753</v>
      </c>
      <c r="L702" s="2" t="s">
        <v>819</v>
      </c>
      <c r="M702" s="2" t="str">
        <f>VLOOKUP(active[[#This Row],[Works for Group]],[1]!all_groups[#Data],2,0)</f>
        <v>997412063</v>
      </c>
      <c r="N702" s="2" t="s">
        <v>64</v>
      </c>
      <c r="O702" s="2" t="s">
        <v>63</v>
      </c>
      <c r="P702" s="2" t="s">
        <v>67</v>
      </c>
      <c r="R702" s="2" t="s">
        <v>8482</v>
      </c>
      <c r="S702" s="2" t="s">
        <v>8483</v>
      </c>
      <c r="T702" s="2" t="s">
        <v>8484</v>
      </c>
      <c r="U702" s="2" t="s">
        <v>7183</v>
      </c>
      <c r="V702" s="2" t="s">
        <v>8485</v>
      </c>
    </row>
    <row r="703" spans="1:22" x14ac:dyDescent="0.2">
      <c r="A703" s="2" t="s">
        <v>909</v>
      </c>
      <c r="B703" s="2" t="str">
        <f>VLOOKUP(active[[#This Row],[Full Name]],[1]!all_ppl_post[#Data],2,0)</f>
        <v>1064820155</v>
      </c>
      <c r="C703" s="2" t="e">
        <f>VLOOKUP(active[[#This Row],[Full Name]],[1]!all_ppl[#Data],1,0)</f>
        <v>#N/A</v>
      </c>
      <c r="D703" s="2" t="s">
        <v>910</v>
      </c>
      <c r="E703" s="2" t="s">
        <v>911</v>
      </c>
      <c r="F703" s="2" t="s">
        <v>662</v>
      </c>
      <c r="G703" s="2" t="s">
        <v>65</v>
      </c>
      <c r="H703" s="2" t="s">
        <v>62</v>
      </c>
      <c r="I703" s="2" t="s">
        <v>8486</v>
      </c>
      <c r="J703"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Jamie Romeo</v>
      </c>
      <c r="K703" s="2" t="str">
        <f>VLOOKUP(active[[#This Row],[Reports to without middle]],[1]!all_ppl[#Data],2,0)</f>
        <v>980017057</v>
      </c>
      <c r="L703" s="2" t="s">
        <v>908</v>
      </c>
      <c r="M703" s="2" t="str">
        <f>VLOOKUP(active[[#This Row],[Works for Group]],[1]!all_groups[#Data],2,0)</f>
        <v>997381580</v>
      </c>
      <c r="N703" s="2" t="s">
        <v>64</v>
      </c>
      <c r="O703" s="2" t="s">
        <v>63</v>
      </c>
      <c r="P703" s="2" t="s">
        <v>67</v>
      </c>
      <c r="R703" s="2" t="s">
        <v>8487</v>
      </c>
      <c r="S703" s="2" t="s">
        <v>8488</v>
      </c>
      <c r="T703" s="2" t="s">
        <v>8489</v>
      </c>
      <c r="U703" s="2" t="s">
        <v>7121</v>
      </c>
      <c r="V703" s="2" t="s">
        <v>8490</v>
      </c>
    </row>
    <row r="704" spans="1:22" x14ac:dyDescent="0.2">
      <c r="A704" s="2" t="s">
        <v>912</v>
      </c>
      <c r="B704" s="2" t="str">
        <f>VLOOKUP(active[[#This Row],[Full Name]],[1]!all_ppl_post[#Data],2,0)</f>
        <v>1064820147</v>
      </c>
      <c r="C704" s="2" t="e">
        <f>VLOOKUP(active[[#This Row],[Full Name]],[1]!all_ppl[#Data],1,0)</f>
        <v>#N/A</v>
      </c>
      <c r="D704" s="2" t="s">
        <v>913</v>
      </c>
      <c r="E704" s="2" t="s">
        <v>914</v>
      </c>
      <c r="F704" s="2" t="s">
        <v>744</v>
      </c>
      <c r="G704" s="2" t="s">
        <v>65</v>
      </c>
      <c r="H704" s="2" t="s">
        <v>62</v>
      </c>
      <c r="I704" s="2" t="s">
        <v>8486</v>
      </c>
      <c r="J704"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Jamie Romeo</v>
      </c>
      <c r="K704" s="2" t="str">
        <f>VLOOKUP(active[[#This Row],[Reports to without middle]],[1]!all_ppl[#Data],2,0)</f>
        <v>980017057</v>
      </c>
      <c r="L704" s="2" t="s">
        <v>908</v>
      </c>
      <c r="M704" s="2" t="str">
        <f>VLOOKUP(active[[#This Row],[Works for Group]],[1]!all_groups[#Data],2,0)</f>
        <v>997381580</v>
      </c>
      <c r="N704" s="2" t="s">
        <v>64</v>
      </c>
      <c r="O704" s="2" t="s">
        <v>63</v>
      </c>
      <c r="P704" s="2" t="s">
        <v>67</v>
      </c>
      <c r="R704" s="2" t="s">
        <v>8487</v>
      </c>
      <c r="S704" s="2" t="s">
        <v>8488</v>
      </c>
      <c r="T704" s="2" t="s">
        <v>8491</v>
      </c>
      <c r="U704" s="2" t="s">
        <v>7118</v>
      </c>
      <c r="V704" s="2" t="s">
        <v>8490</v>
      </c>
    </row>
    <row r="705" spans="1:22" x14ac:dyDescent="0.2">
      <c r="A705" s="2" t="s">
        <v>6057</v>
      </c>
      <c r="B705" s="2" t="str">
        <f>VLOOKUP(active[[#This Row],[Full Name]],[1]!all_ppl_post[#Data],2,0)</f>
        <v>476544551</v>
      </c>
      <c r="C705" s="2" t="str">
        <f>VLOOKUP(active[[#This Row],[Full Name]],[1]!all_ppl[#Data],1,0)</f>
        <v>Cheryl L Redick</v>
      </c>
      <c r="D705" s="2" t="s">
        <v>6058</v>
      </c>
      <c r="E705" s="2" t="s">
        <v>6059</v>
      </c>
      <c r="F705" s="2" t="s">
        <v>224</v>
      </c>
      <c r="G705" s="2" t="s">
        <v>65</v>
      </c>
      <c r="H705" s="2" t="s">
        <v>649</v>
      </c>
      <c r="I705" s="2" t="s">
        <v>8486</v>
      </c>
      <c r="J705"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Jamie Romeo</v>
      </c>
      <c r="K705" s="2" t="str">
        <f>VLOOKUP(active[[#This Row],[Reports to without middle]],[1]!all_ppl[#Data],2,0)</f>
        <v>980017057</v>
      </c>
      <c r="L705" s="2" t="s">
        <v>908</v>
      </c>
      <c r="M705" s="2" t="str">
        <f>VLOOKUP(active[[#This Row],[Works for Group]],[1]!all_groups[#Data],2,0)</f>
        <v>997381580</v>
      </c>
      <c r="N705" s="2" t="s">
        <v>64</v>
      </c>
      <c r="O705" s="2" t="s">
        <v>63</v>
      </c>
      <c r="P705" s="2" t="s">
        <v>67</v>
      </c>
      <c r="R705" s="2" t="s">
        <v>8487</v>
      </c>
      <c r="S705" s="2" t="s">
        <v>8488</v>
      </c>
      <c r="T705" s="2" t="s">
        <v>8492</v>
      </c>
      <c r="U705" s="2" t="s">
        <v>7265</v>
      </c>
      <c r="V705" s="2" t="s">
        <v>7123</v>
      </c>
    </row>
    <row r="706" spans="1:22" x14ac:dyDescent="0.2">
      <c r="A706" s="2" t="s">
        <v>4956</v>
      </c>
      <c r="B706" s="2" t="str">
        <f>VLOOKUP(active[[#This Row],[Full Name]],[1]!all_ppl_post[#Data],2,0)</f>
        <v>476546780</v>
      </c>
      <c r="C706" s="2" t="str">
        <f>VLOOKUP(active[[#This Row],[Full Name]],[1]!all_ppl[#Data],1,0)</f>
        <v>Jennifer R Dunning</v>
      </c>
      <c r="D706" s="2" t="s">
        <v>4957</v>
      </c>
      <c r="E706" s="2" t="s">
        <v>4958</v>
      </c>
      <c r="F706" s="2" t="s">
        <v>744</v>
      </c>
      <c r="G706" s="2" t="s">
        <v>65</v>
      </c>
      <c r="H706" s="2" t="s">
        <v>62</v>
      </c>
      <c r="I706" s="2" t="s">
        <v>8493</v>
      </c>
      <c r="J706"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Karen Mcmahon</v>
      </c>
      <c r="K706" s="2" t="str">
        <f>VLOOKUP(active[[#This Row],[Reports to without middle]],[1]!all_ppl[#Data],2,0)</f>
        <v>980027923</v>
      </c>
      <c r="L706" s="2" t="s">
        <v>8494</v>
      </c>
      <c r="M706" s="2" t="str">
        <f>VLOOKUP(active[[#This Row],[Works for Group]],[1]!all_groups[#Data],2,0)</f>
        <v>997378036</v>
      </c>
      <c r="N706" s="2" t="s">
        <v>64</v>
      </c>
      <c r="O706" s="2" t="s">
        <v>63</v>
      </c>
      <c r="P706" s="2" t="s">
        <v>67</v>
      </c>
      <c r="R706" s="2" t="s">
        <v>8495</v>
      </c>
      <c r="S706" s="2" t="s">
        <v>8496</v>
      </c>
      <c r="T706" s="2" t="s">
        <v>8497</v>
      </c>
      <c r="U706" s="2" t="s">
        <v>7118</v>
      </c>
      <c r="V706" s="2" t="s">
        <v>8498</v>
      </c>
    </row>
    <row r="707" spans="1:22" x14ac:dyDescent="0.2">
      <c r="A707" s="2" t="s">
        <v>748</v>
      </c>
      <c r="B707" s="2" t="str">
        <f>VLOOKUP(active[[#This Row],[Full Name]],[1]!all_ppl_post[#Data],2,0)</f>
        <v>1064820244</v>
      </c>
      <c r="C707" s="2" t="e">
        <f>VLOOKUP(active[[#This Row],[Full Name]],[1]!all_ppl[#Data],1,0)</f>
        <v>#N/A</v>
      </c>
      <c r="D707" s="2" t="s">
        <v>749</v>
      </c>
      <c r="E707" s="2" t="s">
        <v>750</v>
      </c>
      <c r="F707" s="2" t="s">
        <v>125</v>
      </c>
      <c r="G707" s="2" t="s">
        <v>65</v>
      </c>
      <c r="H707" s="2" t="s">
        <v>62</v>
      </c>
      <c r="I707" s="2" t="s">
        <v>8499</v>
      </c>
      <c r="J707"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Nader Sayegh</v>
      </c>
      <c r="K707" s="2" t="str">
        <f>VLOOKUP(active[[#This Row],[Reports to without middle]],[1]!all_ppl[#Data],2,0)</f>
        <v>980030035</v>
      </c>
      <c r="L707" s="2" t="s">
        <v>738</v>
      </c>
      <c r="M707" s="2" t="str">
        <f>VLOOKUP(active[[#This Row],[Works for Group]],[1]!all_groups[#Data],2,0)</f>
        <v>997418490</v>
      </c>
      <c r="N707" s="2" t="s">
        <v>64</v>
      </c>
      <c r="O707" s="2" t="s">
        <v>63</v>
      </c>
      <c r="P707" s="2" t="s">
        <v>67</v>
      </c>
      <c r="R707" s="2" t="s">
        <v>8500</v>
      </c>
      <c r="S707" s="2" t="s">
        <v>8501</v>
      </c>
      <c r="T707" s="2" t="s">
        <v>8502</v>
      </c>
      <c r="U707" s="2" t="s">
        <v>7183</v>
      </c>
      <c r="V707" s="2" t="s">
        <v>8503</v>
      </c>
    </row>
    <row r="708" spans="1:22" x14ac:dyDescent="0.2">
      <c r="A708" s="2" t="s">
        <v>745</v>
      </c>
      <c r="B708" s="2" t="str">
        <f>VLOOKUP(active[[#This Row],[Full Name]],[1]!all_ppl_post[#Data],2,0)</f>
        <v>1064820246</v>
      </c>
      <c r="C708" s="2" t="e">
        <f>VLOOKUP(active[[#This Row],[Full Name]],[1]!all_ppl[#Data],1,0)</f>
        <v>#N/A</v>
      </c>
      <c r="D708" s="2" t="s">
        <v>746</v>
      </c>
      <c r="E708" s="2" t="s">
        <v>747</v>
      </c>
      <c r="F708" s="2" t="s">
        <v>662</v>
      </c>
      <c r="G708" s="2" t="s">
        <v>65</v>
      </c>
      <c r="H708" s="2" t="s">
        <v>62</v>
      </c>
      <c r="I708" s="2" t="s">
        <v>8499</v>
      </c>
      <c r="J708"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Nader Sayegh</v>
      </c>
      <c r="K708" s="2" t="str">
        <f>VLOOKUP(active[[#This Row],[Reports to without middle]],[1]!all_ppl[#Data],2,0)</f>
        <v>980030035</v>
      </c>
      <c r="L708" s="2" t="s">
        <v>738</v>
      </c>
      <c r="M708" s="2" t="str">
        <f>VLOOKUP(active[[#This Row],[Works for Group]],[1]!all_groups[#Data],2,0)</f>
        <v>997418490</v>
      </c>
      <c r="N708" s="2" t="s">
        <v>64</v>
      </c>
      <c r="O708" s="2" t="s">
        <v>63</v>
      </c>
      <c r="P708" s="2" t="s">
        <v>67</v>
      </c>
      <c r="R708" s="2" t="s">
        <v>8500</v>
      </c>
      <c r="S708" s="2" t="s">
        <v>8501</v>
      </c>
      <c r="T708" s="2" t="s">
        <v>8504</v>
      </c>
      <c r="U708" s="2" t="s">
        <v>7121</v>
      </c>
      <c r="V708" s="2" t="s">
        <v>8503</v>
      </c>
    </row>
    <row r="709" spans="1:22" x14ac:dyDescent="0.2">
      <c r="A709" s="2" t="s">
        <v>739</v>
      </c>
      <c r="B709" s="2" t="str">
        <f>VLOOKUP(active[[#This Row],[Full Name]],[1]!all_ppl_post[#Data],2,0)</f>
        <v>1064820250</v>
      </c>
      <c r="C709" s="2" t="e">
        <f>VLOOKUP(active[[#This Row],[Full Name]],[1]!all_ppl[#Data],1,0)</f>
        <v>#N/A</v>
      </c>
      <c r="D709" s="2" t="s">
        <v>740</v>
      </c>
      <c r="E709" s="2" t="s">
        <v>73</v>
      </c>
      <c r="F709" s="2" t="s">
        <v>676</v>
      </c>
      <c r="G709" s="2" t="s">
        <v>65</v>
      </c>
      <c r="H709" s="2" t="s">
        <v>62</v>
      </c>
      <c r="I709" s="2" t="s">
        <v>8499</v>
      </c>
      <c r="J709"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Nader Sayegh</v>
      </c>
      <c r="K709" s="2" t="str">
        <f>VLOOKUP(active[[#This Row],[Reports to without middle]],[1]!all_ppl[#Data],2,0)</f>
        <v>980030035</v>
      </c>
      <c r="L709" s="2" t="s">
        <v>738</v>
      </c>
      <c r="M709" s="2" t="str">
        <f>VLOOKUP(active[[#This Row],[Works for Group]],[1]!all_groups[#Data],2,0)</f>
        <v>997418490</v>
      </c>
      <c r="N709" s="2" t="s">
        <v>64</v>
      </c>
      <c r="O709" s="2" t="s">
        <v>63</v>
      </c>
      <c r="P709" s="2" t="s">
        <v>67</v>
      </c>
      <c r="R709" s="2" t="s">
        <v>8500</v>
      </c>
      <c r="S709" s="2" t="s">
        <v>8501</v>
      </c>
      <c r="T709" s="2" t="s">
        <v>8505</v>
      </c>
      <c r="U709" s="2" t="s">
        <v>7276</v>
      </c>
      <c r="V709" s="2" t="s">
        <v>8503</v>
      </c>
    </row>
    <row r="710" spans="1:22" x14ac:dyDescent="0.2">
      <c r="A710" s="2" t="s">
        <v>741</v>
      </c>
      <c r="B710" s="2" t="str">
        <f>VLOOKUP(active[[#This Row],[Full Name]],[1]!all_ppl_post[#Data],2,0)</f>
        <v>1064820249</v>
      </c>
      <c r="C710" s="2" t="e">
        <f>VLOOKUP(active[[#This Row],[Full Name]],[1]!all_ppl[#Data],1,0)</f>
        <v>#N/A</v>
      </c>
      <c r="D710" s="2" t="s">
        <v>742</v>
      </c>
      <c r="E710" s="2" t="s">
        <v>743</v>
      </c>
      <c r="F710" s="2" t="s">
        <v>744</v>
      </c>
      <c r="G710" s="2" t="s">
        <v>65</v>
      </c>
      <c r="H710" s="2" t="s">
        <v>62</v>
      </c>
      <c r="I710" s="2" t="s">
        <v>8499</v>
      </c>
      <c r="J710" s="2" t="str">
        <f>TRIM(LEFT(active[[#This Row],[Reports to Person]],FIND(" ",LOWER(active[[#This Row],[Reports to Person]]),1))) &amp; " " &amp; TRIM(MID(active[[#This Row],[Reports to Person]],FIND(" ",LOWER(active[[#This Row],[Reports to Person]]),FIND(" ",LOWER(active[[#This Row],[Reports to Person]]),1)+1)+1,LEN(active[[#This Row],[Reports to Person]])-FIND(" ",LOWER(active[[#This Row],[Reports to Person]]),1)+1))</f>
        <v>Nader Sayegh</v>
      </c>
      <c r="K710" s="2" t="str">
        <f>VLOOKUP(active[[#This Row],[Reports to without middle]],[1]!all_ppl[#Data],2,0)</f>
        <v>980030035</v>
      </c>
      <c r="L710" s="2" t="s">
        <v>738</v>
      </c>
      <c r="M710" s="2" t="str">
        <f>VLOOKUP(active[[#This Row],[Works for Group]],[1]!all_groups[#Data],2,0)</f>
        <v>997418490</v>
      </c>
      <c r="N710" s="2" t="s">
        <v>64</v>
      </c>
      <c r="O710" s="2" t="s">
        <v>63</v>
      </c>
      <c r="P710" s="2" t="s">
        <v>67</v>
      </c>
      <c r="R710" s="2" t="s">
        <v>8500</v>
      </c>
      <c r="S710" s="2" t="s">
        <v>8501</v>
      </c>
      <c r="T710" s="2" t="s">
        <v>8506</v>
      </c>
      <c r="U710" s="2" t="s">
        <v>7118</v>
      </c>
      <c r="V710" s="2" t="s">
        <v>8503</v>
      </c>
    </row>
    <row r="711" spans="1:22" x14ac:dyDescent="0.2">
      <c r="A711" s="2" t="s">
        <v>4826</v>
      </c>
      <c r="B711" s="2" t="str">
        <f>VLOOKUP(active[[#This Row],[Full Name]],[1]!all_ppl_post[#Data],2,0)</f>
        <v>476547098</v>
      </c>
      <c r="C711" s="2" t="str">
        <f>VLOOKUP(active[[#This Row],[Full Name]],[1]!all_ppl[#Data],1,0)</f>
        <v>Zing Zing Shishak</v>
      </c>
      <c r="D711" s="2" t="s">
        <v>4827</v>
      </c>
      <c r="E711" s="2" t="s">
        <v>4828</v>
      </c>
      <c r="F711" s="2" t="s">
        <v>3350</v>
      </c>
      <c r="G711" s="2" t="s">
        <v>70</v>
      </c>
      <c r="L711" s="2" t="s">
        <v>562</v>
      </c>
      <c r="M711" s="2" t="str">
        <f>VLOOKUP(active[[#This Row],[Works for Group]],[1]!all_groups[#Data],2,0)</f>
        <v>476548941</v>
      </c>
      <c r="N711" s="2" t="s">
        <v>64</v>
      </c>
      <c r="O711" s="2" t="s">
        <v>63</v>
      </c>
      <c r="P711" s="2" t="s">
        <v>67</v>
      </c>
      <c r="R711" s="2">
        <v>228</v>
      </c>
      <c r="S711" s="2" t="s">
        <v>8507</v>
      </c>
      <c r="T711" s="2" t="s">
        <v>8508</v>
      </c>
      <c r="U711" s="2" t="s">
        <v>8509</v>
      </c>
      <c r="V711" s="2" t="s">
        <v>7123</v>
      </c>
    </row>
    <row r="712" spans="1:22" x14ac:dyDescent="0.2">
      <c r="A712" s="2" t="s">
        <v>1639</v>
      </c>
      <c r="B712" s="2" t="str">
        <f>VLOOKUP(active[[#This Row],[Full Name]],[1]!all_ppl_post[#Data],2,0)</f>
        <v>839637994</v>
      </c>
      <c r="C712" s="2" t="str">
        <f>VLOOKUP(active[[#This Row],[Full Name]],[1]!all_ppl[#Data],1,0)</f>
        <v>Zeki B Tansel</v>
      </c>
      <c r="D712" s="2" t="s">
        <v>1640</v>
      </c>
      <c r="E712" s="2" t="s">
        <v>1641</v>
      </c>
      <c r="F712" s="2" t="s">
        <v>81</v>
      </c>
      <c r="G712" s="2" t="s">
        <v>70</v>
      </c>
      <c r="L712" s="2" t="s">
        <v>69</v>
      </c>
      <c r="M712" s="2" t="str">
        <f>VLOOKUP(active[[#This Row],[Works for Group]],[1]!all_groups[#Data],2,0)</f>
        <v>476549511</v>
      </c>
      <c r="N712" s="2" t="s">
        <v>64</v>
      </c>
      <c r="O712" s="2" t="s">
        <v>63</v>
      </c>
      <c r="P712" s="2" t="s">
        <v>67</v>
      </c>
      <c r="R712" s="2">
        <v>871</v>
      </c>
      <c r="S712" s="2" t="s">
        <v>8510</v>
      </c>
      <c r="T712" s="2" t="s">
        <v>8511</v>
      </c>
      <c r="U712" s="2" t="s">
        <v>8512</v>
      </c>
      <c r="V712" s="2" t="s">
        <v>7123</v>
      </c>
    </row>
    <row r="713" spans="1:22" x14ac:dyDescent="0.2">
      <c r="A713" s="2" t="s">
        <v>4433</v>
      </c>
      <c r="B713" s="2" t="str">
        <f>VLOOKUP(active[[#This Row],[Full Name]],[1]!all_ppl_post[#Data],2,0)</f>
        <v>476547702</v>
      </c>
      <c r="C713" s="2" t="str">
        <f>VLOOKUP(active[[#This Row],[Full Name]],[1]!all_ppl[#Data],1,0)</f>
        <v>Zachary M Andi</v>
      </c>
      <c r="D713" s="2" t="s">
        <v>4434</v>
      </c>
      <c r="E713" s="2" t="s">
        <v>4435</v>
      </c>
      <c r="F713" s="2" t="s">
        <v>4342</v>
      </c>
      <c r="G713" s="2" t="s">
        <v>70</v>
      </c>
      <c r="L713" s="2" t="s">
        <v>4338</v>
      </c>
      <c r="M713" s="2" t="str">
        <f>VLOOKUP(active[[#This Row],[Works for Group]],[1]!all_groups[#Data],2,0)</f>
        <v>476548562</v>
      </c>
      <c r="N713" s="2" t="s">
        <v>64</v>
      </c>
      <c r="O713" s="2" t="s">
        <v>63</v>
      </c>
      <c r="P713" s="2" t="s">
        <v>67</v>
      </c>
      <c r="R713" s="2">
        <v>206</v>
      </c>
      <c r="S713" s="2" t="s">
        <v>8513</v>
      </c>
      <c r="T713" s="2" t="s">
        <v>8514</v>
      </c>
      <c r="U713" s="2" t="s">
        <v>8515</v>
      </c>
      <c r="V713" s="2" t="s">
        <v>7123</v>
      </c>
    </row>
    <row r="714" spans="1:22" x14ac:dyDescent="0.2">
      <c r="A714" s="2" t="s">
        <v>2421</v>
      </c>
      <c r="B714" s="2" t="str">
        <f>VLOOKUP(active[[#This Row],[Full Name]],[1]!all_ppl_post[#Data],2,0)</f>
        <v>774270668</v>
      </c>
      <c r="C714" s="2" t="str">
        <f>VLOOKUP(active[[#This Row],[Full Name]],[1]!all_ppl[#Data],1,0)</f>
        <v>Zachary B Saccocio</v>
      </c>
      <c r="D714" s="2" t="s">
        <v>1645</v>
      </c>
      <c r="E714" s="2" t="s">
        <v>2422</v>
      </c>
      <c r="F714" s="2" t="s">
        <v>2423</v>
      </c>
      <c r="G714" s="2" t="s">
        <v>70</v>
      </c>
      <c r="L714" s="2" t="s">
        <v>69</v>
      </c>
      <c r="M714" s="2" t="str">
        <f>VLOOKUP(active[[#This Row],[Works for Group]],[1]!all_groups[#Data],2,0)</f>
        <v>476549511</v>
      </c>
      <c r="N714" s="2" t="s">
        <v>64</v>
      </c>
      <c r="O714" s="2" t="s">
        <v>63</v>
      </c>
      <c r="P714" s="2" t="s">
        <v>67</v>
      </c>
      <c r="R714" s="2">
        <v>871</v>
      </c>
      <c r="S714" s="2" t="s">
        <v>8510</v>
      </c>
      <c r="T714" s="2" t="s">
        <v>8516</v>
      </c>
      <c r="U714" s="2" t="s">
        <v>8517</v>
      </c>
      <c r="V714" s="2" t="s">
        <v>7123</v>
      </c>
    </row>
    <row r="715" spans="1:22" x14ac:dyDescent="0.2">
      <c r="A715" s="2" t="s">
        <v>6982</v>
      </c>
      <c r="B715" s="2" t="str">
        <f>VLOOKUP(active[[#This Row],[Full Name]],[1]!all_ppl_post[#Data],2,0)</f>
        <v>476542836</v>
      </c>
      <c r="C715" s="2" t="str">
        <f>VLOOKUP(active[[#This Row],[Full Name]],[1]!all_ppl[#Data],1,0)</f>
        <v>Yoloxochitl Vidal-Guzman</v>
      </c>
      <c r="D715" s="2" t="s">
        <v>6983</v>
      </c>
      <c r="E715" s="2" t="s">
        <v>6984</v>
      </c>
      <c r="F715" s="2" t="s">
        <v>4273</v>
      </c>
      <c r="G715" s="2" t="s">
        <v>70</v>
      </c>
      <c r="L715" s="2" t="s">
        <v>116</v>
      </c>
      <c r="M715" s="2" t="str">
        <f>VLOOKUP(active[[#This Row],[Works for Group]],[1]!all_groups[#Data],2,0)</f>
        <v>476549083</v>
      </c>
      <c r="N715" s="2" t="s">
        <v>64</v>
      </c>
      <c r="O715" s="2" t="s">
        <v>63</v>
      </c>
      <c r="P715" s="2" t="s">
        <v>67</v>
      </c>
      <c r="R715" s="2">
        <v>355</v>
      </c>
      <c r="S715" s="2" t="s">
        <v>8518</v>
      </c>
      <c r="T715" s="2" t="s">
        <v>8519</v>
      </c>
      <c r="U715" s="2" t="s">
        <v>8520</v>
      </c>
      <c r="V715" s="2" t="s">
        <v>7123</v>
      </c>
    </row>
    <row r="716" spans="1:22" x14ac:dyDescent="0.2">
      <c r="A716" s="2" t="s">
        <v>4522</v>
      </c>
      <c r="B716" s="2" t="str">
        <f>VLOOKUP(active[[#This Row],[Full Name]],[1]!all_ppl_post[#Data],2,0)</f>
        <v>476547541</v>
      </c>
      <c r="C716" s="2" t="str">
        <f>VLOOKUP(active[[#This Row],[Full Name]],[1]!all_ppl[#Data],1,0)</f>
        <v>Yolande Page</v>
      </c>
      <c r="D716" s="2" t="s">
        <v>4523</v>
      </c>
      <c r="E716" s="2" t="s">
        <v>1798</v>
      </c>
      <c r="F716" s="2" t="s">
        <v>4524</v>
      </c>
      <c r="G716" s="2" t="s">
        <v>70</v>
      </c>
      <c r="L716" s="2" t="s">
        <v>593</v>
      </c>
      <c r="M716" s="2" t="str">
        <f>VLOOKUP(active[[#This Row],[Works for Group]],[1]!all_groups[#Data],2,0)</f>
        <v>476549089</v>
      </c>
      <c r="N716" s="2" t="s">
        <v>64</v>
      </c>
      <c r="O716" s="2" t="s">
        <v>63</v>
      </c>
      <c r="P716" s="2" t="s">
        <v>67</v>
      </c>
      <c r="R716" s="2">
        <v>375</v>
      </c>
      <c r="S716" s="2" t="s">
        <v>8521</v>
      </c>
      <c r="T716" s="2" t="s">
        <v>8522</v>
      </c>
      <c r="U716" s="2" t="s">
        <v>8523</v>
      </c>
      <c r="V716" s="2" t="s">
        <v>7123</v>
      </c>
    </row>
    <row r="717" spans="1:22" x14ac:dyDescent="0.2">
      <c r="A717" s="2" t="s">
        <v>7040</v>
      </c>
      <c r="B717" s="2" t="str">
        <f>VLOOKUP(active[[#This Row],[Full Name]],[1]!all_ppl_post[#Data],2,0)</f>
        <v>476542234</v>
      </c>
      <c r="C717" s="2" t="str">
        <f>VLOOKUP(active[[#This Row],[Full Name]],[1]!all_ppl[#Data],1,0)</f>
        <v>Yolanda J Bostic Williams</v>
      </c>
      <c r="D717" s="2" t="s">
        <v>7041</v>
      </c>
      <c r="E717" s="2" t="s">
        <v>7042</v>
      </c>
      <c r="F717" s="2" t="s">
        <v>4357</v>
      </c>
      <c r="G717" s="2" t="s">
        <v>70</v>
      </c>
      <c r="L717" s="2" t="s">
        <v>593</v>
      </c>
      <c r="M717" s="2" t="str">
        <f>VLOOKUP(active[[#This Row],[Works for Group]],[1]!all_groups[#Data],2,0)</f>
        <v>476549089</v>
      </c>
      <c r="N717" s="2" t="s">
        <v>64</v>
      </c>
      <c r="O717" s="2" t="s">
        <v>63</v>
      </c>
      <c r="P717" s="2" t="s">
        <v>67</v>
      </c>
      <c r="R717" s="2">
        <v>375</v>
      </c>
      <c r="S717" s="2" t="s">
        <v>8521</v>
      </c>
      <c r="T717" s="2" t="s">
        <v>8524</v>
      </c>
      <c r="U717" s="2" t="s">
        <v>8525</v>
      </c>
      <c r="V717" s="2" t="s">
        <v>7123</v>
      </c>
    </row>
    <row r="718" spans="1:22" x14ac:dyDescent="0.2">
      <c r="A718" s="2" t="s">
        <v>6000</v>
      </c>
      <c r="B718" s="2" t="str">
        <f>VLOOKUP(active[[#This Row],[Full Name]],[1]!all_ppl_post[#Data],2,0)</f>
        <v>476544641</v>
      </c>
      <c r="C718" s="2" t="str">
        <f>VLOOKUP(active[[#This Row],[Full Name]],[1]!all_ppl[#Data],1,0)</f>
        <v>Yianna I Munoz-Justo</v>
      </c>
      <c r="D718" s="2" t="s">
        <v>6001</v>
      </c>
      <c r="E718" s="2" t="s">
        <v>6002</v>
      </c>
      <c r="F718" s="2" t="s">
        <v>1162</v>
      </c>
      <c r="G718" s="2" t="s">
        <v>70</v>
      </c>
      <c r="L718" s="2" t="s">
        <v>554</v>
      </c>
      <c r="M718" s="2" t="str">
        <f>VLOOKUP(active[[#This Row],[Works for Group]],[1]!all_groups[#Data],2,0)</f>
        <v>476548969</v>
      </c>
      <c r="N718" s="2" t="s">
        <v>64</v>
      </c>
      <c r="O718" s="2" t="s">
        <v>63</v>
      </c>
      <c r="P718" s="2" t="s">
        <v>67</v>
      </c>
      <c r="R718" s="2">
        <v>305</v>
      </c>
      <c r="S718" s="2" t="s">
        <v>8526</v>
      </c>
      <c r="T718" s="2" t="s">
        <v>8527</v>
      </c>
      <c r="U718" s="2" t="s">
        <v>7278</v>
      </c>
      <c r="V718" s="2" t="s">
        <v>7983</v>
      </c>
    </row>
    <row r="719" spans="1:22" x14ac:dyDescent="0.2">
      <c r="A719" s="2" t="s">
        <v>4608</v>
      </c>
      <c r="B719" s="2" t="str">
        <f>VLOOKUP(active[[#This Row],[Full Name]],[1]!all_ppl_post[#Data],2,0)</f>
        <v>476547402</v>
      </c>
      <c r="C719" s="2" t="str">
        <f>VLOOKUP(active[[#This Row],[Full Name]],[1]!all_ppl[#Data],1,0)</f>
        <v>Yehuda J Schupper</v>
      </c>
      <c r="D719" s="2" t="s">
        <v>4609</v>
      </c>
      <c r="E719" s="2" t="s">
        <v>4610</v>
      </c>
      <c r="F719" s="2" t="s">
        <v>676</v>
      </c>
      <c r="G719" s="2" t="s">
        <v>70</v>
      </c>
      <c r="L719" s="2" t="s">
        <v>69</v>
      </c>
      <c r="M719" s="2" t="str">
        <f>VLOOKUP(active[[#This Row],[Works for Group]],[1]!all_groups[#Data],2,0)</f>
        <v>476549511</v>
      </c>
      <c r="N719" s="2" t="s">
        <v>64</v>
      </c>
      <c r="O719" s="2" t="s">
        <v>63</v>
      </c>
      <c r="P719" s="2" t="s">
        <v>67</v>
      </c>
      <c r="R719" s="2">
        <v>871</v>
      </c>
      <c r="S719" s="2" t="s">
        <v>8510</v>
      </c>
      <c r="T719" s="2" t="s">
        <v>8528</v>
      </c>
      <c r="U719" s="2" t="s">
        <v>7276</v>
      </c>
      <c r="V719" s="2" t="s">
        <v>8529</v>
      </c>
    </row>
    <row r="720" spans="1:22" x14ac:dyDescent="0.2">
      <c r="A720" s="2" t="s">
        <v>394</v>
      </c>
      <c r="B720" s="2" t="str">
        <f>VLOOKUP(active[[#This Row],[Full Name]],[1]!all_ppl_post[#Data],2,0)</f>
        <v>1064820444</v>
      </c>
      <c r="C720" s="2" t="e">
        <f>VLOOKUP(active[[#This Row],[Full Name]],[1]!all_ppl[#Data],1,0)</f>
        <v>#N/A</v>
      </c>
      <c r="D720" s="2" t="s">
        <v>395</v>
      </c>
      <c r="E720" s="2" t="s">
        <v>396</v>
      </c>
      <c r="F720" s="2" t="s">
        <v>134</v>
      </c>
      <c r="G720" s="2" t="s">
        <v>70</v>
      </c>
      <c r="L720" s="2" t="s">
        <v>130</v>
      </c>
      <c r="M720" s="2" t="str">
        <f>VLOOKUP(active[[#This Row],[Works for Group]],[1]!all_groups[#Data],2,0)</f>
        <v>476548452</v>
      </c>
      <c r="N720" s="2" t="s">
        <v>64</v>
      </c>
      <c r="O720" s="2" t="s">
        <v>63</v>
      </c>
      <c r="P720" s="2" t="s">
        <v>67</v>
      </c>
      <c r="R720" s="2">
        <v>225</v>
      </c>
      <c r="S720" s="2" t="s">
        <v>8530</v>
      </c>
      <c r="T720" s="2" t="s">
        <v>8531</v>
      </c>
      <c r="U720" s="2" t="s">
        <v>8532</v>
      </c>
      <c r="V720" s="2" t="s">
        <v>7123</v>
      </c>
    </row>
    <row r="721" spans="1:22" x14ac:dyDescent="0.2">
      <c r="A721" s="2" t="s">
        <v>4479</v>
      </c>
      <c r="B721" s="2" t="str">
        <f>VLOOKUP(active[[#This Row],[Full Name]],[1]!all_ppl_post[#Data],2,0)</f>
        <v>476547631</v>
      </c>
      <c r="C721" s="2" t="str">
        <f>VLOOKUP(active[[#This Row],[Full Name]],[1]!all_ppl[#Data],1,0)</f>
        <v>Willie A Sanchez</v>
      </c>
      <c r="D721" s="2" t="s">
        <v>4480</v>
      </c>
      <c r="E721" s="2" t="s">
        <v>934</v>
      </c>
      <c r="F721" s="2" t="s">
        <v>4357</v>
      </c>
      <c r="G721" s="2" t="s">
        <v>70</v>
      </c>
      <c r="L721" s="2" t="s">
        <v>593</v>
      </c>
      <c r="M721" s="2" t="str">
        <f>VLOOKUP(active[[#This Row],[Works for Group]],[1]!all_groups[#Data],2,0)</f>
        <v>476549089</v>
      </c>
      <c r="N721" s="2" t="s">
        <v>64</v>
      </c>
      <c r="O721" s="2" t="s">
        <v>63</v>
      </c>
      <c r="P721" s="2" t="s">
        <v>67</v>
      </c>
      <c r="R721" s="2">
        <v>375</v>
      </c>
      <c r="S721" s="2" t="s">
        <v>8521</v>
      </c>
      <c r="T721" s="2" t="s">
        <v>8533</v>
      </c>
      <c r="U721" s="2" t="s">
        <v>8525</v>
      </c>
      <c r="V721" s="2" t="s">
        <v>7123</v>
      </c>
    </row>
    <row r="722" spans="1:22" x14ac:dyDescent="0.2">
      <c r="A722" s="2" t="s">
        <v>512</v>
      </c>
      <c r="B722" s="2" t="str">
        <f>VLOOKUP(active[[#This Row],[Full Name]],[1]!all_ppl_post[#Data],2,0)</f>
        <v>1064820359</v>
      </c>
      <c r="C722" s="2" t="e">
        <f>VLOOKUP(active[[#This Row],[Full Name]],[1]!all_ppl[#Data],1,0)</f>
        <v>#N/A</v>
      </c>
      <c r="D722" s="2" t="s">
        <v>513</v>
      </c>
      <c r="E722" s="2" t="s">
        <v>514</v>
      </c>
      <c r="F722" s="2" t="s">
        <v>134</v>
      </c>
      <c r="G722" s="2" t="s">
        <v>70</v>
      </c>
      <c r="L722" s="2" t="s">
        <v>130</v>
      </c>
      <c r="M722" s="2" t="str">
        <f>VLOOKUP(active[[#This Row],[Works for Group]],[1]!all_groups[#Data],2,0)</f>
        <v>476548452</v>
      </c>
      <c r="N722" s="2" t="s">
        <v>64</v>
      </c>
      <c r="O722" s="2" t="s">
        <v>63</v>
      </c>
      <c r="P722" s="2" t="s">
        <v>67</v>
      </c>
      <c r="R722" s="2">
        <v>225</v>
      </c>
      <c r="S722" s="2" t="s">
        <v>8530</v>
      </c>
      <c r="T722" s="2" t="s">
        <v>8534</v>
      </c>
      <c r="U722" s="2" t="s">
        <v>8532</v>
      </c>
      <c r="V722" s="2" t="s">
        <v>7123</v>
      </c>
    </row>
    <row r="723" spans="1:22" x14ac:dyDescent="0.2">
      <c r="A723" s="2" t="s">
        <v>5233</v>
      </c>
      <c r="B723" s="2" t="str">
        <f>VLOOKUP(active[[#This Row],[Full Name]],[1]!all_ppl_post[#Data],2,0)</f>
        <v>476546273</v>
      </c>
      <c r="C723" s="2" t="str">
        <f>VLOOKUP(active[[#This Row],[Full Name]],[1]!all_ppl[#Data],1,0)</f>
        <v>William K Harrington</v>
      </c>
      <c r="D723" s="2" t="s">
        <v>5234</v>
      </c>
      <c r="E723" s="2" t="s">
        <v>5235</v>
      </c>
      <c r="F723" s="2" t="s">
        <v>588</v>
      </c>
      <c r="G723" s="2" t="s">
        <v>70</v>
      </c>
      <c r="L723" s="2" t="s">
        <v>562</v>
      </c>
      <c r="M723" s="2" t="str">
        <f>VLOOKUP(active[[#This Row],[Works for Group]],[1]!all_groups[#Data],2,0)</f>
        <v>476548941</v>
      </c>
      <c r="N723" s="2" t="s">
        <v>64</v>
      </c>
      <c r="O723" s="2" t="s">
        <v>63</v>
      </c>
      <c r="P723" s="2" t="s">
        <v>67</v>
      </c>
      <c r="R723" s="2">
        <v>228</v>
      </c>
      <c r="S723" s="2" t="s">
        <v>8507</v>
      </c>
      <c r="T723" s="2" t="s">
        <v>8535</v>
      </c>
      <c r="U723" s="2" t="s">
        <v>8536</v>
      </c>
      <c r="V723" s="2" t="s">
        <v>7123</v>
      </c>
    </row>
    <row r="724" spans="1:22" x14ac:dyDescent="0.2">
      <c r="A724" s="2" t="s">
        <v>6907</v>
      </c>
      <c r="B724" s="2" t="str">
        <f>VLOOKUP(active[[#This Row],[Full Name]],[1]!all_ppl_post[#Data],2,0)</f>
        <v>476543321</v>
      </c>
      <c r="C724" s="2" t="str">
        <f>VLOOKUP(active[[#This Row],[Full Name]],[1]!all_ppl[#Data],1,0)</f>
        <v>William J La Clair</v>
      </c>
      <c r="D724" s="2" t="s">
        <v>6299</v>
      </c>
      <c r="E724" s="2" t="s">
        <v>6908</v>
      </c>
      <c r="F724" s="2" t="s">
        <v>6909</v>
      </c>
      <c r="G724" s="2" t="s">
        <v>70</v>
      </c>
      <c r="L724" s="2" t="s">
        <v>1240</v>
      </c>
      <c r="M724" s="2" t="str">
        <f>VLOOKUP(active[[#This Row],[Works for Group]],[1]!all_groups[#Data],2,0)</f>
        <v>476548565</v>
      </c>
      <c r="N724" s="2" t="s">
        <v>64</v>
      </c>
      <c r="O724" s="2" t="s">
        <v>63</v>
      </c>
      <c r="P724" s="2" t="s">
        <v>67</v>
      </c>
      <c r="R724" s="2">
        <v>210</v>
      </c>
      <c r="S724" s="2" t="s">
        <v>8537</v>
      </c>
      <c r="T724" s="2" t="s">
        <v>8538</v>
      </c>
      <c r="U724" s="2" t="s">
        <v>8539</v>
      </c>
      <c r="V724" s="2" t="s">
        <v>7123</v>
      </c>
    </row>
    <row r="725" spans="1:22" x14ac:dyDescent="0.2">
      <c r="A725" s="2" t="s">
        <v>6298</v>
      </c>
      <c r="B725" s="2" t="str">
        <f>VLOOKUP(active[[#This Row],[Full Name]],[1]!all_ppl_post[#Data],2,0)</f>
        <v>476544183</v>
      </c>
      <c r="C725" s="2" t="str">
        <f>VLOOKUP(active[[#This Row],[Full Name]],[1]!all_ppl[#Data],1,0)</f>
        <v>William J Barlow</v>
      </c>
      <c r="D725" s="2" t="s">
        <v>6299</v>
      </c>
      <c r="E725" s="2" t="s">
        <v>6300</v>
      </c>
      <c r="F725" s="2" t="s">
        <v>6140</v>
      </c>
      <c r="G725" s="2" t="s">
        <v>70</v>
      </c>
      <c r="L725" s="2" t="s">
        <v>1754</v>
      </c>
      <c r="M725" s="2" t="str">
        <f>VLOOKUP(active[[#This Row],[Works for Group]],[1]!all_groups[#Data],2,0)</f>
        <v>476549299</v>
      </c>
      <c r="N725" s="2" t="s">
        <v>64</v>
      </c>
      <c r="O725" s="2" t="s">
        <v>63</v>
      </c>
      <c r="P725" s="2" t="s">
        <v>67</v>
      </c>
      <c r="R725" s="2">
        <v>440</v>
      </c>
      <c r="S725" s="2" t="s">
        <v>8540</v>
      </c>
      <c r="T725" s="2" t="s">
        <v>8541</v>
      </c>
      <c r="U725" s="2" t="s">
        <v>8542</v>
      </c>
      <c r="V725" s="2" t="s">
        <v>7307</v>
      </c>
    </row>
    <row r="726" spans="1:22" x14ac:dyDescent="0.2">
      <c r="A726" s="2" t="s">
        <v>5002</v>
      </c>
      <c r="B726" s="2" t="str">
        <f>VLOOKUP(active[[#This Row],[Full Name]],[1]!all_ppl_post[#Data],2,0)</f>
        <v>476546673</v>
      </c>
      <c r="C726" s="2" t="str">
        <f>VLOOKUP(active[[#This Row],[Full Name]],[1]!all_ppl[#Data],1,0)</f>
        <v>William G Oak</v>
      </c>
      <c r="D726" s="2" t="s">
        <v>5003</v>
      </c>
      <c r="E726" s="2" t="s">
        <v>5004</v>
      </c>
      <c r="F726" s="2" t="s">
        <v>5005</v>
      </c>
      <c r="G726" s="2" t="s">
        <v>70</v>
      </c>
      <c r="L726" s="2" t="s">
        <v>2673</v>
      </c>
      <c r="M726" s="2" t="str">
        <f>VLOOKUP(active[[#This Row],[Works for Group]],[1]!all_groups[#Data],2,0)</f>
        <v>476548440</v>
      </c>
      <c r="N726" s="2" t="s">
        <v>64</v>
      </c>
      <c r="O726" s="2" t="s">
        <v>63</v>
      </c>
      <c r="P726" s="2" t="s">
        <v>67</v>
      </c>
      <c r="R726" s="2">
        <v>218</v>
      </c>
      <c r="S726" s="2" t="s">
        <v>8543</v>
      </c>
      <c r="T726" s="2" t="s">
        <v>8544</v>
      </c>
      <c r="U726" s="2" t="s">
        <v>8545</v>
      </c>
      <c r="V726" s="2" t="s">
        <v>7123</v>
      </c>
    </row>
    <row r="727" spans="1:22" x14ac:dyDescent="0.2">
      <c r="A727" s="2" t="s">
        <v>6947</v>
      </c>
      <c r="B727" s="2" t="str">
        <f>VLOOKUP(active[[#This Row],[Full Name]],[1]!all_ppl_post[#Data],2,0)</f>
        <v>476543225</v>
      </c>
      <c r="C727" s="2" t="str">
        <f>VLOOKUP(active[[#This Row],[Full Name]],[1]!all_ppl[#Data],1,0)</f>
        <v>William F Bub</v>
      </c>
      <c r="D727" s="2" t="s">
        <v>6948</v>
      </c>
      <c r="E727" s="2" t="s">
        <v>6949</v>
      </c>
      <c r="F727" s="2" t="s">
        <v>6950</v>
      </c>
      <c r="G727" s="2" t="s">
        <v>70</v>
      </c>
      <c r="L727" s="2" t="s">
        <v>1240</v>
      </c>
      <c r="M727" s="2" t="str">
        <f>VLOOKUP(active[[#This Row],[Works for Group]],[1]!all_groups[#Data],2,0)</f>
        <v>476548565</v>
      </c>
      <c r="N727" s="2" t="s">
        <v>64</v>
      </c>
      <c r="O727" s="2" t="s">
        <v>63</v>
      </c>
      <c r="P727" s="2" t="s">
        <v>67</v>
      </c>
      <c r="R727" s="2">
        <v>210</v>
      </c>
      <c r="S727" s="2" t="s">
        <v>8537</v>
      </c>
      <c r="T727" s="2" t="s">
        <v>8546</v>
      </c>
      <c r="U727" s="2" t="s">
        <v>8547</v>
      </c>
      <c r="V727" s="2" t="s">
        <v>7123</v>
      </c>
    </row>
    <row r="728" spans="1:22" x14ac:dyDescent="0.2">
      <c r="A728" s="2" t="s">
        <v>5681</v>
      </c>
      <c r="B728" s="2" t="str">
        <f>VLOOKUP(active[[#This Row],[Full Name]],[1]!all_ppl_post[#Data],2,0)</f>
        <v>476545260</v>
      </c>
      <c r="C728" s="2" t="str">
        <f>VLOOKUP(active[[#This Row],[Full Name]],[1]!all_ppl[#Data],1,0)</f>
        <v>William E Krogh</v>
      </c>
      <c r="D728" s="2" t="s">
        <v>5682</v>
      </c>
      <c r="E728" s="2" t="s">
        <v>5683</v>
      </c>
      <c r="F728" s="2" t="s">
        <v>5684</v>
      </c>
      <c r="G728" s="2" t="s">
        <v>70</v>
      </c>
      <c r="L728" s="2" t="s">
        <v>2218</v>
      </c>
      <c r="M728" s="2" t="str">
        <f>VLOOKUP(active[[#This Row],[Works for Group]],[1]!all_groups[#Data],2,0)</f>
        <v>476548455</v>
      </c>
      <c r="N728" s="2" t="s">
        <v>64</v>
      </c>
      <c r="O728" s="2" t="s">
        <v>63</v>
      </c>
      <c r="P728" s="2" t="s">
        <v>67</v>
      </c>
      <c r="R728" s="2">
        <v>226</v>
      </c>
      <c r="S728" s="2" t="s">
        <v>8548</v>
      </c>
      <c r="T728" s="2" t="s">
        <v>8549</v>
      </c>
      <c r="U728" s="2" t="s">
        <v>8550</v>
      </c>
      <c r="V728" s="2" t="s">
        <v>7123</v>
      </c>
    </row>
    <row r="729" spans="1:22" x14ac:dyDescent="0.2">
      <c r="A729" s="2" t="s">
        <v>5518</v>
      </c>
      <c r="B729" s="2" t="str">
        <f>VLOOKUP(active[[#This Row],[Full Name]],[1]!all_ppl_post[#Data],2,0)</f>
        <v>476545505</v>
      </c>
      <c r="C729" s="2" t="str">
        <f>VLOOKUP(active[[#This Row],[Full Name]],[1]!all_ppl[#Data],1,0)</f>
        <v>William C Rogers</v>
      </c>
      <c r="D729" s="2" t="s">
        <v>5519</v>
      </c>
      <c r="E729" s="2" t="s">
        <v>5520</v>
      </c>
      <c r="F729" s="2" t="s">
        <v>5345</v>
      </c>
      <c r="G729" s="2" t="s">
        <v>70</v>
      </c>
      <c r="L729" s="2" t="s">
        <v>601</v>
      </c>
      <c r="M729" s="2" t="str">
        <f>VLOOKUP(active[[#This Row],[Works for Group]],[1]!all_groups[#Data],2,0)</f>
        <v>476548437</v>
      </c>
      <c r="N729" s="2" t="s">
        <v>64</v>
      </c>
      <c r="O729" s="2" t="s">
        <v>63</v>
      </c>
      <c r="P729" s="2" t="s">
        <v>67</v>
      </c>
      <c r="R729" s="2">
        <v>216</v>
      </c>
      <c r="S729" s="2" t="s">
        <v>8551</v>
      </c>
      <c r="T729" s="2" t="s">
        <v>8552</v>
      </c>
      <c r="U729" s="2" t="s">
        <v>8553</v>
      </c>
      <c r="V729" s="2" t="s">
        <v>7123</v>
      </c>
    </row>
    <row r="730" spans="1:22" x14ac:dyDescent="0.2">
      <c r="A730" s="2" t="s">
        <v>71</v>
      </c>
      <c r="B730" s="2" t="str">
        <f>VLOOKUP(active[[#This Row],[Full Name]],[1]!all_ppl_post[#Data],2,0)</f>
        <v>1064820669</v>
      </c>
      <c r="C730" s="2" t="e">
        <f>VLOOKUP(active[[#This Row],[Full Name]],[1]!all_ppl[#Data],1,0)</f>
        <v>#N/A</v>
      </c>
      <c r="D730" s="2" t="s">
        <v>72</v>
      </c>
      <c r="E730" s="2" t="s">
        <v>73</v>
      </c>
      <c r="F730" s="2" t="s">
        <v>74</v>
      </c>
      <c r="G730" s="2" t="s">
        <v>70</v>
      </c>
      <c r="L730" s="2" t="s">
        <v>69</v>
      </c>
      <c r="M730" s="2" t="str">
        <f>VLOOKUP(active[[#This Row],[Works for Group]],[1]!all_groups[#Data],2,0)</f>
        <v>476549511</v>
      </c>
      <c r="N730" s="2" t="s">
        <v>64</v>
      </c>
      <c r="O730" s="2" t="s">
        <v>63</v>
      </c>
      <c r="P730" s="2" t="s">
        <v>67</v>
      </c>
      <c r="R730" s="2">
        <v>871</v>
      </c>
      <c r="S730" s="2" t="s">
        <v>8510</v>
      </c>
      <c r="T730" s="2" t="s">
        <v>8554</v>
      </c>
      <c r="U730" s="2" t="s">
        <v>8555</v>
      </c>
      <c r="V730" s="2" t="s">
        <v>7123</v>
      </c>
    </row>
    <row r="731" spans="1:22" x14ac:dyDescent="0.2">
      <c r="A731" s="2" t="s">
        <v>536</v>
      </c>
      <c r="B731" s="2" t="str">
        <f>VLOOKUP(active[[#This Row],[Full Name]],[1]!all_ppl_post[#Data],2,0)</f>
        <v>1064820338</v>
      </c>
      <c r="C731" s="2" t="e">
        <f>VLOOKUP(active[[#This Row],[Full Name]],[1]!all_ppl[#Data],1,0)</f>
        <v>#N/A</v>
      </c>
      <c r="D731" s="2" t="s">
        <v>537</v>
      </c>
      <c r="E731" s="2" t="s">
        <v>538</v>
      </c>
      <c r="F731" s="2" t="s">
        <v>138</v>
      </c>
      <c r="G731" s="2" t="s">
        <v>70</v>
      </c>
      <c r="L731" s="2" t="s">
        <v>130</v>
      </c>
      <c r="M731" s="2" t="str">
        <f>VLOOKUP(active[[#This Row],[Works for Group]],[1]!all_groups[#Data],2,0)</f>
        <v>476548452</v>
      </c>
      <c r="N731" s="2" t="s">
        <v>64</v>
      </c>
      <c r="O731" s="2" t="s">
        <v>63</v>
      </c>
      <c r="P731" s="2" t="s">
        <v>67</v>
      </c>
      <c r="R731" s="2">
        <v>225</v>
      </c>
      <c r="S731" s="2" t="s">
        <v>8530</v>
      </c>
      <c r="T731" s="2" t="s">
        <v>8556</v>
      </c>
      <c r="U731" s="2" t="s">
        <v>8557</v>
      </c>
      <c r="V731" s="2" t="s">
        <v>7123</v>
      </c>
    </row>
    <row r="732" spans="1:22" x14ac:dyDescent="0.2">
      <c r="A732" s="2" t="s">
        <v>5365</v>
      </c>
      <c r="B732" s="2" t="str">
        <f>VLOOKUP(active[[#This Row],[Full Name]],[1]!all_ppl_post[#Data],2,0)</f>
        <v>476545874</v>
      </c>
      <c r="C732" s="2" t="str">
        <f>VLOOKUP(active[[#This Row],[Full Name]],[1]!all_ppl[#Data],1,0)</f>
        <v>Whitney A Griffin</v>
      </c>
      <c r="D732" s="2" t="s">
        <v>5366</v>
      </c>
      <c r="E732" s="2" t="s">
        <v>5367</v>
      </c>
      <c r="F732" s="2" t="s">
        <v>1880</v>
      </c>
      <c r="G732" s="2" t="s">
        <v>70</v>
      </c>
      <c r="L732" s="2" t="s">
        <v>593</v>
      </c>
      <c r="M732" s="2" t="str">
        <f>VLOOKUP(active[[#This Row],[Works for Group]],[1]!all_groups[#Data],2,0)</f>
        <v>476549089</v>
      </c>
      <c r="N732" s="2" t="s">
        <v>64</v>
      </c>
      <c r="O732" s="2" t="s">
        <v>63</v>
      </c>
      <c r="P732" s="2" t="s">
        <v>67</v>
      </c>
      <c r="R732" s="2">
        <v>375</v>
      </c>
      <c r="S732" s="2" t="s">
        <v>8521</v>
      </c>
      <c r="T732" s="2" t="s">
        <v>8558</v>
      </c>
      <c r="U732" s="2" t="s">
        <v>8559</v>
      </c>
      <c r="V732" s="2" t="s">
        <v>7123</v>
      </c>
    </row>
    <row r="733" spans="1:22" x14ac:dyDescent="0.2">
      <c r="A733" s="2" t="s">
        <v>4173</v>
      </c>
      <c r="B733" s="2" t="str">
        <f>VLOOKUP(active[[#This Row],[Full Name]],[1]!all_ppl_post[#Data],2,0)</f>
        <v>476548156</v>
      </c>
      <c r="C733" s="2" t="str">
        <f>VLOOKUP(active[[#This Row],[Full Name]],[1]!all_ppl[#Data],1,0)</f>
        <v>Wesley D Nishiyama</v>
      </c>
      <c r="D733" s="2" t="s">
        <v>4174</v>
      </c>
      <c r="E733" s="2" t="s">
        <v>4175</v>
      </c>
      <c r="F733" s="2" t="s">
        <v>4176</v>
      </c>
      <c r="G733" s="2" t="s">
        <v>70</v>
      </c>
      <c r="L733" s="2" t="s">
        <v>130</v>
      </c>
      <c r="M733" s="2" t="str">
        <f>VLOOKUP(active[[#This Row],[Works for Group]],[1]!all_groups[#Data],2,0)</f>
        <v>476548452</v>
      </c>
      <c r="N733" s="2" t="s">
        <v>64</v>
      </c>
      <c r="O733" s="2" t="s">
        <v>63</v>
      </c>
      <c r="P733" s="2" t="s">
        <v>67</v>
      </c>
      <c r="R733" s="2">
        <v>225</v>
      </c>
      <c r="S733" s="2" t="s">
        <v>8530</v>
      </c>
      <c r="T733" s="2" t="s">
        <v>8560</v>
      </c>
      <c r="U733" s="2" t="s">
        <v>8561</v>
      </c>
      <c r="V733" s="2" t="s">
        <v>7123</v>
      </c>
    </row>
    <row r="734" spans="1:22" x14ac:dyDescent="0.2">
      <c r="A734" s="2" t="s">
        <v>4614</v>
      </c>
      <c r="B734" s="2" t="str">
        <f>VLOOKUP(active[[#This Row],[Full Name]],[1]!all_ppl_post[#Data],2,0)</f>
        <v>476547398</v>
      </c>
      <c r="C734" s="2" t="str">
        <f>VLOOKUP(active[[#This Row],[Full Name]],[1]!all_ppl[#Data],1,0)</f>
        <v>Wayne P Jackson</v>
      </c>
      <c r="D734" s="2" t="s">
        <v>4615</v>
      </c>
      <c r="E734" s="2" t="s">
        <v>969</v>
      </c>
      <c r="F734" s="2" t="s">
        <v>4616</v>
      </c>
      <c r="G734" s="2" t="s">
        <v>70</v>
      </c>
      <c r="L734" s="2" t="s">
        <v>622</v>
      </c>
      <c r="M734" s="2" t="str">
        <f>VLOOKUP(active[[#This Row],[Works for Group]],[1]!all_groups[#Data],2,0)</f>
        <v>476548560</v>
      </c>
      <c r="N734" s="2" t="s">
        <v>64</v>
      </c>
      <c r="O734" s="2" t="s">
        <v>63</v>
      </c>
      <c r="P734" s="2" t="s">
        <v>67</v>
      </c>
      <c r="R734" s="2">
        <v>204</v>
      </c>
      <c r="S734" s="2" t="s">
        <v>8562</v>
      </c>
      <c r="T734" s="2" t="s">
        <v>8563</v>
      </c>
      <c r="U734" s="2" t="s">
        <v>8564</v>
      </c>
      <c r="V734" s="2" t="s">
        <v>7123</v>
      </c>
    </row>
    <row r="735" spans="1:22" x14ac:dyDescent="0.2">
      <c r="A735" s="2" t="s">
        <v>545</v>
      </c>
      <c r="B735" s="2" t="str">
        <f>VLOOKUP(active[[#This Row],[Full Name]],[1]!all_ppl_post[#Data],2,0)</f>
        <v>1064820333</v>
      </c>
      <c r="C735" s="2" t="e">
        <f>VLOOKUP(active[[#This Row],[Full Name]],[1]!all_ppl[#Data],1,0)</f>
        <v>#N/A</v>
      </c>
      <c r="D735" s="2" t="s">
        <v>546</v>
      </c>
      <c r="E735" s="2" t="s">
        <v>547</v>
      </c>
      <c r="F735" s="2" t="s">
        <v>134</v>
      </c>
      <c r="G735" s="2" t="s">
        <v>70</v>
      </c>
      <c r="L735" s="2" t="s">
        <v>130</v>
      </c>
      <c r="M735" s="2" t="str">
        <f>VLOOKUP(active[[#This Row],[Works for Group]],[1]!all_groups[#Data],2,0)</f>
        <v>476548452</v>
      </c>
      <c r="N735" s="2" t="s">
        <v>64</v>
      </c>
      <c r="O735" s="2" t="s">
        <v>63</v>
      </c>
      <c r="P735" s="2" t="s">
        <v>67</v>
      </c>
      <c r="R735" s="2">
        <v>225</v>
      </c>
      <c r="S735" s="2" t="s">
        <v>8530</v>
      </c>
      <c r="T735" s="2" t="s">
        <v>8565</v>
      </c>
      <c r="U735" s="2" t="s">
        <v>8532</v>
      </c>
      <c r="V735" s="2" t="s">
        <v>7123</v>
      </c>
    </row>
    <row r="736" spans="1:22" x14ac:dyDescent="0.2">
      <c r="A736" s="2" t="s">
        <v>355</v>
      </c>
      <c r="B736" s="2" t="str">
        <f>VLOOKUP(active[[#This Row],[Full Name]],[1]!all_ppl_post[#Data],2,0)</f>
        <v>1064820475</v>
      </c>
      <c r="C736" s="2" t="e">
        <f>VLOOKUP(active[[#This Row],[Full Name]],[1]!all_ppl[#Data],1,0)</f>
        <v>#N/A</v>
      </c>
      <c r="D736" s="2" t="s">
        <v>356</v>
      </c>
      <c r="E736" s="2" t="s">
        <v>357</v>
      </c>
      <c r="F736" s="2" t="s">
        <v>134</v>
      </c>
      <c r="G736" s="2" t="s">
        <v>70</v>
      </c>
      <c r="L736" s="2" t="s">
        <v>130</v>
      </c>
      <c r="M736" s="2" t="str">
        <f>VLOOKUP(active[[#This Row],[Works for Group]],[1]!all_groups[#Data],2,0)</f>
        <v>476548452</v>
      </c>
      <c r="N736" s="2" t="s">
        <v>64</v>
      </c>
      <c r="O736" s="2" t="s">
        <v>63</v>
      </c>
      <c r="P736" s="2" t="s">
        <v>67</v>
      </c>
      <c r="R736" s="2">
        <v>225</v>
      </c>
      <c r="S736" s="2" t="s">
        <v>8530</v>
      </c>
      <c r="T736" s="2" t="s">
        <v>8566</v>
      </c>
      <c r="U736" s="2" t="s">
        <v>8532</v>
      </c>
      <c r="V736" s="2" t="s">
        <v>7123</v>
      </c>
    </row>
    <row r="737" spans="1:22" x14ac:dyDescent="0.2">
      <c r="A737" s="2" t="s">
        <v>4702</v>
      </c>
      <c r="B737" s="2" t="str">
        <f>VLOOKUP(active[[#This Row],[Full Name]],[1]!all_ppl_post[#Data],2,0)</f>
        <v>476547245</v>
      </c>
      <c r="C737" s="2" t="str">
        <f>VLOOKUP(active[[#This Row],[Full Name]],[1]!all_ppl[#Data],1,0)</f>
        <v>Victoria Nekrasova Salyamov</v>
      </c>
      <c r="D737" s="2" t="s">
        <v>774</v>
      </c>
      <c r="E737" s="2" t="s">
        <v>4703</v>
      </c>
      <c r="F737" s="2" t="s">
        <v>91</v>
      </c>
      <c r="G737" s="2" t="s">
        <v>70</v>
      </c>
      <c r="L737" s="2" t="s">
        <v>69</v>
      </c>
      <c r="M737" s="2" t="str">
        <f>VLOOKUP(active[[#This Row],[Works for Group]],[1]!all_groups[#Data],2,0)</f>
        <v>476549511</v>
      </c>
      <c r="N737" s="2" t="s">
        <v>64</v>
      </c>
      <c r="O737" s="2" t="s">
        <v>63</v>
      </c>
      <c r="P737" s="2" t="s">
        <v>67</v>
      </c>
      <c r="R737" s="2">
        <v>871</v>
      </c>
      <c r="S737" s="2" t="s">
        <v>8510</v>
      </c>
      <c r="T737" s="2" t="s">
        <v>8567</v>
      </c>
      <c r="U737" s="2" t="s">
        <v>7207</v>
      </c>
      <c r="V737" s="2" t="s">
        <v>8529</v>
      </c>
    </row>
    <row r="738" spans="1:22" x14ac:dyDescent="0.2">
      <c r="A738" s="2" t="s">
        <v>6123</v>
      </c>
      <c r="B738" s="2" t="str">
        <f>VLOOKUP(active[[#This Row],[Full Name]],[1]!all_ppl_post[#Data],2,0)</f>
        <v>476544442</v>
      </c>
      <c r="C738" s="2" t="str">
        <f>VLOOKUP(active[[#This Row],[Full Name]],[1]!all_ppl[#Data],1,0)</f>
        <v>Victoria M Johnson</v>
      </c>
      <c r="D738" s="2" t="s">
        <v>6124</v>
      </c>
      <c r="E738" s="2" t="s">
        <v>2518</v>
      </c>
      <c r="F738" s="2" t="s">
        <v>6125</v>
      </c>
      <c r="G738" s="2" t="s">
        <v>70</v>
      </c>
      <c r="L738" s="2" t="s">
        <v>121</v>
      </c>
      <c r="M738" s="2" t="str">
        <f>VLOOKUP(active[[#This Row],[Works for Group]],[1]!all_groups[#Data],2,0)</f>
        <v>476549316</v>
      </c>
      <c r="N738" s="2" t="s">
        <v>64</v>
      </c>
      <c r="O738" s="2" t="s">
        <v>63</v>
      </c>
      <c r="P738" s="2" t="s">
        <v>67</v>
      </c>
      <c r="R738" s="2">
        <v>462</v>
      </c>
      <c r="S738" s="2" t="s">
        <v>8568</v>
      </c>
      <c r="T738" s="2" t="s">
        <v>8569</v>
      </c>
      <c r="U738" s="2" t="s">
        <v>8570</v>
      </c>
      <c r="V738" s="2" t="s">
        <v>8571</v>
      </c>
    </row>
    <row r="739" spans="1:22" x14ac:dyDescent="0.2">
      <c r="A739" s="2" t="s">
        <v>3260</v>
      </c>
      <c r="B739" s="2" t="str">
        <f>VLOOKUP(active[[#This Row],[Full Name]],[1]!all_ppl_post[#Data],2,0)</f>
        <v>568448215</v>
      </c>
      <c r="C739" s="2" t="str">
        <f>VLOOKUP(active[[#This Row],[Full Name]],[1]!all_ppl[#Data],1,0)</f>
        <v>Victoria D Brannigan</v>
      </c>
      <c r="D739" s="2" t="s">
        <v>3261</v>
      </c>
      <c r="E739" s="2" t="s">
        <v>3262</v>
      </c>
      <c r="F739" s="2" t="s">
        <v>3263</v>
      </c>
      <c r="G739" s="2" t="s">
        <v>70</v>
      </c>
      <c r="L739" s="2" t="s">
        <v>103</v>
      </c>
      <c r="M739" s="2" t="str">
        <f>VLOOKUP(active[[#This Row],[Works for Group]],[1]!all_groups[#Data],2,0)</f>
        <v>476549101</v>
      </c>
      <c r="N739" s="2" t="s">
        <v>64</v>
      </c>
      <c r="O739" s="2" t="s">
        <v>63</v>
      </c>
      <c r="P739" s="2" t="s">
        <v>67</v>
      </c>
      <c r="R739" s="2">
        <v>422</v>
      </c>
      <c r="S739" s="2" t="s">
        <v>8572</v>
      </c>
      <c r="T739" s="2" t="s">
        <v>8573</v>
      </c>
      <c r="U739" s="2" t="s">
        <v>8574</v>
      </c>
      <c r="V739" s="2" t="s">
        <v>7123</v>
      </c>
    </row>
    <row r="740" spans="1:22" x14ac:dyDescent="0.2">
      <c r="A740" s="2" t="s">
        <v>5800</v>
      </c>
      <c r="B740" s="2" t="str">
        <f>VLOOKUP(active[[#This Row],[Full Name]],[1]!all_ppl_post[#Data],2,0)</f>
        <v>476545020</v>
      </c>
      <c r="C740" s="2" t="str">
        <f>VLOOKUP(active[[#This Row],[Full Name]],[1]!all_ppl[#Data],1,0)</f>
        <v>Victor E Franco</v>
      </c>
      <c r="D740" s="2" t="s">
        <v>5801</v>
      </c>
      <c r="E740" s="2" t="s">
        <v>5802</v>
      </c>
      <c r="F740" s="2" t="s">
        <v>5803</v>
      </c>
      <c r="G740" s="2" t="s">
        <v>70</v>
      </c>
      <c r="L740" s="2" t="s">
        <v>69</v>
      </c>
      <c r="M740" s="2" t="str">
        <f>VLOOKUP(active[[#This Row],[Works for Group]],[1]!all_groups[#Data],2,0)</f>
        <v>476549511</v>
      </c>
      <c r="N740" s="2" t="s">
        <v>64</v>
      </c>
      <c r="O740" s="2" t="s">
        <v>63</v>
      </c>
      <c r="P740" s="2" t="s">
        <v>67</v>
      </c>
      <c r="R740" s="2">
        <v>871</v>
      </c>
      <c r="S740" s="2" t="s">
        <v>8510</v>
      </c>
      <c r="T740" s="2" t="s">
        <v>8575</v>
      </c>
      <c r="U740" s="2" t="s">
        <v>8576</v>
      </c>
      <c r="V740" s="2" t="s">
        <v>7123</v>
      </c>
    </row>
    <row r="741" spans="1:22" x14ac:dyDescent="0.2">
      <c r="A741" s="2" t="s">
        <v>6980</v>
      </c>
      <c r="B741" s="2" t="str">
        <f>VLOOKUP(active[[#This Row],[Full Name]],[1]!all_ppl_post[#Data],2,0)</f>
        <v>476542840</v>
      </c>
      <c r="C741" s="2" t="str">
        <f>VLOOKUP(active[[#This Row],[Full Name]],[1]!all_ppl[#Data],1,0)</f>
        <v>Vanessa R Adams</v>
      </c>
      <c r="D741" s="2" t="s">
        <v>1678</v>
      </c>
      <c r="E741" s="2" t="s">
        <v>553</v>
      </c>
      <c r="F741" s="2" t="s">
        <v>6981</v>
      </c>
      <c r="G741" s="2" t="s">
        <v>70</v>
      </c>
      <c r="L741" s="2" t="s">
        <v>95</v>
      </c>
      <c r="M741" s="2" t="str">
        <f>VLOOKUP(active[[#This Row],[Works for Group]],[1]!all_groups[#Data],2,0)</f>
        <v>476548986</v>
      </c>
      <c r="N741" s="2" t="s">
        <v>64</v>
      </c>
      <c r="O741" s="2" t="s">
        <v>63</v>
      </c>
      <c r="P741" s="2" t="s">
        <v>67</v>
      </c>
      <c r="R741" s="2">
        <v>351</v>
      </c>
      <c r="S741" s="2" t="s">
        <v>8577</v>
      </c>
      <c r="T741" s="2" t="s">
        <v>8578</v>
      </c>
      <c r="U741" s="2" t="s">
        <v>8579</v>
      </c>
      <c r="V741" s="2" t="s">
        <v>7123</v>
      </c>
    </row>
    <row r="742" spans="1:22" x14ac:dyDescent="0.2">
      <c r="A742" s="2" t="s">
        <v>5914</v>
      </c>
      <c r="B742" s="2" t="str">
        <f>VLOOKUP(active[[#This Row],[Full Name]],[1]!all_ppl_post[#Data],2,0)</f>
        <v>476544831</v>
      </c>
      <c r="C742" s="2" t="str">
        <f>VLOOKUP(active[[#This Row],[Full Name]],[1]!all_ppl[#Data],1,0)</f>
        <v>Vanessa N Turner</v>
      </c>
      <c r="D742" s="2" t="s">
        <v>5915</v>
      </c>
      <c r="E742" s="2" t="s">
        <v>1243</v>
      </c>
      <c r="F742" s="2" t="s">
        <v>224</v>
      </c>
      <c r="G742" s="2" t="s">
        <v>70</v>
      </c>
      <c r="L742" s="2" t="s">
        <v>2713</v>
      </c>
      <c r="M742" s="2" t="str">
        <f>VLOOKUP(active[[#This Row],[Works for Group]],[1]!all_groups[#Data],2,0)</f>
        <v>476548419</v>
      </c>
      <c r="N742" s="2" t="s">
        <v>64</v>
      </c>
      <c r="O742" s="2" t="s">
        <v>63</v>
      </c>
      <c r="P742" s="2" t="s">
        <v>67</v>
      </c>
      <c r="R742" s="2">
        <v>200</v>
      </c>
      <c r="S742" s="2" t="s">
        <v>8580</v>
      </c>
      <c r="T742" s="2" t="s">
        <v>8581</v>
      </c>
      <c r="U742" s="2" t="s">
        <v>7265</v>
      </c>
      <c r="V742" s="2" t="s">
        <v>7123</v>
      </c>
    </row>
    <row r="743" spans="1:22" x14ac:dyDescent="0.2">
      <c r="A743" s="2" t="s">
        <v>3264</v>
      </c>
      <c r="B743" s="2" t="str">
        <f>VLOOKUP(active[[#This Row],[Full Name]],[1]!all_ppl_post[#Data],2,0)</f>
        <v>568448211</v>
      </c>
      <c r="C743" s="2" t="str">
        <f>VLOOKUP(active[[#This Row],[Full Name]],[1]!all_ppl[#Data],1,0)</f>
        <v>Vanessa K Salman</v>
      </c>
      <c r="D743" s="2" t="s">
        <v>3265</v>
      </c>
      <c r="E743" s="2" t="s">
        <v>3266</v>
      </c>
      <c r="F743" s="2" t="s">
        <v>2417</v>
      </c>
      <c r="G743" s="2" t="s">
        <v>70</v>
      </c>
      <c r="L743" s="2" t="s">
        <v>1754</v>
      </c>
      <c r="M743" s="2" t="str">
        <f>VLOOKUP(active[[#This Row],[Works for Group]],[1]!all_groups[#Data],2,0)</f>
        <v>476549299</v>
      </c>
      <c r="N743" s="2" t="s">
        <v>64</v>
      </c>
      <c r="O743" s="2" t="s">
        <v>63</v>
      </c>
      <c r="P743" s="2" t="s">
        <v>67</v>
      </c>
      <c r="R743" s="2">
        <v>440</v>
      </c>
      <c r="S743" s="2" t="s">
        <v>8540</v>
      </c>
      <c r="T743" s="2" t="s">
        <v>8582</v>
      </c>
      <c r="U743" s="2" t="s">
        <v>8583</v>
      </c>
      <c r="V743" s="2" t="s">
        <v>7123</v>
      </c>
    </row>
    <row r="744" spans="1:22" x14ac:dyDescent="0.2">
      <c r="A744" s="2" t="s">
        <v>4724</v>
      </c>
      <c r="B744" s="2" t="str">
        <f>VLOOKUP(active[[#This Row],[Full Name]],[1]!all_ppl_post[#Data],2,0)</f>
        <v>476547203</v>
      </c>
      <c r="C744" s="2" t="str">
        <f>VLOOKUP(active[[#This Row],[Full Name]],[1]!all_ppl[#Data],1,0)</f>
        <v>Valerie J Smith-Butler</v>
      </c>
      <c r="D744" s="2" t="s">
        <v>4725</v>
      </c>
      <c r="E744" s="2" t="s">
        <v>4726</v>
      </c>
      <c r="F744" s="2" t="s">
        <v>4727</v>
      </c>
      <c r="G744" s="2" t="s">
        <v>70</v>
      </c>
      <c r="L744" s="2" t="s">
        <v>1233</v>
      </c>
      <c r="M744" s="2" t="str">
        <f>VLOOKUP(active[[#This Row],[Works for Group]],[1]!all_groups[#Data],2,0)</f>
        <v>476548441</v>
      </c>
      <c r="N744" s="2" t="s">
        <v>64</v>
      </c>
      <c r="O744" s="2" t="s">
        <v>63</v>
      </c>
      <c r="P744" s="2" t="s">
        <v>67</v>
      </c>
      <c r="R744" s="2">
        <v>219</v>
      </c>
      <c r="S744" s="2" t="s">
        <v>8584</v>
      </c>
      <c r="T744" s="2" t="s">
        <v>8585</v>
      </c>
      <c r="U744" s="2" t="s">
        <v>8586</v>
      </c>
      <c r="V744" s="2" t="s">
        <v>7123</v>
      </c>
    </row>
    <row r="745" spans="1:22" x14ac:dyDescent="0.2">
      <c r="A745" s="2" t="s">
        <v>6151</v>
      </c>
      <c r="B745" s="2" t="str">
        <f>VLOOKUP(active[[#This Row],[Full Name]],[1]!all_ppl_post[#Data],2,0)</f>
        <v>476544417</v>
      </c>
      <c r="C745" s="2" t="str">
        <f>VLOOKUP(active[[#This Row],[Full Name]],[1]!all_ppl[#Data],1,0)</f>
        <v>Valentina A Salamatova</v>
      </c>
      <c r="D745" s="2" t="s">
        <v>6152</v>
      </c>
      <c r="E745" s="2" t="s">
        <v>6153</v>
      </c>
      <c r="F745" s="2" t="s">
        <v>2734</v>
      </c>
      <c r="G745" s="2" t="s">
        <v>70</v>
      </c>
      <c r="L745" s="2" t="s">
        <v>3394</v>
      </c>
      <c r="M745" s="2" t="str">
        <f>VLOOKUP(active[[#This Row],[Works for Group]],[1]!all_groups[#Data],2,0)</f>
        <v>476549312</v>
      </c>
      <c r="N745" s="2" t="s">
        <v>64</v>
      </c>
      <c r="O745" s="2" t="s">
        <v>63</v>
      </c>
      <c r="P745" s="2" t="s">
        <v>67</v>
      </c>
      <c r="R745" s="2">
        <v>456</v>
      </c>
      <c r="S745" s="2" t="s">
        <v>8587</v>
      </c>
      <c r="T745" s="2" t="s">
        <v>8588</v>
      </c>
      <c r="U745" s="2" t="s">
        <v>8589</v>
      </c>
      <c r="V745" s="2" t="s">
        <v>8590</v>
      </c>
    </row>
    <row r="746" spans="1:22" x14ac:dyDescent="0.2">
      <c r="A746" s="2" t="s">
        <v>6478</v>
      </c>
      <c r="B746" s="2" t="str">
        <f>VLOOKUP(active[[#This Row],[Full Name]],[1]!all_ppl_post[#Data],2,0)</f>
        <v>476543923</v>
      </c>
      <c r="C746" s="2" t="str">
        <f>VLOOKUP(active[[#This Row],[Full Name]],[1]!all_ppl[#Data],1,0)</f>
        <v>Tyrone Benton</v>
      </c>
      <c r="D746" s="2" t="s">
        <v>6479</v>
      </c>
      <c r="E746" s="2" t="s">
        <v>4709</v>
      </c>
      <c r="F746" s="2" t="s">
        <v>687</v>
      </c>
      <c r="G746" s="2" t="s">
        <v>70</v>
      </c>
      <c r="L746" s="2" t="s">
        <v>2347</v>
      </c>
      <c r="M746" s="2" t="str">
        <f>VLOOKUP(active[[#This Row],[Works for Group]],[1]!all_groups[#Data],2,0)</f>
        <v>476548966</v>
      </c>
      <c r="N746" s="2" t="s">
        <v>64</v>
      </c>
      <c r="O746" s="2" t="s">
        <v>63</v>
      </c>
      <c r="P746" s="2" t="s">
        <v>67</v>
      </c>
      <c r="R746" s="2">
        <v>303</v>
      </c>
      <c r="S746" s="2" t="s">
        <v>8591</v>
      </c>
      <c r="T746" s="2" t="s">
        <v>8592</v>
      </c>
      <c r="U746" s="2" t="s">
        <v>7757</v>
      </c>
      <c r="V746" s="2" t="s">
        <v>7123</v>
      </c>
    </row>
    <row r="747" spans="1:22" x14ac:dyDescent="0.2">
      <c r="A747" s="2" t="s">
        <v>6616</v>
      </c>
      <c r="B747" s="2" t="str">
        <f>VLOOKUP(active[[#This Row],[Full Name]],[1]!all_ppl_post[#Data],2,0)</f>
        <v>476543757</v>
      </c>
      <c r="C747" s="2" t="str">
        <f>VLOOKUP(active[[#This Row],[Full Name]],[1]!all_ppl[#Data],1,0)</f>
        <v>Tyrone Banks</v>
      </c>
      <c r="D747" s="2" t="s">
        <v>6479</v>
      </c>
      <c r="E747" s="2" t="s">
        <v>1248</v>
      </c>
      <c r="F747" s="2" t="s">
        <v>2689</v>
      </c>
      <c r="G747" s="2" t="s">
        <v>70</v>
      </c>
      <c r="L747" s="2" t="s">
        <v>2433</v>
      </c>
      <c r="M747" s="2" t="str">
        <f>VLOOKUP(active[[#This Row],[Works for Group]],[1]!all_groups[#Data],2,0)</f>
        <v>476548964</v>
      </c>
      <c r="N747" s="2" t="s">
        <v>64</v>
      </c>
      <c r="O747" s="2" t="s">
        <v>63</v>
      </c>
      <c r="P747" s="2" t="s">
        <v>67</v>
      </c>
      <c r="R747" s="2">
        <v>301</v>
      </c>
      <c r="S747" s="2" t="s">
        <v>8593</v>
      </c>
      <c r="T747" s="2" t="s">
        <v>8594</v>
      </c>
      <c r="U747" s="2" t="s">
        <v>8595</v>
      </c>
      <c r="V747" s="2" t="s">
        <v>7123</v>
      </c>
    </row>
    <row r="748" spans="1:22" x14ac:dyDescent="0.2">
      <c r="A748" s="2" t="s">
        <v>145</v>
      </c>
      <c r="B748" s="2" t="str">
        <f>VLOOKUP(active[[#This Row],[Full Name]],[1]!all_ppl_post[#Data],2,0)</f>
        <v>1064820627</v>
      </c>
      <c r="C748" s="2" t="e">
        <f>VLOOKUP(active[[#This Row],[Full Name]],[1]!all_ppl[#Data],1,0)</f>
        <v>#N/A</v>
      </c>
      <c r="D748" s="2" t="s">
        <v>146</v>
      </c>
      <c r="E748" s="2" t="s">
        <v>147</v>
      </c>
      <c r="F748" s="2" t="s">
        <v>134</v>
      </c>
      <c r="G748" s="2" t="s">
        <v>70</v>
      </c>
      <c r="L748" s="2" t="s">
        <v>130</v>
      </c>
      <c r="M748" s="2" t="str">
        <f>VLOOKUP(active[[#This Row],[Works for Group]],[1]!all_groups[#Data],2,0)</f>
        <v>476548452</v>
      </c>
      <c r="N748" s="2" t="s">
        <v>64</v>
      </c>
      <c r="O748" s="2" t="s">
        <v>63</v>
      </c>
      <c r="P748" s="2" t="s">
        <v>67</v>
      </c>
      <c r="R748" s="2">
        <v>225</v>
      </c>
      <c r="S748" s="2" t="s">
        <v>8530</v>
      </c>
      <c r="T748" s="2" t="s">
        <v>8596</v>
      </c>
      <c r="U748" s="2" t="s">
        <v>8532</v>
      </c>
      <c r="V748" s="2" t="s">
        <v>7123</v>
      </c>
    </row>
    <row r="749" spans="1:22" x14ac:dyDescent="0.2">
      <c r="A749" s="2" t="s">
        <v>2434</v>
      </c>
      <c r="B749" s="2" t="str">
        <f>VLOOKUP(active[[#This Row],[Full Name]],[1]!all_ppl_post[#Data],2,0)</f>
        <v>774270663</v>
      </c>
      <c r="C749" s="2" t="str">
        <f>VLOOKUP(active[[#This Row],[Full Name]],[1]!all_ppl[#Data],1,0)</f>
        <v>Tyler M Merrihew</v>
      </c>
      <c r="D749" s="2" t="s">
        <v>1684</v>
      </c>
      <c r="E749" s="2" t="s">
        <v>2435</v>
      </c>
      <c r="F749" s="2" t="s">
        <v>1070</v>
      </c>
      <c r="G749" s="2" t="s">
        <v>70</v>
      </c>
      <c r="L749" s="2" t="s">
        <v>2433</v>
      </c>
      <c r="M749" s="2" t="str">
        <f>VLOOKUP(active[[#This Row],[Works for Group]],[1]!all_groups[#Data],2,0)</f>
        <v>476548964</v>
      </c>
      <c r="N749" s="2" t="s">
        <v>64</v>
      </c>
      <c r="O749" s="2" t="s">
        <v>63</v>
      </c>
      <c r="P749" s="2" t="s">
        <v>67</v>
      </c>
      <c r="R749" s="2">
        <v>301</v>
      </c>
      <c r="S749" s="2" t="s">
        <v>8593</v>
      </c>
      <c r="T749" s="2" t="s">
        <v>8597</v>
      </c>
      <c r="U749" s="2" t="s">
        <v>8295</v>
      </c>
      <c r="V749" s="2" t="s">
        <v>7123</v>
      </c>
    </row>
    <row r="750" spans="1:22" x14ac:dyDescent="0.2">
      <c r="A750" s="2" t="s">
        <v>6114</v>
      </c>
      <c r="B750" s="2" t="str">
        <f>VLOOKUP(active[[#This Row],[Full Name]],[1]!all_ppl_post[#Data],2,0)</f>
        <v>476544465</v>
      </c>
      <c r="C750" s="2" t="str">
        <f>VLOOKUP(active[[#This Row],[Full Name]],[1]!all_ppl[#Data],1,0)</f>
        <v>Tyler E Swartz</v>
      </c>
      <c r="D750" s="2" t="s">
        <v>6115</v>
      </c>
      <c r="E750" s="2" t="s">
        <v>6116</v>
      </c>
      <c r="F750" s="2" t="s">
        <v>704</v>
      </c>
      <c r="G750" s="2" t="s">
        <v>70</v>
      </c>
      <c r="L750" s="2" t="s">
        <v>1245</v>
      </c>
      <c r="M750" s="2" t="str">
        <f>VLOOKUP(active[[#This Row],[Works for Group]],[1]!all_groups[#Data],2,0)</f>
        <v>476548959</v>
      </c>
      <c r="N750" s="2" t="s">
        <v>64</v>
      </c>
      <c r="O750" s="2" t="s">
        <v>63</v>
      </c>
      <c r="P750" s="2" t="s">
        <v>67</v>
      </c>
      <c r="R750" s="2">
        <v>250</v>
      </c>
      <c r="S750" s="2" t="s">
        <v>8598</v>
      </c>
      <c r="T750" s="2" t="s">
        <v>8599</v>
      </c>
      <c r="U750" s="2" t="s">
        <v>7128</v>
      </c>
      <c r="V750" s="2" t="s">
        <v>8490</v>
      </c>
    </row>
    <row r="751" spans="1:22" x14ac:dyDescent="0.2">
      <c r="A751" s="2" t="s">
        <v>563</v>
      </c>
      <c r="B751" s="2" t="str">
        <f>VLOOKUP(active[[#This Row],[Full Name]],[1]!all_ppl_post[#Data],2,0)</f>
        <v>1064820322</v>
      </c>
      <c r="C751" s="2" t="e">
        <f>VLOOKUP(active[[#This Row],[Full Name]],[1]!all_ppl[#Data],1,0)</f>
        <v>#N/A</v>
      </c>
      <c r="D751" s="2" t="s">
        <v>564</v>
      </c>
      <c r="E751" s="2" t="s">
        <v>565</v>
      </c>
      <c r="F751" s="2" t="s">
        <v>566</v>
      </c>
      <c r="G751" s="2" t="s">
        <v>70</v>
      </c>
      <c r="L751" s="2" t="s">
        <v>562</v>
      </c>
      <c r="M751" s="2" t="str">
        <f>VLOOKUP(active[[#This Row],[Works for Group]],[1]!all_groups[#Data],2,0)</f>
        <v>476548941</v>
      </c>
      <c r="N751" s="2" t="s">
        <v>64</v>
      </c>
      <c r="O751" s="2" t="s">
        <v>63</v>
      </c>
      <c r="P751" s="2" t="s">
        <v>67</v>
      </c>
      <c r="R751" s="2">
        <v>228</v>
      </c>
      <c r="S751" s="2" t="s">
        <v>8507</v>
      </c>
      <c r="T751" s="2" t="s">
        <v>8600</v>
      </c>
      <c r="U751" s="2" t="s">
        <v>8601</v>
      </c>
      <c r="V751" s="2" t="s">
        <v>7123</v>
      </c>
    </row>
    <row r="752" spans="1:22" x14ac:dyDescent="0.2">
      <c r="A752" s="2" t="s">
        <v>6435</v>
      </c>
      <c r="B752" s="2" t="str">
        <f>VLOOKUP(active[[#This Row],[Full Name]],[1]!all_ppl_post[#Data],2,0)</f>
        <v>476543997</v>
      </c>
      <c r="C752" s="2" t="str">
        <f>VLOOKUP(active[[#This Row],[Full Name]],[1]!all_ppl[#Data],1,0)</f>
        <v>Trisha A Turner</v>
      </c>
      <c r="D752" s="2" t="s">
        <v>2743</v>
      </c>
      <c r="E752" s="2" t="s">
        <v>1243</v>
      </c>
      <c r="F752" s="2" t="s">
        <v>6436</v>
      </c>
      <c r="G752" s="2" t="s">
        <v>70</v>
      </c>
      <c r="L752" s="2" t="s">
        <v>1754</v>
      </c>
      <c r="M752" s="2" t="str">
        <f>VLOOKUP(active[[#This Row],[Works for Group]],[1]!all_groups[#Data],2,0)</f>
        <v>476549299</v>
      </c>
      <c r="N752" s="2" t="s">
        <v>64</v>
      </c>
      <c r="O752" s="2" t="s">
        <v>63</v>
      </c>
      <c r="P752" s="2" t="s">
        <v>67</v>
      </c>
      <c r="R752" s="2">
        <v>440</v>
      </c>
      <c r="S752" s="2" t="s">
        <v>8540</v>
      </c>
      <c r="T752" s="2" t="s">
        <v>8602</v>
      </c>
      <c r="U752" s="2" t="s">
        <v>8603</v>
      </c>
      <c r="V752" s="2" t="s">
        <v>7840</v>
      </c>
    </row>
    <row r="753" spans="1:22" x14ac:dyDescent="0.2">
      <c r="A753" s="2" t="s">
        <v>2742</v>
      </c>
      <c r="B753" s="2" t="str">
        <f>VLOOKUP(active[[#This Row],[Full Name]],[1]!all_ppl_post[#Data],2,0)</f>
        <v>681265113</v>
      </c>
      <c r="C753" s="2" t="str">
        <f>VLOOKUP(active[[#This Row],[Full Name]],[1]!all_ppl[#Data],1,0)</f>
        <v>Trisha A Izzo</v>
      </c>
      <c r="D753" s="2" t="s">
        <v>2743</v>
      </c>
      <c r="E753" s="2" t="s">
        <v>2744</v>
      </c>
      <c r="F753" s="2" t="s">
        <v>2745</v>
      </c>
      <c r="G753" s="2" t="s">
        <v>70</v>
      </c>
      <c r="L753" s="2" t="s">
        <v>2673</v>
      </c>
      <c r="M753" s="2" t="str">
        <f>VLOOKUP(active[[#This Row],[Works for Group]],[1]!all_groups[#Data],2,0)</f>
        <v>476548440</v>
      </c>
      <c r="N753" s="2" t="s">
        <v>64</v>
      </c>
      <c r="O753" s="2" t="s">
        <v>63</v>
      </c>
      <c r="P753" s="2" t="s">
        <v>67</v>
      </c>
      <c r="R753" s="2">
        <v>218</v>
      </c>
      <c r="S753" s="2" t="s">
        <v>8543</v>
      </c>
      <c r="T753" s="2" t="s">
        <v>8604</v>
      </c>
      <c r="U753" s="2" t="s">
        <v>8605</v>
      </c>
      <c r="V753" s="2" t="s">
        <v>7123</v>
      </c>
    </row>
    <row r="754" spans="1:22" x14ac:dyDescent="0.2">
      <c r="A754" s="2" t="s">
        <v>3267</v>
      </c>
      <c r="B754" s="2" t="str">
        <f>VLOOKUP(active[[#This Row],[Full Name]],[1]!all_ppl_post[#Data],2,0)</f>
        <v>568448199</v>
      </c>
      <c r="C754" s="2" t="str">
        <f>VLOOKUP(active[[#This Row],[Full Name]],[1]!all_ppl[#Data],1,0)</f>
        <v>Tracy M Madison</v>
      </c>
      <c r="D754" s="2" t="s">
        <v>3268</v>
      </c>
      <c r="E754" s="2" t="s">
        <v>3269</v>
      </c>
      <c r="F754" s="2" t="s">
        <v>3270</v>
      </c>
      <c r="G754" s="2" t="s">
        <v>70</v>
      </c>
      <c r="L754" s="2" t="s">
        <v>2673</v>
      </c>
      <c r="M754" s="2" t="str">
        <f>VLOOKUP(active[[#This Row],[Works for Group]],[1]!all_groups[#Data],2,0)</f>
        <v>476548440</v>
      </c>
      <c r="N754" s="2" t="s">
        <v>64</v>
      </c>
      <c r="O754" s="2" t="s">
        <v>63</v>
      </c>
      <c r="P754" s="2" t="s">
        <v>67</v>
      </c>
      <c r="R754" s="2">
        <v>218</v>
      </c>
      <c r="S754" s="2" t="s">
        <v>8543</v>
      </c>
      <c r="T754" s="2" t="s">
        <v>8606</v>
      </c>
      <c r="U754" s="2" t="s">
        <v>8607</v>
      </c>
      <c r="V754" s="2" t="s">
        <v>7123</v>
      </c>
    </row>
    <row r="755" spans="1:22" x14ac:dyDescent="0.2">
      <c r="A755" s="2" t="s">
        <v>6165</v>
      </c>
      <c r="B755" s="2" t="str">
        <f>VLOOKUP(active[[#This Row],[Full Name]],[1]!all_ppl_post[#Data],2,0)</f>
        <v>476544398</v>
      </c>
      <c r="C755" s="2" t="str">
        <f>VLOOKUP(active[[#This Row],[Full Name]],[1]!all_ppl[#Data],1,0)</f>
        <v>Tonya A Curry</v>
      </c>
      <c r="D755" s="2" t="s">
        <v>6166</v>
      </c>
      <c r="E755" s="2" t="s">
        <v>6167</v>
      </c>
      <c r="F755" s="2" t="s">
        <v>5976</v>
      </c>
      <c r="G755" s="2" t="s">
        <v>70</v>
      </c>
      <c r="L755" s="2" t="s">
        <v>3980</v>
      </c>
      <c r="M755" s="2" t="str">
        <f>VLOOKUP(active[[#This Row],[Works for Group]],[1]!all_groups[#Data],2,0)</f>
        <v>476548973</v>
      </c>
      <c r="N755" s="2" t="s">
        <v>64</v>
      </c>
      <c r="O755" s="2" t="s">
        <v>63</v>
      </c>
      <c r="P755" s="2" t="s">
        <v>67</v>
      </c>
      <c r="R755" s="2">
        <v>307</v>
      </c>
      <c r="S755" s="2" t="s">
        <v>8608</v>
      </c>
      <c r="T755" s="2" t="s">
        <v>8609</v>
      </c>
      <c r="U755" s="2" t="s">
        <v>8610</v>
      </c>
      <c r="V755" s="2" t="s">
        <v>7123</v>
      </c>
    </row>
    <row r="756" spans="1:22" x14ac:dyDescent="0.2">
      <c r="A756" s="2" t="s">
        <v>3280</v>
      </c>
      <c r="B756" s="2" t="str">
        <f>VLOOKUP(active[[#This Row],[Full Name]],[1]!all_ppl_post[#Data],2,0)</f>
        <v>568448192</v>
      </c>
      <c r="C756" s="2" t="str">
        <f>VLOOKUP(active[[#This Row],[Full Name]],[1]!all_ppl[#Data],1,0)</f>
        <v>Todd Morse</v>
      </c>
      <c r="D756" s="2" t="s">
        <v>3281</v>
      </c>
      <c r="E756" s="2" t="s">
        <v>3282</v>
      </c>
      <c r="F756" s="2" t="s">
        <v>2622</v>
      </c>
      <c r="G756" s="2" t="s">
        <v>70</v>
      </c>
      <c r="L756" s="2" t="s">
        <v>2618</v>
      </c>
      <c r="M756" s="2" t="str">
        <f>VLOOKUP(active[[#This Row],[Works for Group]],[1]!all_groups[#Data],2,0)</f>
        <v>476548948</v>
      </c>
      <c r="N756" s="2" t="s">
        <v>64</v>
      </c>
      <c r="O756" s="2" t="s">
        <v>63</v>
      </c>
      <c r="P756" s="2" t="s">
        <v>67</v>
      </c>
      <c r="R756" s="2">
        <v>229</v>
      </c>
      <c r="S756" s="2" t="s">
        <v>8611</v>
      </c>
      <c r="T756" s="2" t="s">
        <v>8612</v>
      </c>
      <c r="U756" s="2" t="s">
        <v>8613</v>
      </c>
      <c r="V756" s="2" t="s">
        <v>7123</v>
      </c>
    </row>
    <row r="757" spans="1:22" x14ac:dyDescent="0.2">
      <c r="A757" s="2" t="s">
        <v>5307</v>
      </c>
      <c r="B757" s="2" t="str">
        <f>VLOOKUP(active[[#This Row],[Full Name]],[1]!all_ppl_post[#Data],2,0)</f>
        <v>476546068</v>
      </c>
      <c r="C757" s="2" t="str">
        <f>VLOOKUP(active[[#This Row],[Full Name]],[1]!all_ppl[#Data],1,0)</f>
        <v>Tinika L Gause</v>
      </c>
      <c r="D757" s="2" t="s">
        <v>5308</v>
      </c>
      <c r="E757" s="2" t="s">
        <v>5309</v>
      </c>
      <c r="F757" s="2" t="s">
        <v>1162</v>
      </c>
      <c r="G757" s="2" t="s">
        <v>70</v>
      </c>
      <c r="L757" s="2" t="s">
        <v>562</v>
      </c>
      <c r="M757" s="2" t="str">
        <f>VLOOKUP(active[[#This Row],[Works for Group]],[1]!all_groups[#Data],2,0)</f>
        <v>476548941</v>
      </c>
      <c r="N757" s="2" t="s">
        <v>64</v>
      </c>
      <c r="O757" s="2" t="s">
        <v>63</v>
      </c>
      <c r="P757" s="2" t="s">
        <v>67</v>
      </c>
      <c r="R757" s="2">
        <v>228</v>
      </c>
      <c r="S757" s="2" t="s">
        <v>8507</v>
      </c>
      <c r="T757" s="2" t="s">
        <v>8614</v>
      </c>
      <c r="U757" s="2" t="s">
        <v>7278</v>
      </c>
      <c r="V757" s="2" t="s">
        <v>7123</v>
      </c>
    </row>
    <row r="758" spans="1:22" x14ac:dyDescent="0.2">
      <c r="A758" s="2" t="s">
        <v>5855</v>
      </c>
      <c r="B758" s="2" t="str">
        <f>VLOOKUP(active[[#This Row],[Full Name]],[1]!all_ppl_post[#Data],2,0)</f>
        <v>476544926</v>
      </c>
      <c r="C758" s="2" t="str">
        <f>VLOOKUP(active[[#This Row],[Full Name]],[1]!all_ppl[#Data],1,0)</f>
        <v>Tina M Walters</v>
      </c>
      <c r="D758" s="2" t="s">
        <v>5856</v>
      </c>
      <c r="E758" s="2" t="s">
        <v>5857</v>
      </c>
      <c r="F758" s="2" t="s">
        <v>224</v>
      </c>
      <c r="G758" s="2" t="s">
        <v>70</v>
      </c>
      <c r="L758" s="2" t="s">
        <v>3182</v>
      </c>
      <c r="M758" s="2" t="str">
        <f>VLOOKUP(active[[#This Row],[Works for Group]],[1]!all_groups[#Data],2,0)</f>
        <v>476548976</v>
      </c>
      <c r="N758" s="2" t="s">
        <v>64</v>
      </c>
      <c r="O758" s="2" t="s">
        <v>63</v>
      </c>
      <c r="P758" s="2" t="s">
        <v>67</v>
      </c>
      <c r="R758" s="2">
        <v>308</v>
      </c>
      <c r="S758" s="2" t="s">
        <v>8615</v>
      </c>
      <c r="T758" s="2" t="s">
        <v>8616</v>
      </c>
      <c r="U758" s="2" t="s">
        <v>7265</v>
      </c>
      <c r="V758" s="2" t="s">
        <v>7123</v>
      </c>
    </row>
    <row r="759" spans="1:22" x14ac:dyDescent="0.2">
      <c r="A759" s="2" t="s">
        <v>4256</v>
      </c>
      <c r="B759" s="2" t="str">
        <f>VLOOKUP(active[[#This Row],[Full Name]],[1]!all_ppl_post[#Data],2,0)</f>
        <v>476548003</v>
      </c>
      <c r="C759" s="2" t="str">
        <f>VLOOKUP(active[[#This Row],[Full Name]],[1]!all_ppl[#Data],1,0)</f>
        <v>Timothy P Mc Hugh</v>
      </c>
      <c r="D759" s="2" t="s">
        <v>4257</v>
      </c>
      <c r="E759" s="2" t="s">
        <v>4258</v>
      </c>
      <c r="F759" s="2" t="s">
        <v>4232</v>
      </c>
      <c r="G759" s="2" t="s">
        <v>70</v>
      </c>
      <c r="L759" s="2" t="s">
        <v>4229</v>
      </c>
      <c r="M759" s="2" t="str">
        <f>VLOOKUP(active[[#This Row],[Works for Group]],[1]!all_groups[#Data],2,0)</f>
        <v>476548564</v>
      </c>
      <c r="N759" s="2" t="s">
        <v>64</v>
      </c>
      <c r="O759" s="2" t="s">
        <v>63</v>
      </c>
      <c r="P759" s="2" t="s">
        <v>67</v>
      </c>
      <c r="R759" s="2">
        <v>208</v>
      </c>
      <c r="S759" s="2" t="s">
        <v>8617</v>
      </c>
      <c r="T759" s="2" t="s">
        <v>8618</v>
      </c>
      <c r="U759" s="2" t="s">
        <v>8619</v>
      </c>
      <c r="V759" s="2" t="s">
        <v>7123</v>
      </c>
    </row>
    <row r="760" spans="1:22" x14ac:dyDescent="0.2">
      <c r="A760" s="2" t="s">
        <v>6918</v>
      </c>
      <c r="B760" s="2" t="str">
        <f>VLOOKUP(active[[#This Row],[Full Name]],[1]!all_ppl_post[#Data],2,0)</f>
        <v>476543302</v>
      </c>
      <c r="C760" s="2" t="str">
        <f>VLOOKUP(active[[#This Row],[Full Name]],[1]!all_ppl[#Data],1,0)</f>
        <v>Timothy P Lantz</v>
      </c>
      <c r="D760" s="2" t="s">
        <v>4257</v>
      </c>
      <c r="E760" s="2" t="s">
        <v>6919</v>
      </c>
      <c r="F760" s="2" t="s">
        <v>6125</v>
      </c>
      <c r="G760" s="2" t="s">
        <v>70</v>
      </c>
      <c r="L760" s="2" t="s">
        <v>103</v>
      </c>
      <c r="M760" s="2" t="str">
        <f>VLOOKUP(active[[#This Row],[Works for Group]],[1]!all_groups[#Data],2,0)</f>
        <v>476549101</v>
      </c>
      <c r="N760" s="2" t="s">
        <v>64</v>
      </c>
      <c r="O760" s="2" t="s">
        <v>63</v>
      </c>
      <c r="P760" s="2" t="s">
        <v>67</v>
      </c>
      <c r="R760" s="2">
        <v>422</v>
      </c>
      <c r="S760" s="2" t="s">
        <v>8572</v>
      </c>
      <c r="T760" s="2" t="s">
        <v>8620</v>
      </c>
      <c r="U760" s="2" t="s">
        <v>8570</v>
      </c>
      <c r="V760" s="2" t="s">
        <v>7123</v>
      </c>
    </row>
    <row r="761" spans="1:22" x14ac:dyDescent="0.2">
      <c r="A761" s="2" t="s">
        <v>6617</v>
      </c>
      <c r="B761" s="2" t="str">
        <f>VLOOKUP(active[[#This Row],[Full Name]],[1]!all_ppl_post[#Data],2,0)</f>
        <v>476543751</v>
      </c>
      <c r="C761" s="2" t="str">
        <f>VLOOKUP(active[[#This Row],[Full Name]],[1]!all_ppl[#Data],1,0)</f>
        <v>Timothy M Dingman</v>
      </c>
      <c r="D761" s="2" t="s">
        <v>6618</v>
      </c>
      <c r="E761" s="2" t="s">
        <v>6619</v>
      </c>
      <c r="F761" s="2" t="s">
        <v>6620</v>
      </c>
      <c r="G761" s="2" t="s">
        <v>70</v>
      </c>
      <c r="L761" s="2" t="s">
        <v>2433</v>
      </c>
      <c r="M761" s="2" t="str">
        <f>VLOOKUP(active[[#This Row],[Works for Group]],[1]!all_groups[#Data],2,0)</f>
        <v>476548964</v>
      </c>
      <c r="N761" s="2" t="s">
        <v>64</v>
      </c>
      <c r="O761" s="2" t="s">
        <v>63</v>
      </c>
      <c r="P761" s="2" t="s">
        <v>67</v>
      </c>
      <c r="R761" s="2">
        <v>301</v>
      </c>
      <c r="S761" s="2" t="s">
        <v>8593</v>
      </c>
      <c r="T761" s="2" t="s">
        <v>8621</v>
      </c>
      <c r="U761" s="2" t="s">
        <v>8622</v>
      </c>
      <c r="V761" s="2" t="s">
        <v>7123</v>
      </c>
    </row>
    <row r="762" spans="1:22" x14ac:dyDescent="0.2">
      <c r="A762" s="2" t="s">
        <v>6696</v>
      </c>
      <c r="B762" s="2" t="str">
        <f>VLOOKUP(active[[#This Row],[Full Name]],[1]!all_ppl_post[#Data],2,0)</f>
        <v>476543598</v>
      </c>
      <c r="C762" s="2" t="str">
        <f>VLOOKUP(active[[#This Row],[Full Name]],[1]!all_ppl[#Data],1,0)</f>
        <v>Timothy J Dunn</v>
      </c>
      <c r="D762" s="2" t="s">
        <v>6697</v>
      </c>
      <c r="E762" s="2" t="s">
        <v>964</v>
      </c>
      <c r="F762" s="2" t="s">
        <v>6698</v>
      </c>
      <c r="G762" s="2" t="s">
        <v>70</v>
      </c>
      <c r="L762" s="2" t="s">
        <v>6676</v>
      </c>
      <c r="M762" s="2" t="str">
        <f>VLOOKUP(active[[#This Row],[Works for Group]],[1]!all_groups[#Data],2,0)</f>
        <v>476549107</v>
      </c>
      <c r="N762" s="2" t="s">
        <v>64</v>
      </c>
      <c r="O762" s="2" t="s">
        <v>63</v>
      </c>
      <c r="P762" s="2" t="s">
        <v>67</v>
      </c>
      <c r="R762" s="2">
        <v>425</v>
      </c>
      <c r="S762" s="2" t="s">
        <v>8623</v>
      </c>
      <c r="T762" s="2" t="s">
        <v>8624</v>
      </c>
      <c r="U762" s="2" t="s">
        <v>8625</v>
      </c>
      <c r="V762" s="2" t="s">
        <v>7123</v>
      </c>
    </row>
    <row r="763" spans="1:22" x14ac:dyDescent="0.2">
      <c r="A763" s="2" t="s">
        <v>5423</v>
      </c>
      <c r="B763" s="2" t="str">
        <f>VLOOKUP(active[[#This Row],[Full Name]],[1]!all_ppl_post[#Data],2,0)</f>
        <v>476545780</v>
      </c>
      <c r="C763" s="2" t="str">
        <f>VLOOKUP(active[[#This Row],[Full Name]],[1]!all_ppl[#Data],1,0)</f>
        <v>Timothy F Patnode</v>
      </c>
      <c r="D763" s="2" t="s">
        <v>5424</v>
      </c>
      <c r="E763" s="2" t="s">
        <v>5425</v>
      </c>
      <c r="F763" s="2" t="s">
        <v>637</v>
      </c>
      <c r="G763" s="2" t="s">
        <v>70</v>
      </c>
      <c r="L763" s="2" t="s">
        <v>633</v>
      </c>
      <c r="M763" s="2" t="str">
        <f>VLOOKUP(active[[#This Row],[Works for Group]],[1]!all_groups[#Data],2,0)</f>
        <v>476548439</v>
      </c>
      <c r="N763" s="2" t="s">
        <v>64</v>
      </c>
      <c r="O763" s="2" t="s">
        <v>63</v>
      </c>
      <c r="P763" s="2" t="s">
        <v>67</v>
      </c>
      <c r="R763" s="2">
        <v>217</v>
      </c>
      <c r="S763" s="2" t="s">
        <v>8626</v>
      </c>
      <c r="T763" s="2" t="s">
        <v>8627</v>
      </c>
      <c r="U763" s="2" t="s">
        <v>8628</v>
      </c>
      <c r="V763" s="2" t="s">
        <v>7123</v>
      </c>
    </row>
    <row r="764" spans="1:22" x14ac:dyDescent="0.2">
      <c r="A764" s="2" t="s">
        <v>5317</v>
      </c>
      <c r="B764" s="2" t="str">
        <f>VLOOKUP(active[[#This Row],[Full Name]],[1]!all_ppl_post[#Data],2,0)</f>
        <v>476546033</v>
      </c>
      <c r="C764" s="2" t="str">
        <f>VLOOKUP(active[[#This Row],[Full Name]],[1]!all_ppl[#Data],1,0)</f>
        <v>Timothy C Franda</v>
      </c>
      <c r="D764" s="2" t="s">
        <v>5318</v>
      </c>
      <c r="E764" s="2" t="s">
        <v>5319</v>
      </c>
      <c r="F764" s="2" t="s">
        <v>588</v>
      </c>
      <c r="G764" s="2" t="s">
        <v>70</v>
      </c>
      <c r="L764" s="2" t="s">
        <v>562</v>
      </c>
      <c r="M764" s="2" t="str">
        <f>VLOOKUP(active[[#This Row],[Works for Group]],[1]!all_groups[#Data],2,0)</f>
        <v>476548941</v>
      </c>
      <c r="N764" s="2" t="s">
        <v>64</v>
      </c>
      <c r="O764" s="2" t="s">
        <v>63</v>
      </c>
      <c r="P764" s="2" t="s">
        <v>67</v>
      </c>
      <c r="R764" s="2">
        <v>228</v>
      </c>
      <c r="S764" s="2" t="s">
        <v>8507</v>
      </c>
      <c r="T764" s="2" t="s">
        <v>8629</v>
      </c>
      <c r="U764" s="2" t="s">
        <v>8536</v>
      </c>
      <c r="V764" s="2" t="s">
        <v>7123</v>
      </c>
    </row>
    <row r="765" spans="1:22" x14ac:dyDescent="0.2">
      <c r="A765" s="2" t="s">
        <v>3286</v>
      </c>
      <c r="B765" s="2" t="str">
        <f>VLOOKUP(active[[#This Row],[Full Name]],[1]!all_ppl_post[#Data],2,0)</f>
        <v>568448184</v>
      </c>
      <c r="C765" s="2" t="str">
        <f>VLOOKUP(active[[#This Row],[Full Name]],[1]!all_ppl[#Data],1,0)</f>
        <v>Tiffany Yip-Melamed</v>
      </c>
      <c r="D765" s="2" t="s">
        <v>3287</v>
      </c>
      <c r="E765" s="2" t="s">
        <v>3288</v>
      </c>
      <c r="F765" s="2" t="s">
        <v>91</v>
      </c>
      <c r="G765" s="2" t="s">
        <v>70</v>
      </c>
      <c r="L765" s="2" t="s">
        <v>69</v>
      </c>
      <c r="M765" s="2" t="str">
        <f>VLOOKUP(active[[#This Row],[Works for Group]],[1]!all_groups[#Data],2,0)</f>
        <v>476549511</v>
      </c>
      <c r="N765" s="2" t="s">
        <v>64</v>
      </c>
      <c r="O765" s="2" t="s">
        <v>63</v>
      </c>
      <c r="P765" s="2" t="s">
        <v>67</v>
      </c>
      <c r="R765" s="2">
        <v>871</v>
      </c>
      <c r="S765" s="2" t="s">
        <v>8510</v>
      </c>
      <c r="T765" s="2" t="s">
        <v>8630</v>
      </c>
      <c r="U765" s="2" t="s">
        <v>7207</v>
      </c>
      <c r="V765" s="2" t="s">
        <v>8529</v>
      </c>
    </row>
    <row r="766" spans="1:22" x14ac:dyDescent="0.2">
      <c r="A766" s="2" t="s">
        <v>3289</v>
      </c>
      <c r="B766" s="2" t="str">
        <f>VLOOKUP(active[[#This Row],[Full Name]],[1]!all_ppl_post[#Data],2,0)</f>
        <v>568448182</v>
      </c>
      <c r="C766" s="2" t="str">
        <f>VLOOKUP(active[[#This Row],[Full Name]],[1]!all_ppl[#Data],1,0)</f>
        <v>Tiffany N Brooks</v>
      </c>
      <c r="D766" s="2" t="s">
        <v>3290</v>
      </c>
      <c r="E766" s="2" t="s">
        <v>3291</v>
      </c>
      <c r="F766" s="2" t="s">
        <v>115</v>
      </c>
      <c r="G766" s="2" t="s">
        <v>70</v>
      </c>
      <c r="L766" s="2" t="s">
        <v>2456</v>
      </c>
      <c r="M766" s="2" t="str">
        <f>VLOOKUP(active[[#This Row],[Works for Group]],[1]!all_groups[#Data],2,0)</f>
        <v>476549080</v>
      </c>
      <c r="N766" s="2" t="s">
        <v>64</v>
      </c>
      <c r="O766" s="2" t="s">
        <v>63</v>
      </c>
      <c r="P766" s="2" t="s">
        <v>67</v>
      </c>
      <c r="R766" s="2">
        <v>354</v>
      </c>
      <c r="S766" s="2" t="s">
        <v>8631</v>
      </c>
      <c r="T766" s="2" t="s">
        <v>8632</v>
      </c>
      <c r="U766" s="2" t="s">
        <v>8019</v>
      </c>
      <c r="V766" s="2" t="s">
        <v>7123</v>
      </c>
    </row>
    <row r="767" spans="1:22" x14ac:dyDescent="0.2">
      <c r="A767" s="2" t="s">
        <v>607</v>
      </c>
      <c r="B767" s="2" t="str">
        <f>VLOOKUP(active[[#This Row],[Full Name]],[1]!all_ppl_post[#Data],2,0)</f>
        <v>1064820304</v>
      </c>
      <c r="C767" s="2" t="e">
        <f>VLOOKUP(active[[#This Row],[Full Name]],[1]!all_ppl[#Data],1,0)</f>
        <v>#N/A</v>
      </c>
      <c r="D767" s="2" t="s">
        <v>608</v>
      </c>
      <c r="E767" s="2" t="s">
        <v>609</v>
      </c>
      <c r="F767" s="2" t="s">
        <v>610</v>
      </c>
      <c r="G767" s="2" t="s">
        <v>70</v>
      </c>
      <c r="L767" s="2" t="s">
        <v>606</v>
      </c>
      <c r="M767" s="2" t="str">
        <f>VLOOKUP(active[[#This Row],[Works for Group]],[1]!all_groups[#Data],2,0)</f>
        <v>476548443</v>
      </c>
      <c r="N767" s="2" t="s">
        <v>64</v>
      </c>
      <c r="O767" s="2" t="s">
        <v>63</v>
      </c>
      <c r="P767" s="2" t="s">
        <v>67</v>
      </c>
      <c r="R767" s="2">
        <v>220</v>
      </c>
      <c r="S767" s="2" t="s">
        <v>8633</v>
      </c>
      <c r="T767" s="2" t="s">
        <v>8634</v>
      </c>
      <c r="U767" s="2" t="s">
        <v>8635</v>
      </c>
      <c r="V767" s="2" t="s">
        <v>7123</v>
      </c>
    </row>
    <row r="768" spans="1:22" x14ac:dyDescent="0.2">
      <c r="A768" s="2" t="s">
        <v>630</v>
      </c>
      <c r="B768" s="2" t="str">
        <f>VLOOKUP(active[[#This Row],[Full Name]],[1]!all_ppl_post[#Data],2,0)</f>
        <v>1064820290</v>
      </c>
      <c r="C768" s="2" t="e">
        <f>VLOOKUP(active[[#This Row],[Full Name]],[1]!all_ppl[#Data],1,0)</f>
        <v>#N/A</v>
      </c>
      <c r="D768" s="2" t="s">
        <v>631</v>
      </c>
      <c r="E768" s="2" t="s">
        <v>632</v>
      </c>
      <c r="F768" s="2" t="s">
        <v>626</v>
      </c>
      <c r="G768" s="2" t="s">
        <v>70</v>
      </c>
      <c r="L768" s="2" t="s">
        <v>622</v>
      </c>
      <c r="M768" s="2" t="str">
        <f>VLOOKUP(active[[#This Row],[Works for Group]],[1]!all_groups[#Data],2,0)</f>
        <v>476548560</v>
      </c>
      <c r="N768" s="2" t="s">
        <v>64</v>
      </c>
      <c r="O768" s="2" t="s">
        <v>63</v>
      </c>
      <c r="P768" s="2" t="s">
        <v>67</v>
      </c>
      <c r="R768" s="2">
        <v>204</v>
      </c>
      <c r="S768" s="2" t="s">
        <v>8562</v>
      </c>
      <c r="T768" s="2" t="s">
        <v>8636</v>
      </c>
      <c r="U768" s="2" t="s">
        <v>8637</v>
      </c>
      <c r="V768" s="2" t="s">
        <v>7123</v>
      </c>
    </row>
    <row r="769" spans="1:22" x14ac:dyDescent="0.2">
      <c r="A769" s="2" t="s">
        <v>5669</v>
      </c>
      <c r="B769" s="2" t="str">
        <f>VLOOKUP(active[[#This Row],[Full Name]],[1]!all_ppl_post[#Data],2,0)</f>
        <v>476545276</v>
      </c>
      <c r="C769" s="2" t="str">
        <f>VLOOKUP(active[[#This Row],[Full Name]],[1]!all_ppl[#Data],1,0)</f>
        <v>Thomas W Hodgkins</v>
      </c>
      <c r="D769" s="2" t="s">
        <v>5670</v>
      </c>
      <c r="E769" s="2" t="s">
        <v>5671</v>
      </c>
      <c r="F769" s="2" t="s">
        <v>5672</v>
      </c>
      <c r="G769" s="2" t="s">
        <v>70</v>
      </c>
      <c r="L769" s="2" t="s">
        <v>69</v>
      </c>
      <c r="M769" s="2" t="str">
        <f>VLOOKUP(active[[#This Row],[Works for Group]],[1]!all_groups[#Data],2,0)</f>
        <v>476549511</v>
      </c>
      <c r="N769" s="2" t="s">
        <v>64</v>
      </c>
      <c r="O769" s="2" t="s">
        <v>63</v>
      </c>
      <c r="P769" s="2" t="s">
        <v>67</v>
      </c>
      <c r="R769" s="2">
        <v>871</v>
      </c>
      <c r="S769" s="2" t="s">
        <v>8510</v>
      </c>
      <c r="T769" s="2" t="s">
        <v>8638</v>
      </c>
      <c r="U769" s="2" t="s">
        <v>8639</v>
      </c>
      <c r="V769" s="2" t="s">
        <v>7123</v>
      </c>
    </row>
    <row r="770" spans="1:22" x14ac:dyDescent="0.2">
      <c r="A770" s="2" t="s">
        <v>6769</v>
      </c>
      <c r="B770" s="2" t="str">
        <f>VLOOKUP(active[[#This Row],[Full Name]],[1]!all_ppl_post[#Data],2,0)</f>
        <v>476543518</v>
      </c>
      <c r="C770" s="2" t="str">
        <f>VLOOKUP(active[[#This Row],[Full Name]],[1]!all_ppl[#Data],1,0)</f>
        <v>Thomas W Coleman</v>
      </c>
      <c r="D770" s="2" t="s">
        <v>6770</v>
      </c>
      <c r="E770" s="2" t="s">
        <v>3323</v>
      </c>
      <c r="F770" s="2" t="s">
        <v>6771</v>
      </c>
      <c r="G770" s="2" t="s">
        <v>70</v>
      </c>
      <c r="L770" s="2" t="s">
        <v>6704</v>
      </c>
      <c r="M770" s="2" t="str">
        <f>VLOOKUP(active[[#This Row],[Works for Group]],[1]!all_groups[#Data],2,0)</f>
        <v>476549105</v>
      </c>
      <c r="N770" s="2" t="s">
        <v>64</v>
      </c>
      <c r="O770" s="2" t="s">
        <v>63</v>
      </c>
      <c r="P770" s="2" t="s">
        <v>67</v>
      </c>
      <c r="R770" s="2">
        <v>424</v>
      </c>
      <c r="S770" s="2" t="s">
        <v>8640</v>
      </c>
      <c r="T770" s="2" t="s">
        <v>8641</v>
      </c>
      <c r="U770" s="2" t="s">
        <v>8642</v>
      </c>
      <c r="V770" s="2" t="s">
        <v>7123</v>
      </c>
    </row>
    <row r="771" spans="1:22" x14ac:dyDescent="0.2">
      <c r="A771" s="2" t="s">
        <v>6722</v>
      </c>
      <c r="B771" s="2" t="str">
        <f>VLOOKUP(active[[#This Row],[Full Name]],[1]!all_ppl_post[#Data],2,0)</f>
        <v>476543563</v>
      </c>
      <c r="C771" s="2" t="str">
        <f>VLOOKUP(active[[#This Row],[Full Name]],[1]!all_ppl[#Data],1,0)</f>
        <v>Thomas S Gonzalez</v>
      </c>
      <c r="D771" s="2" t="s">
        <v>6723</v>
      </c>
      <c r="E771" s="2" t="s">
        <v>709</v>
      </c>
      <c r="F771" s="2" t="s">
        <v>5756</v>
      </c>
      <c r="G771" s="2" t="s">
        <v>70</v>
      </c>
      <c r="L771" s="2" t="s">
        <v>1833</v>
      </c>
      <c r="M771" s="2" t="str">
        <f>VLOOKUP(active[[#This Row],[Works for Group]],[1]!all_groups[#Data],2,0)</f>
        <v>476548432</v>
      </c>
      <c r="N771" s="2" t="s">
        <v>64</v>
      </c>
      <c r="O771" s="2" t="s">
        <v>63</v>
      </c>
      <c r="P771" s="2" t="s">
        <v>67</v>
      </c>
      <c r="R771" s="2">
        <v>212</v>
      </c>
      <c r="S771" s="2" t="s">
        <v>8643</v>
      </c>
      <c r="T771" s="2" t="s">
        <v>8644</v>
      </c>
      <c r="U771" s="2" t="s">
        <v>8645</v>
      </c>
      <c r="V771" s="2" t="s">
        <v>7123</v>
      </c>
    </row>
    <row r="772" spans="1:22" x14ac:dyDescent="0.2">
      <c r="A772" s="2" t="s">
        <v>3154</v>
      </c>
      <c r="B772" s="2" t="str">
        <f>VLOOKUP(active[[#This Row],[Full Name]],[1]!all_ppl_post[#Data],2,0)</f>
        <v>626453857</v>
      </c>
      <c r="C772" s="2" t="str">
        <f>VLOOKUP(active[[#This Row],[Full Name]],[1]!all_ppl[#Data],1,0)</f>
        <v>Thomas R Knapp</v>
      </c>
      <c r="D772" s="2" t="s">
        <v>1475</v>
      </c>
      <c r="E772" s="2" t="s">
        <v>3155</v>
      </c>
      <c r="F772" s="2" t="s">
        <v>1212</v>
      </c>
      <c r="G772" s="2" t="s">
        <v>70</v>
      </c>
      <c r="L772" s="2" t="s">
        <v>1196</v>
      </c>
      <c r="M772" s="2" t="str">
        <f>VLOOKUP(active[[#This Row],[Works for Group]],[1]!all_groups[#Data],2,0)</f>
        <v>476549293</v>
      </c>
      <c r="N772" s="2" t="s">
        <v>64</v>
      </c>
      <c r="O772" s="2" t="s">
        <v>63</v>
      </c>
      <c r="P772" s="2" t="s">
        <v>67</v>
      </c>
      <c r="R772" s="2">
        <v>439</v>
      </c>
      <c r="S772" s="2" t="s">
        <v>8646</v>
      </c>
      <c r="T772" s="2" t="s">
        <v>8647</v>
      </c>
      <c r="U772" s="2" t="s">
        <v>8648</v>
      </c>
      <c r="V772" s="2" t="s">
        <v>7123</v>
      </c>
    </row>
    <row r="773" spans="1:22" x14ac:dyDescent="0.2">
      <c r="A773" s="2" t="s">
        <v>6365</v>
      </c>
      <c r="B773" s="2" t="str">
        <f>VLOOKUP(active[[#This Row],[Full Name]],[1]!all_ppl_post[#Data],2,0)</f>
        <v>476544096</v>
      </c>
      <c r="C773" s="2" t="str">
        <f>VLOOKUP(active[[#This Row],[Full Name]],[1]!all_ppl[#Data],1,0)</f>
        <v>Thomas P O'Sullivan</v>
      </c>
      <c r="D773" s="2" t="s">
        <v>2988</v>
      </c>
      <c r="E773" s="2" t="s">
        <v>6366</v>
      </c>
      <c r="F773" s="2" t="s">
        <v>4661</v>
      </c>
      <c r="G773" s="2" t="s">
        <v>70</v>
      </c>
      <c r="L773" s="2" t="s">
        <v>2433</v>
      </c>
      <c r="M773" s="2" t="str">
        <f>VLOOKUP(active[[#This Row],[Works for Group]],[1]!all_groups[#Data],2,0)</f>
        <v>476548964</v>
      </c>
      <c r="N773" s="2" t="s">
        <v>64</v>
      </c>
      <c r="O773" s="2" t="s">
        <v>63</v>
      </c>
      <c r="P773" s="2" t="s">
        <v>67</v>
      </c>
      <c r="R773" s="2">
        <v>301</v>
      </c>
      <c r="S773" s="2" t="s">
        <v>8593</v>
      </c>
      <c r="T773" s="2" t="s">
        <v>8649</v>
      </c>
      <c r="U773" s="2" t="s">
        <v>8650</v>
      </c>
      <c r="V773" s="2" t="s">
        <v>7123</v>
      </c>
    </row>
    <row r="774" spans="1:22" x14ac:dyDescent="0.2">
      <c r="A774" s="2" t="s">
        <v>5728</v>
      </c>
      <c r="B774" s="2" t="str">
        <f>VLOOKUP(active[[#This Row],[Full Name]],[1]!all_ppl_post[#Data],2,0)</f>
        <v>476545169</v>
      </c>
      <c r="C774" s="2" t="str">
        <f>VLOOKUP(active[[#This Row],[Full Name]],[1]!all_ppl[#Data],1,0)</f>
        <v>Thomas J Rousselle</v>
      </c>
      <c r="D774" s="2" t="s">
        <v>1702</v>
      </c>
      <c r="E774" s="2" t="s">
        <v>5729</v>
      </c>
      <c r="F774" s="2" t="s">
        <v>5730</v>
      </c>
      <c r="G774" s="2" t="s">
        <v>70</v>
      </c>
      <c r="L774" s="2" t="s">
        <v>1963</v>
      </c>
      <c r="M774" s="2" t="str">
        <f>VLOOKUP(active[[#This Row],[Works for Group]],[1]!all_groups[#Data],2,0)</f>
        <v>476548436</v>
      </c>
      <c r="N774" s="2" t="s">
        <v>64</v>
      </c>
      <c r="O774" s="2" t="s">
        <v>63</v>
      </c>
      <c r="P774" s="2" t="s">
        <v>67</v>
      </c>
      <c r="R774" s="2">
        <v>215</v>
      </c>
      <c r="S774" s="2" t="s">
        <v>8651</v>
      </c>
      <c r="T774" s="2" t="s">
        <v>8652</v>
      </c>
      <c r="U774" s="2" t="s">
        <v>8653</v>
      </c>
      <c r="V774" s="2" t="s">
        <v>7123</v>
      </c>
    </row>
    <row r="775" spans="1:22" x14ac:dyDescent="0.2">
      <c r="A775" s="2" t="s">
        <v>6565</v>
      </c>
      <c r="B775" s="2" t="str">
        <f>VLOOKUP(active[[#This Row],[Full Name]],[1]!all_ppl_post[#Data],2,0)</f>
        <v>476543814</v>
      </c>
      <c r="C775" s="2" t="str">
        <f>VLOOKUP(active[[#This Row],[Full Name]],[1]!all_ppl[#Data],1,0)</f>
        <v>Thomas J Kraus</v>
      </c>
      <c r="D775" s="2" t="s">
        <v>1702</v>
      </c>
      <c r="E775" s="2" t="s">
        <v>6566</v>
      </c>
      <c r="F775" s="2" t="s">
        <v>642</v>
      </c>
      <c r="G775" s="2" t="s">
        <v>70</v>
      </c>
      <c r="L775" s="2" t="s">
        <v>6562</v>
      </c>
      <c r="M775" s="2" t="str">
        <f>VLOOKUP(active[[#This Row],[Works for Group]],[1]!all_groups[#Data],2,0)</f>
        <v>476549283</v>
      </c>
      <c r="N775" s="2" t="s">
        <v>64</v>
      </c>
      <c r="O775" s="2" t="s">
        <v>63</v>
      </c>
      <c r="P775" s="2" t="s">
        <v>67</v>
      </c>
      <c r="R775" s="2">
        <v>435</v>
      </c>
      <c r="S775" s="2" t="s">
        <v>8654</v>
      </c>
      <c r="T775" s="2" t="s">
        <v>8655</v>
      </c>
      <c r="U775" s="2" t="s">
        <v>7201</v>
      </c>
      <c r="V775" s="2" t="s">
        <v>7123</v>
      </c>
    </row>
    <row r="776" spans="1:22" x14ac:dyDescent="0.2">
      <c r="A776" s="2" t="s">
        <v>212</v>
      </c>
      <c r="B776" s="2" t="str">
        <f>VLOOKUP(active[[#This Row],[Full Name]],[1]!all_ppl_post[#Data],2,0)</f>
        <v>1064820578</v>
      </c>
      <c r="C776" s="2" t="e">
        <f>VLOOKUP(active[[#This Row],[Full Name]],[1]!all_ppl[#Data],1,0)</f>
        <v>#N/A</v>
      </c>
      <c r="D776" s="2" t="s">
        <v>213</v>
      </c>
      <c r="E776" s="2" t="s">
        <v>214</v>
      </c>
      <c r="F776" s="2" t="s">
        <v>134</v>
      </c>
      <c r="G776" s="2" t="s">
        <v>70</v>
      </c>
      <c r="L776" s="2" t="s">
        <v>130</v>
      </c>
      <c r="M776" s="2" t="str">
        <f>VLOOKUP(active[[#This Row],[Works for Group]],[1]!all_groups[#Data],2,0)</f>
        <v>476548452</v>
      </c>
      <c r="N776" s="2" t="s">
        <v>64</v>
      </c>
      <c r="O776" s="2" t="s">
        <v>63</v>
      </c>
      <c r="P776" s="2" t="s">
        <v>67</v>
      </c>
      <c r="R776" s="2">
        <v>225</v>
      </c>
      <c r="S776" s="2" t="s">
        <v>8530</v>
      </c>
      <c r="T776" s="2" t="s">
        <v>8656</v>
      </c>
      <c r="U776" s="2" t="s">
        <v>8532</v>
      </c>
      <c r="V776" s="2" t="s">
        <v>7123</v>
      </c>
    </row>
    <row r="777" spans="1:22" x14ac:dyDescent="0.2">
      <c r="A777" s="2" t="s">
        <v>3296</v>
      </c>
      <c r="B777" s="2" t="str">
        <f>VLOOKUP(active[[#This Row],[Full Name]],[1]!all_ppl_post[#Data],2,0)</f>
        <v>568448169</v>
      </c>
      <c r="C777" s="2" t="str">
        <f>VLOOKUP(active[[#This Row],[Full Name]],[1]!all_ppl[#Data],1,0)</f>
        <v>Thomas A Alston</v>
      </c>
      <c r="D777" s="2" t="s">
        <v>3297</v>
      </c>
      <c r="E777" s="2" t="s">
        <v>3298</v>
      </c>
      <c r="F777" s="2" t="s">
        <v>3299</v>
      </c>
      <c r="G777" s="2" t="s">
        <v>70</v>
      </c>
      <c r="L777" s="2" t="s">
        <v>116</v>
      </c>
      <c r="M777" s="2" t="str">
        <f>VLOOKUP(active[[#This Row],[Works for Group]],[1]!all_groups[#Data],2,0)</f>
        <v>476549083</v>
      </c>
      <c r="N777" s="2" t="s">
        <v>64</v>
      </c>
      <c r="O777" s="2" t="s">
        <v>63</v>
      </c>
      <c r="P777" s="2" t="s">
        <v>67</v>
      </c>
      <c r="R777" s="2">
        <v>355</v>
      </c>
      <c r="S777" s="2" t="s">
        <v>8518</v>
      </c>
      <c r="T777" s="2" t="s">
        <v>8657</v>
      </c>
      <c r="U777" s="2" t="s">
        <v>8658</v>
      </c>
      <c r="V777" s="2" t="s">
        <v>7123</v>
      </c>
    </row>
    <row r="778" spans="1:22" x14ac:dyDescent="0.2">
      <c r="A778" s="2" t="s">
        <v>5965</v>
      </c>
      <c r="B778" s="2" t="str">
        <f>VLOOKUP(active[[#This Row],[Full Name]],[1]!all_ppl_post[#Data],2,0)</f>
        <v>476544732</v>
      </c>
      <c r="C778" s="2" t="str">
        <f>VLOOKUP(active[[#This Row],[Full Name]],[1]!all_ppl[#Data],1,0)</f>
        <v>Theresa S Weir</v>
      </c>
      <c r="D778" s="2" t="s">
        <v>5966</v>
      </c>
      <c r="E778" s="2" t="s">
        <v>5967</v>
      </c>
      <c r="F778" s="2" t="s">
        <v>5968</v>
      </c>
      <c r="G778" s="2" t="s">
        <v>70</v>
      </c>
      <c r="L778" s="2" t="s">
        <v>3980</v>
      </c>
      <c r="M778" s="2" t="str">
        <f>VLOOKUP(active[[#This Row],[Works for Group]],[1]!all_groups[#Data],2,0)</f>
        <v>476548973</v>
      </c>
      <c r="N778" s="2" t="s">
        <v>64</v>
      </c>
      <c r="O778" s="2" t="s">
        <v>63</v>
      </c>
      <c r="P778" s="2" t="s">
        <v>67</v>
      </c>
      <c r="R778" s="2">
        <v>307</v>
      </c>
      <c r="S778" s="2" t="s">
        <v>8608</v>
      </c>
      <c r="T778" s="2" t="s">
        <v>8659</v>
      </c>
      <c r="U778" s="2" t="s">
        <v>8660</v>
      </c>
      <c r="V778" s="2" t="s">
        <v>7123</v>
      </c>
    </row>
    <row r="779" spans="1:22" x14ac:dyDescent="0.2">
      <c r="A779" s="2" t="s">
        <v>6736</v>
      </c>
      <c r="B779" s="2" t="str">
        <f>VLOOKUP(active[[#This Row],[Full Name]],[1]!all_ppl_post[#Data],2,0)</f>
        <v>476543548</v>
      </c>
      <c r="C779" s="2" t="str">
        <f>VLOOKUP(active[[#This Row],[Full Name]],[1]!all_ppl[#Data],1,0)</f>
        <v>Theresa J Klein-Franke</v>
      </c>
      <c r="D779" s="2" t="s">
        <v>6737</v>
      </c>
      <c r="E779" s="2" t="s">
        <v>6738</v>
      </c>
      <c r="F779" s="2" t="s">
        <v>6739</v>
      </c>
      <c r="G779" s="2" t="s">
        <v>70</v>
      </c>
      <c r="L779" s="2" t="s">
        <v>3336</v>
      </c>
      <c r="M779" s="2" t="str">
        <f>VLOOKUP(active[[#This Row],[Works for Group]],[1]!all_groups[#Data],2,0)</f>
        <v>476548447</v>
      </c>
      <c r="N779" s="2" t="s">
        <v>64</v>
      </c>
      <c r="O779" s="2" t="s">
        <v>63</v>
      </c>
      <c r="P779" s="2" t="s">
        <v>67</v>
      </c>
      <c r="R779" s="2">
        <v>223</v>
      </c>
      <c r="S779" s="2" t="s">
        <v>8661</v>
      </c>
      <c r="T779" s="2" t="s">
        <v>8662</v>
      </c>
      <c r="U779" s="2" t="s">
        <v>8663</v>
      </c>
      <c r="V779" s="2" t="s">
        <v>7123</v>
      </c>
    </row>
    <row r="780" spans="1:22" x14ac:dyDescent="0.2">
      <c r="A780" s="2" t="s">
        <v>598</v>
      </c>
      <c r="B780" s="2" t="str">
        <f>VLOOKUP(active[[#This Row],[Full Name]],[1]!all_ppl_post[#Data],2,0)</f>
        <v>1064820308</v>
      </c>
      <c r="C780" s="2" t="e">
        <f>VLOOKUP(active[[#This Row],[Full Name]],[1]!all_ppl[#Data],1,0)</f>
        <v>#N/A</v>
      </c>
      <c r="D780" s="2" t="s">
        <v>599</v>
      </c>
      <c r="E780" s="2" t="s">
        <v>535</v>
      </c>
      <c r="F780" s="2" t="s">
        <v>600</v>
      </c>
      <c r="G780" s="2" t="s">
        <v>70</v>
      </c>
      <c r="L780" s="2" t="s">
        <v>593</v>
      </c>
      <c r="M780" s="2" t="str">
        <f>VLOOKUP(active[[#This Row],[Works for Group]],[1]!all_groups[#Data],2,0)</f>
        <v>476549089</v>
      </c>
      <c r="N780" s="2" t="s">
        <v>64</v>
      </c>
      <c r="O780" s="2" t="s">
        <v>63</v>
      </c>
      <c r="P780" s="2" t="s">
        <v>67</v>
      </c>
      <c r="R780" s="2">
        <v>375</v>
      </c>
      <c r="S780" s="2" t="s">
        <v>8521</v>
      </c>
      <c r="T780" s="2" t="s">
        <v>8664</v>
      </c>
      <c r="U780" s="2" t="s">
        <v>8665</v>
      </c>
      <c r="V780" s="2" t="s">
        <v>7123</v>
      </c>
    </row>
    <row r="781" spans="1:22" x14ac:dyDescent="0.2">
      <c r="A781" s="2" t="s">
        <v>385</v>
      </c>
      <c r="B781" s="2" t="str">
        <f>VLOOKUP(active[[#This Row],[Full Name]],[1]!all_ppl_post[#Data],2,0)</f>
        <v>1064820451</v>
      </c>
      <c r="C781" s="2" t="e">
        <f>VLOOKUP(active[[#This Row],[Full Name]],[1]!all_ppl[#Data],1,0)</f>
        <v>#N/A</v>
      </c>
      <c r="D781" s="2" t="s">
        <v>386</v>
      </c>
      <c r="E781" s="2" t="s">
        <v>387</v>
      </c>
      <c r="F781" s="2" t="s">
        <v>134</v>
      </c>
      <c r="G781" s="2" t="s">
        <v>70</v>
      </c>
      <c r="L781" s="2" t="s">
        <v>130</v>
      </c>
      <c r="M781" s="2" t="str">
        <f>VLOOKUP(active[[#This Row],[Works for Group]],[1]!all_groups[#Data],2,0)</f>
        <v>476548452</v>
      </c>
      <c r="N781" s="2" t="s">
        <v>64</v>
      </c>
      <c r="O781" s="2" t="s">
        <v>63</v>
      </c>
      <c r="P781" s="2" t="s">
        <v>67</v>
      </c>
      <c r="R781" s="2">
        <v>225</v>
      </c>
      <c r="S781" s="2" t="s">
        <v>8530</v>
      </c>
      <c r="T781" s="2" t="s">
        <v>8666</v>
      </c>
      <c r="U781" s="2" t="s">
        <v>8532</v>
      </c>
      <c r="V781" s="2" t="s">
        <v>7123</v>
      </c>
    </row>
    <row r="782" spans="1:22" x14ac:dyDescent="0.2">
      <c r="A782" s="2" t="s">
        <v>5731</v>
      </c>
      <c r="B782" s="2" t="str">
        <f>VLOOKUP(active[[#This Row],[Full Name]],[1]!all_ppl_post[#Data],2,0)</f>
        <v>476545160</v>
      </c>
      <c r="C782" s="2" t="str">
        <f>VLOOKUP(active[[#This Row],[Full Name]],[1]!all_ppl[#Data],1,0)</f>
        <v>Terri S Hart</v>
      </c>
      <c r="D782" s="2" t="s">
        <v>5732</v>
      </c>
      <c r="E782" s="2" t="s">
        <v>378</v>
      </c>
      <c r="F782" s="2" t="s">
        <v>3584</v>
      </c>
      <c r="G782" s="2" t="s">
        <v>70</v>
      </c>
      <c r="L782" s="2" t="s">
        <v>69</v>
      </c>
      <c r="M782" s="2" t="str">
        <f>VLOOKUP(active[[#This Row],[Works for Group]],[1]!all_groups[#Data],2,0)</f>
        <v>476549511</v>
      </c>
      <c r="N782" s="2" t="s">
        <v>64</v>
      </c>
      <c r="O782" s="2" t="s">
        <v>63</v>
      </c>
      <c r="P782" s="2" t="s">
        <v>67</v>
      </c>
      <c r="R782" s="2">
        <v>871</v>
      </c>
      <c r="S782" s="2" t="s">
        <v>8510</v>
      </c>
      <c r="T782" s="2" t="s">
        <v>8667</v>
      </c>
      <c r="U782" s="2" t="s">
        <v>8668</v>
      </c>
      <c r="V782" s="2" t="s">
        <v>7123</v>
      </c>
    </row>
    <row r="783" spans="1:22" x14ac:dyDescent="0.2">
      <c r="A783" s="2" t="s">
        <v>6098</v>
      </c>
      <c r="B783" s="2" t="str">
        <f>VLOOKUP(active[[#This Row],[Full Name]],[1]!all_ppl_post[#Data],2,0)</f>
        <v>476544504</v>
      </c>
      <c r="C783" s="2" t="str">
        <f>VLOOKUP(active[[#This Row],[Full Name]],[1]!all_ppl[#Data],1,0)</f>
        <v>Terri A Faulkner</v>
      </c>
      <c r="D783" s="2" t="s">
        <v>6099</v>
      </c>
      <c r="E783" s="2" t="s">
        <v>4779</v>
      </c>
      <c r="F783" s="2" t="s">
        <v>5968</v>
      </c>
      <c r="G783" s="2" t="s">
        <v>70</v>
      </c>
      <c r="L783" s="2" t="s">
        <v>3980</v>
      </c>
      <c r="M783" s="2" t="str">
        <f>VLOOKUP(active[[#This Row],[Works for Group]],[1]!all_groups[#Data],2,0)</f>
        <v>476548973</v>
      </c>
      <c r="N783" s="2" t="s">
        <v>64</v>
      </c>
      <c r="O783" s="2" t="s">
        <v>63</v>
      </c>
      <c r="P783" s="2" t="s">
        <v>67</v>
      </c>
      <c r="R783" s="2">
        <v>307</v>
      </c>
      <c r="S783" s="2" t="s">
        <v>8608</v>
      </c>
      <c r="T783" s="2" t="s">
        <v>8669</v>
      </c>
      <c r="U783" s="2" t="s">
        <v>8660</v>
      </c>
      <c r="V783" s="2" t="s">
        <v>7123</v>
      </c>
    </row>
    <row r="784" spans="1:22" x14ac:dyDescent="0.2">
      <c r="A784" s="2" t="s">
        <v>5140</v>
      </c>
      <c r="B784" s="2" t="str">
        <f>VLOOKUP(active[[#This Row],[Full Name]],[1]!all_ppl_post[#Data],2,0)</f>
        <v>476546450</v>
      </c>
      <c r="C784" s="2" t="str">
        <f>VLOOKUP(active[[#This Row],[Full Name]],[1]!all_ppl[#Data],1,0)</f>
        <v>Teri A Kleinmann</v>
      </c>
      <c r="D784" s="2" t="s">
        <v>5141</v>
      </c>
      <c r="E784" s="2" t="s">
        <v>5142</v>
      </c>
      <c r="F784" s="2" t="s">
        <v>1212</v>
      </c>
      <c r="G784" s="2" t="s">
        <v>70</v>
      </c>
      <c r="L784" s="2" t="s">
        <v>593</v>
      </c>
      <c r="M784" s="2" t="str">
        <f>VLOOKUP(active[[#This Row],[Works for Group]],[1]!all_groups[#Data],2,0)</f>
        <v>476549089</v>
      </c>
      <c r="N784" s="2" t="s">
        <v>64</v>
      </c>
      <c r="O784" s="2" t="s">
        <v>63</v>
      </c>
      <c r="P784" s="2" t="s">
        <v>67</v>
      </c>
      <c r="R784" s="2">
        <v>375</v>
      </c>
      <c r="S784" s="2" t="s">
        <v>8521</v>
      </c>
      <c r="T784" s="2" t="s">
        <v>8670</v>
      </c>
      <c r="U784" s="2" t="s">
        <v>8648</v>
      </c>
      <c r="V784" s="2" t="s">
        <v>7123</v>
      </c>
    </row>
    <row r="785" spans="1:22" x14ac:dyDescent="0.2">
      <c r="A785" s="2" t="s">
        <v>3306</v>
      </c>
      <c r="B785" s="2" t="str">
        <f>VLOOKUP(active[[#This Row],[Full Name]],[1]!all_ppl_post[#Data],2,0)</f>
        <v>568448161</v>
      </c>
      <c r="C785" s="2" t="str">
        <f>VLOOKUP(active[[#This Row],[Full Name]],[1]!all_ppl[#Data],1,0)</f>
        <v>Teneesha Young</v>
      </c>
      <c r="D785" s="2" t="s">
        <v>3307</v>
      </c>
      <c r="E785" s="2" t="s">
        <v>147</v>
      </c>
      <c r="F785" s="2" t="s">
        <v>1880</v>
      </c>
      <c r="G785" s="2" t="s">
        <v>70</v>
      </c>
      <c r="L785" s="2" t="s">
        <v>593</v>
      </c>
      <c r="M785" s="2" t="str">
        <f>VLOOKUP(active[[#This Row],[Works for Group]],[1]!all_groups[#Data],2,0)</f>
        <v>476549089</v>
      </c>
      <c r="N785" s="2" t="s">
        <v>64</v>
      </c>
      <c r="O785" s="2" t="s">
        <v>63</v>
      </c>
      <c r="P785" s="2" t="s">
        <v>67</v>
      </c>
      <c r="R785" s="2">
        <v>375</v>
      </c>
      <c r="S785" s="2" t="s">
        <v>8521</v>
      </c>
      <c r="T785" s="2" t="s">
        <v>8671</v>
      </c>
      <c r="U785" s="2" t="s">
        <v>8559</v>
      </c>
      <c r="V785" s="2" t="s">
        <v>7123</v>
      </c>
    </row>
    <row r="786" spans="1:22" x14ac:dyDescent="0.2">
      <c r="A786" s="2" t="s">
        <v>4427</v>
      </c>
      <c r="B786" s="2" t="str">
        <f>VLOOKUP(active[[#This Row],[Full Name]],[1]!all_ppl_post[#Data],2,0)</f>
        <v>476547732</v>
      </c>
      <c r="C786" s="2" t="str">
        <f>VLOOKUP(active[[#This Row],[Full Name]],[1]!all_ppl[#Data],1,0)</f>
        <v>Teia N Smith</v>
      </c>
      <c r="D786" s="2" t="s">
        <v>4428</v>
      </c>
      <c r="E786" s="2" t="s">
        <v>1470</v>
      </c>
      <c r="F786" s="2" t="s">
        <v>224</v>
      </c>
      <c r="G786" s="2" t="s">
        <v>70</v>
      </c>
      <c r="L786" s="2" t="s">
        <v>593</v>
      </c>
      <c r="M786" s="2" t="str">
        <f>VLOOKUP(active[[#This Row],[Works for Group]],[1]!all_groups[#Data],2,0)</f>
        <v>476549089</v>
      </c>
      <c r="N786" s="2" t="s">
        <v>64</v>
      </c>
      <c r="O786" s="2" t="s">
        <v>63</v>
      </c>
      <c r="P786" s="2" t="s">
        <v>67</v>
      </c>
      <c r="R786" s="2">
        <v>375</v>
      </c>
      <c r="S786" s="2" t="s">
        <v>8521</v>
      </c>
      <c r="T786" s="2" t="s">
        <v>8672</v>
      </c>
      <c r="U786" s="2" t="s">
        <v>7265</v>
      </c>
      <c r="V786" s="2" t="s">
        <v>7123</v>
      </c>
    </row>
    <row r="787" spans="1:22" x14ac:dyDescent="0.2">
      <c r="A787" s="2" t="s">
        <v>503</v>
      </c>
      <c r="B787" s="2" t="str">
        <f>VLOOKUP(active[[#This Row],[Full Name]],[1]!all_ppl_post[#Data],2,0)</f>
        <v>1064820365</v>
      </c>
      <c r="C787" s="2" t="e">
        <f>VLOOKUP(active[[#This Row],[Full Name]],[1]!all_ppl[#Data],1,0)</f>
        <v>#N/A</v>
      </c>
      <c r="D787" s="2" t="s">
        <v>504</v>
      </c>
      <c r="E787" s="2" t="s">
        <v>505</v>
      </c>
      <c r="F787" s="2" t="s">
        <v>134</v>
      </c>
      <c r="G787" s="2" t="s">
        <v>70</v>
      </c>
      <c r="L787" s="2" t="s">
        <v>130</v>
      </c>
      <c r="M787" s="2" t="str">
        <f>VLOOKUP(active[[#This Row],[Works for Group]],[1]!all_groups[#Data],2,0)</f>
        <v>476548452</v>
      </c>
      <c r="N787" s="2" t="s">
        <v>64</v>
      </c>
      <c r="O787" s="2" t="s">
        <v>63</v>
      </c>
      <c r="P787" s="2" t="s">
        <v>67</v>
      </c>
      <c r="R787" s="2">
        <v>225</v>
      </c>
      <c r="S787" s="2" t="s">
        <v>8530</v>
      </c>
      <c r="T787" s="2" t="s">
        <v>8673</v>
      </c>
      <c r="U787" s="2" t="s">
        <v>8532</v>
      </c>
      <c r="V787" s="2" t="s">
        <v>7123</v>
      </c>
    </row>
    <row r="788" spans="1:22" x14ac:dyDescent="0.2">
      <c r="A788" s="2" t="s">
        <v>4913</v>
      </c>
      <c r="B788" s="2" t="str">
        <f>VLOOKUP(active[[#This Row],[Full Name]],[1]!all_ppl_post[#Data],2,0)</f>
        <v>476546886</v>
      </c>
      <c r="C788" s="2" t="str">
        <f>VLOOKUP(active[[#This Row],[Full Name]],[1]!all_ppl[#Data],1,0)</f>
        <v>Tatjana Purcell</v>
      </c>
      <c r="D788" s="2" t="s">
        <v>4914</v>
      </c>
      <c r="E788" s="2" t="s">
        <v>1521</v>
      </c>
      <c r="F788" s="2" t="s">
        <v>4915</v>
      </c>
      <c r="G788" s="2" t="s">
        <v>70</v>
      </c>
      <c r="L788" s="2" t="s">
        <v>562</v>
      </c>
      <c r="M788" s="2" t="str">
        <f>VLOOKUP(active[[#This Row],[Works for Group]],[1]!all_groups[#Data],2,0)</f>
        <v>476548941</v>
      </c>
      <c r="N788" s="2" t="s">
        <v>64</v>
      </c>
      <c r="O788" s="2" t="s">
        <v>63</v>
      </c>
      <c r="P788" s="2" t="s">
        <v>67</v>
      </c>
      <c r="R788" s="2">
        <v>228</v>
      </c>
      <c r="S788" s="2" t="s">
        <v>8507</v>
      </c>
      <c r="T788" s="2" t="s">
        <v>8674</v>
      </c>
      <c r="U788" s="2" t="s">
        <v>8675</v>
      </c>
      <c r="V788" s="2" t="s">
        <v>7123</v>
      </c>
    </row>
    <row r="789" spans="1:22" x14ac:dyDescent="0.2">
      <c r="A789" s="2" t="s">
        <v>611</v>
      </c>
      <c r="B789" s="2" t="str">
        <f>VLOOKUP(active[[#This Row],[Full Name]],[1]!all_ppl_post[#Data],2,0)</f>
        <v>1064820302</v>
      </c>
      <c r="C789" s="2" t="e">
        <f>VLOOKUP(active[[#This Row],[Full Name]],[1]!all_ppl[#Data],1,0)</f>
        <v>#N/A</v>
      </c>
      <c r="D789" s="2" t="s">
        <v>612</v>
      </c>
      <c r="E789" s="2" t="s">
        <v>613</v>
      </c>
      <c r="F789" s="2" t="s">
        <v>610</v>
      </c>
      <c r="G789" s="2" t="s">
        <v>70</v>
      </c>
      <c r="L789" s="2" t="s">
        <v>606</v>
      </c>
      <c r="M789" s="2" t="str">
        <f>VLOOKUP(active[[#This Row],[Works for Group]],[1]!all_groups[#Data],2,0)</f>
        <v>476548443</v>
      </c>
      <c r="N789" s="2" t="s">
        <v>64</v>
      </c>
      <c r="O789" s="2" t="s">
        <v>63</v>
      </c>
      <c r="P789" s="2" t="s">
        <v>67</v>
      </c>
      <c r="R789" s="2">
        <v>220</v>
      </c>
      <c r="S789" s="2" t="s">
        <v>8633</v>
      </c>
      <c r="T789" s="2" t="s">
        <v>8676</v>
      </c>
      <c r="U789" s="2" t="s">
        <v>8635</v>
      </c>
      <c r="V789" s="2" t="s">
        <v>7123</v>
      </c>
    </row>
    <row r="790" spans="1:22" x14ac:dyDescent="0.2">
      <c r="A790" s="2" t="s">
        <v>3316</v>
      </c>
      <c r="B790" s="2" t="str">
        <f>VLOOKUP(active[[#This Row],[Full Name]],[1]!all_ppl_post[#Data],2,0)</f>
        <v>568448151</v>
      </c>
      <c r="C790" s="2" t="str">
        <f>VLOOKUP(active[[#This Row],[Full Name]],[1]!all_ppl[#Data],1,0)</f>
        <v>Tanique Q Williams</v>
      </c>
      <c r="D790" s="2" t="s">
        <v>3317</v>
      </c>
      <c r="E790" s="2" t="s">
        <v>73</v>
      </c>
      <c r="F790" s="2" t="s">
        <v>120</v>
      </c>
      <c r="G790" s="2" t="s">
        <v>70</v>
      </c>
      <c r="L790" s="2" t="s">
        <v>116</v>
      </c>
      <c r="M790" s="2" t="str">
        <f>VLOOKUP(active[[#This Row],[Works for Group]],[1]!all_groups[#Data],2,0)</f>
        <v>476549083</v>
      </c>
      <c r="N790" s="2" t="s">
        <v>64</v>
      </c>
      <c r="O790" s="2" t="s">
        <v>63</v>
      </c>
      <c r="P790" s="2" t="s">
        <v>67</v>
      </c>
      <c r="R790" s="2">
        <v>355</v>
      </c>
      <c r="S790" s="2" t="s">
        <v>8518</v>
      </c>
      <c r="T790" s="2" t="s">
        <v>8677</v>
      </c>
      <c r="U790" s="2" t="s">
        <v>8678</v>
      </c>
      <c r="V790" s="2" t="s">
        <v>7123</v>
      </c>
    </row>
    <row r="791" spans="1:22" x14ac:dyDescent="0.2">
      <c r="A791" s="2" t="s">
        <v>5420</v>
      </c>
      <c r="B791" s="2" t="str">
        <f>VLOOKUP(active[[#This Row],[Full Name]],[1]!all_ppl_post[#Data],2,0)</f>
        <v>476545789</v>
      </c>
      <c r="C791" s="2" t="str">
        <f>VLOOKUP(active[[#This Row],[Full Name]],[1]!all_ppl[#Data],1,0)</f>
        <v>Tammy L Resnick</v>
      </c>
      <c r="D791" s="2" t="s">
        <v>5421</v>
      </c>
      <c r="E791" s="2" t="s">
        <v>5422</v>
      </c>
      <c r="F791" s="2" t="s">
        <v>940</v>
      </c>
      <c r="G791" s="2" t="s">
        <v>70</v>
      </c>
      <c r="L791" s="2" t="s">
        <v>69</v>
      </c>
      <c r="M791" s="2" t="str">
        <f>VLOOKUP(active[[#This Row],[Works for Group]],[1]!all_groups[#Data],2,0)</f>
        <v>476549511</v>
      </c>
      <c r="N791" s="2" t="s">
        <v>64</v>
      </c>
      <c r="O791" s="2" t="s">
        <v>63</v>
      </c>
      <c r="P791" s="2" t="s">
        <v>67</v>
      </c>
      <c r="R791" s="2">
        <v>871</v>
      </c>
      <c r="S791" s="2" t="s">
        <v>8510</v>
      </c>
      <c r="T791" s="2" t="s">
        <v>8679</v>
      </c>
      <c r="U791" s="2" t="s">
        <v>7466</v>
      </c>
      <c r="V791" s="2" t="s">
        <v>7123</v>
      </c>
    </row>
    <row r="792" spans="1:22" x14ac:dyDescent="0.2">
      <c r="A792" s="2" t="s">
        <v>4739</v>
      </c>
      <c r="B792" s="2" t="str">
        <f>VLOOKUP(active[[#This Row],[Full Name]],[1]!all_ppl_post[#Data],2,0)</f>
        <v>476547191</v>
      </c>
      <c r="C792" s="2" t="str">
        <f>VLOOKUP(active[[#This Row],[Full Name]],[1]!all_ppl[#Data],1,0)</f>
        <v>Tamara M Sigond</v>
      </c>
      <c r="D792" s="2" t="s">
        <v>4740</v>
      </c>
      <c r="E792" s="2" t="s">
        <v>4741</v>
      </c>
      <c r="F792" s="2" t="s">
        <v>4742</v>
      </c>
      <c r="G792" s="2" t="s">
        <v>70</v>
      </c>
      <c r="L792" s="2" t="s">
        <v>1233</v>
      </c>
      <c r="M792" s="2" t="str">
        <f>VLOOKUP(active[[#This Row],[Works for Group]],[1]!all_groups[#Data],2,0)</f>
        <v>476548441</v>
      </c>
      <c r="N792" s="2" t="s">
        <v>64</v>
      </c>
      <c r="O792" s="2" t="s">
        <v>63</v>
      </c>
      <c r="P792" s="2" t="s">
        <v>67</v>
      </c>
      <c r="R792" s="2">
        <v>219</v>
      </c>
      <c r="S792" s="2" t="s">
        <v>8584</v>
      </c>
      <c r="T792" s="2" t="s">
        <v>8680</v>
      </c>
      <c r="U792" s="2" t="s">
        <v>8681</v>
      </c>
      <c r="V792" s="2" t="s">
        <v>7123</v>
      </c>
    </row>
    <row r="793" spans="1:22" x14ac:dyDescent="0.2">
      <c r="A793" s="2" t="s">
        <v>6968</v>
      </c>
      <c r="B793" s="2" t="str">
        <f>VLOOKUP(active[[#This Row],[Full Name]],[1]!all_ppl_post[#Data],2,0)</f>
        <v>476543183</v>
      </c>
      <c r="C793" s="2" t="str">
        <f>VLOOKUP(active[[#This Row],[Full Name]],[1]!all_ppl[#Data],1,0)</f>
        <v>Tamar S Volans</v>
      </c>
      <c r="D793" s="2" t="s">
        <v>6969</v>
      </c>
      <c r="E793" s="2" t="s">
        <v>6970</v>
      </c>
      <c r="F793" s="2" t="s">
        <v>6140</v>
      </c>
      <c r="G793" s="2" t="s">
        <v>70</v>
      </c>
      <c r="L793" s="2" t="s">
        <v>4157</v>
      </c>
      <c r="M793" s="2" t="str">
        <f>VLOOKUP(active[[#This Row],[Works for Group]],[1]!all_groups[#Data],2,0)</f>
        <v>476549093</v>
      </c>
      <c r="N793" s="2" t="s">
        <v>64</v>
      </c>
      <c r="O793" s="2" t="s">
        <v>63</v>
      </c>
      <c r="P793" s="2" t="s">
        <v>67</v>
      </c>
      <c r="R793" s="2">
        <v>401</v>
      </c>
      <c r="S793" s="2" t="s">
        <v>8682</v>
      </c>
      <c r="T793" s="2" t="s">
        <v>8683</v>
      </c>
      <c r="U793" s="2" t="s">
        <v>8542</v>
      </c>
      <c r="V793" s="2" t="s">
        <v>7123</v>
      </c>
    </row>
    <row r="794" spans="1:22" x14ac:dyDescent="0.2">
      <c r="A794" s="2" t="s">
        <v>3324</v>
      </c>
      <c r="B794" s="2" t="str">
        <f>VLOOKUP(active[[#This Row],[Full Name]],[1]!all_ppl_post[#Data],2,0)</f>
        <v>568448139</v>
      </c>
      <c r="C794" s="2" t="str">
        <f>VLOOKUP(active[[#This Row],[Full Name]],[1]!all_ppl[#Data],1,0)</f>
        <v>Taina B Wagnac</v>
      </c>
      <c r="D794" s="2" t="s">
        <v>3325</v>
      </c>
      <c r="E794" s="2" t="s">
        <v>3326</v>
      </c>
      <c r="F794" s="2" t="s">
        <v>1880</v>
      </c>
      <c r="G794" s="2" t="s">
        <v>70</v>
      </c>
      <c r="L794" s="2" t="s">
        <v>593</v>
      </c>
      <c r="M794" s="2" t="str">
        <f>VLOOKUP(active[[#This Row],[Works for Group]],[1]!all_groups[#Data],2,0)</f>
        <v>476549089</v>
      </c>
      <c r="N794" s="2" t="s">
        <v>64</v>
      </c>
      <c r="O794" s="2" t="s">
        <v>63</v>
      </c>
      <c r="P794" s="2" t="s">
        <v>67</v>
      </c>
      <c r="R794" s="2">
        <v>375</v>
      </c>
      <c r="S794" s="2" t="s">
        <v>8521</v>
      </c>
      <c r="T794" s="2" t="s">
        <v>8684</v>
      </c>
      <c r="U794" s="2" t="s">
        <v>8559</v>
      </c>
      <c r="V794" s="2" t="s">
        <v>7123</v>
      </c>
    </row>
    <row r="795" spans="1:22" x14ac:dyDescent="0.2">
      <c r="A795" s="2" t="s">
        <v>6394</v>
      </c>
      <c r="B795" s="2" t="str">
        <f>VLOOKUP(active[[#This Row],[Full Name]],[1]!all_ppl_post[#Data],2,0)</f>
        <v>476544045</v>
      </c>
      <c r="C795" s="2" t="str">
        <f>VLOOKUP(active[[#This Row],[Full Name]],[1]!all_ppl[#Data],1,0)</f>
        <v>Tahirih Z Anthony</v>
      </c>
      <c r="D795" s="2" t="s">
        <v>6395</v>
      </c>
      <c r="E795" s="2" t="s">
        <v>2334</v>
      </c>
      <c r="F795" s="2" t="s">
        <v>1880</v>
      </c>
      <c r="G795" s="2" t="s">
        <v>70</v>
      </c>
      <c r="L795" s="2" t="s">
        <v>593</v>
      </c>
      <c r="M795" s="2" t="str">
        <f>VLOOKUP(active[[#This Row],[Works for Group]],[1]!all_groups[#Data],2,0)</f>
        <v>476549089</v>
      </c>
      <c r="N795" s="2" t="s">
        <v>64</v>
      </c>
      <c r="O795" s="2" t="s">
        <v>63</v>
      </c>
      <c r="P795" s="2" t="s">
        <v>67</v>
      </c>
      <c r="R795" s="2">
        <v>375</v>
      </c>
      <c r="S795" s="2" t="s">
        <v>8521</v>
      </c>
      <c r="T795" s="2" t="s">
        <v>8685</v>
      </c>
      <c r="U795" s="2" t="s">
        <v>8559</v>
      </c>
      <c r="V795" s="2" t="s">
        <v>7123</v>
      </c>
    </row>
    <row r="796" spans="1:22" x14ac:dyDescent="0.2">
      <c r="A796" s="2" t="s">
        <v>3337</v>
      </c>
      <c r="B796" s="2" t="str">
        <f>VLOOKUP(active[[#This Row],[Full Name]],[1]!all_ppl_post[#Data],2,0)</f>
        <v>568448128</v>
      </c>
      <c r="C796" s="2" t="str">
        <f>VLOOKUP(active[[#This Row],[Full Name]],[1]!all_ppl[#Data],1,0)</f>
        <v>Susan L Lupian</v>
      </c>
      <c r="D796" s="2" t="s">
        <v>3338</v>
      </c>
      <c r="E796" s="2" t="s">
        <v>3339</v>
      </c>
      <c r="F796" s="2" t="s">
        <v>3340</v>
      </c>
      <c r="G796" s="2" t="s">
        <v>70</v>
      </c>
      <c r="L796" s="2" t="s">
        <v>3336</v>
      </c>
      <c r="M796" s="2" t="str">
        <f>VLOOKUP(active[[#This Row],[Works for Group]],[1]!all_groups[#Data],2,0)</f>
        <v>476548447</v>
      </c>
      <c r="N796" s="2" t="s">
        <v>64</v>
      </c>
      <c r="O796" s="2" t="s">
        <v>63</v>
      </c>
      <c r="P796" s="2" t="s">
        <v>67</v>
      </c>
      <c r="R796" s="2">
        <v>223</v>
      </c>
      <c r="S796" s="2" t="s">
        <v>8661</v>
      </c>
      <c r="T796" s="2" t="s">
        <v>8686</v>
      </c>
      <c r="U796" s="2" t="s">
        <v>8687</v>
      </c>
      <c r="V796" s="2" t="s">
        <v>7123</v>
      </c>
    </row>
    <row r="797" spans="1:22" x14ac:dyDescent="0.2">
      <c r="A797" s="2" t="s">
        <v>5360</v>
      </c>
      <c r="B797" s="2" t="str">
        <f>VLOOKUP(active[[#This Row],[Full Name]],[1]!all_ppl_post[#Data],2,0)</f>
        <v>476545929</v>
      </c>
      <c r="C797" s="2" t="str">
        <f>VLOOKUP(active[[#This Row],[Full Name]],[1]!all_ppl[#Data],1,0)</f>
        <v>Susan J Coletto</v>
      </c>
      <c r="D797" s="2" t="s">
        <v>5361</v>
      </c>
      <c r="E797" s="2" t="s">
        <v>5362</v>
      </c>
      <c r="F797" s="2" t="s">
        <v>1162</v>
      </c>
      <c r="G797" s="2" t="s">
        <v>70</v>
      </c>
      <c r="L797" s="2" t="s">
        <v>4576</v>
      </c>
      <c r="M797" s="2" t="str">
        <f>VLOOKUP(active[[#This Row],[Works for Group]],[1]!all_groups[#Data],2,0)</f>
        <v>476548983</v>
      </c>
      <c r="N797" s="2" t="s">
        <v>64</v>
      </c>
      <c r="O797" s="2" t="s">
        <v>63</v>
      </c>
      <c r="P797" s="2" t="s">
        <v>67</v>
      </c>
      <c r="R797" s="2">
        <v>331</v>
      </c>
      <c r="S797" s="2" t="s">
        <v>8688</v>
      </c>
      <c r="T797" s="2" t="s">
        <v>8689</v>
      </c>
      <c r="U797" s="2" t="s">
        <v>7278</v>
      </c>
      <c r="V797" s="2" t="s">
        <v>7123</v>
      </c>
    </row>
    <row r="798" spans="1:22" x14ac:dyDescent="0.2">
      <c r="A798" s="2" t="s">
        <v>6292</v>
      </c>
      <c r="B798" s="2" t="str">
        <f>VLOOKUP(active[[#This Row],[Full Name]],[1]!all_ppl_post[#Data],2,0)</f>
        <v>476544186</v>
      </c>
      <c r="C798" s="2" t="str">
        <f>VLOOKUP(active[[#This Row],[Full Name]],[1]!all_ppl[#Data],1,0)</f>
        <v>Susan Chulengarian-Tirotta</v>
      </c>
      <c r="D798" s="2" t="s">
        <v>6293</v>
      </c>
      <c r="E798" s="2" t="s">
        <v>6294</v>
      </c>
      <c r="F798" s="2" t="s">
        <v>224</v>
      </c>
      <c r="G798" s="2" t="s">
        <v>70</v>
      </c>
      <c r="L798" s="2" t="s">
        <v>554</v>
      </c>
      <c r="M798" s="2" t="str">
        <f>VLOOKUP(active[[#This Row],[Works for Group]],[1]!all_groups[#Data],2,0)</f>
        <v>476548969</v>
      </c>
      <c r="N798" s="2" t="s">
        <v>64</v>
      </c>
      <c r="O798" s="2" t="s">
        <v>63</v>
      </c>
      <c r="P798" s="2" t="s">
        <v>67</v>
      </c>
      <c r="R798" s="2">
        <v>305</v>
      </c>
      <c r="S798" s="2" t="s">
        <v>8526</v>
      </c>
      <c r="T798" s="2" t="s">
        <v>8690</v>
      </c>
      <c r="U798" s="2" t="s">
        <v>7265</v>
      </c>
      <c r="V798" s="2" t="s">
        <v>8691</v>
      </c>
    </row>
    <row r="799" spans="1:22" x14ac:dyDescent="0.2">
      <c r="A799" s="2" t="s">
        <v>3344</v>
      </c>
      <c r="B799" s="2" t="str">
        <f>VLOOKUP(active[[#This Row],[Full Name]],[1]!all_ppl_post[#Data],2,0)</f>
        <v>568448119</v>
      </c>
      <c r="C799" s="2" t="str">
        <f>VLOOKUP(active[[#This Row],[Full Name]],[1]!all_ppl[#Data],1,0)</f>
        <v>Subhash D Sukhram</v>
      </c>
      <c r="D799" s="2" t="s">
        <v>3345</v>
      </c>
      <c r="E799" s="2" t="s">
        <v>3346</v>
      </c>
      <c r="F799" s="2" t="s">
        <v>3347</v>
      </c>
      <c r="G799" s="2" t="s">
        <v>70</v>
      </c>
      <c r="L799" s="2" t="s">
        <v>2673</v>
      </c>
      <c r="M799" s="2" t="str">
        <f>VLOOKUP(active[[#This Row],[Works for Group]],[1]!all_groups[#Data],2,0)</f>
        <v>476548440</v>
      </c>
      <c r="N799" s="2" t="s">
        <v>64</v>
      </c>
      <c r="O799" s="2" t="s">
        <v>63</v>
      </c>
      <c r="P799" s="2" t="s">
        <v>67</v>
      </c>
      <c r="R799" s="2">
        <v>218</v>
      </c>
      <c r="S799" s="2" t="s">
        <v>8543</v>
      </c>
      <c r="T799" s="2" t="s">
        <v>8692</v>
      </c>
      <c r="U799" s="2" t="s">
        <v>8693</v>
      </c>
      <c r="V799" s="2" t="s">
        <v>7123</v>
      </c>
    </row>
    <row r="800" spans="1:22" x14ac:dyDescent="0.2">
      <c r="A800" s="2" t="s">
        <v>4848</v>
      </c>
      <c r="B800" s="2" t="str">
        <f>VLOOKUP(active[[#This Row],[Full Name]],[1]!all_ppl_post[#Data],2,0)</f>
        <v>476547029</v>
      </c>
      <c r="C800" s="2" t="str">
        <f>VLOOKUP(active[[#This Row],[Full Name]],[1]!all_ppl[#Data],1,0)</f>
        <v>Stewart D Feiner</v>
      </c>
      <c r="D800" s="2" t="s">
        <v>4849</v>
      </c>
      <c r="E800" s="2" t="s">
        <v>4850</v>
      </c>
      <c r="F800" s="2" t="s">
        <v>4851</v>
      </c>
      <c r="G800" s="2" t="s">
        <v>70</v>
      </c>
      <c r="L800" s="2" t="s">
        <v>2433</v>
      </c>
      <c r="M800" s="2" t="str">
        <f>VLOOKUP(active[[#This Row],[Works for Group]],[1]!all_groups[#Data],2,0)</f>
        <v>476548964</v>
      </c>
      <c r="N800" s="2" t="s">
        <v>64</v>
      </c>
      <c r="O800" s="2" t="s">
        <v>63</v>
      </c>
      <c r="P800" s="2" t="s">
        <v>67</v>
      </c>
      <c r="R800" s="2">
        <v>301</v>
      </c>
      <c r="S800" s="2" t="s">
        <v>8593</v>
      </c>
      <c r="T800" s="2" t="s">
        <v>8694</v>
      </c>
      <c r="U800" s="2" t="s">
        <v>8695</v>
      </c>
      <c r="V800" s="2" t="s">
        <v>7123</v>
      </c>
    </row>
    <row r="801" spans="1:22" x14ac:dyDescent="0.2">
      <c r="A801" s="2" t="s">
        <v>4760</v>
      </c>
      <c r="B801" s="2" t="str">
        <f>VLOOKUP(active[[#This Row],[Full Name]],[1]!all_ppl_post[#Data],2,0)</f>
        <v>476547171</v>
      </c>
      <c r="C801" s="2" t="str">
        <f>VLOOKUP(active[[#This Row],[Full Name]],[1]!all_ppl[#Data],1,0)</f>
        <v>Steven R Mccutcheon</v>
      </c>
      <c r="D801" s="2" t="s">
        <v>4761</v>
      </c>
      <c r="E801" s="2" t="s">
        <v>4762</v>
      </c>
      <c r="F801" s="2" t="s">
        <v>4210</v>
      </c>
      <c r="G801" s="2" t="s">
        <v>70</v>
      </c>
      <c r="L801" s="2" t="s">
        <v>2347</v>
      </c>
      <c r="M801" s="2" t="str">
        <f>VLOOKUP(active[[#This Row],[Works for Group]],[1]!all_groups[#Data],2,0)</f>
        <v>476548966</v>
      </c>
      <c r="N801" s="2" t="s">
        <v>64</v>
      </c>
      <c r="O801" s="2" t="s">
        <v>63</v>
      </c>
      <c r="P801" s="2" t="s">
        <v>67</v>
      </c>
      <c r="R801" s="2">
        <v>303</v>
      </c>
      <c r="S801" s="2" t="s">
        <v>8591</v>
      </c>
      <c r="T801" s="2" t="s">
        <v>8696</v>
      </c>
      <c r="U801" s="2" t="s">
        <v>7861</v>
      </c>
      <c r="V801" s="2" t="s">
        <v>7123</v>
      </c>
    </row>
    <row r="802" spans="1:22" x14ac:dyDescent="0.2">
      <c r="A802" s="2" t="s">
        <v>3348</v>
      </c>
      <c r="B802" s="2" t="str">
        <f>VLOOKUP(active[[#This Row],[Full Name]],[1]!all_ppl_post[#Data],2,0)</f>
        <v>568448115</v>
      </c>
      <c r="C802" s="2" t="str">
        <f>VLOOKUP(active[[#This Row],[Full Name]],[1]!all_ppl[#Data],1,0)</f>
        <v>Steven J Ziganto</v>
      </c>
      <c r="D802" s="2" t="s">
        <v>1059</v>
      </c>
      <c r="E802" s="2" t="s">
        <v>3349</v>
      </c>
      <c r="F802" s="2" t="s">
        <v>3350</v>
      </c>
      <c r="G802" s="2" t="s">
        <v>70</v>
      </c>
      <c r="L802" s="2" t="s">
        <v>562</v>
      </c>
      <c r="M802" s="2" t="str">
        <f>VLOOKUP(active[[#This Row],[Works for Group]],[1]!all_groups[#Data],2,0)</f>
        <v>476548941</v>
      </c>
      <c r="N802" s="2" t="s">
        <v>64</v>
      </c>
      <c r="O802" s="2" t="s">
        <v>63</v>
      </c>
      <c r="P802" s="2" t="s">
        <v>67</v>
      </c>
      <c r="R802" s="2">
        <v>228</v>
      </c>
      <c r="S802" s="2" t="s">
        <v>8507</v>
      </c>
      <c r="T802" s="2" t="s">
        <v>8697</v>
      </c>
      <c r="U802" s="2" t="s">
        <v>8509</v>
      </c>
      <c r="V802" s="2" t="s">
        <v>7123</v>
      </c>
    </row>
    <row r="803" spans="1:22" x14ac:dyDescent="0.2">
      <c r="A803" s="2" t="s">
        <v>5482</v>
      </c>
      <c r="B803" s="2" t="str">
        <f>VLOOKUP(active[[#This Row],[Full Name]],[1]!all_ppl_post[#Data],2,0)</f>
        <v>476545556</v>
      </c>
      <c r="C803" s="2" t="str">
        <f>VLOOKUP(active[[#This Row],[Full Name]],[1]!all_ppl[#Data],1,0)</f>
        <v>Steven Corley</v>
      </c>
      <c r="D803" s="2" t="s">
        <v>1075</v>
      </c>
      <c r="E803" s="2" t="s">
        <v>5483</v>
      </c>
      <c r="F803" s="2" t="s">
        <v>3350</v>
      </c>
      <c r="G803" s="2" t="s">
        <v>70</v>
      </c>
      <c r="L803" s="2" t="s">
        <v>562</v>
      </c>
      <c r="M803" s="2" t="str">
        <f>VLOOKUP(active[[#This Row],[Works for Group]],[1]!all_groups[#Data],2,0)</f>
        <v>476548941</v>
      </c>
      <c r="N803" s="2" t="s">
        <v>64</v>
      </c>
      <c r="O803" s="2" t="s">
        <v>63</v>
      </c>
      <c r="P803" s="2" t="s">
        <v>67</v>
      </c>
      <c r="R803" s="2">
        <v>228</v>
      </c>
      <c r="S803" s="2" t="s">
        <v>8507</v>
      </c>
      <c r="T803" s="2" t="s">
        <v>8698</v>
      </c>
      <c r="U803" s="2" t="s">
        <v>8509</v>
      </c>
      <c r="V803" s="2" t="s">
        <v>7123</v>
      </c>
    </row>
    <row r="804" spans="1:22" x14ac:dyDescent="0.2">
      <c r="A804" s="2" t="s">
        <v>4408</v>
      </c>
      <c r="B804" s="2" t="str">
        <f>VLOOKUP(active[[#This Row],[Full Name]],[1]!all_ppl_post[#Data],2,0)</f>
        <v>476547782</v>
      </c>
      <c r="C804" s="2" t="str">
        <f>VLOOKUP(active[[#This Row],[Full Name]],[1]!all_ppl[#Data],1,0)</f>
        <v>Steven C Majewski</v>
      </c>
      <c r="D804" s="2" t="s">
        <v>4409</v>
      </c>
      <c r="E804" s="2" t="s">
        <v>4410</v>
      </c>
      <c r="F804" s="2" t="s">
        <v>610</v>
      </c>
      <c r="G804" s="2" t="s">
        <v>70</v>
      </c>
      <c r="L804" s="2" t="s">
        <v>606</v>
      </c>
      <c r="M804" s="2" t="str">
        <f>VLOOKUP(active[[#This Row],[Works for Group]],[1]!all_groups[#Data],2,0)</f>
        <v>476548443</v>
      </c>
      <c r="N804" s="2" t="s">
        <v>64</v>
      </c>
      <c r="O804" s="2" t="s">
        <v>63</v>
      </c>
      <c r="P804" s="2" t="s">
        <v>67</v>
      </c>
      <c r="R804" s="2">
        <v>220</v>
      </c>
      <c r="S804" s="2" t="s">
        <v>8633</v>
      </c>
      <c r="T804" s="2" t="s">
        <v>8699</v>
      </c>
      <c r="U804" s="2" t="s">
        <v>8635</v>
      </c>
      <c r="V804" s="2" t="s">
        <v>7123</v>
      </c>
    </row>
    <row r="805" spans="1:22" x14ac:dyDescent="0.2">
      <c r="A805" s="2" t="s">
        <v>4499</v>
      </c>
      <c r="B805" s="2" t="str">
        <f>VLOOKUP(active[[#This Row],[Full Name]],[1]!all_ppl_post[#Data],2,0)</f>
        <v>476547585</v>
      </c>
      <c r="C805" s="2" t="str">
        <f>VLOOKUP(active[[#This Row],[Full Name]],[1]!all_ppl[#Data],1,0)</f>
        <v>Stephen M Zimmerman</v>
      </c>
      <c r="D805" s="2" t="s">
        <v>4500</v>
      </c>
      <c r="E805" s="2" t="s">
        <v>4501</v>
      </c>
      <c r="F805" s="2" t="s">
        <v>4502</v>
      </c>
      <c r="G805" s="2" t="s">
        <v>70</v>
      </c>
      <c r="L805" s="2" t="s">
        <v>562</v>
      </c>
      <c r="M805" s="2" t="str">
        <f>VLOOKUP(active[[#This Row],[Works for Group]],[1]!all_groups[#Data],2,0)</f>
        <v>476548941</v>
      </c>
      <c r="N805" s="2" t="s">
        <v>64</v>
      </c>
      <c r="O805" s="2" t="s">
        <v>63</v>
      </c>
      <c r="P805" s="2" t="s">
        <v>67</v>
      </c>
      <c r="R805" s="2">
        <v>228</v>
      </c>
      <c r="S805" s="2" t="s">
        <v>8507</v>
      </c>
      <c r="T805" s="2" t="s">
        <v>8700</v>
      </c>
      <c r="U805" s="2" t="s">
        <v>8701</v>
      </c>
      <c r="V805" s="2" t="s">
        <v>7123</v>
      </c>
    </row>
    <row r="806" spans="1:22" x14ac:dyDescent="0.2">
      <c r="A806" s="2" t="s">
        <v>2436</v>
      </c>
      <c r="B806" s="2" t="str">
        <f>VLOOKUP(active[[#This Row],[Full Name]],[1]!all_ppl_post[#Data],2,0)</f>
        <v>774270655</v>
      </c>
      <c r="C806" s="2" t="str">
        <f>VLOOKUP(active[[#This Row],[Full Name]],[1]!all_ppl[#Data],1,0)</f>
        <v>Stephen L Wilde</v>
      </c>
      <c r="D806" s="2" t="s">
        <v>2437</v>
      </c>
      <c r="E806" s="2" t="s">
        <v>2438</v>
      </c>
      <c r="F806" s="2" t="s">
        <v>2439</v>
      </c>
      <c r="G806" s="2" t="s">
        <v>70</v>
      </c>
      <c r="L806" s="2" t="s">
        <v>1240</v>
      </c>
      <c r="M806" s="2" t="str">
        <f>VLOOKUP(active[[#This Row],[Works for Group]],[1]!all_groups[#Data],2,0)</f>
        <v>476548565</v>
      </c>
      <c r="N806" s="2" t="s">
        <v>64</v>
      </c>
      <c r="O806" s="2" t="s">
        <v>63</v>
      </c>
      <c r="P806" s="2" t="s">
        <v>67</v>
      </c>
      <c r="R806" s="2">
        <v>210</v>
      </c>
      <c r="S806" s="2" t="s">
        <v>8537</v>
      </c>
      <c r="T806" s="2" t="s">
        <v>8702</v>
      </c>
      <c r="U806" s="2" t="s">
        <v>8703</v>
      </c>
      <c r="V806" s="2" t="s">
        <v>7123</v>
      </c>
    </row>
    <row r="807" spans="1:22" x14ac:dyDescent="0.2">
      <c r="A807" s="2" t="s">
        <v>6367</v>
      </c>
      <c r="B807" s="2" t="str">
        <f>VLOOKUP(active[[#This Row],[Full Name]],[1]!all_ppl_post[#Data],2,0)</f>
        <v>476544090</v>
      </c>
      <c r="C807" s="2" t="str">
        <f>VLOOKUP(active[[#This Row],[Full Name]],[1]!all_ppl[#Data],1,0)</f>
        <v>Stephen A Napier</v>
      </c>
      <c r="D807" s="2" t="s">
        <v>6368</v>
      </c>
      <c r="E807" s="2" t="s">
        <v>6369</v>
      </c>
      <c r="F807" s="2" t="s">
        <v>6370</v>
      </c>
      <c r="G807" s="2" t="s">
        <v>70</v>
      </c>
      <c r="L807" s="2" t="s">
        <v>2451</v>
      </c>
      <c r="M807" s="2" t="str">
        <f>VLOOKUP(active[[#This Row],[Works for Group]],[1]!all_groups[#Data],2,0)</f>
        <v>476548433</v>
      </c>
      <c r="N807" s="2" t="s">
        <v>64</v>
      </c>
      <c r="O807" s="2" t="s">
        <v>63</v>
      </c>
      <c r="P807" s="2" t="s">
        <v>67</v>
      </c>
      <c r="R807" s="2">
        <v>213</v>
      </c>
      <c r="S807" s="2" t="s">
        <v>8704</v>
      </c>
      <c r="T807" s="2" t="s">
        <v>8705</v>
      </c>
      <c r="U807" s="2" t="s">
        <v>8706</v>
      </c>
      <c r="V807" s="2" t="s">
        <v>7123</v>
      </c>
    </row>
    <row r="808" spans="1:22" x14ac:dyDescent="0.2">
      <c r="A808" s="2" t="s">
        <v>6239</v>
      </c>
      <c r="B808" s="2" t="str">
        <f>VLOOKUP(active[[#This Row],[Full Name]],[1]!all_ppl_post[#Data],2,0)</f>
        <v>476544288</v>
      </c>
      <c r="C808" s="2" t="str">
        <f>VLOOKUP(active[[#This Row],[Full Name]],[1]!all_ppl[#Data],1,0)</f>
        <v>Stephanie R Owens</v>
      </c>
      <c r="D808" s="2" t="s">
        <v>6240</v>
      </c>
      <c r="E808" s="2" t="s">
        <v>4824</v>
      </c>
      <c r="F808" s="2" t="s">
        <v>6241</v>
      </c>
      <c r="G808" s="2" t="s">
        <v>70</v>
      </c>
      <c r="L808" s="2" t="s">
        <v>1191</v>
      </c>
      <c r="M808" s="2" t="str">
        <f>VLOOKUP(active[[#This Row],[Works for Group]],[1]!all_groups[#Data],2,0)</f>
        <v>476549302</v>
      </c>
      <c r="N808" s="2" t="s">
        <v>64</v>
      </c>
      <c r="O808" s="2" t="s">
        <v>63</v>
      </c>
      <c r="P808" s="2" t="s">
        <v>67</v>
      </c>
      <c r="R808" s="2">
        <v>448</v>
      </c>
      <c r="S808" s="2" t="s">
        <v>8707</v>
      </c>
      <c r="T808" s="2" t="s">
        <v>8708</v>
      </c>
      <c r="U808" s="2" t="s">
        <v>8709</v>
      </c>
      <c r="V808" s="2" t="s">
        <v>7123</v>
      </c>
    </row>
    <row r="809" spans="1:22" x14ac:dyDescent="0.2">
      <c r="A809" s="2" t="s">
        <v>6699</v>
      </c>
      <c r="B809" s="2" t="str">
        <f>VLOOKUP(active[[#This Row],[Full Name]],[1]!all_ppl_post[#Data],2,0)</f>
        <v>476543586</v>
      </c>
      <c r="C809" s="2" t="str">
        <f>VLOOKUP(active[[#This Row],[Full Name]],[1]!all_ppl[#Data],1,0)</f>
        <v>Stephanie M Amann</v>
      </c>
      <c r="D809" s="2" t="s">
        <v>2444</v>
      </c>
      <c r="E809" s="2" t="s">
        <v>6700</v>
      </c>
      <c r="F809" s="2" t="s">
        <v>3752</v>
      </c>
      <c r="G809" s="2" t="s">
        <v>70</v>
      </c>
      <c r="L809" s="2" t="s">
        <v>1245</v>
      </c>
      <c r="M809" s="2" t="str">
        <f>VLOOKUP(active[[#This Row],[Works for Group]],[1]!all_groups[#Data],2,0)</f>
        <v>476548959</v>
      </c>
      <c r="N809" s="2" t="s">
        <v>64</v>
      </c>
      <c r="O809" s="2" t="s">
        <v>63</v>
      </c>
      <c r="P809" s="2" t="s">
        <v>67</v>
      </c>
      <c r="R809" s="2">
        <v>250</v>
      </c>
      <c r="S809" s="2" t="s">
        <v>8598</v>
      </c>
      <c r="T809" s="2" t="s">
        <v>8710</v>
      </c>
      <c r="U809" s="2" t="s">
        <v>7300</v>
      </c>
      <c r="V809" s="2" t="s">
        <v>7123</v>
      </c>
    </row>
    <row r="810" spans="1:22" x14ac:dyDescent="0.2">
      <c r="A810" s="2" t="s">
        <v>5709</v>
      </c>
      <c r="B810" s="2" t="str">
        <f>VLOOKUP(active[[#This Row],[Full Name]],[1]!all_ppl_post[#Data],2,0)</f>
        <v>476545201</v>
      </c>
      <c r="C810" s="2" t="str">
        <f>VLOOKUP(active[[#This Row],[Full Name]],[1]!all_ppl[#Data],1,0)</f>
        <v>Stephanie L Herrick</v>
      </c>
      <c r="D810" s="2" t="s">
        <v>5710</v>
      </c>
      <c r="E810" s="2" t="s">
        <v>5711</v>
      </c>
      <c r="F810" s="2" t="s">
        <v>5712</v>
      </c>
      <c r="G810" s="2" t="s">
        <v>70</v>
      </c>
      <c r="L810" s="2" t="s">
        <v>69</v>
      </c>
      <c r="M810" s="2" t="str">
        <f>VLOOKUP(active[[#This Row],[Works for Group]],[1]!all_groups[#Data],2,0)</f>
        <v>476549511</v>
      </c>
      <c r="N810" s="2" t="s">
        <v>64</v>
      </c>
      <c r="O810" s="2" t="s">
        <v>63</v>
      </c>
      <c r="P810" s="2" t="s">
        <v>67</v>
      </c>
      <c r="R810" s="2">
        <v>871</v>
      </c>
      <c r="S810" s="2" t="s">
        <v>8510</v>
      </c>
      <c r="T810" s="2" t="s">
        <v>8711</v>
      </c>
      <c r="U810" s="2" t="s">
        <v>8712</v>
      </c>
      <c r="V810" s="2" t="s">
        <v>7123</v>
      </c>
    </row>
    <row r="811" spans="1:22" x14ac:dyDescent="0.2">
      <c r="A811" s="2" t="s">
        <v>3139</v>
      </c>
      <c r="B811" s="2" t="str">
        <f>VLOOKUP(active[[#This Row],[Full Name]],[1]!all_ppl_post[#Data],2,0)</f>
        <v>626453867</v>
      </c>
      <c r="C811" s="2" t="str">
        <f>VLOOKUP(active[[#This Row],[Full Name]],[1]!all_ppl[#Data],1,0)</f>
        <v>Stephanie K Fay</v>
      </c>
      <c r="D811" s="2" t="s">
        <v>3140</v>
      </c>
      <c r="E811" s="2" t="s">
        <v>3141</v>
      </c>
      <c r="F811" s="2" t="s">
        <v>3142</v>
      </c>
      <c r="G811" s="2" t="s">
        <v>70</v>
      </c>
      <c r="L811" s="2" t="s">
        <v>69</v>
      </c>
      <c r="M811" s="2" t="str">
        <f>VLOOKUP(active[[#This Row],[Works for Group]],[1]!all_groups[#Data],2,0)</f>
        <v>476549511</v>
      </c>
      <c r="N811" s="2" t="s">
        <v>64</v>
      </c>
      <c r="O811" s="2" t="s">
        <v>63</v>
      </c>
      <c r="P811" s="2" t="s">
        <v>67</v>
      </c>
      <c r="R811" s="2">
        <v>871</v>
      </c>
      <c r="S811" s="2" t="s">
        <v>8510</v>
      </c>
      <c r="T811" s="2" t="s">
        <v>8713</v>
      </c>
      <c r="U811" s="2" t="s">
        <v>8714</v>
      </c>
      <c r="V811" s="2" t="s">
        <v>7123</v>
      </c>
    </row>
    <row r="812" spans="1:22" x14ac:dyDescent="0.2">
      <c r="A812" s="2" t="s">
        <v>3354</v>
      </c>
      <c r="B812" s="2" t="str">
        <f>VLOOKUP(active[[#This Row],[Full Name]],[1]!all_ppl_post[#Data],2,0)</f>
        <v>568448109</v>
      </c>
      <c r="C812" s="2" t="str">
        <f>VLOOKUP(active[[#This Row],[Full Name]],[1]!all_ppl[#Data],1,0)</f>
        <v>Stephanie C Lord</v>
      </c>
      <c r="D812" s="2" t="s">
        <v>3355</v>
      </c>
      <c r="E812" s="2" t="s">
        <v>3356</v>
      </c>
      <c r="F812" s="2" t="s">
        <v>8715</v>
      </c>
      <c r="G812" s="2" t="s">
        <v>70</v>
      </c>
      <c r="L812" s="2" t="s">
        <v>69</v>
      </c>
      <c r="M812" s="2" t="str">
        <f>VLOOKUP(active[[#This Row],[Works for Group]],[1]!all_groups[#Data],2,0)</f>
        <v>476549511</v>
      </c>
      <c r="N812" s="2" t="s">
        <v>64</v>
      </c>
      <c r="O812" s="2" t="s">
        <v>63</v>
      </c>
      <c r="P812" s="2" t="s">
        <v>67</v>
      </c>
      <c r="R812" s="2">
        <v>871</v>
      </c>
      <c r="S812" s="2" t="s">
        <v>8510</v>
      </c>
      <c r="T812" s="2" t="s">
        <v>8716</v>
      </c>
      <c r="U812" s="2" t="s">
        <v>8717</v>
      </c>
      <c r="V812" s="2" t="s">
        <v>7123</v>
      </c>
    </row>
    <row r="813" spans="1:22" x14ac:dyDescent="0.2">
      <c r="A813" s="2" t="s">
        <v>1724</v>
      </c>
      <c r="B813" s="2" t="str">
        <f>VLOOKUP(active[[#This Row],[Full Name]],[1]!all_ppl_post[#Data],2,0)</f>
        <v>839637953</v>
      </c>
      <c r="C813" s="2" t="str">
        <f>VLOOKUP(active[[#This Row],[Full Name]],[1]!all_ppl[#Data],1,0)</f>
        <v>Stella G Pabis</v>
      </c>
      <c r="D813" s="2" t="s">
        <v>1725</v>
      </c>
      <c r="E813" s="2" t="s">
        <v>1726</v>
      </c>
      <c r="F813" s="2" t="s">
        <v>1727</v>
      </c>
      <c r="G813" s="2" t="s">
        <v>70</v>
      </c>
      <c r="L813" s="2" t="s">
        <v>1723</v>
      </c>
      <c r="M813" s="2" t="str">
        <f>VLOOKUP(active[[#This Row],[Works for Group]],[1]!all_groups[#Data],2,0)</f>
        <v>476549109</v>
      </c>
      <c r="N813" s="2" t="s">
        <v>64</v>
      </c>
      <c r="O813" s="2" t="s">
        <v>63</v>
      </c>
      <c r="P813" s="2" t="s">
        <v>67</v>
      </c>
      <c r="R813" s="2">
        <v>426</v>
      </c>
      <c r="S813" s="2" t="s">
        <v>8718</v>
      </c>
      <c r="T813" s="2" t="s">
        <v>8719</v>
      </c>
      <c r="U813" s="2" t="s">
        <v>7479</v>
      </c>
      <c r="V813" s="2" t="s">
        <v>7123</v>
      </c>
    </row>
    <row r="814" spans="1:22" x14ac:dyDescent="0.2">
      <c r="A814" s="2" t="s">
        <v>248</v>
      </c>
      <c r="B814" s="2" t="str">
        <f>VLOOKUP(active[[#This Row],[Full Name]],[1]!all_ppl_post[#Data],2,0)</f>
        <v>1064820555</v>
      </c>
      <c r="C814" s="2" t="e">
        <f>VLOOKUP(active[[#This Row],[Full Name]],[1]!all_ppl[#Data],1,0)</f>
        <v>#N/A</v>
      </c>
      <c r="D814" s="2" t="s">
        <v>249</v>
      </c>
      <c r="E814" s="2" t="s">
        <v>250</v>
      </c>
      <c r="F814" s="2" t="s">
        <v>134</v>
      </c>
      <c r="G814" s="2" t="s">
        <v>70</v>
      </c>
      <c r="L814" s="2" t="s">
        <v>130</v>
      </c>
      <c r="M814" s="2" t="str">
        <f>VLOOKUP(active[[#This Row],[Works for Group]],[1]!all_groups[#Data],2,0)</f>
        <v>476548452</v>
      </c>
      <c r="N814" s="2" t="s">
        <v>64</v>
      </c>
      <c r="O814" s="2" t="s">
        <v>63</v>
      </c>
      <c r="P814" s="2" t="s">
        <v>67</v>
      </c>
      <c r="R814" s="2">
        <v>225</v>
      </c>
      <c r="S814" s="2" t="s">
        <v>8530</v>
      </c>
      <c r="T814" s="2" t="s">
        <v>8720</v>
      </c>
      <c r="U814" s="2" t="s">
        <v>8532</v>
      </c>
      <c r="V814" s="2" t="s">
        <v>7123</v>
      </c>
    </row>
    <row r="815" spans="1:22" x14ac:dyDescent="0.2">
      <c r="A815" s="2" t="s">
        <v>4832</v>
      </c>
      <c r="B815" s="2" t="str">
        <f>VLOOKUP(active[[#This Row],[Full Name]],[1]!all_ppl_post[#Data],2,0)</f>
        <v>476547086</v>
      </c>
      <c r="C815" s="2" t="str">
        <f>VLOOKUP(active[[#This Row],[Full Name]],[1]!all_ppl[#Data],1,0)</f>
        <v>Sofiya Lumelski</v>
      </c>
      <c r="D815" s="2" t="s">
        <v>4833</v>
      </c>
      <c r="E815" s="2" t="s">
        <v>4834</v>
      </c>
      <c r="F815" s="2" t="s">
        <v>998</v>
      </c>
      <c r="G815" s="2" t="s">
        <v>70</v>
      </c>
      <c r="L815" s="2" t="s">
        <v>69</v>
      </c>
      <c r="M815" s="2" t="str">
        <f>VLOOKUP(active[[#This Row],[Works for Group]],[1]!all_groups[#Data],2,0)</f>
        <v>476549511</v>
      </c>
      <c r="N815" s="2" t="s">
        <v>64</v>
      </c>
      <c r="O815" s="2" t="s">
        <v>63</v>
      </c>
      <c r="P815" s="2" t="s">
        <v>67</v>
      </c>
      <c r="R815" s="2">
        <v>871</v>
      </c>
      <c r="S815" s="2" t="s">
        <v>8510</v>
      </c>
      <c r="T815" s="2" t="s">
        <v>8721</v>
      </c>
      <c r="U815" s="2" t="s">
        <v>7133</v>
      </c>
      <c r="V815" s="2" t="s">
        <v>8529</v>
      </c>
    </row>
    <row r="816" spans="1:22" x14ac:dyDescent="0.2">
      <c r="A816" s="2" t="s">
        <v>367</v>
      </c>
      <c r="B816" s="2" t="str">
        <f>VLOOKUP(active[[#This Row],[Full Name]],[1]!all_ppl_post[#Data],2,0)</f>
        <v>1064820463</v>
      </c>
      <c r="C816" s="2" t="e">
        <f>VLOOKUP(active[[#This Row],[Full Name]],[1]!all_ppl[#Data],1,0)</f>
        <v>#N/A</v>
      </c>
      <c r="D816" s="2" t="s">
        <v>368</v>
      </c>
      <c r="E816" s="2" t="s">
        <v>369</v>
      </c>
      <c r="F816" s="2" t="s">
        <v>134</v>
      </c>
      <c r="G816" s="2" t="s">
        <v>70</v>
      </c>
      <c r="L816" s="2" t="s">
        <v>130</v>
      </c>
      <c r="M816" s="2" t="str">
        <f>VLOOKUP(active[[#This Row],[Works for Group]],[1]!all_groups[#Data],2,0)</f>
        <v>476548452</v>
      </c>
      <c r="N816" s="2" t="s">
        <v>64</v>
      </c>
      <c r="O816" s="2" t="s">
        <v>63</v>
      </c>
      <c r="P816" s="2" t="s">
        <v>67</v>
      </c>
      <c r="R816" s="2">
        <v>225</v>
      </c>
      <c r="S816" s="2" t="s">
        <v>8530</v>
      </c>
      <c r="T816" s="2" t="s">
        <v>8722</v>
      </c>
      <c r="U816" s="2" t="s">
        <v>8532</v>
      </c>
      <c r="V816" s="2" t="s">
        <v>7123</v>
      </c>
    </row>
    <row r="817" spans="1:22" x14ac:dyDescent="0.2">
      <c r="A817" s="2" t="s">
        <v>191</v>
      </c>
      <c r="B817" s="2" t="str">
        <f>VLOOKUP(active[[#This Row],[Full Name]],[1]!all_ppl_post[#Data],2,0)</f>
        <v>1064820595</v>
      </c>
      <c r="C817" s="2" t="e">
        <f>VLOOKUP(active[[#This Row],[Full Name]],[1]!all_ppl[#Data],1,0)</f>
        <v>#N/A</v>
      </c>
      <c r="D817" s="2" t="s">
        <v>192</v>
      </c>
      <c r="E817" s="2" t="s">
        <v>193</v>
      </c>
      <c r="F817" s="2" t="s">
        <v>134</v>
      </c>
      <c r="G817" s="2" t="s">
        <v>70</v>
      </c>
      <c r="L817" s="2" t="s">
        <v>130</v>
      </c>
      <c r="M817" s="2" t="str">
        <f>VLOOKUP(active[[#This Row],[Works for Group]],[1]!all_groups[#Data],2,0)</f>
        <v>476548452</v>
      </c>
      <c r="N817" s="2" t="s">
        <v>64</v>
      </c>
      <c r="O817" s="2" t="s">
        <v>63</v>
      </c>
      <c r="P817" s="2" t="s">
        <v>67</v>
      </c>
      <c r="R817" s="2">
        <v>225</v>
      </c>
      <c r="S817" s="2" t="s">
        <v>8530</v>
      </c>
      <c r="T817" s="2" t="s">
        <v>8723</v>
      </c>
      <c r="U817" s="2" t="s">
        <v>8532</v>
      </c>
      <c r="V817" s="2" t="s">
        <v>7123</v>
      </c>
    </row>
    <row r="818" spans="1:22" x14ac:dyDescent="0.2">
      <c r="A818" s="2" t="s">
        <v>370</v>
      </c>
      <c r="B818" s="2" t="str">
        <f>VLOOKUP(active[[#This Row],[Full Name]],[1]!all_ppl_post[#Data],2,0)</f>
        <v>1064820461</v>
      </c>
      <c r="C818" s="2" t="e">
        <f>VLOOKUP(active[[#This Row],[Full Name]],[1]!all_ppl[#Data],1,0)</f>
        <v>#N/A</v>
      </c>
      <c r="D818" s="2" t="s">
        <v>371</v>
      </c>
      <c r="E818" s="2" t="s">
        <v>372</v>
      </c>
      <c r="F818" s="2" t="s">
        <v>134</v>
      </c>
      <c r="G818" s="2" t="s">
        <v>70</v>
      </c>
      <c r="L818" s="2" t="s">
        <v>130</v>
      </c>
      <c r="M818" s="2" t="str">
        <f>VLOOKUP(active[[#This Row],[Works for Group]],[1]!all_groups[#Data],2,0)</f>
        <v>476548452</v>
      </c>
      <c r="N818" s="2" t="s">
        <v>64</v>
      </c>
      <c r="O818" s="2" t="s">
        <v>63</v>
      </c>
      <c r="P818" s="2" t="s">
        <v>67</v>
      </c>
      <c r="R818" s="2">
        <v>225</v>
      </c>
      <c r="S818" s="2" t="s">
        <v>8530</v>
      </c>
      <c r="T818" s="2" t="s">
        <v>8724</v>
      </c>
      <c r="U818" s="2" t="s">
        <v>8532</v>
      </c>
      <c r="V818" s="2" t="s">
        <v>7123</v>
      </c>
    </row>
    <row r="819" spans="1:22" x14ac:dyDescent="0.2">
      <c r="A819" s="2" t="s">
        <v>6013</v>
      </c>
      <c r="B819" s="2" t="str">
        <f>VLOOKUP(active[[#This Row],[Full Name]],[1]!all_ppl_post[#Data],2,0)</f>
        <v>476544606</v>
      </c>
      <c r="C819" s="2" t="str">
        <f>VLOOKUP(active[[#This Row],[Full Name]],[1]!all_ppl[#Data],1,0)</f>
        <v>Simone A Jones</v>
      </c>
      <c r="D819" s="2" t="s">
        <v>6014</v>
      </c>
      <c r="E819" s="2" t="s">
        <v>2270</v>
      </c>
      <c r="F819" s="2" t="s">
        <v>1128</v>
      </c>
      <c r="G819" s="2" t="s">
        <v>70</v>
      </c>
      <c r="L819" s="2" t="s">
        <v>554</v>
      </c>
      <c r="M819" s="2" t="str">
        <f>VLOOKUP(active[[#This Row],[Works for Group]],[1]!all_groups[#Data],2,0)</f>
        <v>476548969</v>
      </c>
      <c r="N819" s="2" t="s">
        <v>64</v>
      </c>
      <c r="O819" s="2" t="s">
        <v>63</v>
      </c>
      <c r="P819" s="2" t="s">
        <v>67</v>
      </c>
      <c r="R819" s="2">
        <v>305</v>
      </c>
      <c r="S819" s="2" t="s">
        <v>8526</v>
      </c>
      <c r="T819" s="2" t="s">
        <v>8725</v>
      </c>
      <c r="U819" s="2" t="s">
        <v>7624</v>
      </c>
      <c r="V819" s="2" t="s">
        <v>8691</v>
      </c>
    </row>
    <row r="820" spans="1:22" x14ac:dyDescent="0.2">
      <c r="A820" s="2" t="s">
        <v>296</v>
      </c>
      <c r="B820" s="2" t="str">
        <f>VLOOKUP(active[[#This Row],[Full Name]],[1]!all_ppl_post[#Data],2,0)</f>
        <v>1064820520</v>
      </c>
      <c r="C820" s="2" t="e">
        <f>VLOOKUP(active[[#This Row],[Full Name]],[1]!all_ppl[#Data],1,0)</f>
        <v>#N/A</v>
      </c>
      <c r="D820" s="2" t="s">
        <v>297</v>
      </c>
      <c r="E820" s="2" t="s">
        <v>298</v>
      </c>
      <c r="F820" s="2" t="s">
        <v>138</v>
      </c>
      <c r="G820" s="2" t="s">
        <v>70</v>
      </c>
      <c r="L820" s="2" t="s">
        <v>130</v>
      </c>
      <c r="M820" s="2" t="str">
        <f>VLOOKUP(active[[#This Row],[Works for Group]],[1]!all_groups[#Data],2,0)</f>
        <v>476548452</v>
      </c>
      <c r="N820" s="2" t="s">
        <v>64</v>
      </c>
      <c r="O820" s="2" t="s">
        <v>63</v>
      </c>
      <c r="P820" s="2" t="s">
        <v>67</v>
      </c>
      <c r="R820" s="2">
        <v>225</v>
      </c>
      <c r="S820" s="2" t="s">
        <v>8530</v>
      </c>
      <c r="T820" s="2" t="s">
        <v>8726</v>
      </c>
      <c r="U820" s="2" t="s">
        <v>8557</v>
      </c>
      <c r="V820" s="2" t="s">
        <v>7123</v>
      </c>
    </row>
    <row r="821" spans="1:22" x14ac:dyDescent="0.2">
      <c r="A821" s="2" t="s">
        <v>4884</v>
      </c>
      <c r="B821" s="2" t="str">
        <f>VLOOKUP(active[[#This Row],[Full Name]],[1]!all_ppl_post[#Data],2,0)</f>
        <v>476546956</v>
      </c>
      <c r="C821" s="2" t="str">
        <f>VLOOKUP(active[[#This Row],[Full Name]],[1]!all_ppl[#Data],1,0)</f>
        <v>Siderita M Bombaj</v>
      </c>
      <c r="D821" s="2" t="s">
        <v>4885</v>
      </c>
      <c r="E821" s="2" t="s">
        <v>4886</v>
      </c>
      <c r="F821" s="2" t="s">
        <v>4887</v>
      </c>
      <c r="G821" s="2" t="s">
        <v>70</v>
      </c>
      <c r="L821" s="2" t="s">
        <v>95</v>
      </c>
      <c r="M821" s="2" t="str">
        <f>VLOOKUP(active[[#This Row],[Works for Group]],[1]!all_groups[#Data],2,0)</f>
        <v>476548986</v>
      </c>
      <c r="N821" s="2" t="s">
        <v>64</v>
      </c>
      <c r="O821" s="2" t="s">
        <v>63</v>
      </c>
      <c r="P821" s="2" t="s">
        <v>67</v>
      </c>
      <c r="R821" s="2">
        <v>351</v>
      </c>
      <c r="S821" s="2" t="s">
        <v>8577</v>
      </c>
      <c r="T821" s="2" t="s">
        <v>8727</v>
      </c>
      <c r="U821" s="2" t="s">
        <v>8728</v>
      </c>
      <c r="V821" s="2" t="s">
        <v>7123</v>
      </c>
    </row>
    <row r="822" spans="1:22" x14ac:dyDescent="0.2">
      <c r="A822" s="2" t="s">
        <v>6128</v>
      </c>
      <c r="B822" s="2" t="str">
        <f>VLOOKUP(active[[#This Row],[Full Name]],[1]!all_ppl_post[#Data],2,0)</f>
        <v>476544437</v>
      </c>
      <c r="C822" s="2" t="str">
        <f>VLOOKUP(active[[#This Row],[Full Name]],[1]!all_ppl[#Data],1,0)</f>
        <v>Shirley C Tranholm</v>
      </c>
      <c r="D822" s="2" t="s">
        <v>6129</v>
      </c>
      <c r="E822" s="2" t="s">
        <v>6130</v>
      </c>
      <c r="F822" s="2" t="s">
        <v>642</v>
      </c>
      <c r="G822" s="2" t="s">
        <v>70</v>
      </c>
      <c r="L822" s="2" t="s">
        <v>3834</v>
      </c>
      <c r="M822" s="2" t="str">
        <f>VLOOKUP(active[[#This Row],[Works for Group]],[1]!all_groups[#Data],2,0)</f>
        <v>623569743</v>
      </c>
      <c r="N822" s="2" t="s">
        <v>64</v>
      </c>
      <c r="O822" s="2" t="s">
        <v>63</v>
      </c>
      <c r="P822" s="2" t="s">
        <v>67</v>
      </c>
      <c r="R822" s="2">
        <v>550</v>
      </c>
      <c r="S822" s="2" t="s">
        <v>8729</v>
      </c>
      <c r="T822" s="2" t="s">
        <v>8730</v>
      </c>
      <c r="U822" s="2" t="s">
        <v>7201</v>
      </c>
      <c r="V822" s="2" t="s">
        <v>7123</v>
      </c>
    </row>
    <row r="823" spans="1:22" x14ac:dyDescent="0.2">
      <c r="A823" s="2" t="s">
        <v>245</v>
      </c>
      <c r="B823" s="2" t="str">
        <f>VLOOKUP(active[[#This Row],[Full Name]],[1]!all_ppl_post[#Data],2,0)</f>
        <v>1064820556</v>
      </c>
      <c r="C823" s="2" t="e">
        <f>VLOOKUP(active[[#This Row],[Full Name]],[1]!all_ppl[#Data],1,0)</f>
        <v>#N/A</v>
      </c>
      <c r="D823" s="2" t="s">
        <v>246</v>
      </c>
      <c r="E823" s="2" t="s">
        <v>247</v>
      </c>
      <c r="F823" s="2" t="s">
        <v>134</v>
      </c>
      <c r="G823" s="2" t="s">
        <v>70</v>
      </c>
      <c r="L823" s="2" t="s">
        <v>130</v>
      </c>
      <c r="M823" s="2" t="str">
        <f>VLOOKUP(active[[#This Row],[Works for Group]],[1]!all_groups[#Data],2,0)</f>
        <v>476548452</v>
      </c>
      <c r="N823" s="2" t="s">
        <v>64</v>
      </c>
      <c r="O823" s="2" t="s">
        <v>63</v>
      </c>
      <c r="P823" s="2" t="s">
        <v>67</v>
      </c>
      <c r="R823" s="2">
        <v>225</v>
      </c>
      <c r="S823" s="2" t="s">
        <v>8530</v>
      </c>
      <c r="T823" s="2" t="s">
        <v>8731</v>
      </c>
      <c r="U823" s="2" t="s">
        <v>8532</v>
      </c>
      <c r="V823" s="2" t="s">
        <v>7123</v>
      </c>
    </row>
    <row r="824" spans="1:22" x14ac:dyDescent="0.2">
      <c r="A824" s="2" t="s">
        <v>308</v>
      </c>
      <c r="B824" s="2" t="str">
        <f>VLOOKUP(active[[#This Row],[Full Name]],[1]!all_ppl_post[#Data],2,0)</f>
        <v>1064820513</v>
      </c>
      <c r="C824" s="2" t="e">
        <f>VLOOKUP(active[[#This Row],[Full Name]],[1]!all_ppl[#Data],1,0)</f>
        <v>#N/A</v>
      </c>
      <c r="D824" s="2" t="s">
        <v>309</v>
      </c>
      <c r="E824" s="2" t="s">
        <v>310</v>
      </c>
      <c r="F824" s="2" t="s">
        <v>134</v>
      </c>
      <c r="G824" s="2" t="s">
        <v>70</v>
      </c>
      <c r="L824" s="2" t="s">
        <v>130</v>
      </c>
      <c r="M824" s="2" t="str">
        <f>VLOOKUP(active[[#This Row],[Works for Group]],[1]!all_groups[#Data],2,0)</f>
        <v>476548452</v>
      </c>
      <c r="N824" s="2" t="s">
        <v>64</v>
      </c>
      <c r="O824" s="2" t="s">
        <v>63</v>
      </c>
      <c r="P824" s="2" t="s">
        <v>67</v>
      </c>
      <c r="R824" s="2">
        <v>225</v>
      </c>
      <c r="S824" s="2" t="s">
        <v>8530</v>
      </c>
      <c r="T824" s="2" t="s">
        <v>8732</v>
      </c>
      <c r="U824" s="2" t="s">
        <v>8532</v>
      </c>
      <c r="V824" s="2" t="s">
        <v>7123</v>
      </c>
    </row>
    <row r="825" spans="1:22" x14ac:dyDescent="0.2">
      <c r="A825" s="2" t="s">
        <v>6757</v>
      </c>
      <c r="B825" s="2" t="str">
        <f>VLOOKUP(active[[#This Row],[Full Name]],[1]!all_ppl_post[#Data],2,0)</f>
        <v>476543526</v>
      </c>
      <c r="C825" s="2" t="str">
        <f>VLOOKUP(active[[#This Row],[Full Name]],[1]!all_ppl[#Data],1,0)</f>
        <v>Shawn K Fancher</v>
      </c>
      <c r="D825" s="2" t="s">
        <v>6758</v>
      </c>
      <c r="E825" s="2" t="s">
        <v>6759</v>
      </c>
      <c r="F825" s="2" t="s">
        <v>710</v>
      </c>
      <c r="G825" s="2" t="s">
        <v>70</v>
      </c>
      <c r="L825" s="2" t="s">
        <v>6756</v>
      </c>
      <c r="M825" s="2" t="str">
        <f>VLOOKUP(active[[#This Row],[Works for Group]],[1]!all_groups[#Data],2,0)</f>
        <v>476548446</v>
      </c>
      <c r="N825" s="2" t="s">
        <v>64</v>
      </c>
      <c r="O825" s="2" t="s">
        <v>63</v>
      </c>
      <c r="P825" s="2" t="s">
        <v>67</v>
      </c>
      <c r="R825" s="2">
        <v>222</v>
      </c>
      <c r="S825" s="2" t="s">
        <v>8733</v>
      </c>
      <c r="T825" s="2" t="s">
        <v>8734</v>
      </c>
      <c r="U825" s="2" t="s">
        <v>7194</v>
      </c>
      <c r="V825" s="2" t="s">
        <v>7123</v>
      </c>
    </row>
    <row r="826" spans="1:22" x14ac:dyDescent="0.2">
      <c r="A826" s="2" t="s">
        <v>142</v>
      </c>
      <c r="B826" s="2" t="str">
        <f>VLOOKUP(active[[#This Row],[Full Name]],[1]!all_ppl_post[#Data],2,0)</f>
        <v>1064820629</v>
      </c>
      <c r="C826" s="2" t="e">
        <f>VLOOKUP(active[[#This Row],[Full Name]],[1]!all_ppl[#Data],1,0)</f>
        <v>#N/A</v>
      </c>
      <c r="D826" s="2" t="s">
        <v>143</v>
      </c>
      <c r="E826" s="2" t="s">
        <v>144</v>
      </c>
      <c r="F826" s="2" t="s">
        <v>138</v>
      </c>
      <c r="G826" s="2" t="s">
        <v>70</v>
      </c>
      <c r="L826" s="2" t="s">
        <v>130</v>
      </c>
      <c r="M826" s="2" t="str">
        <f>VLOOKUP(active[[#This Row],[Works for Group]],[1]!all_groups[#Data],2,0)</f>
        <v>476548452</v>
      </c>
      <c r="N826" s="2" t="s">
        <v>64</v>
      </c>
      <c r="O826" s="2" t="s">
        <v>63</v>
      </c>
      <c r="P826" s="2" t="s">
        <v>67</v>
      </c>
      <c r="R826" s="2">
        <v>225</v>
      </c>
      <c r="S826" s="2" t="s">
        <v>8530</v>
      </c>
      <c r="T826" s="2" t="s">
        <v>8735</v>
      </c>
      <c r="U826" s="2" t="s">
        <v>8557</v>
      </c>
      <c r="V826" s="2" t="s">
        <v>7123</v>
      </c>
    </row>
    <row r="827" spans="1:22" x14ac:dyDescent="0.2">
      <c r="A827" s="2" t="s">
        <v>6713</v>
      </c>
      <c r="B827" s="2" t="str">
        <f>VLOOKUP(active[[#This Row],[Full Name]],[1]!all_ppl_post[#Data],2,0)</f>
        <v>476543568</v>
      </c>
      <c r="C827" s="2" t="str">
        <f>VLOOKUP(active[[#This Row],[Full Name]],[1]!all_ppl[#Data],1,0)</f>
        <v>Sharon M Salvo</v>
      </c>
      <c r="D827" s="2" t="s">
        <v>4185</v>
      </c>
      <c r="E827" s="2" t="s">
        <v>6714</v>
      </c>
      <c r="F827" s="2" t="s">
        <v>6715</v>
      </c>
      <c r="G827" s="2" t="s">
        <v>70</v>
      </c>
      <c r="L827" s="2" t="s">
        <v>6712</v>
      </c>
      <c r="M827" s="2" t="str">
        <f>VLOOKUP(active[[#This Row],[Works for Group]],[1]!all_groups[#Data],2,0)</f>
        <v>476548956</v>
      </c>
      <c r="N827" s="2" t="s">
        <v>64</v>
      </c>
      <c r="O827" s="2" t="s">
        <v>63</v>
      </c>
      <c r="P827" s="2" t="s">
        <v>67</v>
      </c>
      <c r="R827" s="2">
        <v>239</v>
      </c>
      <c r="S827" s="2" t="s">
        <v>8736</v>
      </c>
      <c r="T827" s="2" t="s">
        <v>8737</v>
      </c>
      <c r="U827" s="2" t="s">
        <v>8738</v>
      </c>
      <c r="V827" s="2" t="s">
        <v>7123</v>
      </c>
    </row>
    <row r="828" spans="1:22" x14ac:dyDescent="0.2">
      <c r="A828" s="2" t="s">
        <v>4184</v>
      </c>
      <c r="B828" s="2" t="str">
        <f>VLOOKUP(active[[#This Row],[Full Name]],[1]!all_ppl_post[#Data],2,0)</f>
        <v>476548139</v>
      </c>
      <c r="C828" s="2" t="str">
        <f>VLOOKUP(active[[#This Row],[Full Name]],[1]!all_ppl[#Data],1,0)</f>
        <v>Sharon M Ahl</v>
      </c>
      <c r="D828" s="2" t="s">
        <v>4185</v>
      </c>
      <c r="E828" s="2" t="s">
        <v>4186</v>
      </c>
      <c r="F828" s="2" t="s">
        <v>4187</v>
      </c>
      <c r="G828" s="2" t="s">
        <v>70</v>
      </c>
      <c r="L828" s="2" t="s">
        <v>4157</v>
      </c>
      <c r="M828" s="2" t="str">
        <f>VLOOKUP(active[[#This Row],[Works for Group]],[1]!all_groups[#Data],2,0)</f>
        <v>476549093</v>
      </c>
      <c r="N828" s="2" t="s">
        <v>64</v>
      </c>
      <c r="O828" s="2" t="s">
        <v>63</v>
      </c>
      <c r="P828" s="2" t="s">
        <v>67</v>
      </c>
      <c r="R828" s="2">
        <v>401</v>
      </c>
      <c r="S828" s="2" t="s">
        <v>8682</v>
      </c>
      <c r="T828" s="2" t="s">
        <v>8739</v>
      </c>
      <c r="U828" s="2" t="s">
        <v>8740</v>
      </c>
      <c r="V828" s="2" t="s">
        <v>7123</v>
      </c>
    </row>
    <row r="829" spans="1:22" x14ac:dyDescent="0.2">
      <c r="A829" s="2" t="s">
        <v>3363</v>
      </c>
      <c r="B829" s="2" t="str">
        <f>VLOOKUP(active[[#This Row],[Full Name]],[1]!all_ppl_post[#Data],2,0)</f>
        <v>568448082</v>
      </c>
      <c r="C829" s="2" t="str">
        <f>VLOOKUP(active[[#This Row],[Full Name]],[1]!all_ppl[#Data],1,0)</f>
        <v>Shantalee Martinez</v>
      </c>
      <c r="D829" s="2" t="s">
        <v>3364</v>
      </c>
      <c r="E829" s="2" t="s">
        <v>304</v>
      </c>
      <c r="F829" s="2" t="s">
        <v>621</v>
      </c>
      <c r="G829" s="2" t="s">
        <v>70</v>
      </c>
      <c r="L829" s="2" t="s">
        <v>617</v>
      </c>
      <c r="M829" s="2" t="str">
        <f>VLOOKUP(active[[#This Row],[Works for Group]],[1]!all_groups[#Data],2,0)</f>
        <v>476549084</v>
      </c>
      <c r="N829" s="2" t="s">
        <v>64</v>
      </c>
      <c r="O829" s="2" t="s">
        <v>63</v>
      </c>
      <c r="P829" s="2" t="s">
        <v>67</v>
      </c>
      <c r="R829" s="2">
        <v>358</v>
      </c>
      <c r="S829" s="2" t="s">
        <v>8741</v>
      </c>
      <c r="T829" s="2" t="s">
        <v>8742</v>
      </c>
      <c r="U829" s="2" t="s">
        <v>8743</v>
      </c>
      <c r="V829" s="2" t="s">
        <v>7123</v>
      </c>
    </row>
    <row r="830" spans="1:22" x14ac:dyDescent="0.2">
      <c r="A830" s="2" t="s">
        <v>3189</v>
      </c>
      <c r="B830" s="2" t="str">
        <f>VLOOKUP(active[[#This Row],[Full Name]],[1]!all_ppl_post[#Data],2,0)</f>
        <v>626453841</v>
      </c>
      <c r="C830" s="2" t="str">
        <f>VLOOKUP(active[[#This Row],[Full Name]],[1]!all_ppl[#Data],1,0)</f>
        <v>Shannon M Diederich</v>
      </c>
      <c r="D830" s="2" t="s">
        <v>3190</v>
      </c>
      <c r="E830" s="2" t="s">
        <v>3191</v>
      </c>
      <c r="F830" s="2" t="s">
        <v>224</v>
      </c>
      <c r="G830" s="2" t="s">
        <v>70</v>
      </c>
      <c r="L830" s="2" t="s">
        <v>3188</v>
      </c>
      <c r="M830" s="2" t="str">
        <f>VLOOKUP(active[[#This Row],[Works for Group]],[1]!all_groups[#Data],2,0)</f>
        <v>476548567</v>
      </c>
      <c r="N830" s="2" t="s">
        <v>64</v>
      </c>
      <c r="O830" s="2" t="s">
        <v>63</v>
      </c>
      <c r="P830" s="2" t="s">
        <v>67</v>
      </c>
      <c r="R830" s="2">
        <v>211</v>
      </c>
      <c r="S830" s="2" t="s">
        <v>8744</v>
      </c>
      <c r="T830" s="2" t="s">
        <v>8745</v>
      </c>
      <c r="U830" s="2" t="s">
        <v>7265</v>
      </c>
      <c r="V830" s="2" t="s">
        <v>7123</v>
      </c>
    </row>
    <row r="831" spans="1:22" x14ac:dyDescent="0.2">
      <c r="A831" s="2" t="s">
        <v>5113</v>
      </c>
      <c r="B831" s="2" t="str">
        <f>VLOOKUP(active[[#This Row],[Full Name]],[1]!all_ppl_post[#Data],2,0)</f>
        <v>476546518</v>
      </c>
      <c r="C831" s="2" t="str">
        <f>VLOOKUP(active[[#This Row],[Full Name]],[1]!all_ppl[#Data],1,0)</f>
        <v>Shaniqua Lyles</v>
      </c>
      <c r="D831" s="2" t="s">
        <v>5114</v>
      </c>
      <c r="E831" s="2" t="s">
        <v>5115</v>
      </c>
      <c r="F831" s="2" t="s">
        <v>5116</v>
      </c>
      <c r="G831" s="2" t="s">
        <v>70</v>
      </c>
      <c r="L831" s="2" t="s">
        <v>116</v>
      </c>
      <c r="M831" s="2" t="str">
        <f>VLOOKUP(active[[#This Row],[Works for Group]],[1]!all_groups[#Data],2,0)</f>
        <v>476549083</v>
      </c>
      <c r="N831" s="2" t="s">
        <v>64</v>
      </c>
      <c r="O831" s="2" t="s">
        <v>63</v>
      </c>
      <c r="P831" s="2" t="s">
        <v>67</v>
      </c>
      <c r="R831" s="2">
        <v>355</v>
      </c>
      <c r="S831" s="2" t="s">
        <v>8518</v>
      </c>
      <c r="T831" s="2" t="s">
        <v>8746</v>
      </c>
      <c r="U831" s="2" t="s">
        <v>8747</v>
      </c>
      <c r="V831" s="2" t="s">
        <v>7123</v>
      </c>
    </row>
    <row r="832" spans="1:22" x14ac:dyDescent="0.2">
      <c r="A832" s="2" t="s">
        <v>6528</v>
      </c>
      <c r="B832" s="2" t="str">
        <f>VLOOKUP(active[[#This Row],[Full Name]],[1]!all_ppl_post[#Data],2,0)</f>
        <v>476543861</v>
      </c>
      <c r="C832" s="2" t="str">
        <f>VLOOKUP(active[[#This Row],[Full Name]],[1]!all_ppl[#Data],1,0)</f>
        <v>Shane P Mchugh</v>
      </c>
      <c r="D832" s="2" t="s">
        <v>6529</v>
      </c>
      <c r="E832" s="2" t="s">
        <v>5573</v>
      </c>
      <c r="F832" s="2" t="s">
        <v>4125</v>
      </c>
      <c r="G832" s="2" t="s">
        <v>70</v>
      </c>
      <c r="L832" s="2" t="s">
        <v>103</v>
      </c>
      <c r="M832" s="2" t="str">
        <f>VLOOKUP(active[[#This Row],[Works for Group]],[1]!all_groups[#Data],2,0)</f>
        <v>476549101</v>
      </c>
      <c r="N832" s="2" t="s">
        <v>64</v>
      </c>
      <c r="O832" s="2" t="s">
        <v>63</v>
      </c>
      <c r="P832" s="2" t="s">
        <v>67</v>
      </c>
      <c r="R832" s="2">
        <v>422</v>
      </c>
      <c r="S832" s="2" t="s">
        <v>8572</v>
      </c>
      <c r="T832" s="2" t="s">
        <v>8748</v>
      </c>
      <c r="U832" s="2" t="s">
        <v>8749</v>
      </c>
      <c r="V832" s="2" t="s">
        <v>7123</v>
      </c>
    </row>
    <row r="833" spans="1:22" x14ac:dyDescent="0.2">
      <c r="A833" s="2" t="s">
        <v>494</v>
      </c>
      <c r="B833" s="2" t="str">
        <f>VLOOKUP(active[[#This Row],[Full Name]],[1]!all_ppl_post[#Data],2,0)</f>
        <v>1064820371</v>
      </c>
      <c r="C833" s="2" t="e">
        <f>VLOOKUP(active[[#This Row],[Full Name]],[1]!all_ppl[#Data],1,0)</f>
        <v>#N/A</v>
      </c>
      <c r="D833" s="2" t="s">
        <v>495</v>
      </c>
      <c r="E833" s="2" t="s">
        <v>496</v>
      </c>
      <c r="F833" s="2" t="s">
        <v>134</v>
      </c>
      <c r="G833" s="2" t="s">
        <v>70</v>
      </c>
      <c r="L833" s="2" t="s">
        <v>130</v>
      </c>
      <c r="M833" s="2" t="str">
        <f>VLOOKUP(active[[#This Row],[Works for Group]],[1]!all_groups[#Data],2,0)</f>
        <v>476548452</v>
      </c>
      <c r="N833" s="2" t="s">
        <v>64</v>
      </c>
      <c r="O833" s="2" t="s">
        <v>63</v>
      </c>
      <c r="P833" s="2" t="s">
        <v>67</v>
      </c>
      <c r="R833" s="2">
        <v>225</v>
      </c>
      <c r="S833" s="2" t="s">
        <v>8530</v>
      </c>
      <c r="T833" s="2" t="s">
        <v>8750</v>
      </c>
      <c r="U833" s="2" t="s">
        <v>8532</v>
      </c>
      <c r="V833" s="2" t="s">
        <v>7123</v>
      </c>
    </row>
    <row r="834" spans="1:22" x14ac:dyDescent="0.2">
      <c r="A834" s="2" t="s">
        <v>2452</v>
      </c>
      <c r="B834" s="2" t="str">
        <f>VLOOKUP(active[[#This Row],[Full Name]],[1]!all_ppl_post[#Data],2,0)</f>
        <v>774270644</v>
      </c>
      <c r="C834" s="2" t="str">
        <f>VLOOKUP(active[[#This Row],[Full Name]],[1]!all_ppl[#Data],1,0)</f>
        <v>Shakriema K Fennicks</v>
      </c>
      <c r="D834" s="2" t="s">
        <v>2453</v>
      </c>
      <c r="E834" s="2" t="s">
        <v>2454</v>
      </c>
      <c r="F834" s="2" t="s">
        <v>2455</v>
      </c>
      <c r="G834" s="2" t="s">
        <v>70</v>
      </c>
      <c r="L834" s="2" t="s">
        <v>2451</v>
      </c>
      <c r="M834" s="2" t="str">
        <f>VLOOKUP(active[[#This Row],[Works for Group]],[1]!all_groups[#Data],2,0)</f>
        <v>476548433</v>
      </c>
      <c r="N834" s="2" t="s">
        <v>64</v>
      </c>
      <c r="O834" s="2" t="s">
        <v>63</v>
      </c>
      <c r="P834" s="2" t="s">
        <v>67</v>
      </c>
      <c r="R834" s="2">
        <v>213</v>
      </c>
      <c r="S834" s="2" t="s">
        <v>8704</v>
      </c>
      <c r="T834" s="2" t="s">
        <v>8751</v>
      </c>
      <c r="U834" s="2" t="s">
        <v>8752</v>
      </c>
      <c r="V834" s="2" t="s">
        <v>7123</v>
      </c>
    </row>
    <row r="835" spans="1:22" x14ac:dyDescent="0.2">
      <c r="A835" s="2" t="s">
        <v>1219</v>
      </c>
      <c r="B835" s="2" t="str">
        <f>VLOOKUP(active[[#This Row],[Full Name]],[1]!all_ppl_post[#Data],2,0)</f>
        <v>944556379</v>
      </c>
      <c r="C835" s="2" t="str">
        <f>VLOOKUP(active[[#This Row],[Full Name]],[1]!all_ppl[#Data],1,0)</f>
        <v>Shadman Khan</v>
      </c>
      <c r="D835" s="2" t="s">
        <v>1220</v>
      </c>
      <c r="E835" s="2" t="s">
        <v>1221</v>
      </c>
      <c r="F835" s="2" t="s">
        <v>120</v>
      </c>
      <c r="G835" s="2" t="s">
        <v>70</v>
      </c>
      <c r="L835" s="2" t="s">
        <v>116</v>
      </c>
      <c r="M835" s="2" t="str">
        <f>VLOOKUP(active[[#This Row],[Works for Group]],[1]!all_groups[#Data],2,0)</f>
        <v>476549083</v>
      </c>
      <c r="N835" s="2" t="s">
        <v>64</v>
      </c>
      <c r="O835" s="2" t="s">
        <v>63</v>
      </c>
      <c r="P835" s="2" t="s">
        <v>67</v>
      </c>
      <c r="R835" s="2">
        <v>355</v>
      </c>
      <c r="S835" s="2" t="s">
        <v>8518</v>
      </c>
      <c r="T835" s="2" t="s">
        <v>8753</v>
      </c>
      <c r="U835" s="2" t="s">
        <v>8678</v>
      </c>
      <c r="V835" s="2" t="s">
        <v>7123</v>
      </c>
    </row>
    <row r="836" spans="1:22" x14ac:dyDescent="0.2">
      <c r="A836" s="2" t="s">
        <v>5757</v>
      </c>
      <c r="B836" s="2" t="str">
        <f>VLOOKUP(active[[#This Row],[Full Name]],[1]!all_ppl_post[#Data],2,0)</f>
        <v>476545128</v>
      </c>
      <c r="C836" s="2" t="str">
        <f>VLOOKUP(active[[#This Row],[Full Name]],[1]!all_ppl[#Data],1,0)</f>
        <v>Selena K Hajiani</v>
      </c>
      <c r="D836" s="2" t="s">
        <v>5758</v>
      </c>
      <c r="E836" s="2" t="s">
        <v>5759</v>
      </c>
      <c r="F836" s="2" t="s">
        <v>2124</v>
      </c>
      <c r="G836" s="2" t="s">
        <v>70</v>
      </c>
      <c r="L836" s="2" t="s">
        <v>69</v>
      </c>
      <c r="M836" s="2" t="str">
        <f>VLOOKUP(active[[#This Row],[Works for Group]],[1]!all_groups[#Data],2,0)</f>
        <v>476549511</v>
      </c>
      <c r="N836" s="2" t="s">
        <v>64</v>
      </c>
      <c r="O836" s="2" t="s">
        <v>63</v>
      </c>
      <c r="P836" s="2" t="s">
        <v>67</v>
      </c>
      <c r="R836" s="2">
        <v>871</v>
      </c>
      <c r="S836" s="2" t="s">
        <v>8510</v>
      </c>
      <c r="T836" s="2" t="s">
        <v>8754</v>
      </c>
      <c r="U836" s="2" t="s">
        <v>8755</v>
      </c>
      <c r="V836" s="2" t="s">
        <v>7123</v>
      </c>
    </row>
    <row r="837" spans="1:22" x14ac:dyDescent="0.2">
      <c r="A837" s="2" t="s">
        <v>5595</v>
      </c>
      <c r="B837" s="2" t="str">
        <f>VLOOKUP(active[[#This Row],[Full Name]],[1]!all_ppl_post[#Data],2,0)</f>
        <v>476545402</v>
      </c>
      <c r="C837" s="2" t="str">
        <f>VLOOKUP(active[[#This Row],[Full Name]],[1]!all_ppl[#Data],1,0)</f>
        <v>Sebastian R Auger</v>
      </c>
      <c r="D837" s="2" t="s">
        <v>5596</v>
      </c>
      <c r="E837" s="2" t="s">
        <v>5597</v>
      </c>
      <c r="F837" s="2" t="s">
        <v>3350</v>
      </c>
      <c r="G837" s="2" t="s">
        <v>70</v>
      </c>
      <c r="L837" s="2" t="s">
        <v>562</v>
      </c>
      <c r="M837" s="2" t="str">
        <f>VLOOKUP(active[[#This Row],[Works for Group]],[1]!all_groups[#Data],2,0)</f>
        <v>476548941</v>
      </c>
      <c r="N837" s="2" t="s">
        <v>64</v>
      </c>
      <c r="O837" s="2" t="s">
        <v>63</v>
      </c>
      <c r="P837" s="2" t="s">
        <v>67</v>
      </c>
      <c r="R837" s="2">
        <v>228</v>
      </c>
      <c r="S837" s="2" t="s">
        <v>8507</v>
      </c>
      <c r="T837" s="2" t="s">
        <v>8756</v>
      </c>
      <c r="U837" s="2" t="s">
        <v>8509</v>
      </c>
      <c r="V837" s="2" t="s">
        <v>7123</v>
      </c>
    </row>
    <row r="838" spans="1:22" x14ac:dyDescent="0.2">
      <c r="A838" s="2" t="s">
        <v>2457</v>
      </c>
      <c r="B838" s="2" t="str">
        <f>VLOOKUP(active[[#This Row],[Full Name]],[1]!all_ppl_post[#Data],2,0)</f>
        <v>774270643</v>
      </c>
      <c r="C838" s="2" t="str">
        <f>VLOOKUP(active[[#This Row],[Full Name]],[1]!all_ppl[#Data],1,0)</f>
        <v>Sean P Morrison</v>
      </c>
      <c r="D838" s="2" t="s">
        <v>2458</v>
      </c>
      <c r="E838" s="2" t="s">
        <v>2459</v>
      </c>
      <c r="F838" s="2" t="s">
        <v>115</v>
      </c>
      <c r="G838" s="2" t="s">
        <v>70</v>
      </c>
      <c r="L838" s="2" t="s">
        <v>2456</v>
      </c>
      <c r="M838" s="2" t="str">
        <f>VLOOKUP(active[[#This Row],[Works for Group]],[1]!all_groups[#Data],2,0)</f>
        <v>476549080</v>
      </c>
      <c r="N838" s="2" t="s">
        <v>64</v>
      </c>
      <c r="O838" s="2" t="s">
        <v>63</v>
      </c>
      <c r="P838" s="2" t="s">
        <v>67</v>
      </c>
      <c r="R838" s="2">
        <v>354</v>
      </c>
      <c r="S838" s="2" t="s">
        <v>8631</v>
      </c>
      <c r="T838" s="2" t="s">
        <v>8757</v>
      </c>
      <c r="U838" s="2" t="s">
        <v>8019</v>
      </c>
      <c r="V838" s="2" t="s">
        <v>7123</v>
      </c>
    </row>
    <row r="839" spans="1:22" x14ac:dyDescent="0.2">
      <c r="A839" s="2" t="s">
        <v>293</v>
      </c>
      <c r="B839" s="2" t="str">
        <f>VLOOKUP(active[[#This Row],[Full Name]],[1]!all_ppl_post[#Data],2,0)</f>
        <v>1064820521</v>
      </c>
      <c r="C839" s="2" t="e">
        <f>VLOOKUP(active[[#This Row],[Full Name]],[1]!all_ppl[#Data],1,0)</f>
        <v>#N/A</v>
      </c>
      <c r="D839" s="2" t="s">
        <v>294</v>
      </c>
      <c r="E839" s="2" t="s">
        <v>295</v>
      </c>
      <c r="F839" s="2" t="s">
        <v>134</v>
      </c>
      <c r="G839" s="2" t="s">
        <v>70</v>
      </c>
      <c r="L839" s="2" t="s">
        <v>130</v>
      </c>
      <c r="M839" s="2" t="str">
        <f>VLOOKUP(active[[#This Row],[Works for Group]],[1]!all_groups[#Data],2,0)</f>
        <v>476548452</v>
      </c>
      <c r="N839" s="2" t="s">
        <v>64</v>
      </c>
      <c r="O839" s="2" t="s">
        <v>63</v>
      </c>
      <c r="P839" s="2" t="s">
        <v>67</v>
      </c>
      <c r="R839" s="2">
        <v>225</v>
      </c>
      <c r="S839" s="2" t="s">
        <v>8530</v>
      </c>
      <c r="T839" s="2" t="s">
        <v>8758</v>
      </c>
      <c r="U839" s="2" t="s">
        <v>8532</v>
      </c>
      <c r="V839" s="2" t="s">
        <v>7123</v>
      </c>
    </row>
    <row r="840" spans="1:22" x14ac:dyDescent="0.2">
      <c r="A840" s="2" t="s">
        <v>3371</v>
      </c>
      <c r="B840" s="2" t="str">
        <f>VLOOKUP(active[[#This Row],[Full Name]],[1]!all_ppl_post[#Data],2,0)</f>
        <v>568448070</v>
      </c>
      <c r="C840" s="2" t="str">
        <f>VLOOKUP(active[[#This Row],[Full Name]],[1]!all_ppl[#Data],1,0)</f>
        <v>Sean L Russell</v>
      </c>
      <c r="D840" s="2" t="s">
        <v>3372</v>
      </c>
      <c r="E840" s="2" t="s">
        <v>3373</v>
      </c>
      <c r="F840" s="2" t="s">
        <v>3374</v>
      </c>
      <c r="G840" s="2" t="s">
        <v>70</v>
      </c>
      <c r="L840" s="2" t="s">
        <v>2218</v>
      </c>
      <c r="M840" s="2" t="str">
        <f>VLOOKUP(active[[#This Row],[Works for Group]],[1]!all_groups[#Data],2,0)</f>
        <v>476548455</v>
      </c>
      <c r="N840" s="2" t="s">
        <v>64</v>
      </c>
      <c r="O840" s="2" t="s">
        <v>63</v>
      </c>
      <c r="P840" s="2" t="s">
        <v>67</v>
      </c>
      <c r="R840" s="2">
        <v>226</v>
      </c>
      <c r="S840" s="2" t="s">
        <v>8548</v>
      </c>
      <c r="T840" s="2" t="s">
        <v>8759</v>
      </c>
      <c r="U840" s="2" t="s">
        <v>8760</v>
      </c>
      <c r="V840" s="2" t="s">
        <v>7123</v>
      </c>
    </row>
    <row r="841" spans="1:22" x14ac:dyDescent="0.2">
      <c r="A841" s="2" t="s">
        <v>5500</v>
      </c>
      <c r="B841" s="2" t="str">
        <f>VLOOKUP(active[[#This Row],[Full Name]],[1]!all_ppl_post[#Data],2,0)</f>
        <v>476545515</v>
      </c>
      <c r="C841" s="2" t="str">
        <f>VLOOKUP(active[[#This Row],[Full Name]],[1]!all_ppl[#Data],1,0)</f>
        <v>Sean C O'Keefe</v>
      </c>
      <c r="D841" s="2" t="s">
        <v>5501</v>
      </c>
      <c r="E841" s="2" t="s">
        <v>2123</v>
      </c>
      <c r="F841" s="2" t="s">
        <v>5502</v>
      </c>
      <c r="G841" s="2" t="s">
        <v>70</v>
      </c>
      <c r="L841" s="2" t="s">
        <v>69</v>
      </c>
      <c r="M841" s="2" t="str">
        <f>VLOOKUP(active[[#This Row],[Works for Group]],[1]!all_groups[#Data],2,0)</f>
        <v>476549511</v>
      </c>
      <c r="N841" s="2" t="s">
        <v>64</v>
      </c>
      <c r="O841" s="2" t="s">
        <v>63</v>
      </c>
      <c r="P841" s="2" t="s">
        <v>67</v>
      </c>
      <c r="R841" s="2">
        <v>871</v>
      </c>
      <c r="S841" s="2" t="s">
        <v>8510</v>
      </c>
      <c r="T841" s="2" t="s">
        <v>8761</v>
      </c>
      <c r="U841" s="2" t="s">
        <v>8762</v>
      </c>
      <c r="V841" s="2" t="s">
        <v>7123</v>
      </c>
    </row>
    <row r="842" spans="1:22" x14ac:dyDescent="0.2">
      <c r="A842" s="2" t="s">
        <v>6111</v>
      </c>
      <c r="B842" s="2" t="str">
        <f>VLOOKUP(active[[#This Row],[Full Name]],[1]!all_ppl_post[#Data],2,0)</f>
        <v>476544472</v>
      </c>
      <c r="C842" s="2" t="str">
        <f>VLOOKUP(active[[#This Row],[Full Name]],[1]!all_ppl[#Data],1,0)</f>
        <v>Scott T Jordan</v>
      </c>
      <c r="D842" s="2" t="s">
        <v>6112</v>
      </c>
      <c r="E842" s="2" t="s">
        <v>340</v>
      </c>
      <c r="F842" s="2" t="s">
        <v>6113</v>
      </c>
      <c r="G842" s="2" t="s">
        <v>70</v>
      </c>
      <c r="L842" s="2" t="s">
        <v>3514</v>
      </c>
      <c r="M842" s="2" t="str">
        <f>VLOOKUP(active[[#This Row],[Works for Group]],[1]!all_groups[#Data],2,0)</f>
        <v>476549318</v>
      </c>
      <c r="N842" s="2" t="s">
        <v>64</v>
      </c>
      <c r="O842" s="2" t="s">
        <v>63</v>
      </c>
      <c r="P842" s="2" t="s">
        <v>67</v>
      </c>
      <c r="R842" s="2">
        <v>463</v>
      </c>
      <c r="S842" s="2" t="s">
        <v>8763</v>
      </c>
      <c r="T842" s="2" t="s">
        <v>8764</v>
      </c>
      <c r="U842" s="2" t="s">
        <v>8765</v>
      </c>
      <c r="V842" s="2" t="s">
        <v>8766</v>
      </c>
    </row>
    <row r="843" spans="1:22" x14ac:dyDescent="0.2">
      <c r="A843" s="2" t="s">
        <v>5260</v>
      </c>
      <c r="B843" s="2" t="str">
        <f>VLOOKUP(active[[#This Row],[Full Name]],[1]!all_ppl_post[#Data],2,0)</f>
        <v>476546206</v>
      </c>
      <c r="C843" s="2" t="str">
        <f>VLOOKUP(active[[#This Row],[Full Name]],[1]!all_ppl[#Data],1,0)</f>
        <v>Scott R Andi</v>
      </c>
      <c r="D843" s="2" t="s">
        <v>5261</v>
      </c>
      <c r="E843" s="2" t="s">
        <v>4435</v>
      </c>
      <c r="F843" s="2" t="s">
        <v>5262</v>
      </c>
      <c r="G843" s="2" t="s">
        <v>70</v>
      </c>
      <c r="L843" s="2" t="s">
        <v>95</v>
      </c>
      <c r="M843" s="2" t="str">
        <f>VLOOKUP(active[[#This Row],[Works for Group]],[1]!all_groups[#Data],2,0)</f>
        <v>476548986</v>
      </c>
      <c r="N843" s="2" t="s">
        <v>64</v>
      </c>
      <c r="O843" s="2" t="s">
        <v>63</v>
      </c>
      <c r="P843" s="2" t="s">
        <v>67</v>
      </c>
      <c r="R843" s="2">
        <v>351</v>
      </c>
      <c r="S843" s="2" t="s">
        <v>8577</v>
      </c>
      <c r="T843" s="2" t="s">
        <v>8767</v>
      </c>
      <c r="U843" s="2" t="s">
        <v>8768</v>
      </c>
      <c r="V843" s="2" t="s">
        <v>7123</v>
      </c>
    </row>
    <row r="844" spans="1:22" x14ac:dyDescent="0.2">
      <c r="A844" s="2" t="s">
        <v>5138</v>
      </c>
      <c r="B844" s="2" t="str">
        <f>VLOOKUP(active[[#This Row],[Full Name]],[1]!all_ppl_post[#Data],2,0)</f>
        <v>476546461</v>
      </c>
      <c r="C844" s="2" t="str">
        <f>VLOOKUP(active[[#This Row],[Full Name]],[1]!all_ppl[#Data],1,0)</f>
        <v>Scott J Smith</v>
      </c>
      <c r="D844" s="2" t="s">
        <v>5139</v>
      </c>
      <c r="E844" s="2" t="s">
        <v>1470</v>
      </c>
      <c r="F844" s="2" t="s">
        <v>4639</v>
      </c>
      <c r="G844" s="2" t="s">
        <v>70</v>
      </c>
      <c r="L844" s="2" t="s">
        <v>5067</v>
      </c>
      <c r="M844" s="2" t="str">
        <f>VLOOKUP(active[[#This Row],[Works for Group]],[1]!all_groups[#Data],2,0)</f>
        <v>476549515</v>
      </c>
      <c r="N844" s="2" t="s">
        <v>64</v>
      </c>
      <c r="O844" s="2" t="s">
        <v>63</v>
      </c>
      <c r="P844" s="2" t="s">
        <v>67</v>
      </c>
      <c r="R844" s="2">
        <v>879</v>
      </c>
      <c r="S844" s="2" t="s">
        <v>8769</v>
      </c>
      <c r="T844" s="2" t="s">
        <v>8770</v>
      </c>
      <c r="U844" s="2" t="s">
        <v>8771</v>
      </c>
      <c r="V844" s="2" t="s">
        <v>8772</v>
      </c>
    </row>
    <row r="845" spans="1:22" x14ac:dyDescent="0.2">
      <c r="A845" s="2" t="s">
        <v>4302</v>
      </c>
      <c r="B845" s="2" t="str">
        <f>VLOOKUP(active[[#This Row],[Full Name]],[1]!all_ppl_post[#Data],2,0)</f>
        <v>476547903</v>
      </c>
      <c r="C845" s="2" t="str">
        <f>VLOOKUP(active[[#This Row],[Full Name]],[1]!all_ppl[#Data],1,0)</f>
        <v>Scott D Provost</v>
      </c>
      <c r="D845" s="2" t="s">
        <v>3120</v>
      </c>
      <c r="E845" s="2" t="s">
        <v>4303</v>
      </c>
      <c r="F845" s="2" t="s">
        <v>4304</v>
      </c>
      <c r="G845" s="2" t="s">
        <v>70</v>
      </c>
      <c r="L845" s="2" t="s">
        <v>2618</v>
      </c>
      <c r="M845" s="2" t="str">
        <f>VLOOKUP(active[[#This Row],[Works for Group]],[1]!all_groups[#Data],2,0)</f>
        <v>476548948</v>
      </c>
      <c r="N845" s="2" t="s">
        <v>64</v>
      </c>
      <c r="O845" s="2" t="s">
        <v>63</v>
      </c>
      <c r="P845" s="2" t="s">
        <v>67</v>
      </c>
      <c r="R845" s="2">
        <v>229</v>
      </c>
      <c r="S845" s="2" t="s">
        <v>8611</v>
      </c>
      <c r="T845" s="2" t="s">
        <v>8773</v>
      </c>
      <c r="U845" s="2" t="s">
        <v>8774</v>
      </c>
      <c r="V845" s="2" t="s">
        <v>7123</v>
      </c>
    </row>
    <row r="846" spans="1:22" x14ac:dyDescent="0.2">
      <c r="A846" s="2" t="s">
        <v>3119</v>
      </c>
      <c r="B846" s="2" t="str">
        <f>VLOOKUP(active[[#This Row],[Full Name]],[1]!all_ppl_post[#Data],2,0)</f>
        <v>626453872</v>
      </c>
      <c r="C846" s="2" t="str">
        <f>VLOOKUP(active[[#This Row],[Full Name]],[1]!all_ppl[#Data],1,0)</f>
        <v>Scott D Bauer</v>
      </c>
      <c r="D846" s="2" t="s">
        <v>3120</v>
      </c>
      <c r="E846" s="2" t="s">
        <v>3121</v>
      </c>
      <c r="F846" s="2" t="s">
        <v>3122</v>
      </c>
      <c r="G846" s="2" t="s">
        <v>70</v>
      </c>
      <c r="L846" s="2" t="s">
        <v>3118</v>
      </c>
      <c r="M846" s="2" t="str">
        <f>VLOOKUP(active[[#This Row],[Works for Group]],[1]!all_groups[#Data],2,0)</f>
        <v>583270233</v>
      </c>
      <c r="N846" s="2" t="s">
        <v>64</v>
      </c>
      <c r="O846" s="2" t="s">
        <v>63</v>
      </c>
      <c r="P846" s="2" t="s">
        <v>67</v>
      </c>
      <c r="R846" s="2">
        <v>237</v>
      </c>
      <c r="S846" s="2" t="s">
        <v>8775</v>
      </c>
      <c r="T846" s="2" t="s">
        <v>8776</v>
      </c>
      <c r="U846" s="2" t="s">
        <v>8777</v>
      </c>
      <c r="V846" s="2" t="s">
        <v>7123</v>
      </c>
    </row>
    <row r="847" spans="1:22" x14ac:dyDescent="0.2">
      <c r="A847" s="2" t="s">
        <v>6518</v>
      </c>
      <c r="B847" s="2" t="str">
        <f>VLOOKUP(active[[#This Row],[Full Name]],[1]!all_ppl_post[#Data],2,0)</f>
        <v>476543868</v>
      </c>
      <c r="C847" s="2" t="str">
        <f>VLOOKUP(active[[#This Row],[Full Name]],[1]!all_ppl[#Data],1,0)</f>
        <v>Scott A Cioffi</v>
      </c>
      <c r="D847" s="2" t="s">
        <v>6519</v>
      </c>
      <c r="E847" s="2" t="s">
        <v>6520</v>
      </c>
      <c r="F847" s="2" t="s">
        <v>2455</v>
      </c>
      <c r="G847" s="2" t="s">
        <v>70</v>
      </c>
      <c r="L847" s="2" t="s">
        <v>2451</v>
      </c>
      <c r="M847" s="2" t="str">
        <f>VLOOKUP(active[[#This Row],[Works for Group]],[1]!all_groups[#Data],2,0)</f>
        <v>476548433</v>
      </c>
      <c r="N847" s="2" t="s">
        <v>64</v>
      </c>
      <c r="O847" s="2" t="s">
        <v>63</v>
      </c>
      <c r="P847" s="2" t="s">
        <v>67</v>
      </c>
      <c r="R847" s="2">
        <v>213</v>
      </c>
      <c r="S847" s="2" t="s">
        <v>8704</v>
      </c>
      <c r="T847" s="2" t="s">
        <v>8778</v>
      </c>
      <c r="U847" s="2" t="s">
        <v>8752</v>
      </c>
      <c r="V847" s="2" t="s">
        <v>7123</v>
      </c>
    </row>
    <row r="848" spans="1:22" x14ac:dyDescent="0.2">
      <c r="A848" s="2" t="s">
        <v>373</v>
      </c>
      <c r="B848" s="2" t="str">
        <f>VLOOKUP(active[[#This Row],[Full Name]],[1]!all_ppl_post[#Data],2,0)</f>
        <v>1064820459</v>
      </c>
      <c r="C848" s="2" t="e">
        <f>VLOOKUP(active[[#This Row],[Full Name]],[1]!all_ppl[#Data],1,0)</f>
        <v>#N/A</v>
      </c>
      <c r="D848" s="2" t="s">
        <v>374</v>
      </c>
      <c r="E848" s="2" t="s">
        <v>375</v>
      </c>
      <c r="F848" s="2" t="s">
        <v>134</v>
      </c>
      <c r="G848" s="2" t="s">
        <v>70</v>
      </c>
      <c r="L848" s="2" t="s">
        <v>130</v>
      </c>
      <c r="M848" s="2" t="str">
        <f>VLOOKUP(active[[#This Row],[Works for Group]],[1]!all_groups[#Data],2,0)</f>
        <v>476548452</v>
      </c>
      <c r="N848" s="2" t="s">
        <v>64</v>
      </c>
      <c r="O848" s="2" t="s">
        <v>63</v>
      </c>
      <c r="P848" s="2" t="s">
        <v>67</v>
      </c>
      <c r="R848" s="2">
        <v>225</v>
      </c>
      <c r="S848" s="2" t="s">
        <v>8530</v>
      </c>
      <c r="T848" s="2" t="s">
        <v>8779</v>
      </c>
      <c r="U848" s="2" t="s">
        <v>8532</v>
      </c>
      <c r="V848" s="2" t="s">
        <v>7123</v>
      </c>
    </row>
    <row r="849" spans="1:22" x14ac:dyDescent="0.2">
      <c r="A849" s="2" t="s">
        <v>3205</v>
      </c>
      <c r="B849" s="2" t="str">
        <f>VLOOKUP(active[[#This Row],[Full Name]],[1]!all_ppl_post[#Data],2,0)</f>
        <v>626453832</v>
      </c>
      <c r="C849" s="2" t="str">
        <f>VLOOKUP(active[[#This Row],[Full Name]],[1]!all_ppl[#Data],1,0)</f>
        <v>Sarah M Terrill</v>
      </c>
      <c r="D849" s="2" t="s">
        <v>1752</v>
      </c>
      <c r="E849" s="2" t="s">
        <v>3206</v>
      </c>
      <c r="F849" s="2" t="s">
        <v>224</v>
      </c>
      <c r="G849" s="2" t="s">
        <v>70</v>
      </c>
      <c r="L849" s="2" t="s">
        <v>1233</v>
      </c>
      <c r="M849" s="2" t="str">
        <f>VLOOKUP(active[[#This Row],[Works for Group]],[1]!all_groups[#Data],2,0)</f>
        <v>476548441</v>
      </c>
      <c r="N849" s="2" t="s">
        <v>64</v>
      </c>
      <c r="O849" s="2" t="s">
        <v>63</v>
      </c>
      <c r="P849" s="2" t="s">
        <v>67</v>
      </c>
      <c r="R849" s="2">
        <v>219</v>
      </c>
      <c r="S849" s="2" t="s">
        <v>8584</v>
      </c>
      <c r="T849" s="2" t="s">
        <v>8780</v>
      </c>
      <c r="U849" s="2" t="s">
        <v>7265</v>
      </c>
      <c r="V849" s="2" t="s">
        <v>7123</v>
      </c>
    </row>
    <row r="850" spans="1:22" x14ac:dyDescent="0.2">
      <c r="A850" s="2" t="s">
        <v>1751</v>
      </c>
      <c r="B850" s="2" t="str">
        <f>VLOOKUP(active[[#This Row],[Full Name]],[1]!all_ppl_post[#Data],2,0)</f>
        <v>839637936</v>
      </c>
      <c r="C850" s="2" t="str">
        <f>VLOOKUP(active[[#This Row],[Full Name]],[1]!all_ppl[#Data],1,0)</f>
        <v>Sarah M Klein</v>
      </c>
      <c r="D850" s="2" t="s">
        <v>1752</v>
      </c>
      <c r="E850" s="2" t="s">
        <v>1753</v>
      </c>
      <c r="F850" s="2" t="s">
        <v>1212</v>
      </c>
      <c r="G850" s="2" t="s">
        <v>70</v>
      </c>
      <c r="L850" s="2" t="s">
        <v>593</v>
      </c>
      <c r="M850" s="2" t="str">
        <f>VLOOKUP(active[[#This Row],[Works for Group]],[1]!all_groups[#Data],2,0)</f>
        <v>476549089</v>
      </c>
      <c r="N850" s="2" t="s">
        <v>64</v>
      </c>
      <c r="O850" s="2" t="s">
        <v>63</v>
      </c>
      <c r="P850" s="2" t="s">
        <v>67</v>
      </c>
      <c r="R850" s="2">
        <v>375</v>
      </c>
      <c r="S850" s="2" t="s">
        <v>8521</v>
      </c>
      <c r="T850" s="2" t="s">
        <v>8781</v>
      </c>
      <c r="U850" s="2" t="s">
        <v>8648</v>
      </c>
      <c r="V850" s="2" t="s">
        <v>7123</v>
      </c>
    </row>
    <row r="851" spans="1:22" x14ac:dyDescent="0.2">
      <c r="A851" s="2" t="s">
        <v>7018</v>
      </c>
      <c r="B851" s="2" t="str">
        <f>VLOOKUP(active[[#This Row],[Full Name]],[1]!all_ppl_post[#Data],2,0)</f>
        <v>476542543</v>
      </c>
      <c r="C851" s="2" t="str">
        <f>VLOOKUP(active[[#This Row],[Full Name]],[1]!all_ppl[#Data],1,0)</f>
        <v>Sarah K Conklin</v>
      </c>
      <c r="D851" s="2" t="s">
        <v>7019</v>
      </c>
      <c r="E851" s="2" t="s">
        <v>632</v>
      </c>
      <c r="F851" s="2" t="s">
        <v>2734</v>
      </c>
      <c r="G851" s="2" t="s">
        <v>70</v>
      </c>
      <c r="L851" s="2" t="s">
        <v>593</v>
      </c>
      <c r="M851" s="2" t="str">
        <f>VLOOKUP(active[[#This Row],[Works for Group]],[1]!all_groups[#Data],2,0)</f>
        <v>476549089</v>
      </c>
      <c r="N851" s="2" t="s">
        <v>64</v>
      </c>
      <c r="O851" s="2" t="s">
        <v>63</v>
      </c>
      <c r="P851" s="2" t="s">
        <v>67</v>
      </c>
      <c r="R851" s="2">
        <v>375</v>
      </c>
      <c r="S851" s="2" t="s">
        <v>8521</v>
      </c>
      <c r="T851" s="2" t="s">
        <v>8782</v>
      </c>
      <c r="U851" s="2" t="s">
        <v>8589</v>
      </c>
      <c r="V851" s="2" t="s">
        <v>7123</v>
      </c>
    </row>
    <row r="852" spans="1:22" x14ac:dyDescent="0.2">
      <c r="A852" s="2" t="s">
        <v>4768</v>
      </c>
      <c r="B852" s="2" t="str">
        <f>VLOOKUP(active[[#This Row],[Full Name]],[1]!all_ppl_post[#Data],2,0)</f>
        <v>476547167</v>
      </c>
      <c r="C852" s="2" t="str">
        <f>VLOOKUP(active[[#This Row],[Full Name]],[1]!all_ppl[#Data],1,0)</f>
        <v>Sarah J Beaver</v>
      </c>
      <c r="D852" s="2" t="s">
        <v>4769</v>
      </c>
      <c r="E852" s="2" t="s">
        <v>4770</v>
      </c>
      <c r="F852" s="2" t="s">
        <v>744</v>
      </c>
      <c r="G852" s="2" t="s">
        <v>70</v>
      </c>
      <c r="L852" s="2" t="s">
        <v>69</v>
      </c>
      <c r="M852" s="2" t="str">
        <f>VLOOKUP(active[[#This Row],[Works for Group]],[1]!all_groups[#Data],2,0)</f>
        <v>476549511</v>
      </c>
      <c r="N852" s="2" t="s">
        <v>64</v>
      </c>
      <c r="O852" s="2" t="s">
        <v>63</v>
      </c>
      <c r="P852" s="2" t="s">
        <v>67</v>
      </c>
      <c r="R852" s="2">
        <v>871</v>
      </c>
      <c r="S852" s="2" t="s">
        <v>8510</v>
      </c>
      <c r="T852" s="2" t="s">
        <v>8783</v>
      </c>
      <c r="U852" s="2" t="s">
        <v>7118</v>
      </c>
      <c r="V852" s="2" t="s">
        <v>7123</v>
      </c>
    </row>
    <row r="853" spans="1:22" x14ac:dyDescent="0.2">
      <c r="A853" s="2" t="s">
        <v>6794</v>
      </c>
      <c r="B853" s="2" t="str">
        <f>VLOOKUP(active[[#This Row],[Full Name]],[1]!all_ppl_post[#Data],2,0)</f>
        <v>476543489</v>
      </c>
      <c r="C853" s="2" t="str">
        <f>VLOOKUP(active[[#This Row],[Full Name]],[1]!all_ppl[#Data],1,0)</f>
        <v>Sarah G Kraham</v>
      </c>
      <c r="D853" s="2" t="s">
        <v>6795</v>
      </c>
      <c r="E853" s="2" t="s">
        <v>6796</v>
      </c>
      <c r="F853" s="2" t="s">
        <v>6797</v>
      </c>
      <c r="G853" s="2" t="s">
        <v>70</v>
      </c>
      <c r="L853" s="2" t="s">
        <v>4157</v>
      </c>
      <c r="M853" s="2" t="str">
        <f>VLOOKUP(active[[#This Row],[Works for Group]],[1]!all_groups[#Data],2,0)</f>
        <v>476549093</v>
      </c>
      <c r="N853" s="2" t="s">
        <v>64</v>
      </c>
      <c r="O853" s="2" t="s">
        <v>63</v>
      </c>
      <c r="P853" s="2" t="s">
        <v>67</v>
      </c>
      <c r="R853" s="2">
        <v>401</v>
      </c>
      <c r="S853" s="2" t="s">
        <v>8682</v>
      </c>
      <c r="T853" s="2" t="s">
        <v>8784</v>
      </c>
      <c r="U853" s="2" t="s">
        <v>8785</v>
      </c>
      <c r="V853" s="2" t="s">
        <v>7123</v>
      </c>
    </row>
    <row r="854" spans="1:22" x14ac:dyDescent="0.2">
      <c r="A854" s="2" t="s">
        <v>6333</v>
      </c>
      <c r="B854" s="2" t="str">
        <f>VLOOKUP(active[[#This Row],[Full Name]],[1]!all_ppl_post[#Data],2,0)</f>
        <v>476544130</v>
      </c>
      <c r="C854" s="2" t="str">
        <f>VLOOKUP(active[[#This Row],[Full Name]],[1]!all_ppl[#Data],1,0)</f>
        <v>Sarah A Shearer</v>
      </c>
      <c r="D854" s="2" t="s">
        <v>6334</v>
      </c>
      <c r="E854" s="2" t="s">
        <v>6335</v>
      </c>
      <c r="F854" s="2" t="s">
        <v>6336</v>
      </c>
      <c r="G854" s="2" t="s">
        <v>70</v>
      </c>
      <c r="L854" s="2" t="s">
        <v>1196</v>
      </c>
      <c r="M854" s="2" t="str">
        <f>VLOOKUP(active[[#This Row],[Works for Group]],[1]!all_groups[#Data],2,0)</f>
        <v>476549293</v>
      </c>
      <c r="N854" s="2" t="s">
        <v>64</v>
      </c>
      <c r="O854" s="2" t="s">
        <v>63</v>
      </c>
      <c r="P854" s="2" t="s">
        <v>67</v>
      </c>
      <c r="R854" s="2">
        <v>439</v>
      </c>
      <c r="S854" s="2" t="s">
        <v>8646</v>
      </c>
      <c r="T854" s="2" t="s">
        <v>8786</v>
      </c>
      <c r="U854" s="2" t="s">
        <v>8787</v>
      </c>
      <c r="V854" s="2" t="s">
        <v>7123</v>
      </c>
    </row>
    <row r="855" spans="1:22" x14ac:dyDescent="0.2">
      <c r="A855" s="2" t="s">
        <v>1755</v>
      </c>
      <c r="B855" s="2" t="str">
        <f>VLOOKUP(active[[#This Row],[Full Name]],[1]!all_ppl_post[#Data],2,0)</f>
        <v>839637935</v>
      </c>
      <c r="C855" s="2" t="str">
        <f>VLOOKUP(active[[#This Row],[Full Name]],[1]!all_ppl[#Data],1,0)</f>
        <v>Sara L Ballou</v>
      </c>
      <c r="D855" s="2" t="s">
        <v>1756</v>
      </c>
      <c r="E855" s="2" t="s">
        <v>1757</v>
      </c>
      <c r="F855" s="2" t="s">
        <v>646</v>
      </c>
      <c r="G855" s="2" t="s">
        <v>70</v>
      </c>
      <c r="L855" s="2" t="s">
        <v>1754</v>
      </c>
      <c r="M855" s="2" t="str">
        <f>VLOOKUP(active[[#This Row],[Works for Group]],[1]!all_groups[#Data],2,0)</f>
        <v>476549299</v>
      </c>
      <c r="N855" s="2" t="s">
        <v>64</v>
      </c>
      <c r="O855" s="2" t="s">
        <v>63</v>
      </c>
      <c r="P855" s="2" t="s">
        <v>67</v>
      </c>
      <c r="R855" s="2">
        <v>440</v>
      </c>
      <c r="S855" s="2" t="s">
        <v>8540</v>
      </c>
      <c r="T855" s="2" t="s">
        <v>8788</v>
      </c>
      <c r="U855" s="2" t="s">
        <v>7248</v>
      </c>
      <c r="V855" s="2" t="s">
        <v>7249</v>
      </c>
    </row>
    <row r="856" spans="1:22" x14ac:dyDescent="0.2">
      <c r="A856" s="2" t="s">
        <v>284</v>
      </c>
      <c r="B856" s="2" t="str">
        <f>VLOOKUP(active[[#This Row],[Full Name]],[1]!all_ppl_post[#Data],2,0)</f>
        <v>1064820527</v>
      </c>
      <c r="C856" s="2" t="e">
        <f>VLOOKUP(active[[#This Row],[Full Name]],[1]!all_ppl[#Data],1,0)</f>
        <v>#N/A</v>
      </c>
      <c r="D856" s="2" t="s">
        <v>285</v>
      </c>
      <c r="E856" s="2" t="s">
        <v>286</v>
      </c>
      <c r="F856" s="2" t="s">
        <v>138</v>
      </c>
      <c r="G856" s="2" t="s">
        <v>70</v>
      </c>
      <c r="L856" s="2" t="s">
        <v>130</v>
      </c>
      <c r="M856" s="2" t="str">
        <f>VLOOKUP(active[[#This Row],[Works for Group]],[1]!all_groups[#Data],2,0)</f>
        <v>476548452</v>
      </c>
      <c r="N856" s="2" t="s">
        <v>64</v>
      </c>
      <c r="O856" s="2" t="s">
        <v>63</v>
      </c>
      <c r="P856" s="2" t="s">
        <v>67</v>
      </c>
      <c r="R856" s="2">
        <v>225</v>
      </c>
      <c r="S856" s="2" t="s">
        <v>8530</v>
      </c>
      <c r="T856" s="2" t="s">
        <v>8789</v>
      </c>
      <c r="U856" s="2" t="s">
        <v>8557</v>
      </c>
      <c r="V856" s="2" t="s">
        <v>7123</v>
      </c>
    </row>
    <row r="857" spans="1:22" x14ac:dyDescent="0.2">
      <c r="A857" s="2" t="s">
        <v>3174</v>
      </c>
      <c r="B857" s="2" t="str">
        <f>VLOOKUP(active[[#This Row],[Full Name]],[1]!all_ppl_post[#Data],2,0)</f>
        <v>626453848</v>
      </c>
      <c r="C857" s="2" t="str">
        <f>VLOOKUP(active[[#This Row],[Full Name]],[1]!all_ppl[#Data],1,0)</f>
        <v>Sara J Falvo</v>
      </c>
      <c r="D857" s="2" t="s">
        <v>285</v>
      </c>
      <c r="E857" s="2" t="s">
        <v>3175</v>
      </c>
      <c r="F857" s="2" t="s">
        <v>120</v>
      </c>
      <c r="G857" s="2" t="s">
        <v>70</v>
      </c>
      <c r="L857" s="2" t="s">
        <v>3173</v>
      </c>
      <c r="M857" s="2" t="str">
        <f>VLOOKUP(active[[#This Row],[Works for Group]],[1]!all_groups[#Data],2,0)</f>
        <v>476549088</v>
      </c>
      <c r="N857" s="2" t="s">
        <v>64</v>
      </c>
      <c r="O857" s="2" t="s">
        <v>63</v>
      </c>
      <c r="P857" s="2" t="s">
        <v>67</v>
      </c>
      <c r="R857" s="2">
        <v>360</v>
      </c>
      <c r="S857" s="2" t="s">
        <v>8790</v>
      </c>
      <c r="T857" s="2" t="s">
        <v>8791</v>
      </c>
      <c r="U857" s="2" t="s">
        <v>8678</v>
      </c>
      <c r="V857" s="2" t="s">
        <v>7123</v>
      </c>
    </row>
    <row r="858" spans="1:22" x14ac:dyDescent="0.2">
      <c r="A858" s="2" t="s">
        <v>476</v>
      </c>
      <c r="B858" s="2" t="str">
        <f>VLOOKUP(active[[#This Row],[Full Name]],[1]!all_ppl_post[#Data],2,0)</f>
        <v>1064820381</v>
      </c>
      <c r="C858" s="2" t="e">
        <f>VLOOKUP(active[[#This Row],[Full Name]],[1]!all_ppl[#Data],1,0)</f>
        <v>#N/A</v>
      </c>
      <c r="D858" s="2" t="s">
        <v>477</v>
      </c>
      <c r="E858" s="2" t="s">
        <v>478</v>
      </c>
      <c r="F858" s="2" t="s">
        <v>134</v>
      </c>
      <c r="G858" s="2" t="s">
        <v>70</v>
      </c>
      <c r="L858" s="2" t="s">
        <v>130</v>
      </c>
      <c r="M858" s="2" t="str">
        <f>VLOOKUP(active[[#This Row],[Works for Group]],[1]!all_groups[#Data],2,0)</f>
        <v>476548452</v>
      </c>
      <c r="N858" s="2" t="s">
        <v>64</v>
      </c>
      <c r="O858" s="2" t="s">
        <v>63</v>
      </c>
      <c r="P858" s="2" t="s">
        <v>67</v>
      </c>
      <c r="R858" s="2">
        <v>225</v>
      </c>
      <c r="S858" s="2" t="s">
        <v>8530</v>
      </c>
      <c r="T858" s="2" t="s">
        <v>8792</v>
      </c>
      <c r="U858" s="2" t="s">
        <v>8532</v>
      </c>
      <c r="V858" s="2" t="s">
        <v>7123</v>
      </c>
    </row>
    <row r="859" spans="1:22" x14ac:dyDescent="0.2">
      <c r="A859" s="2" t="s">
        <v>5320</v>
      </c>
      <c r="B859" s="2" t="str">
        <f>VLOOKUP(active[[#This Row],[Full Name]],[1]!all_ppl_post[#Data],2,0)</f>
        <v>476546029</v>
      </c>
      <c r="C859" s="2" t="str">
        <f>VLOOKUP(active[[#This Row],[Full Name]],[1]!all_ppl[#Data],1,0)</f>
        <v>Sandra Young</v>
      </c>
      <c r="D859" s="2" t="s">
        <v>5321</v>
      </c>
      <c r="E859" s="2" t="s">
        <v>147</v>
      </c>
      <c r="F859" s="2" t="s">
        <v>637</v>
      </c>
      <c r="G859" s="2" t="s">
        <v>70</v>
      </c>
      <c r="L859" s="2" t="s">
        <v>633</v>
      </c>
      <c r="M859" s="2" t="str">
        <f>VLOOKUP(active[[#This Row],[Works for Group]],[1]!all_groups[#Data],2,0)</f>
        <v>476548439</v>
      </c>
      <c r="N859" s="2" t="s">
        <v>64</v>
      </c>
      <c r="O859" s="2" t="s">
        <v>63</v>
      </c>
      <c r="P859" s="2" t="s">
        <v>67</v>
      </c>
      <c r="R859" s="2">
        <v>217</v>
      </c>
      <c r="S859" s="2" t="s">
        <v>8626</v>
      </c>
      <c r="T859" s="2" t="s">
        <v>8793</v>
      </c>
      <c r="U859" s="2" t="s">
        <v>8628</v>
      </c>
      <c r="V859" s="2" t="s">
        <v>7123</v>
      </c>
    </row>
    <row r="860" spans="1:22" x14ac:dyDescent="0.2">
      <c r="A860" s="2" t="s">
        <v>4241</v>
      </c>
      <c r="B860" s="2" t="str">
        <f>VLOOKUP(active[[#This Row],[Full Name]],[1]!all_ppl_post[#Data],2,0)</f>
        <v>476548043</v>
      </c>
      <c r="C860" s="2" t="str">
        <f>VLOOKUP(active[[#This Row],[Full Name]],[1]!all_ppl[#Data],1,0)</f>
        <v>Sandra L Stevens</v>
      </c>
      <c r="D860" s="2" t="s">
        <v>4242</v>
      </c>
      <c r="E860" s="2" t="s">
        <v>4243</v>
      </c>
      <c r="F860" s="2" t="s">
        <v>4244</v>
      </c>
      <c r="G860" s="2" t="s">
        <v>70</v>
      </c>
      <c r="L860" s="2" t="s">
        <v>4229</v>
      </c>
      <c r="M860" s="2" t="str">
        <f>VLOOKUP(active[[#This Row],[Works for Group]],[1]!all_groups[#Data],2,0)</f>
        <v>476548564</v>
      </c>
      <c r="N860" s="2" t="s">
        <v>64</v>
      </c>
      <c r="O860" s="2" t="s">
        <v>63</v>
      </c>
      <c r="P860" s="2" t="s">
        <v>67</v>
      </c>
      <c r="R860" s="2">
        <v>208</v>
      </c>
      <c r="S860" s="2" t="s">
        <v>8617</v>
      </c>
      <c r="T860" s="2" t="s">
        <v>8794</v>
      </c>
      <c r="U860" s="2" t="s">
        <v>8795</v>
      </c>
      <c r="V860" s="2" t="s">
        <v>7123</v>
      </c>
    </row>
    <row r="861" spans="1:22" x14ac:dyDescent="0.2">
      <c r="A861" s="2" t="s">
        <v>5017</v>
      </c>
      <c r="B861" s="2" t="str">
        <f>VLOOKUP(active[[#This Row],[Full Name]],[1]!all_ppl_post[#Data],2,0)</f>
        <v>476546664</v>
      </c>
      <c r="C861" s="2" t="str">
        <f>VLOOKUP(active[[#This Row],[Full Name]],[1]!all_ppl[#Data],1,0)</f>
        <v>Sandra L Miller-Pangman</v>
      </c>
      <c r="D861" s="2" t="s">
        <v>4242</v>
      </c>
      <c r="E861" s="2" t="s">
        <v>5018</v>
      </c>
      <c r="F861" s="2" t="s">
        <v>3270</v>
      </c>
      <c r="G861" s="2" t="s">
        <v>70</v>
      </c>
      <c r="L861" s="2" t="s">
        <v>2673</v>
      </c>
      <c r="M861" s="2" t="str">
        <f>VLOOKUP(active[[#This Row],[Works for Group]],[1]!all_groups[#Data],2,0)</f>
        <v>476548440</v>
      </c>
      <c r="N861" s="2" t="s">
        <v>64</v>
      </c>
      <c r="O861" s="2" t="s">
        <v>63</v>
      </c>
      <c r="P861" s="2" t="s">
        <v>67</v>
      </c>
      <c r="R861" s="2">
        <v>218</v>
      </c>
      <c r="S861" s="2" t="s">
        <v>8543</v>
      </c>
      <c r="T861" s="2" t="s">
        <v>8796</v>
      </c>
      <c r="U861" s="2" t="s">
        <v>8607</v>
      </c>
      <c r="V861" s="2" t="s">
        <v>7123</v>
      </c>
    </row>
    <row r="862" spans="1:22" x14ac:dyDescent="0.2">
      <c r="A862" s="2" t="s">
        <v>5271</v>
      </c>
      <c r="B862" s="2" t="str">
        <f>VLOOKUP(active[[#This Row],[Full Name]],[1]!all_ppl_post[#Data],2,0)</f>
        <v>476546176</v>
      </c>
      <c r="C862" s="2" t="str">
        <f>VLOOKUP(active[[#This Row],[Full Name]],[1]!all_ppl[#Data],1,0)</f>
        <v>Sandra G Stewart</v>
      </c>
      <c r="D862" s="2" t="s">
        <v>5272</v>
      </c>
      <c r="E862" s="2" t="s">
        <v>3714</v>
      </c>
      <c r="F862" s="2" t="s">
        <v>5273</v>
      </c>
      <c r="G862" s="2" t="s">
        <v>70</v>
      </c>
      <c r="L862" s="2" t="s">
        <v>69</v>
      </c>
      <c r="M862" s="2" t="str">
        <f>VLOOKUP(active[[#This Row],[Works for Group]],[1]!all_groups[#Data],2,0)</f>
        <v>476549511</v>
      </c>
      <c r="N862" s="2" t="s">
        <v>64</v>
      </c>
      <c r="O862" s="2" t="s">
        <v>63</v>
      </c>
      <c r="P862" s="2" t="s">
        <v>67</v>
      </c>
      <c r="R862" s="2">
        <v>871</v>
      </c>
      <c r="S862" s="2" t="s">
        <v>8510</v>
      </c>
      <c r="T862" s="2" t="s">
        <v>8797</v>
      </c>
      <c r="U862" s="2" t="s">
        <v>8798</v>
      </c>
      <c r="V862" s="2" t="s">
        <v>7123</v>
      </c>
    </row>
    <row r="863" spans="1:22" x14ac:dyDescent="0.2">
      <c r="A863" s="2" t="s">
        <v>4452</v>
      </c>
      <c r="B863" s="2" t="str">
        <f>VLOOKUP(active[[#This Row],[Full Name]],[1]!all_ppl_post[#Data],2,0)</f>
        <v>476547685</v>
      </c>
      <c r="C863" s="2" t="str">
        <f>VLOOKUP(active[[#This Row],[Full Name]],[1]!all_ppl[#Data],1,0)</f>
        <v>Sana F Bady</v>
      </c>
      <c r="D863" s="2" t="s">
        <v>4453</v>
      </c>
      <c r="E863" s="2" t="s">
        <v>4454</v>
      </c>
      <c r="F863" s="2" t="s">
        <v>4455</v>
      </c>
      <c r="G863" s="2" t="s">
        <v>70</v>
      </c>
      <c r="L863" s="2" t="s">
        <v>116</v>
      </c>
      <c r="M863" s="2" t="str">
        <f>VLOOKUP(active[[#This Row],[Works for Group]],[1]!all_groups[#Data],2,0)</f>
        <v>476549083</v>
      </c>
      <c r="N863" s="2" t="s">
        <v>64</v>
      </c>
      <c r="O863" s="2" t="s">
        <v>63</v>
      </c>
      <c r="P863" s="2" t="s">
        <v>67</v>
      </c>
      <c r="R863" s="2">
        <v>355</v>
      </c>
      <c r="S863" s="2" t="s">
        <v>8518</v>
      </c>
      <c r="T863" s="2" t="s">
        <v>8799</v>
      </c>
      <c r="U863" s="2" t="s">
        <v>8800</v>
      </c>
      <c r="V863" s="2" t="s">
        <v>7123</v>
      </c>
    </row>
    <row r="864" spans="1:22" x14ac:dyDescent="0.2">
      <c r="A864" s="2" t="s">
        <v>2910</v>
      </c>
      <c r="B864" s="2" t="str">
        <f>VLOOKUP(active[[#This Row],[Full Name]],[1]!all_ppl_post[#Data],2,0)</f>
        <v>626875164</v>
      </c>
      <c r="C864" s="2" t="str">
        <f>VLOOKUP(active[[#This Row],[Full Name]],[1]!all_ppl[#Data],1,0)</f>
        <v>Samuel R Gioeni</v>
      </c>
      <c r="D864" s="2" t="s">
        <v>2911</v>
      </c>
      <c r="E864" s="2" t="s">
        <v>2912</v>
      </c>
      <c r="F864" s="2" t="s">
        <v>2913</v>
      </c>
      <c r="G864" s="2" t="s">
        <v>70</v>
      </c>
      <c r="L864" s="2" t="s">
        <v>130</v>
      </c>
      <c r="M864" s="2" t="str">
        <f>VLOOKUP(active[[#This Row],[Works for Group]],[1]!all_groups[#Data],2,0)</f>
        <v>476548452</v>
      </c>
      <c r="N864" s="2" t="s">
        <v>64</v>
      </c>
      <c r="O864" s="2" t="s">
        <v>63</v>
      </c>
      <c r="P864" s="2" t="s">
        <v>67</v>
      </c>
      <c r="R864" s="2">
        <v>225</v>
      </c>
      <c r="S864" s="2" t="s">
        <v>8530</v>
      </c>
      <c r="T864" s="2" t="s">
        <v>8801</v>
      </c>
      <c r="U864" s="2" t="s">
        <v>8802</v>
      </c>
      <c r="V864" s="2" t="s">
        <v>7123</v>
      </c>
    </row>
    <row r="865" spans="1:22" x14ac:dyDescent="0.2">
      <c r="A865" s="2" t="s">
        <v>320</v>
      </c>
      <c r="B865" s="2" t="str">
        <f>VLOOKUP(active[[#This Row],[Full Name]],[1]!all_ppl_post[#Data],2,0)</f>
        <v>1064820504</v>
      </c>
      <c r="C865" s="2" t="e">
        <f>VLOOKUP(active[[#This Row],[Full Name]],[1]!all_ppl[#Data],1,0)</f>
        <v>#N/A</v>
      </c>
      <c r="D865" s="2" t="s">
        <v>321</v>
      </c>
      <c r="E865" s="2" t="s">
        <v>322</v>
      </c>
      <c r="F865" s="2" t="s">
        <v>134</v>
      </c>
      <c r="G865" s="2" t="s">
        <v>70</v>
      </c>
      <c r="L865" s="2" t="s">
        <v>130</v>
      </c>
      <c r="M865" s="2" t="str">
        <f>VLOOKUP(active[[#This Row],[Works for Group]],[1]!all_groups[#Data],2,0)</f>
        <v>476548452</v>
      </c>
      <c r="N865" s="2" t="s">
        <v>64</v>
      </c>
      <c r="O865" s="2" t="s">
        <v>63</v>
      </c>
      <c r="P865" s="2" t="s">
        <v>67</v>
      </c>
      <c r="R865" s="2">
        <v>225</v>
      </c>
      <c r="S865" s="2" t="s">
        <v>8530</v>
      </c>
      <c r="T865" s="2" t="s">
        <v>8803</v>
      </c>
      <c r="U865" s="2" t="s">
        <v>8532</v>
      </c>
      <c r="V865" s="2" t="s">
        <v>7123</v>
      </c>
    </row>
    <row r="866" spans="1:22" x14ac:dyDescent="0.2">
      <c r="A866" s="2" t="s">
        <v>438</v>
      </c>
      <c r="B866" s="2" t="str">
        <f>VLOOKUP(active[[#This Row],[Full Name]],[1]!all_ppl_post[#Data],2,0)</f>
        <v>1064820412</v>
      </c>
      <c r="C866" s="2" t="e">
        <f>VLOOKUP(active[[#This Row],[Full Name]],[1]!all_ppl[#Data],1,0)</f>
        <v>#N/A</v>
      </c>
      <c r="D866" s="2" t="s">
        <v>321</v>
      </c>
      <c r="E866" s="2" t="s">
        <v>439</v>
      </c>
      <c r="F866" s="2" t="s">
        <v>134</v>
      </c>
      <c r="G866" s="2" t="s">
        <v>70</v>
      </c>
      <c r="L866" s="2" t="s">
        <v>130</v>
      </c>
      <c r="M866" s="2" t="str">
        <f>VLOOKUP(active[[#This Row],[Works for Group]],[1]!all_groups[#Data],2,0)</f>
        <v>476548452</v>
      </c>
      <c r="N866" s="2" t="s">
        <v>64</v>
      </c>
      <c r="O866" s="2" t="s">
        <v>63</v>
      </c>
      <c r="P866" s="2" t="s">
        <v>67</v>
      </c>
      <c r="R866" s="2">
        <v>225</v>
      </c>
      <c r="S866" s="2" t="s">
        <v>8530</v>
      </c>
      <c r="T866" s="2" t="s">
        <v>8804</v>
      </c>
      <c r="U866" s="2" t="s">
        <v>8532</v>
      </c>
      <c r="V866" s="2" t="s">
        <v>7123</v>
      </c>
    </row>
    <row r="867" spans="1:22" x14ac:dyDescent="0.2">
      <c r="A867" s="2" t="s">
        <v>3375</v>
      </c>
      <c r="B867" s="2" t="str">
        <f>VLOOKUP(active[[#This Row],[Full Name]],[1]!all_ppl_post[#Data],2,0)</f>
        <v>568448042</v>
      </c>
      <c r="C867" s="2" t="str">
        <f>VLOOKUP(active[[#This Row],[Full Name]],[1]!all_ppl[#Data],1,0)</f>
        <v>Samantha C Bowie</v>
      </c>
      <c r="D867" s="2" t="s">
        <v>3376</v>
      </c>
      <c r="E867" s="2" t="s">
        <v>3377</v>
      </c>
      <c r="F867" s="2" t="s">
        <v>2401</v>
      </c>
      <c r="G867" s="2" t="s">
        <v>70</v>
      </c>
      <c r="L867" s="2" t="s">
        <v>1781</v>
      </c>
      <c r="M867" s="2" t="str">
        <f>VLOOKUP(active[[#This Row],[Works for Group]],[1]!all_groups[#Data],2,0)</f>
        <v>476548951</v>
      </c>
      <c r="N867" s="2" t="s">
        <v>64</v>
      </c>
      <c r="O867" s="2" t="s">
        <v>63</v>
      </c>
      <c r="P867" s="2" t="s">
        <v>67</v>
      </c>
      <c r="R867" s="2">
        <v>230</v>
      </c>
      <c r="S867" s="2" t="s">
        <v>8805</v>
      </c>
      <c r="T867" s="2" t="s">
        <v>8806</v>
      </c>
      <c r="U867" s="2" t="s">
        <v>8807</v>
      </c>
      <c r="V867" s="2" t="s">
        <v>7123</v>
      </c>
    </row>
    <row r="868" spans="1:22" x14ac:dyDescent="0.2">
      <c r="A868" s="2" t="s">
        <v>2463</v>
      </c>
      <c r="B868" s="2" t="str">
        <f>VLOOKUP(active[[#This Row],[Full Name]],[1]!all_ppl_post[#Data],2,0)</f>
        <v>774270640</v>
      </c>
      <c r="C868" s="2" t="str">
        <f>VLOOKUP(active[[#This Row],[Full Name]],[1]!all_ppl[#Data],1,0)</f>
        <v>Saieed I Khalil</v>
      </c>
      <c r="D868" s="2" t="s">
        <v>2464</v>
      </c>
      <c r="E868" s="2" t="s">
        <v>2465</v>
      </c>
      <c r="F868" s="2" t="s">
        <v>74</v>
      </c>
      <c r="G868" s="2" t="s">
        <v>70</v>
      </c>
      <c r="L868" s="2" t="s">
        <v>69</v>
      </c>
      <c r="M868" s="2" t="str">
        <f>VLOOKUP(active[[#This Row],[Works for Group]],[1]!all_groups[#Data],2,0)</f>
        <v>476549511</v>
      </c>
      <c r="N868" s="2" t="s">
        <v>64</v>
      </c>
      <c r="O868" s="2" t="s">
        <v>63</v>
      </c>
      <c r="P868" s="2" t="s">
        <v>67</v>
      </c>
      <c r="R868" s="2">
        <v>871</v>
      </c>
      <c r="S868" s="2" t="s">
        <v>8510</v>
      </c>
      <c r="T868" s="2" t="s">
        <v>8808</v>
      </c>
      <c r="U868" s="2" t="s">
        <v>8555</v>
      </c>
      <c r="V868" s="2" t="s">
        <v>7123</v>
      </c>
    </row>
    <row r="869" spans="1:22" x14ac:dyDescent="0.2">
      <c r="A869" s="2" t="s">
        <v>5109</v>
      </c>
      <c r="B869" s="2" t="str">
        <f>VLOOKUP(active[[#This Row],[Full Name]],[1]!all_ppl_post[#Data],2,0)</f>
        <v>476546524</v>
      </c>
      <c r="C869" s="2" t="str">
        <f>VLOOKUP(active[[#This Row],[Full Name]],[1]!all_ppl[#Data],1,0)</f>
        <v>Ryan M Kelly</v>
      </c>
      <c r="D869" s="2" t="s">
        <v>3148</v>
      </c>
      <c r="E869" s="2" t="s">
        <v>2596</v>
      </c>
      <c r="F869" s="2" t="s">
        <v>578</v>
      </c>
      <c r="G869" s="2" t="s">
        <v>70</v>
      </c>
      <c r="L869" s="2" t="s">
        <v>562</v>
      </c>
      <c r="M869" s="2" t="str">
        <f>VLOOKUP(active[[#This Row],[Works for Group]],[1]!all_groups[#Data],2,0)</f>
        <v>476548941</v>
      </c>
      <c r="N869" s="2" t="s">
        <v>64</v>
      </c>
      <c r="O869" s="2" t="s">
        <v>63</v>
      </c>
      <c r="P869" s="2" t="s">
        <v>67</v>
      </c>
      <c r="R869" s="2">
        <v>228</v>
      </c>
      <c r="S869" s="2" t="s">
        <v>8507</v>
      </c>
      <c r="T869" s="2" t="s">
        <v>8809</v>
      </c>
      <c r="U869" s="2" t="s">
        <v>8810</v>
      </c>
      <c r="V869" s="2" t="s">
        <v>7123</v>
      </c>
    </row>
    <row r="870" spans="1:22" x14ac:dyDescent="0.2">
      <c r="A870" s="2" t="s">
        <v>3147</v>
      </c>
      <c r="B870" s="2" t="str">
        <f>VLOOKUP(active[[#This Row],[Full Name]],[1]!all_ppl_post[#Data],2,0)</f>
        <v>626453860</v>
      </c>
      <c r="C870" s="2" t="str">
        <f>VLOOKUP(active[[#This Row],[Full Name]],[1]!all_ppl[#Data],1,0)</f>
        <v>Ryan M Hoose</v>
      </c>
      <c r="D870" s="2" t="s">
        <v>3148</v>
      </c>
      <c r="E870" s="2" t="s">
        <v>3149</v>
      </c>
      <c r="F870" s="2" t="s">
        <v>3150</v>
      </c>
      <c r="G870" s="2" t="s">
        <v>70</v>
      </c>
      <c r="L870" s="2" t="s">
        <v>3146</v>
      </c>
      <c r="M870" s="2" t="str">
        <f>VLOOKUP(active[[#This Row],[Works for Group]],[1]!all_groups[#Data],2,0)</f>
        <v>476549305</v>
      </c>
      <c r="N870" s="2" t="s">
        <v>64</v>
      </c>
      <c r="O870" s="2" t="s">
        <v>63</v>
      </c>
      <c r="P870" s="2" t="s">
        <v>67</v>
      </c>
      <c r="R870" s="2">
        <v>449</v>
      </c>
      <c r="S870" s="2" t="s">
        <v>8811</v>
      </c>
      <c r="T870" s="2" t="s">
        <v>8812</v>
      </c>
      <c r="U870" s="2" t="s">
        <v>8813</v>
      </c>
      <c r="V870" s="2" t="s">
        <v>7123</v>
      </c>
    </row>
    <row r="871" spans="1:22" x14ac:dyDescent="0.2">
      <c r="A871" s="2" t="s">
        <v>579</v>
      </c>
      <c r="B871" s="2" t="str">
        <f>VLOOKUP(active[[#This Row],[Full Name]],[1]!all_ppl_post[#Data],2,0)</f>
        <v>1064820316</v>
      </c>
      <c r="C871" s="2" t="e">
        <f>VLOOKUP(active[[#This Row],[Full Name]],[1]!all_ppl[#Data],1,0)</f>
        <v>#N/A</v>
      </c>
      <c r="D871" s="2" t="s">
        <v>580</v>
      </c>
      <c r="E871" s="2" t="s">
        <v>581</v>
      </c>
      <c r="F871" s="2" t="s">
        <v>578</v>
      </c>
      <c r="G871" s="2" t="s">
        <v>70</v>
      </c>
      <c r="L871" s="2" t="s">
        <v>562</v>
      </c>
      <c r="M871" s="2" t="str">
        <f>VLOOKUP(active[[#This Row],[Works for Group]],[1]!all_groups[#Data],2,0)</f>
        <v>476548941</v>
      </c>
      <c r="N871" s="2" t="s">
        <v>64</v>
      </c>
      <c r="O871" s="2" t="s">
        <v>63</v>
      </c>
      <c r="P871" s="2" t="s">
        <v>67</v>
      </c>
      <c r="R871" s="2">
        <v>228</v>
      </c>
      <c r="S871" s="2" t="s">
        <v>8507</v>
      </c>
      <c r="T871" s="2" t="s">
        <v>8814</v>
      </c>
      <c r="U871" s="2" t="s">
        <v>8810</v>
      </c>
      <c r="V871" s="2" t="s">
        <v>7123</v>
      </c>
    </row>
    <row r="872" spans="1:22" x14ac:dyDescent="0.2">
      <c r="A872" s="2" t="s">
        <v>2735</v>
      </c>
      <c r="B872" s="2" t="str">
        <f>VLOOKUP(active[[#This Row],[Full Name]],[1]!all_ppl_post[#Data],2,0)</f>
        <v>765291120</v>
      </c>
      <c r="C872" s="2" t="str">
        <f>VLOOKUP(active[[#This Row],[Full Name]],[1]!all_ppl[#Data],1,0)</f>
        <v>Ryan A Spinner</v>
      </c>
      <c r="D872" s="2" t="s">
        <v>2736</v>
      </c>
      <c r="E872" s="2" t="s">
        <v>2737</v>
      </c>
      <c r="F872" s="2" t="s">
        <v>2423</v>
      </c>
      <c r="G872" s="2" t="s">
        <v>70</v>
      </c>
      <c r="L872" s="2" t="s">
        <v>69</v>
      </c>
      <c r="M872" s="2" t="str">
        <f>VLOOKUP(active[[#This Row],[Works for Group]],[1]!all_groups[#Data],2,0)</f>
        <v>476549511</v>
      </c>
      <c r="N872" s="2" t="s">
        <v>64</v>
      </c>
      <c r="O872" s="2" t="s">
        <v>63</v>
      </c>
      <c r="P872" s="2" t="s">
        <v>67</v>
      </c>
      <c r="R872" s="2">
        <v>871</v>
      </c>
      <c r="S872" s="2" t="s">
        <v>8510</v>
      </c>
      <c r="T872" s="2" t="s">
        <v>8815</v>
      </c>
      <c r="U872" s="2" t="s">
        <v>8517</v>
      </c>
      <c r="V872" s="2" t="s">
        <v>7123</v>
      </c>
    </row>
    <row r="873" spans="1:22" x14ac:dyDescent="0.2">
      <c r="A873" s="2" t="s">
        <v>6766</v>
      </c>
      <c r="B873" s="2" t="str">
        <f>VLOOKUP(active[[#This Row],[Full Name]],[1]!all_ppl_post[#Data],2,0)</f>
        <v>476543519</v>
      </c>
      <c r="C873" s="2" t="str">
        <f>VLOOKUP(active[[#This Row],[Full Name]],[1]!all_ppl[#Data],1,0)</f>
        <v>Ruth Cortes</v>
      </c>
      <c r="D873" s="2" t="s">
        <v>6767</v>
      </c>
      <c r="E873" s="2" t="s">
        <v>6768</v>
      </c>
      <c r="F873" s="2" t="s">
        <v>3631</v>
      </c>
      <c r="G873" s="2" t="s">
        <v>70</v>
      </c>
      <c r="L873" s="2" t="s">
        <v>554</v>
      </c>
      <c r="M873" s="2" t="str">
        <f>VLOOKUP(active[[#This Row],[Works for Group]],[1]!all_groups[#Data],2,0)</f>
        <v>476548969</v>
      </c>
      <c r="N873" s="2" t="s">
        <v>64</v>
      </c>
      <c r="O873" s="2" t="s">
        <v>63</v>
      </c>
      <c r="P873" s="2" t="s">
        <v>67</v>
      </c>
      <c r="R873" s="2">
        <v>305</v>
      </c>
      <c r="S873" s="2" t="s">
        <v>8526</v>
      </c>
      <c r="T873" s="2" t="s">
        <v>8816</v>
      </c>
      <c r="U873" s="2" t="s">
        <v>8817</v>
      </c>
      <c r="V873" s="2" t="s">
        <v>8691</v>
      </c>
    </row>
    <row r="874" spans="1:22" x14ac:dyDescent="0.2">
      <c r="A874" s="2" t="s">
        <v>6701</v>
      </c>
      <c r="B874" s="2" t="str">
        <f>VLOOKUP(active[[#This Row],[Full Name]],[1]!all_ppl_post[#Data],2,0)</f>
        <v>476543585</v>
      </c>
      <c r="C874" s="2" t="str">
        <f>VLOOKUP(active[[#This Row],[Full Name]],[1]!all_ppl[#Data],1,0)</f>
        <v>Russell L Crowe</v>
      </c>
      <c r="D874" s="2" t="s">
        <v>6702</v>
      </c>
      <c r="E874" s="2" t="s">
        <v>6703</v>
      </c>
      <c r="F874" s="2" t="s">
        <v>6680</v>
      </c>
      <c r="G874" s="2" t="s">
        <v>70</v>
      </c>
      <c r="L874" s="2" t="s">
        <v>6676</v>
      </c>
      <c r="M874" s="2" t="str">
        <f>VLOOKUP(active[[#This Row],[Works for Group]],[1]!all_groups[#Data],2,0)</f>
        <v>476549107</v>
      </c>
      <c r="N874" s="2" t="s">
        <v>64</v>
      </c>
      <c r="O874" s="2" t="s">
        <v>63</v>
      </c>
      <c r="P874" s="2" t="s">
        <v>67</v>
      </c>
      <c r="R874" s="2">
        <v>425</v>
      </c>
      <c r="S874" s="2" t="s">
        <v>8623</v>
      </c>
      <c r="T874" s="2" t="s">
        <v>8818</v>
      </c>
      <c r="U874" s="2" t="s">
        <v>8819</v>
      </c>
      <c r="V874" s="2" t="s">
        <v>7123</v>
      </c>
    </row>
    <row r="875" spans="1:22" x14ac:dyDescent="0.2">
      <c r="A875" s="2" t="s">
        <v>4728</v>
      </c>
      <c r="B875" s="2" t="str">
        <f>VLOOKUP(active[[#This Row],[Full Name]],[1]!all_ppl_post[#Data],2,0)</f>
        <v>476547202</v>
      </c>
      <c r="C875" s="2" t="str">
        <f>VLOOKUP(active[[#This Row],[Full Name]],[1]!all_ppl[#Data],1,0)</f>
        <v>Ruby L Kaplan</v>
      </c>
      <c r="D875" s="2" t="s">
        <v>4729</v>
      </c>
      <c r="E875" s="2" t="s">
        <v>4730</v>
      </c>
      <c r="F875" s="2" t="s">
        <v>1621</v>
      </c>
      <c r="G875" s="2" t="s">
        <v>70</v>
      </c>
      <c r="L875" s="2" t="s">
        <v>2456</v>
      </c>
      <c r="M875" s="2" t="str">
        <f>VLOOKUP(active[[#This Row],[Works for Group]],[1]!all_groups[#Data],2,0)</f>
        <v>476549080</v>
      </c>
      <c r="N875" s="2" t="s">
        <v>64</v>
      </c>
      <c r="O875" s="2" t="s">
        <v>63</v>
      </c>
      <c r="P875" s="2" t="s">
        <v>67</v>
      </c>
      <c r="R875" s="2">
        <v>354</v>
      </c>
      <c r="S875" s="2" t="s">
        <v>8631</v>
      </c>
      <c r="T875" s="2" t="s">
        <v>8820</v>
      </c>
      <c r="U875" s="2" t="s">
        <v>7219</v>
      </c>
      <c r="V875" s="2" t="s">
        <v>8821</v>
      </c>
    </row>
    <row r="876" spans="1:22" x14ac:dyDescent="0.2">
      <c r="A876" s="2" t="s">
        <v>403</v>
      </c>
      <c r="B876" s="2" t="str">
        <f>VLOOKUP(active[[#This Row],[Full Name]],[1]!all_ppl_post[#Data],2,0)</f>
        <v>1064820439</v>
      </c>
      <c r="C876" s="2" t="e">
        <f>VLOOKUP(active[[#This Row],[Full Name]],[1]!all_ppl[#Data],1,0)</f>
        <v>#N/A</v>
      </c>
      <c r="D876" s="2" t="s">
        <v>404</v>
      </c>
      <c r="E876" s="2" t="s">
        <v>405</v>
      </c>
      <c r="F876" s="2" t="s">
        <v>134</v>
      </c>
      <c r="G876" s="2" t="s">
        <v>70</v>
      </c>
      <c r="L876" s="2" t="s">
        <v>130</v>
      </c>
      <c r="M876" s="2" t="str">
        <f>VLOOKUP(active[[#This Row],[Works for Group]],[1]!all_groups[#Data],2,0)</f>
        <v>476548452</v>
      </c>
      <c r="N876" s="2" t="s">
        <v>64</v>
      </c>
      <c r="O876" s="2" t="s">
        <v>63</v>
      </c>
      <c r="P876" s="2" t="s">
        <v>67</v>
      </c>
      <c r="R876" s="2">
        <v>225</v>
      </c>
      <c r="S876" s="2" t="s">
        <v>8530</v>
      </c>
      <c r="T876" s="2" t="s">
        <v>8822</v>
      </c>
      <c r="U876" s="2" t="s">
        <v>8532</v>
      </c>
      <c r="V876" s="2" t="s">
        <v>7123</v>
      </c>
    </row>
    <row r="877" spans="1:22" x14ac:dyDescent="0.2">
      <c r="A877" s="2" t="s">
        <v>5858</v>
      </c>
      <c r="B877" s="2" t="str">
        <f>VLOOKUP(active[[#This Row],[Full Name]],[1]!all_ppl_post[#Data],2,0)</f>
        <v>476544917</v>
      </c>
      <c r="C877" s="2" t="str">
        <f>VLOOKUP(active[[#This Row],[Full Name]],[1]!all_ppl[#Data],1,0)</f>
        <v>Roslyn D Stinney-Gayle</v>
      </c>
      <c r="D877" s="2" t="s">
        <v>5859</v>
      </c>
      <c r="E877" s="2" t="s">
        <v>5860</v>
      </c>
      <c r="F877" s="2" t="s">
        <v>224</v>
      </c>
      <c r="G877" s="2" t="s">
        <v>70</v>
      </c>
      <c r="L877" s="2" t="s">
        <v>3182</v>
      </c>
      <c r="M877" s="2" t="str">
        <f>VLOOKUP(active[[#This Row],[Works for Group]],[1]!all_groups[#Data],2,0)</f>
        <v>476548976</v>
      </c>
      <c r="N877" s="2" t="s">
        <v>64</v>
      </c>
      <c r="O877" s="2" t="s">
        <v>63</v>
      </c>
      <c r="P877" s="2" t="s">
        <v>67</v>
      </c>
      <c r="R877" s="2">
        <v>308</v>
      </c>
      <c r="S877" s="2" t="s">
        <v>8615</v>
      </c>
      <c r="T877" s="2" t="s">
        <v>8823</v>
      </c>
      <c r="U877" s="2" t="s">
        <v>7265</v>
      </c>
      <c r="V877" s="2" t="s">
        <v>7123</v>
      </c>
    </row>
    <row r="878" spans="1:22" x14ac:dyDescent="0.2">
      <c r="A878" s="2" t="s">
        <v>6131</v>
      </c>
      <c r="B878" s="2" t="str">
        <f>VLOOKUP(active[[#This Row],[Full Name]],[1]!all_ppl_post[#Data],2,0)</f>
        <v>476544434</v>
      </c>
      <c r="C878" s="2" t="str">
        <f>VLOOKUP(active[[#This Row],[Full Name]],[1]!all_ppl[#Data],1,0)</f>
        <v>Rosalie J Hanson</v>
      </c>
      <c r="D878" s="2" t="s">
        <v>6132</v>
      </c>
      <c r="E878" s="2" t="s">
        <v>6133</v>
      </c>
      <c r="F878" s="2" t="s">
        <v>129</v>
      </c>
      <c r="G878" s="2" t="s">
        <v>70</v>
      </c>
      <c r="L878" s="2" t="s">
        <v>121</v>
      </c>
      <c r="M878" s="2" t="str">
        <f>VLOOKUP(active[[#This Row],[Works for Group]],[1]!all_groups[#Data],2,0)</f>
        <v>476549316</v>
      </c>
      <c r="N878" s="2" t="s">
        <v>64</v>
      </c>
      <c r="O878" s="2" t="s">
        <v>63</v>
      </c>
      <c r="P878" s="2" t="s">
        <v>67</v>
      </c>
      <c r="R878" s="2">
        <v>462</v>
      </c>
      <c r="S878" s="2" t="s">
        <v>8568</v>
      </c>
      <c r="T878" s="2" t="s">
        <v>8824</v>
      </c>
      <c r="U878" s="2" t="s">
        <v>8825</v>
      </c>
      <c r="V878" s="2" t="s">
        <v>8571</v>
      </c>
    </row>
    <row r="879" spans="1:22" x14ac:dyDescent="0.2">
      <c r="A879" s="2" t="s">
        <v>5743</v>
      </c>
      <c r="B879" s="2" t="str">
        <f>VLOOKUP(active[[#This Row],[Full Name]],[1]!all_ppl_post[#Data],2,0)</f>
        <v>476545145</v>
      </c>
      <c r="C879" s="2" t="str">
        <f>VLOOKUP(active[[#This Row],[Full Name]],[1]!all_ppl[#Data],1,0)</f>
        <v>Rosa M Pezzuto</v>
      </c>
      <c r="D879" s="2" t="s">
        <v>5744</v>
      </c>
      <c r="E879" s="2" t="s">
        <v>5745</v>
      </c>
      <c r="F879" s="2" t="s">
        <v>940</v>
      </c>
      <c r="G879" s="2" t="s">
        <v>70</v>
      </c>
      <c r="L879" s="2" t="s">
        <v>1963</v>
      </c>
      <c r="M879" s="2" t="str">
        <f>VLOOKUP(active[[#This Row],[Works for Group]],[1]!all_groups[#Data],2,0)</f>
        <v>476548436</v>
      </c>
      <c r="N879" s="2" t="s">
        <v>64</v>
      </c>
      <c r="O879" s="2" t="s">
        <v>63</v>
      </c>
      <c r="P879" s="2" t="s">
        <v>67</v>
      </c>
      <c r="R879" s="2">
        <v>215</v>
      </c>
      <c r="S879" s="2" t="s">
        <v>8651</v>
      </c>
      <c r="T879" s="2" t="s">
        <v>8826</v>
      </c>
      <c r="U879" s="2" t="s">
        <v>7466</v>
      </c>
      <c r="V879" s="2" t="s">
        <v>7123</v>
      </c>
    </row>
    <row r="880" spans="1:22" x14ac:dyDescent="0.2">
      <c r="A880" s="2" t="s">
        <v>4647</v>
      </c>
      <c r="B880" s="2" t="str">
        <f>VLOOKUP(active[[#This Row],[Full Name]],[1]!all_ppl_post[#Data],2,0)</f>
        <v>476547351</v>
      </c>
      <c r="C880" s="2" t="str">
        <f>VLOOKUP(active[[#This Row],[Full Name]],[1]!all_ppl[#Data],1,0)</f>
        <v>Ronald S Waskiewicz</v>
      </c>
      <c r="D880" s="2" t="s">
        <v>4648</v>
      </c>
      <c r="E880" s="2" t="s">
        <v>4649</v>
      </c>
      <c r="F880" s="2" t="s">
        <v>4650</v>
      </c>
      <c r="G880" s="2" t="s">
        <v>70</v>
      </c>
      <c r="L880" s="2" t="s">
        <v>562</v>
      </c>
      <c r="M880" s="2" t="str">
        <f>VLOOKUP(active[[#This Row],[Works for Group]],[1]!all_groups[#Data],2,0)</f>
        <v>476548941</v>
      </c>
      <c r="N880" s="2" t="s">
        <v>64</v>
      </c>
      <c r="O880" s="2" t="s">
        <v>63</v>
      </c>
      <c r="P880" s="2" t="s">
        <v>67</v>
      </c>
      <c r="R880" s="2">
        <v>228</v>
      </c>
      <c r="S880" s="2" t="s">
        <v>8507</v>
      </c>
      <c r="T880" s="2" t="s">
        <v>8827</v>
      </c>
      <c r="U880" s="2" t="s">
        <v>8828</v>
      </c>
      <c r="V880" s="2" t="s">
        <v>7123</v>
      </c>
    </row>
    <row r="881" spans="1:22" x14ac:dyDescent="0.2">
      <c r="A881" s="2" t="s">
        <v>4787</v>
      </c>
      <c r="B881" s="2" t="str">
        <f>VLOOKUP(active[[#This Row],[Full Name]],[1]!all_ppl_post[#Data],2,0)</f>
        <v>476547136</v>
      </c>
      <c r="C881" s="2" t="str">
        <f>VLOOKUP(active[[#This Row],[Full Name]],[1]!all_ppl[#Data],1,0)</f>
        <v>Roman Swyst</v>
      </c>
      <c r="D881" s="2" t="s">
        <v>3433</v>
      </c>
      <c r="E881" s="2" t="s">
        <v>4788</v>
      </c>
      <c r="F881" s="2" t="s">
        <v>588</v>
      </c>
      <c r="G881" s="2" t="s">
        <v>70</v>
      </c>
      <c r="L881" s="2" t="s">
        <v>562</v>
      </c>
      <c r="M881" s="2" t="str">
        <f>VLOOKUP(active[[#This Row],[Works for Group]],[1]!all_groups[#Data],2,0)</f>
        <v>476548941</v>
      </c>
      <c r="N881" s="2" t="s">
        <v>64</v>
      </c>
      <c r="O881" s="2" t="s">
        <v>63</v>
      </c>
      <c r="P881" s="2" t="s">
        <v>67</v>
      </c>
      <c r="R881" s="2">
        <v>228</v>
      </c>
      <c r="S881" s="2" t="s">
        <v>8507</v>
      </c>
      <c r="T881" s="2" t="s">
        <v>8829</v>
      </c>
      <c r="U881" s="2" t="s">
        <v>8536</v>
      </c>
      <c r="V881" s="2" t="s">
        <v>7123</v>
      </c>
    </row>
    <row r="882" spans="1:22" x14ac:dyDescent="0.2">
      <c r="A882" s="2" t="s">
        <v>6492</v>
      </c>
      <c r="B882" s="2" t="str">
        <f>VLOOKUP(active[[#This Row],[Full Name]],[1]!all_ppl_post[#Data],2,0)</f>
        <v>476543911</v>
      </c>
      <c r="C882" s="2" t="str">
        <f>VLOOKUP(active[[#This Row],[Full Name]],[1]!all_ppl[#Data],1,0)</f>
        <v>Rolland F Lewis</v>
      </c>
      <c r="D882" s="2" t="s">
        <v>6493</v>
      </c>
      <c r="E882" s="2" t="s">
        <v>319</v>
      </c>
      <c r="F882" s="2" t="s">
        <v>2455</v>
      </c>
      <c r="G882" s="2" t="s">
        <v>70</v>
      </c>
      <c r="L882" s="2" t="s">
        <v>2451</v>
      </c>
      <c r="M882" s="2" t="str">
        <f>VLOOKUP(active[[#This Row],[Works for Group]],[1]!all_groups[#Data],2,0)</f>
        <v>476548433</v>
      </c>
      <c r="N882" s="2" t="s">
        <v>64</v>
      </c>
      <c r="O882" s="2" t="s">
        <v>63</v>
      </c>
      <c r="P882" s="2" t="s">
        <v>67</v>
      </c>
      <c r="R882" s="2">
        <v>213</v>
      </c>
      <c r="S882" s="2" t="s">
        <v>8704</v>
      </c>
      <c r="T882" s="2" t="s">
        <v>8830</v>
      </c>
      <c r="U882" s="2" t="s">
        <v>8752</v>
      </c>
      <c r="V882" s="2" t="s">
        <v>7123</v>
      </c>
    </row>
    <row r="883" spans="1:22" x14ac:dyDescent="0.2">
      <c r="A883" s="2" t="s">
        <v>6373</v>
      </c>
      <c r="B883" s="2" t="str">
        <f>VLOOKUP(active[[#This Row],[Full Name]],[1]!all_ppl_post[#Data],2,0)</f>
        <v>476544078</v>
      </c>
      <c r="C883" s="2" t="str">
        <f>VLOOKUP(active[[#This Row],[Full Name]],[1]!all_ppl[#Data],1,0)</f>
        <v>Rodney M Murray</v>
      </c>
      <c r="D883" s="2" t="s">
        <v>6374</v>
      </c>
      <c r="E883" s="2" t="s">
        <v>1034</v>
      </c>
      <c r="F883" s="2" t="s">
        <v>2455</v>
      </c>
      <c r="G883" s="2" t="s">
        <v>70</v>
      </c>
      <c r="L883" s="2" t="s">
        <v>2451</v>
      </c>
      <c r="M883" s="2" t="str">
        <f>VLOOKUP(active[[#This Row],[Works for Group]],[1]!all_groups[#Data],2,0)</f>
        <v>476548433</v>
      </c>
      <c r="N883" s="2" t="s">
        <v>64</v>
      </c>
      <c r="O883" s="2" t="s">
        <v>63</v>
      </c>
      <c r="P883" s="2" t="s">
        <v>67</v>
      </c>
      <c r="R883" s="2">
        <v>213</v>
      </c>
      <c r="S883" s="2" t="s">
        <v>8704</v>
      </c>
      <c r="T883" s="2" t="s">
        <v>8831</v>
      </c>
      <c r="U883" s="2" t="s">
        <v>8752</v>
      </c>
      <c r="V883" s="2" t="s">
        <v>7123</v>
      </c>
    </row>
    <row r="884" spans="1:22" x14ac:dyDescent="0.2">
      <c r="A884" s="2" t="s">
        <v>6727</v>
      </c>
      <c r="B884" s="2" t="str">
        <f>VLOOKUP(active[[#This Row],[Full Name]],[1]!all_ppl_post[#Data],2,0)</f>
        <v>476543557</v>
      </c>
      <c r="C884" s="2" t="str">
        <f>VLOOKUP(active[[#This Row],[Full Name]],[1]!all_ppl[#Data],1,0)</f>
        <v>Robin L Marilla</v>
      </c>
      <c r="D884" s="2" t="s">
        <v>6728</v>
      </c>
      <c r="E884" s="2" t="s">
        <v>5085</v>
      </c>
      <c r="F884" s="2" t="s">
        <v>6729</v>
      </c>
      <c r="G884" s="2" t="s">
        <v>70</v>
      </c>
      <c r="L884" s="2" t="s">
        <v>3336</v>
      </c>
      <c r="M884" s="2" t="str">
        <f>VLOOKUP(active[[#This Row],[Works for Group]],[1]!all_groups[#Data],2,0)</f>
        <v>476548447</v>
      </c>
      <c r="N884" s="2" t="s">
        <v>64</v>
      </c>
      <c r="O884" s="2" t="s">
        <v>63</v>
      </c>
      <c r="P884" s="2" t="s">
        <v>67</v>
      </c>
      <c r="R884" s="2">
        <v>223</v>
      </c>
      <c r="S884" s="2" t="s">
        <v>8661</v>
      </c>
      <c r="T884" s="2" t="s">
        <v>8832</v>
      </c>
      <c r="U884" s="2" t="s">
        <v>8833</v>
      </c>
      <c r="V884" s="2" t="s">
        <v>7123</v>
      </c>
    </row>
    <row r="885" spans="1:22" x14ac:dyDescent="0.2">
      <c r="A885" s="2" t="s">
        <v>4771</v>
      </c>
      <c r="B885" s="2" t="str">
        <f>VLOOKUP(active[[#This Row],[Full Name]],[1]!all_ppl_post[#Data],2,0)</f>
        <v>476547165</v>
      </c>
      <c r="C885" s="2" t="str">
        <f>VLOOKUP(active[[#This Row],[Full Name]],[1]!all_ppl[#Data],1,0)</f>
        <v>Roberta R Trudeau</v>
      </c>
      <c r="D885" s="2" t="s">
        <v>4772</v>
      </c>
      <c r="E885" s="2" t="s">
        <v>4773</v>
      </c>
      <c r="F885" s="2" t="s">
        <v>3588</v>
      </c>
      <c r="G885" s="2" t="s">
        <v>70</v>
      </c>
      <c r="L885" s="2" t="s">
        <v>562</v>
      </c>
      <c r="M885" s="2" t="str">
        <f>VLOOKUP(active[[#This Row],[Works for Group]],[1]!all_groups[#Data],2,0)</f>
        <v>476548941</v>
      </c>
      <c r="N885" s="2" t="s">
        <v>64</v>
      </c>
      <c r="O885" s="2" t="s">
        <v>63</v>
      </c>
      <c r="P885" s="2" t="s">
        <v>67</v>
      </c>
      <c r="R885" s="2">
        <v>228</v>
      </c>
      <c r="S885" s="2" t="s">
        <v>8507</v>
      </c>
      <c r="T885" s="2" t="s">
        <v>8834</v>
      </c>
      <c r="U885" s="2" t="s">
        <v>8835</v>
      </c>
      <c r="V885" s="2" t="s">
        <v>7123</v>
      </c>
    </row>
    <row r="886" spans="1:22" x14ac:dyDescent="0.2">
      <c r="A886" s="2" t="s">
        <v>5747</v>
      </c>
      <c r="B886" s="2" t="str">
        <f>VLOOKUP(active[[#This Row],[Full Name]],[1]!all_ppl_post[#Data],2,0)</f>
        <v>476545138</v>
      </c>
      <c r="C886" s="2" t="str">
        <f>VLOOKUP(active[[#This Row],[Full Name]],[1]!all_ppl[#Data],1,0)</f>
        <v>Robert V Outlar</v>
      </c>
      <c r="D886" s="2" t="s">
        <v>5748</v>
      </c>
      <c r="E886" s="2" t="s">
        <v>5749</v>
      </c>
      <c r="F886" s="2" t="s">
        <v>5750</v>
      </c>
      <c r="G886" s="2" t="s">
        <v>70</v>
      </c>
      <c r="L886" s="2" t="s">
        <v>1963</v>
      </c>
      <c r="M886" s="2" t="str">
        <f>VLOOKUP(active[[#This Row],[Works for Group]],[1]!all_groups[#Data],2,0)</f>
        <v>476548436</v>
      </c>
      <c r="N886" s="2" t="s">
        <v>64</v>
      </c>
      <c r="O886" s="2" t="s">
        <v>63</v>
      </c>
      <c r="P886" s="2" t="s">
        <v>67</v>
      </c>
      <c r="R886" s="2">
        <v>215</v>
      </c>
      <c r="S886" s="2" t="s">
        <v>8651</v>
      </c>
      <c r="T886" s="2" t="s">
        <v>8836</v>
      </c>
      <c r="U886" s="2" t="s">
        <v>8837</v>
      </c>
      <c r="V886" s="2" t="s">
        <v>7123</v>
      </c>
    </row>
    <row r="887" spans="1:22" x14ac:dyDescent="0.2">
      <c r="A887" s="2" t="s">
        <v>497</v>
      </c>
      <c r="B887" s="2" t="str">
        <f>VLOOKUP(active[[#This Row],[Full Name]],[1]!all_ppl_post[#Data],2,0)</f>
        <v>1064820370</v>
      </c>
      <c r="C887" s="2" t="e">
        <f>VLOOKUP(active[[#This Row],[Full Name]],[1]!all_ppl[#Data],1,0)</f>
        <v>#N/A</v>
      </c>
      <c r="D887" s="2" t="s">
        <v>498</v>
      </c>
      <c r="E887" s="2" t="s">
        <v>499</v>
      </c>
      <c r="F887" s="2" t="s">
        <v>134</v>
      </c>
      <c r="G887" s="2" t="s">
        <v>70</v>
      </c>
      <c r="L887" s="2" t="s">
        <v>130</v>
      </c>
      <c r="M887" s="2" t="str">
        <f>VLOOKUP(active[[#This Row],[Works for Group]],[1]!all_groups[#Data],2,0)</f>
        <v>476548452</v>
      </c>
      <c r="N887" s="2" t="s">
        <v>64</v>
      </c>
      <c r="O887" s="2" t="s">
        <v>63</v>
      </c>
      <c r="P887" s="2" t="s">
        <v>67</v>
      </c>
      <c r="R887" s="2">
        <v>225</v>
      </c>
      <c r="S887" s="2" t="s">
        <v>8530</v>
      </c>
      <c r="T887" s="2" t="s">
        <v>8838</v>
      </c>
      <c r="U887" s="2" t="s">
        <v>8532</v>
      </c>
      <c r="V887" s="2" t="s">
        <v>7123</v>
      </c>
    </row>
    <row r="888" spans="1:22" x14ac:dyDescent="0.2">
      <c r="A888" s="2" t="s">
        <v>4422</v>
      </c>
      <c r="B888" s="2" t="str">
        <f>VLOOKUP(active[[#This Row],[Full Name]],[1]!all_ppl_post[#Data],2,0)</f>
        <v>476547747</v>
      </c>
      <c r="C888" s="2" t="str">
        <f>VLOOKUP(active[[#This Row],[Full Name]],[1]!all_ppl[#Data],1,0)</f>
        <v>Robert M Stern</v>
      </c>
      <c r="D888" s="2" t="s">
        <v>4423</v>
      </c>
      <c r="E888" s="2" t="s">
        <v>4424</v>
      </c>
      <c r="F888" s="2" t="s">
        <v>4357</v>
      </c>
      <c r="G888" s="2" t="s">
        <v>70</v>
      </c>
      <c r="L888" s="2" t="s">
        <v>593</v>
      </c>
      <c r="M888" s="2" t="str">
        <f>VLOOKUP(active[[#This Row],[Works for Group]],[1]!all_groups[#Data],2,0)</f>
        <v>476549089</v>
      </c>
      <c r="N888" s="2" t="s">
        <v>64</v>
      </c>
      <c r="O888" s="2" t="s">
        <v>63</v>
      </c>
      <c r="P888" s="2" t="s">
        <v>67</v>
      </c>
      <c r="R888" s="2">
        <v>375</v>
      </c>
      <c r="S888" s="2" t="s">
        <v>8521</v>
      </c>
      <c r="T888" s="2" t="s">
        <v>8839</v>
      </c>
      <c r="U888" s="2" t="s">
        <v>8525</v>
      </c>
      <c r="V888" s="2" t="s">
        <v>7123</v>
      </c>
    </row>
    <row r="889" spans="1:22" x14ac:dyDescent="0.2">
      <c r="A889" s="2" t="s">
        <v>6883</v>
      </c>
      <c r="B889" s="2" t="str">
        <f>VLOOKUP(active[[#This Row],[Full Name]],[1]!all_ppl_post[#Data],2,0)</f>
        <v>476543361</v>
      </c>
      <c r="C889" s="2" t="str">
        <f>VLOOKUP(active[[#This Row],[Full Name]],[1]!all_ppl[#Data],1,0)</f>
        <v>Robert L Ragaini</v>
      </c>
      <c r="D889" s="2" t="s">
        <v>3396</v>
      </c>
      <c r="E889" s="2" t="s">
        <v>6884</v>
      </c>
      <c r="F889" s="2" t="s">
        <v>3374</v>
      </c>
      <c r="G889" s="2" t="s">
        <v>70</v>
      </c>
      <c r="L889" s="2" t="s">
        <v>103</v>
      </c>
      <c r="M889" s="2" t="str">
        <f>VLOOKUP(active[[#This Row],[Works for Group]],[1]!all_groups[#Data],2,0)</f>
        <v>476549101</v>
      </c>
      <c r="N889" s="2" t="s">
        <v>64</v>
      </c>
      <c r="O889" s="2" t="s">
        <v>63</v>
      </c>
      <c r="P889" s="2" t="s">
        <v>67</v>
      </c>
      <c r="R889" s="2">
        <v>422</v>
      </c>
      <c r="S889" s="2" t="s">
        <v>8572</v>
      </c>
      <c r="T889" s="2" t="s">
        <v>8840</v>
      </c>
      <c r="U889" s="2" t="s">
        <v>8760</v>
      </c>
      <c r="V889" s="2" t="s">
        <v>7123</v>
      </c>
    </row>
    <row r="890" spans="1:22" x14ac:dyDescent="0.2">
      <c r="A890" s="2" t="s">
        <v>3395</v>
      </c>
      <c r="B890" s="2" t="str">
        <f>VLOOKUP(active[[#This Row],[Full Name]],[1]!all_ppl_post[#Data],2,0)</f>
        <v>568448024</v>
      </c>
      <c r="C890" s="2" t="str">
        <f>VLOOKUP(active[[#This Row],[Full Name]],[1]!all_ppl[#Data],1,0)</f>
        <v>Robert L Morgan</v>
      </c>
      <c r="D890" s="2" t="s">
        <v>3396</v>
      </c>
      <c r="E890" s="2" t="s">
        <v>3397</v>
      </c>
      <c r="F890" s="2" t="s">
        <v>129</v>
      </c>
      <c r="G890" s="2" t="s">
        <v>70</v>
      </c>
      <c r="L890" s="2" t="s">
        <v>3394</v>
      </c>
      <c r="M890" s="2" t="str">
        <f>VLOOKUP(active[[#This Row],[Works for Group]],[1]!all_groups[#Data],2,0)</f>
        <v>476549312</v>
      </c>
      <c r="N890" s="2" t="s">
        <v>64</v>
      </c>
      <c r="O890" s="2" t="s">
        <v>63</v>
      </c>
      <c r="P890" s="2" t="s">
        <v>67</v>
      </c>
      <c r="R890" s="2">
        <v>456</v>
      </c>
      <c r="S890" s="2" t="s">
        <v>8587</v>
      </c>
      <c r="T890" s="2" t="s">
        <v>8841</v>
      </c>
      <c r="U890" s="2" t="s">
        <v>8825</v>
      </c>
      <c r="V890" s="2" t="s">
        <v>8590</v>
      </c>
    </row>
    <row r="891" spans="1:22" x14ac:dyDescent="0.2">
      <c r="A891" s="2" t="s">
        <v>5828</v>
      </c>
      <c r="B891" s="2" t="str">
        <f>VLOOKUP(active[[#This Row],[Full Name]],[1]!all_ppl_post[#Data],2,0)</f>
        <v>476544975</v>
      </c>
      <c r="C891" s="2" t="str">
        <f>VLOOKUP(active[[#This Row],[Full Name]],[1]!all_ppl[#Data],1,0)</f>
        <v>Robert J Mc Omber</v>
      </c>
      <c r="D891" s="2" t="s">
        <v>3399</v>
      </c>
      <c r="E891" s="2" t="s">
        <v>5829</v>
      </c>
      <c r="F891" s="2" t="s">
        <v>5730</v>
      </c>
      <c r="G891" s="2" t="s">
        <v>70</v>
      </c>
      <c r="L891" s="2" t="s">
        <v>1963</v>
      </c>
      <c r="M891" s="2" t="str">
        <f>VLOOKUP(active[[#This Row],[Works for Group]],[1]!all_groups[#Data],2,0)</f>
        <v>476548436</v>
      </c>
      <c r="N891" s="2" t="s">
        <v>64</v>
      </c>
      <c r="O891" s="2" t="s">
        <v>63</v>
      </c>
      <c r="P891" s="2" t="s">
        <v>67</v>
      </c>
      <c r="R891" s="2">
        <v>215</v>
      </c>
      <c r="S891" s="2" t="s">
        <v>8651</v>
      </c>
      <c r="T891" s="2" t="s">
        <v>8842</v>
      </c>
      <c r="U891" s="2" t="s">
        <v>8653</v>
      </c>
      <c r="V891" s="2" t="s">
        <v>7123</v>
      </c>
    </row>
    <row r="892" spans="1:22" x14ac:dyDescent="0.2">
      <c r="A892" s="2" t="s">
        <v>3398</v>
      </c>
      <c r="B892" s="2" t="str">
        <f>VLOOKUP(active[[#This Row],[Full Name]],[1]!all_ppl_post[#Data],2,0)</f>
        <v>568448011</v>
      </c>
      <c r="C892" s="2" t="str">
        <f>VLOOKUP(active[[#This Row],[Full Name]],[1]!all_ppl[#Data],1,0)</f>
        <v>Robert J Bergin</v>
      </c>
      <c r="D892" s="2" t="s">
        <v>3399</v>
      </c>
      <c r="E892" s="2" t="s">
        <v>3400</v>
      </c>
      <c r="F892" s="2" t="s">
        <v>2211</v>
      </c>
      <c r="G892" s="2" t="s">
        <v>70</v>
      </c>
      <c r="L892" s="2" t="s">
        <v>1245</v>
      </c>
      <c r="M892" s="2" t="str">
        <f>VLOOKUP(active[[#This Row],[Works for Group]],[1]!all_groups[#Data],2,0)</f>
        <v>476548959</v>
      </c>
      <c r="N892" s="2" t="s">
        <v>64</v>
      </c>
      <c r="O892" s="2" t="s">
        <v>63</v>
      </c>
      <c r="P892" s="2" t="s">
        <v>67</v>
      </c>
      <c r="R892" s="2">
        <v>250</v>
      </c>
      <c r="S892" s="2" t="s">
        <v>8598</v>
      </c>
      <c r="T892" s="2" t="s">
        <v>8843</v>
      </c>
      <c r="U892" s="2" t="s">
        <v>7453</v>
      </c>
      <c r="V892" s="2" t="s">
        <v>8490</v>
      </c>
    </row>
    <row r="893" spans="1:22" x14ac:dyDescent="0.2">
      <c r="A893" s="2" t="s">
        <v>6686</v>
      </c>
      <c r="B893" s="2" t="str">
        <f>VLOOKUP(active[[#This Row],[Full Name]],[1]!all_ppl_post[#Data],2,0)</f>
        <v>476543624</v>
      </c>
      <c r="C893" s="2" t="str">
        <f>VLOOKUP(active[[#This Row],[Full Name]],[1]!all_ppl[#Data],1,0)</f>
        <v>Robert C Wappman</v>
      </c>
      <c r="D893" s="2" t="s">
        <v>6089</v>
      </c>
      <c r="E893" s="2" t="s">
        <v>6687</v>
      </c>
      <c r="F893" s="2" t="s">
        <v>6688</v>
      </c>
      <c r="G893" s="2" t="s">
        <v>70</v>
      </c>
      <c r="L893" s="2" t="s">
        <v>6676</v>
      </c>
      <c r="M893" s="2" t="str">
        <f>VLOOKUP(active[[#This Row],[Works for Group]],[1]!all_groups[#Data],2,0)</f>
        <v>476549107</v>
      </c>
      <c r="N893" s="2" t="s">
        <v>64</v>
      </c>
      <c r="O893" s="2" t="s">
        <v>63</v>
      </c>
      <c r="P893" s="2" t="s">
        <v>67</v>
      </c>
      <c r="R893" s="2">
        <v>425</v>
      </c>
      <c r="S893" s="2" t="s">
        <v>8623</v>
      </c>
      <c r="T893" s="2" t="s">
        <v>8844</v>
      </c>
      <c r="U893" s="2" t="s">
        <v>8845</v>
      </c>
      <c r="V893" s="2" t="s">
        <v>7123</v>
      </c>
    </row>
    <row r="894" spans="1:22" x14ac:dyDescent="0.2">
      <c r="A894" s="2" t="s">
        <v>6088</v>
      </c>
      <c r="B894" s="2" t="str">
        <f>VLOOKUP(active[[#This Row],[Full Name]],[1]!all_ppl_post[#Data],2,0)</f>
        <v>476544511</v>
      </c>
      <c r="C894" s="2" t="str">
        <f>VLOOKUP(active[[#This Row],[Full Name]],[1]!all_ppl[#Data],1,0)</f>
        <v>Robert C Forman</v>
      </c>
      <c r="D894" s="2" t="s">
        <v>6089</v>
      </c>
      <c r="E894" s="2" t="s">
        <v>6090</v>
      </c>
      <c r="F894" s="2" t="s">
        <v>6091</v>
      </c>
      <c r="G894" s="2" t="s">
        <v>70</v>
      </c>
      <c r="L894" s="2" t="s">
        <v>3980</v>
      </c>
      <c r="M894" s="2" t="str">
        <f>VLOOKUP(active[[#This Row],[Works for Group]],[1]!all_groups[#Data],2,0)</f>
        <v>476548973</v>
      </c>
      <c r="N894" s="2" t="s">
        <v>64</v>
      </c>
      <c r="O894" s="2" t="s">
        <v>63</v>
      </c>
      <c r="P894" s="2" t="s">
        <v>67</v>
      </c>
      <c r="R894" s="2">
        <v>307</v>
      </c>
      <c r="S894" s="2" t="s">
        <v>8608</v>
      </c>
      <c r="T894" s="2" t="s">
        <v>8846</v>
      </c>
      <c r="U894" s="2" t="s">
        <v>8847</v>
      </c>
      <c r="V894" s="2" t="s">
        <v>7123</v>
      </c>
    </row>
    <row r="895" spans="1:22" x14ac:dyDescent="0.2">
      <c r="A895" s="2" t="s">
        <v>3401</v>
      </c>
      <c r="B895" s="2" t="str">
        <f>VLOOKUP(active[[#This Row],[Full Name]],[1]!all_ppl_post[#Data],2,0)</f>
        <v>568448006</v>
      </c>
      <c r="C895" s="2" t="str">
        <f>VLOOKUP(active[[#This Row],[Full Name]],[1]!all_ppl[#Data],1,0)</f>
        <v>Riley M Ackley</v>
      </c>
      <c r="D895" s="2" t="s">
        <v>3402</v>
      </c>
      <c r="E895" s="2" t="s">
        <v>3403</v>
      </c>
      <c r="F895" s="2" t="s">
        <v>99</v>
      </c>
      <c r="G895" s="2" t="s">
        <v>70</v>
      </c>
      <c r="L895" s="2" t="s">
        <v>95</v>
      </c>
      <c r="M895" s="2" t="str">
        <f>VLOOKUP(active[[#This Row],[Works for Group]],[1]!all_groups[#Data],2,0)</f>
        <v>476548986</v>
      </c>
      <c r="N895" s="2" t="s">
        <v>64</v>
      </c>
      <c r="O895" s="2" t="s">
        <v>63</v>
      </c>
      <c r="P895" s="2" t="s">
        <v>67</v>
      </c>
      <c r="R895" s="2">
        <v>351</v>
      </c>
      <c r="S895" s="2" t="s">
        <v>8577</v>
      </c>
      <c r="T895" s="2" t="s">
        <v>8848</v>
      </c>
      <c r="U895" s="2" t="s">
        <v>7310</v>
      </c>
      <c r="V895" s="2" t="s">
        <v>7123</v>
      </c>
    </row>
    <row r="896" spans="1:22" x14ac:dyDescent="0.2">
      <c r="A896" s="2" t="s">
        <v>4475</v>
      </c>
      <c r="B896" s="2" t="str">
        <f>VLOOKUP(active[[#This Row],[Full Name]],[1]!all_ppl_post[#Data],2,0)</f>
        <v>476547646</v>
      </c>
      <c r="C896" s="2" t="str">
        <f>VLOOKUP(active[[#This Row],[Full Name]],[1]!all_ppl[#Data],1,0)</f>
        <v>Ricky D Gordon</v>
      </c>
      <c r="D896" s="2" t="s">
        <v>4476</v>
      </c>
      <c r="E896" s="2" t="s">
        <v>1580</v>
      </c>
      <c r="F896" s="2" t="s">
        <v>2622</v>
      </c>
      <c r="G896" s="2" t="s">
        <v>70</v>
      </c>
      <c r="L896" s="2" t="s">
        <v>2618</v>
      </c>
      <c r="M896" s="2" t="str">
        <f>VLOOKUP(active[[#This Row],[Works for Group]],[1]!all_groups[#Data],2,0)</f>
        <v>476548948</v>
      </c>
      <c r="N896" s="2" t="s">
        <v>64</v>
      </c>
      <c r="O896" s="2" t="s">
        <v>63</v>
      </c>
      <c r="P896" s="2" t="s">
        <v>67</v>
      </c>
      <c r="R896" s="2">
        <v>229</v>
      </c>
      <c r="S896" s="2" t="s">
        <v>8611</v>
      </c>
      <c r="T896" s="2" t="s">
        <v>8849</v>
      </c>
      <c r="U896" s="2" t="s">
        <v>8613</v>
      </c>
      <c r="V896" s="2" t="s">
        <v>7123</v>
      </c>
    </row>
    <row r="897" spans="1:22" x14ac:dyDescent="0.2">
      <c r="A897" s="2" t="s">
        <v>4503</v>
      </c>
      <c r="B897" s="2" t="str">
        <f>VLOOKUP(active[[#This Row],[Full Name]],[1]!all_ppl_post[#Data],2,0)</f>
        <v>476547576</v>
      </c>
      <c r="C897" s="2" t="str">
        <f>VLOOKUP(active[[#This Row],[Full Name]],[1]!all_ppl[#Data],1,0)</f>
        <v>Richard T Haddard</v>
      </c>
      <c r="D897" s="2" t="s">
        <v>4504</v>
      </c>
      <c r="E897" s="2" t="s">
        <v>4505</v>
      </c>
      <c r="F897" s="2" t="s">
        <v>4506</v>
      </c>
      <c r="G897" s="2" t="s">
        <v>70</v>
      </c>
      <c r="L897" s="2" t="s">
        <v>606</v>
      </c>
      <c r="M897" s="2" t="str">
        <f>VLOOKUP(active[[#This Row],[Works for Group]],[1]!all_groups[#Data],2,0)</f>
        <v>476548443</v>
      </c>
      <c r="N897" s="2" t="s">
        <v>64</v>
      </c>
      <c r="O897" s="2" t="s">
        <v>63</v>
      </c>
      <c r="P897" s="2" t="s">
        <v>67</v>
      </c>
      <c r="R897" s="2">
        <v>220</v>
      </c>
      <c r="S897" s="2" t="s">
        <v>8633</v>
      </c>
      <c r="T897" s="2" t="s">
        <v>8850</v>
      </c>
      <c r="U897" s="2" t="s">
        <v>8851</v>
      </c>
      <c r="V897" s="2" t="s">
        <v>7123</v>
      </c>
    </row>
    <row r="898" spans="1:22" x14ac:dyDescent="0.2">
      <c r="A898" s="2" t="s">
        <v>4623</v>
      </c>
      <c r="B898" s="2" t="str">
        <f>VLOOKUP(active[[#This Row],[Full Name]],[1]!all_ppl_post[#Data],2,0)</f>
        <v>476547391</v>
      </c>
      <c r="C898" s="2" t="str">
        <f>VLOOKUP(active[[#This Row],[Full Name]],[1]!all_ppl[#Data],1,0)</f>
        <v>Richard P Murphy</v>
      </c>
      <c r="D898" s="2" t="s">
        <v>4624</v>
      </c>
      <c r="E898" s="2" t="s">
        <v>98</v>
      </c>
      <c r="F898" s="2" t="s">
        <v>4625</v>
      </c>
      <c r="G898" s="2" t="s">
        <v>70</v>
      </c>
      <c r="L898" s="2" t="s">
        <v>593</v>
      </c>
      <c r="M898" s="2" t="str">
        <f>VLOOKUP(active[[#This Row],[Works for Group]],[1]!all_groups[#Data],2,0)</f>
        <v>476549089</v>
      </c>
      <c r="N898" s="2" t="s">
        <v>64</v>
      </c>
      <c r="O898" s="2" t="s">
        <v>63</v>
      </c>
      <c r="P898" s="2" t="s">
        <v>67</v>
      </c>
      <c r="R898" s="2">
        <v>375</v>
      </c>
      <c r="S898" s="2" t="s">
        <v>8521</v>
      </c>
      <c r="T898" s="2" t="s">
        <v>8852</v>
      </c>
      <c r="U898" s="2" t="s">
        <v>8853</v>
      </c>
      <c r="V898" s="2" t="s">
        <v>7123</v>
      </c>
    </row>
    <row r="899" spans="1:22" x14ac:dyDescent="0.2">
      <c r="A899" s="2" t="s">
        <v>6604</v>
      </c>
      <c r="B899" s="2" t="str">
        <f>VLOOKUP(active[[#This Row],[Full Name]],[1]!all_ppl_post[#Data],2,0)</f>
        <v>476543773</v>
      </c>
      <c r="C899" s="2" t="str">
        <f>VLOOKUP(active[[#This Row],[Full Name]],[1]!all_ppl[#Data],1,0)</f>
        <v>Richard M Bryant</v>
      </c>
      <c r="D899" s="2" t="s">
        <v>6605</v>
      </c>
      <c r="E899" s="2" t="s">
        <v>4546</v>
      </c>
      <c r="F899" s="2" t="s">
        <v>5406</v>
      </c>
      <c r="G899" s="2" t="s">
        <v>70</v>
      </c>
      <c r="L899" s="2" t="s">
        <v>2451</v>
      </c>
      <c r="M899" s="2" t="str">
        <f>VLOOKUP(active[[#This Row],[Works for Group]],[1]!all_groups[#Data],2,0)</f>
        <v>476548433</v>
      </c>
      <c r="N899" s="2" t="s">
        <v>64</v>
      </c>
      <c r="O899" s="2" t="s">
        <v>63</v>
      </c>
      <c r="P899" s="2" t="s">
        <v>67</v>
      </c>
      <c r="R899" s="2">
        <v>213</v>
      </c>
      <c r="S899" s="2" t="s">
        <v>8704</v>
      </c>
      <c r="T899" s="2" t="s">
        <v>8854</v>
      </c>
      <c r="U899" s="2" t="s">
        <v>8855</v>
      </c>
      <c r="V899" s="2" t="s">
        <v>7123</v>
      </c>
    </row>
    <row r="900" spans="1:22" x14ac:dyDescent="0.2">
      <c r="A900" s="2" t="s">
        <v>3410</v>
      </c>
      <c r="B900" s="2" t="str">
        <f>VLOOKUP(active[[#This Row],[Full Name]],[1]!all_ppl_post[#Data],2,0)</f>
        <v>568447995</v>
      </c>
      <c r="C900" s="2" t="str">
        <f>VLOOKUP(active[[#This Row],[Full Name]],[1]!all_ppl[#Data],1,0)</f>
        <v>Richard J Vernal</v>
      </c>
      <c r="D900" s="2" t="s">
        <v>3411</v>
      </c>
      <c r="E900" s="2" t="s">
        <v>2634</v>
      </c>
      <c r="F900" s="2" t="s">
        <v>626</v>
      </c>
      <c r="G900" s="2" t="s">
        <v>70</v>
      </c>
      <c r="L900" s="2" t="s">
        <v>622</v>
      </c>
      <c r="M900" s="2" t="str">
        <f>VLOOKUP(active[[#This Row],[Works for Group]],[1]!all_groups[#Data],2,0)</f>
        <v>476548560</v>
      </c>
      <c r="N900" s="2" t="s">
        <v>64</v>
      </c>
      <c r="O900" s="2" t="s">
        <v>63</v>
      </c>
      <c r="P900" s="2" t="s">
        <v>67</v>
      </c>
      <c r="R900" s="2">
        <v>204</v>
      </c>
      <c r="S900" s="2" t="s">
        <v>8562</v>
      </c>
      <c r="T900" s="2" t="s">
        <v>8856</v>
      </c>
      <c r="U900" s="2" t="s">
        <v>8637</v>
      </c>
      <c r="V900" s="2" t="s">
        <v>7123</v>
      </c>
    </row>
    <row r="901" spans="1:22" x14ac:dyDescent="0.2">
      <c r="A901" s="2" t="s">
        <v>4372</v>
      </c>
      <c r="B901" s="2" t="str">
        <f>VLOOKUP(active[[#This Row],[Full Name]],[1]!all_ppl_post[#Data],2,0)</f>
        <v>476547832</v>
      </c>
      <c r="C901" s="2" t="str">
        <f>VLOOKUP(active[[#This Row],[Full Name]],[1]!all_ppl[#Data],1,0)</f>
        <v>Richard J Mooney</v>
      </c>
      <c r="D901" s="2" t="s">
        <v>3411</v>
      </c>
      <c r="E901" s="2" t="s">
        <v>4373</v>
      </c>
      <c r="F901" s="2" t="s">
        <v>4374</v>
      </c>
      <c r="G901" s="2" t="s">
        <v>70</v>
      </c>
      <c r="L901" s="2" t="s">
        <v>606</v>
      </c>
      <c r="M901" s="2" t="str">
        <f>VLOOKUP(active[[#This Row],[Works for Group]],[1]!all_groups[#Data],2,0)</f>
        <v>476548443</v>
      </c>
      <c r="N901" s="2" t="s">
        <v>64</v>
      </c>
      <c r="O901" s="2" t="s">
        <v>63</v>
      </c>
      <c r="P901" s="2" t="s">
        <v>67</v>
      </c>
      <c r="R901" s="2">
        <v>220</v>
      </c>
      <c r="S901" s="2" t="s">
        <v>8633</v>
      </c>
      <c r="T901" s="2" t="s">
        <v>8857</v>
      </c>
      <c r="U901" s="2" t="s">
        <v>8858</v>
      </c>
      <c r="V901" s="2" t="s">
        <v>7123</v>
      </c>
    </row>
    <row r="902" spans="1:22" x14ac:dyDescent="0.2">
      <c r="A902" s="2" t="s">
        <v>5836</v>
      </c>
      <c r="B902" s="2" t="str">
        <f>VLOOKUP(active[[#This Row],[Full Name]],[1]!all_ppl_post[#Data],2,0)</f>
        <v>476544957</v>
      </c>
      <c r="C902" s="2" t="str">
        <f>VLOOKUP(active[[#This Row],[Full Name]],[1]!all_ppl[#Data],1,0)</f>
        <v>Richard J Lawrence</v>
      </c>
      <c r="D902" s="2" t="s">
        <v>3411</v>
      </c>
      <c r="E902" s="2" t="s">
        <v>5837</v>
      </c>
      <c r="F902" s="2" t="s">
        <v>5838</v>
      </c>
      <c r="G902" s="2" t="s">
        <v>70</v>
      </c>
      <c r="L902" s="2" t="s">
        <v>1963</v>
      </c>
      <c r="M902" s="2" t="str">
        <f>VLOOKUP(active[[#This Row],[Works for Group]],[1]!all_groups[#Data],2,0)</f>
        <v>476548436</v>
      </c>
      <c r="N902" s="2" t="s">
        <v>64</v>
      </c>
      <c r="O902" s="2" t="s">
        <v>63</v>
      </c>
      <c r="P902" s="2" t="s">
        <v>67</v>
      </c>
      <c r="R902" s="2">
        <v>215</v>
      </c>
      <c r="S902" s="2" t="s">
        <v>8651</v>
      </c>
      <c r="T902" s="2" t="s">
        <v>8859</v>
      </c>
      <c r="U902" s="2" t="s">
        <v>8860</v>
      </c>
      <c r="V902" s="2" t="s">
        <v>7123</v>
      </c>
    </row>
    <row r="903" spans="1:22" x14ac:dyDescent="0.2">
      <c r="A903" s="2" t="s">
        <v>6086</v>
      </c>
      <c r="B903" s="2" t="str">
        <f>VLOOKUP(active[[#This Row],[Full Name]],[1]!all_ppl_post[#Data],2,0)</f>
        <v>476544514</v>
      </c>
      <c r="C903" s="2" t="str">
        <f>VLOOKUP(active[[#This Row],[Full Name]],[1]!all_ppl[#Data],1,0)</f>
        <v>Richard J Corrado</v>
      </c>
      <c r="D903" s="2" t="s">
        <v>3411</v>
      </c>
      <c r="E903" s="2" t="s">
        <v>6087</v>
      </c>
      <c r="F903" s="2" t="s">
        <v>5406</v>
      </c>
      <c r="G903" s="2" t="s">
        <v>70</v>
      </c>
      <c r="L903" s="2" t="s">
        <v>1963</v>
      </c>
      <c r="M903" s="2" t="str">
        <f>VLOOKUP(active[[#This Row],[Works for Group]],[1]!all_groups[#Data],2,0)</f>
        <v>476548436</v>
      </c>
      <c r="N903" s="2" t="s">
        <v>64</v>
      </c>
      <c r="O903" s="2" t="s">
        <v>63</v>
      </c>
      <c r="P903" s="2" t="s">
        <v>67</v>
      </c>
      <c r="R903" s="2">
        <v>215</v>
      </c>
      <c r="S903" s="2" t="s">
        <v>8651</v>
      </c>
      <c r="T903" s="2" t="s">
        <v>8861</v>
      </c>
      <c r="U903" s="2" t="s">
        <v>8855</v>
      </c>
      <c r="V903" s="2" t="s">
        <v>7123</v>
      </c>
    </row>
    <row r="904" spans="1:22" x14ac:dyDescent="0.2">
      <c r="A904" s="2" t="s">
        <v>6798</v>
      </c>
      <c r="B904" s="2" t="str">
        <f>VLOOKUP(active[[#This Row],[Full Name]],[1]!all_ppl_post[#Data],2,0)</f>
        <v>476543482</v>
      </c>
      <c r="C904" s="2" t="str">
        <f>VLOOKUP(active[[#This Row],[Full Name]],[1]!all_ppl[#Data],1,0)</f>
        <v>Richard G Kelly</v>
      </c>
      <c r="D904" s="2" t="s">
        <v>6799</v>
      </c>
      <c r="E904" s="2" t="s">
        <v>2596</v>
      </c>
      <c r="F904" s="2" t="s">
        <v>6800</v>
      </c>
      <c r="G904" s="2" t="s">
        <v>70</v>
      </c>
      <c r="L904" s="2" t="s">
        <v>589</v>
      </c>
      <c r="M904" s="2" t="str">
        <f>VLOOKUP(active[[#This Row],[Works for Group]],[1]!all_groups[#Data],2,0)</f>
        <v>476549103</v>
      </c>
      <c r="N904" s="2" t="s">
        <v>64</v>
      </c>
      <c r="O904" s="2" t="s">
        <v>63</v>
      </c>
      <c r="P904" s="2" t="s">
        <v>67</v>
      </c>
      <c r="R904" s="2">
        <v>423</v>
      </c>
      <c r="S904" s="2" t="s">
        <v>8862</v>
      </c>
      <c r="T904" s="2" t="s">
        <v>8863</v>
      </c>
      <c r="U904" s="2" t="s">
        <v>8864</v>
      </c>
      <c r="V904" s="2" t="s">
        <v>7123</v>
      </c>
    </row>
    <row r="905" spans="1:22" x14ac:dyDescent="0.2">
      <c r="A905" s="2" t="s">
        <v>6835</v>
      </c>
      <c r="B905" s="2" t="str">
        <f>VLOOKUP(active[[#This Row],[Full Name]],[1]!all_ppl_post[#Data],2,0)</f>
        <v>476543411</v>
      </c>
      <c r="C905" s="2" t="str">
        <f>VLOOKUP(active[[#This Row],[Full Name]],[1]!all_ppl[#Data],1,0)</f>
        <v>Richard C Hoffmeister</v>
      </c>
      <c r="D905" s="2" t="s">
        <v>6836</v>
      </c>
      <c r="E905" s="2" t="s">
        <v>6837</v>
      </c>
      <c r="F905" s="2" t="s">
        <v>6838</v>
      </c>
      <c r="G905" s="2" t="s">
        <v>70</v>
      </c>
      <c r="L905" s="2" t="s">
        <v>3118</v>
      </c>
      <c r="M905" s="2" t="str">
        <f>VLOOKUP(active[[#This Row],[Works for Group]],[1]!all_groups[#Data],2,0)</f>
        <v>583270233</v>
      </c>
      <c r="N905" s="2" t="s">
        <v>64</v>
      </c>
      <c r="O905" s="2" t="s">
        <v>63</v>
      </c>
      <c r="P905" s="2" t="s">
        <v>67</v>
      </c>
      <c r="R905" s="2">
        <v>237</v>
      </c>
      <c r="S905" s="2" t="s">
        <v>8775</v>
      </c>
      <c r="T905" s="2" t="s">
        <v>8865</v>
      </c>
      <c r="U905" s="2" t="s">
        <v>8866</v>
      </c>
      <c r="V905" s="2" t="s">
        <v>7123</v>
      </c>
    </row>
    <row r="906" spans="1:22" x14ac:dyDescent="0.2">
      <c r="A906" s="2" t="s">
        <v>7067</v>
      </c>
      <c r="B906" s="2" t="str">
        <f>VLOOKUP(active[[#This Row],[Full Name]],[1]!all_ppl_post[#Data],2,0)</f>
        <v>476542183</v>
      </c>
      <c r="C906" s="2" t="str">
        <f>VLOOKUP(active[[#This Row],[Full Name]],[1]!all_ppl[#Data],1,0)</f>
        <v>Richard B Ancowitz</v>
      </c>
      <c r="D906" s="2" t="s">
        <v>7068</v>
      </c>
      <c r="E906" s="2" t="s">
        <v>7069</v>
      </c>
      <c r="F906" s="2" t="s">
        <v>7070</v>
      </c>
      <c r="G906" s="2" t="s">
        <v>70</v>
      </c>
      <c r="L906" s="2" t="s">
        <v>69</v>
      </c>
      <c r="M906" s="2" t="str">
        <f>VLOOKUP(active[[#This Row],[Works for Group]],[1]!all_groups[#Data],2,0)</f>
        <v>476549511</v>
      </c>
      <c r="N906" s="2" t="s">
        <v>64</v>
      </c>
      <c r="O906" s="2" t="s">
        <v>63</v>
      </c>
      <c r="P906" s="2" t="s">
        <v>67</v>
      </c>
      <c r="R906" s="2">
        <v>871</v>
      </c>
      <c r="S906" s="2" t="s">
        <v>8510</v>
      </c>
      <c r="T906" s="2" t="s">
        <v>8867</v>
      </c>
      <c r="U906" s="2" t="s">
        <v>8868</v>
      </c>
      <c r="V906" s="2" t="s">
        <v>7123</v>
      </c>
    </row>
    <row r="907" spans="1:22" x14ac:dyDescent="0.2">
      <c r="A907" s="2" t="s">
        <v>6075</v>
      </c>
      <c r="B907" s="2" t="str">
        <f>VLOOKUP(active[[#This Row],[Full Name]],[1]!all_ppl_post[#Data],2,0)</f>
        <v>476544530</v>
      </c>
      <c r="C907" s="2" t="str">
        <f>VLOOKUP(active[[#This Row],[Full Name]],[1]!all_ppl[#Data],1,0)</f>
        <v>Richard A Demassio</v>
      </c>
      <c r="D907" s="2" t="s">
        <v>6076</v>
      </c>
      <c r="E907" s="2" t="s">
        <v>6077</v>
      </c>
      <c r="F907" s="2" t="s">
        <v>6078</v>
      </c>
      <c r="G907" s="2" t="s">
        <v>70</v>
      </c>
      <c r="L907" s="2" t="s">
        <v>1963</v>
      </c>
      <c r="M907" s="2" t="str">
        <f>VLOOKUP(active[[#This Row],[Works for Group]],[1]!all_groups[#Data],2,0)</f>
        <v>476548436</v>
      </c>
      <c r="N907" s="2" t="s">
        <v>64</v>
      </c>
      <c r="O907" s="2" t="s">
        <v>63</v>
      </c>
      <c r="P907" s="2" t="s">
        <v>67</v>
      </c>
      <c r="R907" s="2">
        <v>215</v>
      </c>
      <c r="S907" s="2" t="s">
        <v>8651</v>
      </c>
      <c r="T907" s="2" t="s">
        <v>8869</v>
      </c>
      <c r="U907" s="2" t="s">
        <v>8870</v>
      </c>
      <c r="V907" s="2" t="s">
        <v>7123</v>
      </c>
    </row>
    <row r="908" spans="1:22" x14ac:dyDescent="0.2">
      <c r="A908" s="2" t="s">
        <v>311</v>
      </c>
      <c r="B908" s="2" t="str">
        <f>VLOOKUP(active[[#This Row],[Full Name]],[1]!all_ppl_post[#Data],2,0)</f>
        <v>1064820512</v>
      </c>
      <c r="C908" s="2" t="e">
        <f>VLOOKUP(active[[#This Row],[Full Name]],[1]!all_ppl[#Data],1,0)</f>
        <v>#N/A</v>
      </c>
      <c r="D908" s="2" t="s">
        <v>312</v>
      </c>
      <c r="E908" s="2" t="s">
        <v>313</v>
      </c>
      <c r="F908" s="2" t="s">
        <v>134</v>
      </c>
      <c r="G908" s="2" t="s">
        <v>70</v>
      </c>
      <c r="L908" s="2" t="s">
        <v>130</v>
      </c>
      <c r="M908" s="2" t="str">
        <f>VLOOKUP(active[[#This Row],[Works for Group]],[1]!all_groups[#Data],2,0)</f>
        <v>476548452</v>
      </c>
      <c r="N908" s="2" t="s">
        <v>64</v>
      </c>
      <c r="O908" s="2" t="s">
        <v>63</v>
      </c>
      <c r="P908" s="2" t="s">
        <v>67</v>
      </c>
      <c r="R908" s="2">
        <v>225</v>
      </c>
      <c r="S908" s="2" t="s">
        <v>8530</v>
      </c>
      <c r="T908" s="2" t="s">
        <v>8871</v>
      </c>
      <c r="U908" s="2" t="s">
        <v>8532</v>
      </c>
      <c r="V908" s="2" t="s">
        <v>7123</v>
      </c>
    </row>
    <row r="909" spans="1:22" x14ac:dyDescent="0.2">
      <c r="A909" s="2" t="s">
        <v>7096</v>
      </c>
      <c r="B909" s="2" t="str">
        <f>VLOOKUP(active[[#This Row],[Full Name]],[1]!all_ppl_post[#Data],2,0)</f>
        <v>476542137</v>
      </c>
      <c r="C909" s="2" t="str">
        <f>VLOOKUP(active[[#This Row],[Full Name]],[1]!all_ppl[#Data],1,0)</f>
        <v>Rhay Guillen</v>
      </c>
      <c r="D909" s="2" t="s">
        <v>7097</v>
      </c>
      <c r="E909" s="2" t="s">
        <v>7098</v>
      </c>
      <c r="F909" s="2" t="s">
        <v>2540</v>
      </c>
      <c r="G909" s="2" t="s">
        <v>70</v>
      </c>
      <c r="L909" s="2" t="s">
        <v>2536</v>
      </c>
      <c r="M909" s="2" t="str">
        <f>VLOOKUP(active[[#This Row],[Works for Group]],[1]!all_groups[#Data],2,0)</f>
        <v>579488112</v>
      </c>
      <c r="N909" s="2" t="s">
        <v>64</v>
      </c>
      <c r="O909" s="2" t="s">
        <v>63</v>
      </c>
      <c r="P909" s="2" t="s">
        <v>67</v>
      </c>
      <c r="R909" s="2">
        <v>376</v>
      </c>
      <c r="S909" s="2" t="s">
        <v>8872</v>
      </c>
      <c r="T909" s="2" t="s">
        <v>8873</v>
      </c>
      <c r="U909" s="2" t="s">
        <v>8874</v>
      </c>
      <c r="V909" s="2" t="s">
        <v>7123</v>
      </c>
    </row>
    <row r="910" spans="1:22" x14ac:dyDescent="0.2">
      <c r="A910" s="2" t="s">
        <v>4617</v>
      </c>
      <c r="B910" s="2" t="str">
        <f>VLOOKUP(active[[#This Row],[Full Name]],[1]!all_ppl_post[#Data],2,0)</f>
        <v>476547394</v>
      </c>
      <c r="C910" s="2" t="str">
        <f>VLOOKUP(active[[#This Row],[Full Name]],[1]!all_ppl[#Data],1,0)</f>
        <v>Reuben N Zimmerman</v>
      </c>
      <c r="D910" s="2" t="s">
        <v>4618</v>
      </c>
      <c r="E910" s="2" t="s">
        <v>4501</v>
      </c>
      <c r="F910" s="2" t="s">
        <v>3818</v>
      </c>
      <c r="G910" s="2" t="s">
        <v>70</v>
      </c>
      <c r="L910" s="2" t="s">
        <v>562</v>
      </c>
      <c r="M910" s="2" t="str">
        <f>VLOOKUP(active[[#This Row],[Works for Group]],[1]!all_groups[#Data],2,0)</f>
        <v>476548941</v>
      </c>
      <c r="N910" s="2" t="s">
        <v>64</v>
      </c>
      <c r="O910" s="2" t="s">
        <v>63</v>
      </c>
      <c r="P910" s="2" t="s">
        <v>67</v>
      </c>
      <c r="R910" s="2">
        <v>228</v>
      </c>
      <c r="S910" s="2" t="s">
        <v>8507</v>
      </c>
      <c r="T910" s="2" t="s">
        <v>8875</v>
      </c>
      <c r="U910" s="2" t="s">
        <v>8876</v>
      </c>
      <c r="V910" s="2" t="s">
        <v>8877</v>
      </c>
    </row>
    <row r="911" spans="1:22" x14ac:dyDescent="0.2">
      <c r="A911" s="2" t="s">
        <v>3415</v>
      </c>
      <c r="B911" s="2" t="str">
        <f>VLOOKUP(active[[#This Row],[Full Name]],[1]!all_ppl_post[#Data],2,0)</f>
        <v>568447976</v>
      </c>
      <c r="C911" s="2" t="str">
        <f>VLOOKUP(active[[#This Row],[Full Name]],[1]!all_ppl[#Data],1,0)</f>
        <v>Renee Lewis</v>
      </c>
      <c r="D911" s="2" t="s">
        <v>3416</v>
      </c>
      <c r="E911" s="2" t="s">
        <v>319</v>
      </c>
      <c r="F911" s="2" t="s">
        <v>81</v>
      </c>
      <c r="G911" s="2" t="s">
        <v>70</v>
      </c>
      <c r="L911" s="2" t="s">
        <v>69</v>
      </c>
      <c r="M911" s="2" t="str">
        <f>VLOOKUP(active[[#This Row],[Works for Group]],[1]!all_groups[#Data],2,0)</f>
        <v>476549511</v>
      </c>
      <c r="N911" s="2" t="s">
        <v>64</v>
      </c>
      <c r="O911" s="2" t="s">
        <v>63</v>
      </c>
      <c r="P911" s="2" t="s">
        <v>67</v>
      </c>
      <c r="R911" s="2">
        <v>871</v>
      </c>
      <c r="S911" s="2" t="s">
        <v>8510</v>
      </c>
      <c r="T911" s="2" t="s">
        <v>8878</v>
      </c>
      <c r="U911" s="2" t="s">
        <v>8512</v>
      </c>
      <c r="V911" s="2" t="s">
        <v>7123</v>
      </c>
    </row>
    <row r="912" spans="1:22" x14ac:dyDescent="0.2">
      <c r="A912" s="2" t="s">
        <v>6514</v>
      </c>
      <c r="B912" s="2" t="str">
        <f>VLOOKUP(active[[#This Row],[Full Name]],[1]!all_ppl_post[#Data],2,0)</f>
        <v>476543873</v>
      </c>
      <c r="C912" s="2" t="str">
        <f>VLOOKUP(active[[#This Row],[Full Name]],[1]!all_ppl[#Data],1,0)</f>
        <v>Renee E Canestrari</v>
      </c>
      <c r="D912" s="2" t="s">
        <v>6515</v>
      </c>
      <c r="E912" s="2" t="s">
        <v>6516</v>
      </c>
      <c r="F912" s="2" t="s">
        <v>6517</v>
      </c>
      <c r="G912" s="2" t="s">
        <v>70</v>
      </c>
      <c r="L912" s="2" t="s">
        <v>1196</v>
      </c>
      <c r="M912" s="2" t="str">
        <f>VLOOKUP(active[[#This Row],[Works for Group]],[1]!all_groups[#Data],2,0)</f>
        <v>476549293</v>
      </c>
      <c r="N912" s="2" t="s">
        <v>64</v>
      </c>
      <c r="O912" s="2" t="s">
        <v>63</v>
      </c>
      <c r="P912" s="2" t="s">
        <v>67</v>
      </c>
      <c r="R912" s="2">
        <v>439</v>
      </c>
      <c r="S912" s="2" t="s">
        <v>8646</v>
      </c>
      <c r="T912" s="2" t="s">
        <v>8879</v>
      </c>
      <c r="U912" s="2" t="s">
        <v>8880</v>
      </c>
      <c r="V912" s="2" t="s">
        <v>7123</v>
      </c>
    </row>
    <row r="913" spans="1:22" x14ac:dyDescent="0.2">
      <c r="A913" s="2" t="s">
        <v>4237</v>
      </c>
      <c r="B913" s="2" t="str">
        <f>VLOOKUP(active[[#This Row],[Full Name]],[1]!all_ppl_post[#Data],2,0)</f>
        <v>476548049</v>
      </c>
      <c r="C913" s="2" t="str">
        <f>VLOOKUP(active[[#This Row],[Full Name]],[1]!all_ppl[#Data],1,0)</f>
        <v>Regina M Eastman</v>
      </c>
      <c r="D913" s="2" t="s">
        <v>4238</v>
      </c>
      <c r="E913" s="2" t="s">
        <v>4239</v>
      </c>
      <c r="F913" s="2" t="s">
        <v>4240</v>
      </c>
      <c r="G913" s="2" t="s">
        <v>70</v>
      </c>
      <c r="L913" s="2" t="s">
        <v>3873</v>
      </c>
      <c r="M913" s="2" t="str">
        <f>VLOOKUP(active[[#This Row],[Works for Group]],[1]!all_groups[#Data],2,0)</f>
        <v>476549092</v>
      </c>
      <c r="N913" s="2" t="s">
        <v>64</v>
      </c>
      <c r="O913" s="2" t="s">
        <v>63</v>
      </c>
      <c r="P913" s="2" t="s">
        <v>67</v>
      </c>
      <c r="R913" s="2">
        <v>377</v>
      </c>
      <c r="S913" s="2" t="s">
        <v>8881</v>
      </c>
      <c r="T913" s="2" t="s">
        <v>8882</v>
      </c>
      <c r="U913" s="2" t="s">
        <v>8883</v>
      </c>
      <c r="V913" s="2" t="s">
        <v>7123</v>
      </c>
    </row>
    <row r="914" spans="1:22" x14ac:dyDescent="0.2">
      <c r="A914" s="2" t="s">
        <v>5839</v>
      </c>
      <c r="B914" s="2" t="str">
        <f>VLOOKUP(active[[#This Row],[Full Name]],[1]!all_ppl_post[#Data],2,0)</f>
        <v>476544949</v>
      </c>
      <c r="C914" s="2" t="str">
        <f>VLOOKUP(active[[#This Row],[Full Name]],[1]!all_ppl[#Data],1,0)</f>
        <v>Rebecca P Dower</v>
      </c>
      <c r="D914" s="2" t="s">
        <v>5840</v>
      </c>
      <c r="E914" s="2" t="s">
        <v>5841</v>
      </c>
      <c r="F914" s="2" t="s">
        <v>5842</v>
      </c>
      <c r="G914" s="2" t="s">
        <v>70</v>
      </c>
      <c r="L914" s="2" t="s">
        <v>69</v>
      </c>
      <c r="M914" s="2" t="str">
        <f>VLOOKUP(active[[#This Row],[Works for Group]],[1]!all_groups[#Data],2,0)</f>
        <v>476549511</v>
      </c>
      <c r="N914" s="2" t="s">
        <v>64</v>
      </c>
      <c r="O914" s="2" t="s">
        <v>63</v>
      </c>
      <c r="P914" s="2" t="s">
        <v>67</v>
      </c>
      <c r="R914" s="2">
        <v>871</v>
      </c>
      <c r="S914" s="2" t="s">
        <v>8510</v>
      </c>
      <c r="T914" s="2" t="s">
        <v>8884</v>
      </c>
      <c r="U914" s="2" t="s">
        <v>8885</v>
      </c>
      <c r="V914" s="2" t="s">
        <v>7123</v>
      </c>
    </row>
    <row r="915" spans="1:22" x14ac:dyDescent="0.2">
      <c r="A915" s="2" t="s">
        <v>4954</v>
      </c>
      <c r="B915" s="2" t="str">
        <f>VLOOKUP(active[[#This Row],[Full Name]],[1]!all_ppl_post[#Data],2,0)</f>
        <v>476546783</v>
      </c>
      <c r="C915" s="2" t="str">
        <f>VLOOKUP(active[[#This Row],[Full Name]],[1]!all_ppl[#Data],1,0)</f>
        <v>Rebecca L Reville</v>
      </c>
      <c r="D915" s="2" t="s">
        <v>3418</v>
      </c>
      <c r="E915" s="2" t="s">
        <v>4955</v>
      </c>
      <c r="F915" s="2" t="s">
        <v>662</v>
      </c>
      <c r="G915" s="2" t="s">
        <v>70</v>
      </c>
      <c r="L915" s="2" t="s">
        <v>1754</v>
      </c>
      <c r="M915" s="2" t="str">
        <f>VLOOKUP(active[[#This Row],[Works for Group]],[1]!all_groups[#Data],2,0)</f>
        <v>476549299</v>
      </c>
      <c r="N915" s="2" t="s">
        <v>64</v>
      </c>
      <c r="O915" s="2" t="s">
        <v>63</v>
      </c>
      <c r="P915" s="2" t="s">
        <v>67</v>
      </c>
      <c r="R915" s="2">
        <v>440</v>
      </c>
      <c r="S915" s="2" t="s">
        <v>8540</v>
      </c>
      <c r="T915" s="2" t="s">
        <v>8886</v>
      </c>
      <c r="U915" s="2" t="s">
        <v>7121</v>
      </c>
      <c r="V915" s="2" t="s">
        <v>7123</v>
      </c>
    </row>
    <row r="916" spans="1:22" x14ac:dyDescent="0.2">
      <c r="A916" s="2" t="s">
        <v>5090</v>
      </c>
      <c r="B916" s="2" t="str">
        <f>VLOOKUP(active[[#This Row],[Full Name]],[1]!all_ppl_post[#Data],2,0)</f>
        <v>476546546</v>
      </c>
      <c r="C916" s="2" t="str">
        <f>VLOOKUP(active[[#This Row],[Full Name]],[1]!all_ppl[#Data],1,0)</f>
        <v>Rebecca B Mansir</v>
      </c>
      <c r="D916" s="2" t="s">
        <v>5091</v>
      </c>
      <c r="E916" s="2" t="s">
        <v>5092</v>
      </c>
      <c r="F916" s="2" t="s">
        <v>4661</v>
      </c>
      <c r="G916" s="2" t="s">
        <v>70</v>
      </c>
      <c r="L916" s="2" t="s">
        <v>562</v>
      </c>
      <c r="M916" s="2" t="str">
        <f>VLOOKUP(active[[#This Row],[Works for Group]],[1]!all_groups[#Data],2,0)</f>
        <v>476548941</v>
      </c>
      <c r="N916" s="2" t="s">
        <v>64</v>
      </c>
      <c r="O916" s="2" t="s">
        <v>63</v>
      </c>
      <c r="P916" s="2" t="s">
        <v>67</v>
      </c>
      <c r="R916" s="2">
        <v>228</v>
      </c>
      <c r="S916" s="2" t="s">
        <v>8507</v>
      </c>
      <c r="T916" s="2" t="s">
        <v>8887</v>
      </c>
      <c r="U916" s="2" t="s">
        <v>8650</v>
      </c>
      <c r="V916" s="2" t="s">
        <v>7123</v>
      </c>
    </row>
    <row r="917" spans="1:22" x14ac:dyDescent="0.2">
      <c r="A917" s="2" t="s">
        <v>1241</v>
      </c>
      <c r="B917" s="2" t="str">
        <f>VLOOKUP(active[[#This Row],[Full Name]],[1]!all_ppl_post[#Data],2,0)</f>
        <v>944556368</v>
      </c>
      <c r="C917" s="2" t="str">
        <f>VLOOKUP(active[[#This Row],[Full Name]],[1]!all_ppl[#Data],1,0)</f>
        <v>Raymond Turner</v>
      </c>
      <c r="D917" s="2" t="s">
        <v>1242</v>
      </c>
      <c r="E917" s="2" t="s">
        <v>1243</v>
      </c>
      <c r="F917" s="2" t="s">
        <v>1244</v>
      </c>
      <c r="G917" s="2" t="s">
        <v>70</v>
      </c>
      <c r="L917" s="2" t="s">
        <v>1240</v>
      </c>
      <c r="M917" s="2" t="str">
        <f>VLOOKUP(active[[#This Row],[Works for Group]],[1]!all_groups[#Data],2,0)</f>
        <v>476548565</v>
      </c>
      <c r="N917" s="2" t="s">
        <v>64</v>
      </c>
      <c r="O917" s="2" t="s">
        <v>63</v>
      </c>
      <c r="P917" s="2" t="s">
        <v>67</v>
      </c>
      <c r="R917" s="2">
        <v>210</v>
      </c>
      <c r="S917" s="2" t="s">
        <v>8537</v>
      </c>
      <c r="T917" s="2" t="s">
        <v>8888</v>
      </c>
      <c r="U917" s="2" t="s">
        <v>8889</v>
      </c>
      <c r="V917" s="2" t="s">
        <v>7123</v>
      </c>
    </row>
    <row r="918" spans="1:22" x14ac:dyDescent="0.2">
      <c r="A918" s="2" t="s">
        <v>6100</v>
      </c>
      <c r="B918" s="2" t="str">
        <f>VLOOKUP(active[[#This Row],[Full Name]],[1]!all_ppl_post[#Data],2,0)</f>
        <v>476544503</v>
      </c>
      <c r="C918" s="2" t="str">
        <f>VLOOKUP(active[[#This Row],[Full Name]],[1]!all_ppl[#Data],1,0)</f>
        <v>Raymond T Conley</v>
      </c>
      <c r="D918" s="2" t="s">
        <v>6101</v>
      </c>
      <c r="E918" s="2" t="s">
        <v>6102</v>
      </c>
      <c r="F918" s="2" t="s">
        <v>5663</v>
      </c>
      <c r="G918" s="2" t="s">
        <v>70</v>
      </c>
      <c r="L918" s="2" t="s">
        <v>1963</v>
      </c>
      <c r="M918" s="2" t="str">
        <f>VLOOKUP(active[[#This Row],[Works for Group]],[1]!all_groups[#Data],2,0)</f>
        <v>476548436</v>
      </c>
      <c r="N918" s="2" t="s">
        <v>64</v>
      </c>
      <c r="O918" s="2" t="s">
        <v>63</v>
      </c>
      <c r="P918" s="2" t="s">
        <v>67</v>
      </c>
      <c r="R918" s="2">
        <v>215</v>
      </c>
      <c r="S918" s="2" t="s">
        <v>8651</v>
      </c>
      <c r="T918" s="2" t="s">
        <v>8890</v>
      </c>
      <c r="U918" s="2" t="s">
        <v>8891</v>
      </c>
      <c r="V918" s="2" t="s">
        <v>7123</v>
      </c>
    </row>
    <row r="919" spans="1:22" x14ac:dyDescent="0.2">
      <c r="A919" s="2" t="s">
        <v>1782</v>
      </c>
      <c r="B919" s="2" t="str">
        <f>VLOOKUP(active[[#This Row],[Full Name]],[1]!all_ppl_post[#Data],2,0)</f>
        <v>839637926</v>
      </c>
      <c r="C919" s="2" t="str">
        <f>VLOOKUP(active[[#This Row],[Full Name]],[1]!all_ppl[#Data],1,0)</f>
        <v>Raven V Brown</v>
      </c>
      <c r="D919" s="2" t="s">
        <v>1783</v>
      </c>
      <c r="E919" s="2" t="s">
        <v>1384</v>
      </c>
      <c r="F919" s="2" t="s">
        <v>1784</v>
      </c>
      <c r="G919" s="2" t="s">
        <v>70</v>
      </c>
      <c r="L919" s="2" t="s">
        <v>1781</v>
      </c>
      <c r="M919" s="2" t="str">
        <f>VLOOKUP(active[[#This Row],[Works for Group]],[1]!all_groups[#Data],2,0)</f>
        <v>476548951</v>
      </c>
      <c r="N919" s="2" t="s">
        <v>64</v>
      </c>
      <c r="O919" s="2" t="s">
        <v>63</v>
      </c>
      <c r="P919" s="2" t="s">
        <v>67</v>
      </c>
      <c r="R919" s="2">
        <v>230</v>
      </c>
      <c r="S919" s="2" t="s">
        <v>8805</v>
      </c>
      <c r="T919" s="2" t="s">
        <v>8892</v>
      </c>
      <c r="U919" s="2" t="s">
        <v>8893</v>
      </c>
      <c r="V919" s="2" t="s">
        <v>8877</v>
      </c>
    </row>
    <row r="920" spans="1:22" x14ac:dyDescent="0.2">
      <c r="A920" s="2" t="s">
        <v>4801</v>
      </c>
      <c r="B920" s="2" t="str">
        <f>VLOOKUP(active[[#This Row],[Full Name]],[1]!all_ppl_post[#Data],2,0)</f>
        <v>476547123</v>
      </c>
      <c r="C920" s="2" t="str">
        <f>VLOOKUP(active[[#This Row],[Full Name]],[1]!all_ppl[#Data],1,0)</f>
        <v>Randall W Strijek</v>
      </c>
      <c r="D920" s="2" t="s">
        <v>4802</v>
      </c>
      <c r="E920" s="2" t="s">
        <v>4803</v>
      </c>
      <c r="F920" s="2" t="s">
        <v>4804</v>
      </c>
      <c r="G920" s="2" t="s">
        <v>70</v>
      </c>
      <c r="L920" s="2" t="s">
        <v>562</v>
      </c>
      <c r="M920" s="2" t="str">
        <f>VLOOKUP(active[[#This Row],[Works for Group]],[1]!all_groups[#Data],2,0)</f>
        <v>476548941</v>
      </c>
      <c r="N920" s="2" t="s">
        <v>64</v>
      </c>
      <c r="O920" s="2" t="s">
        <v>63</v>
      </c>
      <c r="P920" s="2" t="s">
        <v>67</v>
      </c>
      <c r="R920" s="2">
        <v>228</v>
      </c>
      <c r="S920" s="2" t="s">
        <v>8507</v>
      </c>
      <c r="T920" s="2" t="s">
        <v>8894</v>
      </c>
      <c r="U920" s="2" t="s">
        <v>8895</v>
      </c>
      <c r="V920" s="2" t="s">
        <v>7123</v>
      </c>
    </row>
    <row r="921" spans="1:22" x14ac:dyDescent="0.2">
      <c r="A921" s="2" t="s">
        <v>4149</v>
      </c>
      <c r="B921" s="2" t="str">
        <f>VLOOKUP(active[[#This Row],[Full Name]],[1]!all_ppl_post[#Data],2,0)</f>
        <v>476548223</v>
      </c>
      <c r="C921" s="2" t="str">
        <f>VLOOKUP(active[[#This Row],[Full Name]],[1]!all_ppl[#Data],1,0)</f>
        <v>Ramon V Rodriguez</v>
      </c>
      <c r="D921" s="2" t="s">
        <v>4150</v>
      </c>
      <c r="E921" s="2" t="s">
        <v>217</v>
      </c>
      <c r="F921" s="2" t="s">
        <v>224</v>
      </c>
      <c r="G921" s="2" t="s">
        <v>70</v>
      </c>
      <c r="L921" s="2" t="s">
        <v>116</v>
      </c>
      <c r="M921" s="2" t="str">
        <f>VLOOKUP(active[[#This Row],[Works for Group]],[1]!all_groups[#Data],2,0)</f>
        <v>476549083</v>
      </c>
      <c r="N921" s="2" t="s">
        <v>64</v>
      </c>
      <c r="O921" s="2" t="s">
        <v>63</v>
      </c>
      <c r="P921" s="2" t="s">
        <v>67</v>
      </c>
      <c r="R921" s="2">
        <v>355</v>
      </c>
      <c r="S921" s="2" t="s">
        <v>8518</v>
      </c>
      <c r="T921" s="2" t="s">
        <v>8896</v>
      </c>
      <c r="U921" s="2" t="s">
        <v>7265</v>
      </c>
      <c r="V921" s="2" t="s">
        <v>7123</v>
      </c>
    </row>
    <row r="922" spans="1:22" x14ac:dyDescent="0.2">
      <c r="A922" s="2" t="s">
        <v>2480</v>
      </c>
      <c r="B922" s="2" t="str">
        <f>VLOOKUP(active[[#This Row],[Full Name]],[1]!all_ppl_post[#Data],2,0)</f>
        <v>774270631</v>
      </c>
      <c r="C922" s="2" t="str">
        <f>VLOOKUP(active[[#This Row],[Full Name]],[1]!all_ppl[#Data],1,0)</f>
        <v>Rafael A Rojas</v>
      </c>
      <c r="D922" s="2" t="s">
        <v>2481</v>
      </c>
      <c r="E922" s="2" t="s">
        <v>1843</v>
      </c>
      <c r="F922" s="2" t="s">
        <v>2482</v>
      </c>
      <c r="G922" s="2" t="s">
        <v>70</v>
      </c>
      <c r="L922" s="2" t="s">
        <v>1963</v>
      </c>
      <c r="M922" s="2" t="str">
        <f>VLOOKUP(active[[#This Row],[Works for Group]],[1]!all_groups[#Data],2,0)</f>
        <v>476548436</v>
      </c>
      <c r="N922" s="2" t="s">
        <v>64</v>
      </c>
      <c r="O922" s="2" t="s">
        <v>63</v>
      </c>
      <c r="P922" s="2" t="s">
        <v>67</v>
      </c>
      <c r="R922" s="2">
        <v>215</v>
      </c>
      <c r="S922" s="2" t="s">
        <v>8651</v>
      </c>
      <c r="T922" s="2" t="s">
        <v>8897</v>
      </c>
      <c r="U922" s="2" t="s">
        <v>8898</v>
      </c>
      <c r="V922" s="2" t="s">
        <v>7123</v>
      </c>
    </row>
    <row r="923" spans="1:22" x14ac:dyDescent="0.2">
      <c r="A923" s="2" t="s">
        <v>594</v>
      </c>
      <c r="B923" s="2" t="str">
        <f>VLOOKUP(active[[#This Row],[Full Name]],[1]!all_ppl_post[#Data],2,0)</f>
        <v>1064820311</v>
      </c>
      <c r="C923" s="2" t="e">
        <f>VLOOKUP(active[[#This Row],[Full Name]],[1]!all_ppl[#Data],1,0)</f>
        <v>#N/A</v>
      </c>
      <c r="D923" s="2" t="s">
        <v>595</v>
      </c>
      <c r="E923" s="2" t="s">
        <v>596</v>
      </c>
      <c r="F923" s="2" t="s">
        <v>597</v>
      </c>
      <c r="G923" s="2" t="s">
        <v>70</v>
      </c>
      <c r="L923" s="2" t="s">
        <v>593</v>
      </c>
      <c r="M923" s="2" t="str">
        <f>VLOOKUP(active[[#This Row],[Works for Group]],[1]!all_groups[#Data],2,0)</f>
        <v>476549089</v>
      </c>
      <c r="N923" s="2" t="s">
        <v>64</v>
      </c>
      <c r="O923" s="2" t="s">
        <v>63</v>
      </c>
      <c r="P923" s="2" t="s">
        <v>67</v>
      </c>
      <c r="R923" s="2">
        <v>375</v>
      </c>
      <c r="S923" s="2" t="s">
        <v>8521</v>
      </c>
      <c r="T923" s="2" t="s">
        <v>8899</v>
      </c>
      <c r="U923" s="2" t="s">
        <v>8900</v>
      </c>
      <c r="V923" s="2" t="s">
        <v>7123</v>
      </c>
    </row>
    <row r="924" spans="1:22" x14ac:dyDescent="0.2">
      <c r="A924" s="2" t="s">
        <v>6621</v>
      </c>
      <c r="B924" s="2" t="str">
        <f>VLOOKUP(active[[#This Row],[Full Name]],[1]!all_ppl_post[#Data],2,0)</f>
        <v>476543749</v>
      </c>
      <c r="C924" s="2" t="str">
        <f>VLOOKUP(active[[#This Row],[Full Name]],[1]!all_ppl[#Data],1,0)</f>
        <v>Quadim D Terrell</v>
      </c>
      <c r="D924" s="2" t="s">
        <v>6622</v>
      </c>
      <c r="E924" s="2" t="s">
        <v>6623</v>
      </c>
      <c r="F924" s="2" t="s">
        <v>1244</v>
      </c>
      <c r="G924" s="2" t="s">
        <v>70</v>
      </c>
      <c r="L924" s="2" t="s">
        <v>1833</v>
      </c>
      <c r="M924" s="2" t="str">
        <f>VLOOKUP(active[[#This Row],[Works for Group]],[1]!all_groups[#Data],2,0)</f>
        <v>476548432</v>
      </c>
      <c r="N924" s="2" t="s">
        <v>64</v>
      </c>
      <c r="O924" s="2" t="s">
        <v>63</v>
      </c>
      <c r="P924" s="2" t="s">
        <v>67</v>
      </c>
      <c r="R924" s="2">
        <v>212</v>
      </c>
      <c r="S924" s="2" t="s">
        <v>8643</v>
      </c>
      <c r="T924" s="2" t="s">
        <v>8901</v>
      </c>
      <c r="U924" s="2" t="s">
        <v>8889</v>
      </c>
      <c r="V924" s="2" t="s">
        <v>7123</v>
      </c>
    </row>
    <row r="925" spans="1:22" x14ac:dyDescent="0.2">
      <c r="A925" s="2" t="s">
        <v>421</v>
      </c>
      <c r="B925" s="2" t="str">
        <f>VLOOKUP(active[[#This Row],[Full Name]],[1]!all_ppl_post[#Data],2,0)</f>
        <v>1064820424</v>
      </c>
      <c r="C925" s="2" t="e">
        <f>VLOOKUP(active[[#This Row],[Full Name]],[1]!all_ppl[#Data],1,0)</f>
        <v>#N/A</v>
      </c>
      <c r="D925" s="2" t="s">
        <v>422</v>
      </c>
      <c r="E925" s="2" t="s">
        <v>423</v>
      </c>
      <c r="F925" s="2" t="s">
        <v>134</v>
      </c>
      <c r="G925" s="2" t="s">
        <v>70</v>
      </c>
      <c r="L925" s="2" t="s">
        <v>130</v>
      </c>
      <c r="M925" s="2" t="str">
        <f>VLOOKUP(active[[#This Row],[Works for Group]],[1]!all_groups[#Data],2,0)</f>
        <v>476548452</v>
      </c>
      <c r="N925" s="2" t="s">
        <v>64</v>
      </c>
      <c r="O925" s="2" t="s">
        <v>63</v>
      </c>
      <c r="P925" s="2" t="s">
        <v>67</v>
      </c>
      <c r="R925" s="2">
        <v>225</v>
      </c>
      <c r="S925" s="2" t="s">
        <v>8530</v>
      </c>
      <c r="T925" s="2" t="s">
        <v>8902</v>
      </c>
      <c r="U925" s="2" t="s">
        <v>8532</v>
      </c>
      <c r="V925" s="2" t="s">
        <v>7123</v>
      </c>
    </row>
    <row r="926" spans="1:22" x14ac:dyDescent="0.2">
      <c r="A926" s="2" t="s">
        <v>5824</v>
      </c>
      <c r="B926" s="2" t="str">
        <f>VLOOKUP(active[[#This Row],[Full Name]],[1]!all_ppl_post[#Data],2,0)</f>
        <v>476544982</v>
      </c>
      <c r="C926" s="2" t="str">
        <f>VLOOKUP(active[[#This Row],[Full Name]],[1]!all_ppl[#Data],1,0)</f>
        <v>Philip A Fields</v>
      </c>
      <c r="D926" s="2" t="s">
        <v>5825</v>
      </c>
      <c r="E926" s="2" t="s">
        <v>5826</v>
      </c>
      <c r="F926" s="2" t="s">
        <v>5827</v>
      </c>
      <c r="G926" s="2" t="s">
        <v>70</v>
      </c>
      <c r="L926" s="2" t="s">
        <v>69</v>
      </c>
      <c r="M926" s="2" t="str">
        <f>VLOOKUP(active[[#This Row],[Works for Group]],[1]!all_groups[#Data],2,0)</f>
        <v>476549511</v>
      </c>
      <c r="N926" s="2" t="s">
        <v>64</v>
      </c>
      <c r="O926" s="2" t="s">
        <v>63</v>
      </c>
      <c r="P926" s="2" t="s">
        <v>67</v>
      </c>
      <c r="R926" s="2">
        <v>871</v>
      </c>
      <c r="S926" s="2" t="s">
        <v>8510</v>
      </c>
      <c r="T926" s="2" t="s">
        <v>8903</v>
      </c>
      <c r="U926" s="2" t="s">
        <v>8904</v>
      </c>
      <c r="V926" s="2" t="s">
        <v>7123</v>
      </c>
    </row>
    <row r="927" spans="1:22" x14ac:dyDescent="0.2">
      <c r="A927" s="2" t="s">
        <v>358</v>
      </c>
      <c r="B927" s="2" t="str">
        <f>VLOOKUP(active[[#This Row],[Full Name]],[1]!all_ppl_post[#Data],2,0)</f>
        <v>1064820471</v>
      </c>
      <c r="C927" s="2" t="e">
        <f>VLOOKUP(active[[#This Row],[Full Name]],[1]!all_ppl[#Data],1,0)</f>
        <v>#N/A</v>
      </c>
      <c r="D927" s="2" t="s">
        <v>359</v>
      </c>
      <c r="E927" s="2" t="s">
        <v>360</v>
      </c>
      <c r="F927" s="2" t="s">
        <v>134</v>
      </c>
      <c r="G927" s="2" t="s">
        <v>70</v>
      </c>
      <c r="L927" s="2" t="s">
        <v>130</v>
      </c>
      <c r="M927" s="2" t="str">
        <f>VLOOKUP(active[[#This Row],[Works for Group]],[1]!all_groups[#Data],2,0)</f>
        <v>476548452</v>
      </c>
      <c r="N927" s="2" t="s">
        <v>64</v>
      </c>
      <c r="O927" s="2" t="s">
        <v>63</v>
      </c>
      <c r="P927" s="2" t="s">
        <v>67</v>
      </c>
      <c r="R927" s="2">
        <v>225</v>
      </c>
      <c r="S927" s="2" t="s">
        <v>8530</v>
      </c>
      <c r="T927" s="2" t="s">
        <v>8905</v>
      </c>
      <c r="U927" s="2" t="s">
        <v>8532</v>
      </c>
      <c r="V927" s="2" t="s">
        <v>7123</v>
      </c>
    </row>
    <row r="928" spans="1:22" x14ac:dyDescent="0.2">
      <c r="A928" s="2" t="s">
        <v>5187</v>
      </c>
      <c r="B928" s="2" t="str">
        <f>VLOOKUP(active[[#This Row],[Full Name]],[1]!all_ppl_post[#Data],2,0)</f>
        <v>476546359</v>
      </c>
      <c r="C928" s="2" t="str">
        <f>VLOOKUP(active[[#This Row],[Full Name]],[1]!all_ppl[#Data],1,0)</f>
        <v>Peter S Hoffman</v>
      </c>
      <c r="D928" s="2" t="s">
        <v>5188</v>
      </c>
      <c r="E928" s="2" t="s">
        <v>5189</v>
      </c>
      <c r="F928" s="2" t="s">
        <v>4331</v>
      </c>
      <c r="G928" s="2" t="s">
        <v>70</v>
      </c>
      <c r="L928" s="2" t="s">
        <v>593</v>
      </c>
      <c r="M928" s="2" t="str">
        <f>VLOOKUP(active[[#This Row],[Works for Group]],[1]!all_groups[#Data],2,0)</f>
        <v>476549089</v>
      </c>
      <c r="N928" s="2" t="s">
        <v>64</v>
      </c>
      <c r="O928" s="2" t="s">
        <v>63</v>
      </c>
      <c r="P928" s="2" t="s">
        <v>67</v>
      </c>
      <c r="R928" s="2">
        <v>375</v>
      </c>
      <c r="S928" s="2" t="s">
        <v>8521</v>
      </c>
      <c r="T928" s="2" t="s">
        <v>8906</v>
      </c>
      <c r="U928" s="2" t="s">
        <v>8907</v>
      </c>
      <c r="V928" s="2" t="s">
        <v>7123</v>
      </c>
    </row>
    <row r="929" spans="1:22" x14ac:dyDescent="0.2">
      <c r="A929" s="2" t="s">
        <v>3429</v>
      </c>
      <c r="B929" s="2" t="str">
        <f>VLOOKUP(active[[#This Row],[Full Name]],[1]!all_ppl_post[#Data],2,0)</f>
        <v>568447914</v>
      </c>
      <c r="C929" s="2" t="str">
        <f>VLOOKUP(active[[#This Row],[Full Name]],[1]!all_ppl[#Data],1,0)</f>
        <v>Peter C Benson</v>
      </c>
      <c r="D929" s="2" t="s">
        <v>3427</v>
      </c>
      <c r="E929" s="2" t="s">
        <v>3430</v>
      </c>
      <c r="F929" s="2" t="s">
        <v>2129</v>
      </c>
      <c r="G929" s="2" t="s">
        <v>70</v>
      </c>
      <c r="L929" s="2" t="s">
        <v>2456</v>
      </c>
      <c r="M929" s="2" t="str">
        <f>VLOOKUP(active[[#This Row],[Works for Group]],[1]!all_groups[#Data],2,0)</f>
        <v>476549080</v>
      </c>
      <c r="N929" s="2" t="s">
        <v>64</v>
      </c>
      <c r="O929" s="2" t="s">
        <v>63</v>
      </c>
      <c r="P929" s="2" t="s">
        <v>67</v>
      </c>
      <c r="R929" s="2">
        <v>354</v>
      </c>
      <c r="S929" s="2" t="s">
        <v>8631</v>
      </c>
      <c r="T929" s="2" t="s">
        <v>8908</v>
      </c>
      <c r="U929" s="2" t="s">
        <v>8909</v>
      </c>
      <c r="V929" s="2" t="s">
        <v>7123</v>
      </c>
    </row>
    <row r="930" spans="1:22" x14ac:dyDescent="0.2">
      <c r="A930" s="2" t="s">
        <v>5497</v>
      </c>
      <c r="B930" s="2" t="str">
        <f>VLOOKUP(active[[#This Row],[Full Name]],[1]!all_ppl_post[#Data],2,0)</f>
        <v>476545522</v>
      </c>
      <c r="C930" s="2" t="str">
        <f>VLOOKUP(active[[#This Row],[Full Name]],[1]!all_ppl[#Data],1,0)</f>
        <v>Paula D Cherry</v>
      </c>
      <c r="D930" s="2" t="s">
        <v>5498</v>
      </c>
      <c r="E930" s="2" t="s">
        <v>4776</v>
      </c>
      <c r="F930" s="2" t="s">
        <v>5499</v>
      </c>
      <c r="G930" s="2" t="s">
        <v>70</v>
      </c>
      <c r="L930" s="2" t="s">
        <v>633</v>
      </c>
      <c r="M930" s="2" t="str">
        <f>VLOOKUP(active[[#This Row],[Works for Group]],[1]!all_groups[#Data],2,0)</f>
        <v>476548439</v>
      </c>
      <c r="N930" s="2" t="s">
        <v>64</v>
      </c>
      <c r="O930" s="2" t="s">
        <v>63</v>
      </c>
      <c r="P930" s="2" t="s">
        <v>67</v>
      </c>
      <c r="R930" s="2">
        <v>217</v>
      </c>
      <c r="S930" s="2" t="s">
        <v>8626</v>
      </c>
      <c r="T930" s="2" t="s">
        <v>8910</v>
      </c>
      <c r="U930" s="2" t="s">
        <v>8911</v>
      </c>
      <c r="V930" s="2" t="s">
        <v>7123</v>
      </c>
    </row>
    <row r="931" spans="1:22" x14ac:dyDescent="0.2">
      <c r="A931" s="2" t="s">
        <v>4839</v>
      </c>
      <c r="B931" s="2" t="str">
        <f>VLOOKUP(active[[#This Row],[Full Name]],[1]!all_ppl_post[#Data],2,0)</f>
        <v>476547057</v>
      </c>
      <c r="C931" s="2" t="str">
        <f>VLOOKUP(active[[#This Row],[Full Name]],[1]!all_ppl[#Data],1,0)</f>
        <v>Paula A Guidetti</v>
      </c>
      <c r="D931" s="2" t="s">
        <v>4840</v>
      </c>
      <c r="E931" s="2" t="s">
        <v>4841</v>
      </c>
      <c r="F931" s="2" t="s">
        <v>4720</v>
      </c>
      <c r="G931" s="2" t="s">
        <v>70</v>
      </c>
      <c r="L931" s="2" t="s">
        <v>1233</v>
      </c>
      <c r="M931" s="2" t="str">
        <f>VLOOKUP(active[[#This Row],[Works for Group]],[1]!all_groups[#Data],2,0)</f>
        <v>476548441</v>
      </c>
      <c r="N931" s="2" t="s">
        <v>64</v>
      </c>
      <c r="O931" s="2" t="s">
        <v>63</v>
      </c>
      <c r="P931" s="2" t="s">
        <v>67</v>
      </c>
      <c r="R931" s="2">
        <v>219</v>
      </c>
      <c r="S931" s="2" t="s">
        <v>8584</v>
      </c>
      <c r="T931" s="2" t="s">
        <v>8912</v>
      </c>
      <c r="U931" s="2" t="s">
        <v>8913</v>
      </c>
      <c r="V931" s="2" t="s">
        <v>7123</v>
      </c>
    </row>
    <row r="932" spans="1:22" x14ac:dyDescent="0.2">
      <c r="A932" s="2" t="s">
        <v>5433</v>
      </c>
      <c r="B932" s="2" t="str">
        <f>VLOOKUP(active[[#This Row],[Full Name]],[1]!all_ppl_post[#Data],2,0)</f>
        <v>476545711</v>
      </c>
      <c r="C932" s="2" t="str">
        <f>VLOOKUP(active[[#This Row],[Full Name]],[1]!all_ppl[#Data],1,0)</f>
        <v>Paul T Upton</v>
      </c>
      <c r="D932" s="2" t="s">
        <v>5434</v>
      </c>
      <c r="E932" s="2" t="s">
        <v>5435</v>
      </c>
      <c r="F932" s="2" t="s">
        <v>866</v>
      </c>
      <c r="G932" s="2" t="s">
        <v>70</v>
      </c>
      <c r="L932" s="2" t="s">
        <v>3489</v>
      </c>
      <c r="M932" s="2" t="str">
        <f>VLOOKUP(active[[#This Row],[Works for Group]],[1]!all_groups[#Data],2,0)</f>
        <v>476548978</v>
      </c>
      <c r="N932" s="2" t="s">
        <v>64</v>
      </c>
      <c r="O932" s="2" t="s">
        <v>63</v>
      </c>
      <c r="P932" s="2" t="s">
        <v>67</v>
      </c>
      <c r="R932" s="2">
        <v>311</v>
      </c>
      <c r="S932" s="2" t="s">
        <v>8914</v>
      </c>
      <c r="T932" s="2" t="s">
        <v>8915</v>
      </c>
      <c r="U932" s="2" t="s">
        <v>7378</v>
      </c>
      <c r="V932" s="2" t="s">
        <v>7123</v>
      </c>
    </row>
    <row r="933" spans="1:22" x14ac:dyDescent="0.2">
      <c r="A933" s="2" t="s">
        <v>4812</v>
      </c>
      <c r="B933" s="2" t="str">
        <f>VLOOKUP(active[[#This Row],[Full Name]],[1]!all_ppl_post[#Data],2,0)</f>
        <v>476547116</v>
      </c>
      <c r="C933" s="2" t="str">
        <f>VLOOKUP(active[[#This Row],[Full Name]],[1]!all_ppl[#Data],1,0)</f>
        <v>Paul Kuteesa</v>
      </c>
      <c r="D933" s="2" t="s">
        <v>4813</v>
      </c>
      <c r="E933" s="2" t="s">
        <v>4814</v>
      </c>
      <c r="F933" s="2" t="s">
        <v>4815</v>
      </c>
      <c r="G933" s="2" t="s">
        <v>70</v>
      </c>
      <c r="L933" s="2" t="s">
        <v>1233</v>
      </c>
      <c r="M933" s="2" t="str">
        <f>VLOOKUP(active[[#This Row],[Works for Group]],[1]!all_groups[#Data],2,0)</f>
        <v>476548441</v>
      </c>
      <c r="N933" s="2" t="s">
        <v>64</v>
      </c>
      <c r="O933" s="2" t="s">
        <v>63</v>
      </c>
      <c r="P933" s="2" t="s">
        <v>67</v>
      </c>
      <c r="R933" s="2">
        <v>219</v>
      </c>
      <c r="S933" s="2" t="s">
        <v>8584</v>
      </c>
      <c r="T933" s="2" t="s">
        <v>8916</v>
      </c>
      <c r="U933" s="2" t="s">
        <v>8917</v>
      </c>
      <c r="V933" s="2" t="s">
        <v>7123</v>
      </c>
    </row>
    <row r="934" spans="1:22" x14ac:dyDescent="0.2">
      <c r="A934" s="2" t="s">
        <v>3195</v>
      </c>
      <c r="B934" s="2" t="str">
        <f>VLOOKUP(active[[#This Row],[Full Name]],[1]!all_ppl_post[#Data],2,0)</f>
        <v>626453838</v>
      </c>
      <c r="C934" s="2" t="str">
        <f>VLOOKUP(active[[#This Row],[Full Name]],[1]!all_ppl[#Data],1,0)</f>
        <v>Paul J Labelle</v>
      </c>
      <c r="D934" s="2" t="s">
        <v>3196</v>
      </c>
      <c r="E934" s="2" t="s">
        <v>3197</v>
      </c>
      <c r="F934" s="2" t="s">
        <v>2439</v>
      </c>
      <c r="G934" s="2" t="s">
        <v>70</v>
      </c>
      <c r="L934" s="2" t="s">
        <v>1240</v>
      </c>
      <c r="M934" s="2" t="str">
        <f>VLOOKUP(active[[#This Row],[Works for Group]],[1]!all_groups[#Data],2,0)</f>
        <v>476548565</v>
      </c>
      <c r="N934" s="2" t="s">
        <v>64</v>
      </c>
      <c r="O934" s="2" t="s">
        <v>63</v>
      </c>
      <c r="P934" s="2" t="s">
        <v>67</v>
      </c>
      <c r="R934" s="2">
        <v>210</v>
      </c>
      <c r="S934" s="2" t="s">
        <v>8537</v>
      </c>
      <c r="T934" s="2" t="s">
        <v>8918</v>
      </c>
      <c r="U934" s="2" t="s">
        <v>8703</v>
      </c>
      <c r="V934" s="2" t="s">
        <v>7123</v>
      </c>
    </row>
    <row r="935" spans="1:22" x14ac:dyDescent="0.2">
      <c r="A935" s="2" t="s">
        <v>4413</v>
      </c>
      <c r="B935" s="2" t="str">
        <f>VLOOKUP(active[[#This Row],[Full Name]],[1]!all_ppl_post[#Data],2,0)</f>
        <v>476547766</v>
      </c>
      <c r="C935" s="2" t="str">
        <f>VLOOKUP(active[[#This Row],[Full Name]],[1]!all_ppl[#Data],1,0)</f>
        <v>Paul C Tearno</v>
      </c>
      <c r="D935" s="2" t="s">
        <v>4414</v>
      </c>
      <c r="E935" s="2" t="s">
        <v>4415</v>
      </c>
      <c r="F935" s="2" t="s">
        <v>4416</v>
      </c>
      <c r="G935" s="2" t="s">
        <v>70</v>
      </c>
      <c r="L935" s="2" t="s">
        <v>4338</v>
      </c>
      <c r="M935" s="2" t="str">
        <f>VLOOKUP(active[[#This Row],[Works for Group]],[1]!all_groups[#Data],2,0)</f>
        <v>476548562</v>
      </c>
      <c r="N935" s="2" t="s">
        <v>64</v>
      </c>
      <c r="O935" s="2" t="s">
        <v>63</v>
      </c>
      <c r="P935" s="2" t="s">
        <v>67</v>
      </c>
      <c r="R935" s="2">
        <v>206</v>
      </c>
      <c r="S935" s="2" t="s">
        <v>8513</v>
      </c>
      <c r="T935" s="2" t="s">
        <v>8919</v>
      </c>
      <c r="U935" s="2" t="s">
        <v>8920</v>
      </c>
      <c r="V935" s="2" t="s">
        <v>7123</v>
      </c>
    </row>
    <row r="936" spans="1:22" x14ac:dyDescent="0.2">
      <c r="A936" s="2" t="s">
        <v>1800</v>
      </c>
      <c r="B936" s="2" t="str">
        <f>VLOOKUP(active[[#This Row],[Full Name]],[1]!all_ppl_post[#Data],2,0)</f>
        <v>839637915</v>
      </c>
      <c r="C936" s="2" t="str">
        <f>VLOOKUP(active[[#This Row],[Full Name]],[1]!all_ppl[#Data],1,0)</f>
        <v>Patrick R Totaro</v>
      </c>
      <c r="D936" s="2" t="s">
        <v>1801</v>
      </c>
      <c r="E936" s="2" t="s">
        <v>1802</v>
      </c>
      <c r="F936" s="2" t="s">
        <v>1212</v>
      </c>
      <c r="G936" s="2" t="s">
        <v>70</v>
      </c>
      <c r="L936" s="2" t="s">
        <v>593</v>
      </c>
      <c r="M936" s="2" t="str">
        <f>VLOOKUP(active[[#This Row],[Works for Group]],[1]!all_groups[#Data],2,0)</f>
        <v>476549089</v>
      </c>
      <c r="N936" s="2" t="s">
        <v>64</v>
      </c>
      <c r="O936" s="2" t="s">
        <v>63</v>
      </c>
      <c r="P936" s="2" t="s">
        <v>67</v>
      </c>
      <c r="R936" s="2">
        <v>375</v>
      </c>
      <c r="S936" s="2" t="s">
        <v>8521</v>
      </c>
      <c r="T936" s="2" t="s">
        <v>8921</v>
      </c>
      <c r="U936" s="2" t="s">
        <v>8648</v>
      </c>
      <c r="V936" s="2" t="s">
        <v>7123</v>
      </c>
    </row>
    <row r="937" spans="1:22" x14ac:dyDescent="0.2">
      <c r="A937" s="2" t="s">
        <v>227</v>
      </c>
      <c r="B937" s="2" t="str">
        <f>VLOOKUP(active[[#This Row],[Full Name]],[1]!all_ppl_post[#Data],2,0)</f>
        <v>1064820565</v>
      </c>
      <c r="C937" s="2" t="e">
        <f>VLOOKUP(active[[#This Row],[Full Name]],[1]!all_ppl[#Data],1,0)</f>
        <v>#N/A</v>
      </c>
      <c r="D937" s="2" t="s">
        <v>228</v>
      </c>
      <c r="E937" s="2" t="s">
        <v>229</v>
      </c>
      <c r="F937" s="2" t="s">
        <v>134</v>
      </c>
      <c r="G937" s="2" t="s">
        <v>70</v>
      </c>
      <c r="L937" s="2" t="s">
        <v>130</v>
      </c>
      <c r="M937" s="2" t="str">
        <f>VLOOKUP(active[[#This Row],[Works for Group]],[1]!all_groups[#Data],2,0)</f>
        <v>476548452</v>
      </c>
      <c r="N937" s="2" t="s">
        <v>64</v>
      </c>
      <c r="O937" s="2" t="s">
        <v>63</v>
      </c>
      <c r="P937" s="2" t="s">
        <v>67</v>
      </c>
      <c r="R937" s="2">
        <v>225</v>
      </c>
      <c r="S937" s="2" t="s">
        <v>8530</v>
      </c>
      <c r="T937" s="2" t="s">
        <v>8922</v>
      </c>
      <c r="U937" s="2" t="s">
        <v>8532</v>
      </c>
      <c r="V937" s="2" t="s">
        <v>7123</v>
      </c>
    </row>
    <row r="938" spans="1:22" x14ac:dyDescent="0.2">
      <c r="A938" s="2" t="s">
        <v>5242</v>
      </c>
      <c r="B938" s="2" t="str">
        <f>VLOOKUP(active[[#This Row],[Full Name]],[1]!all_ppl_post[#Data],2,0)</f>
        <v>476546259</v>
      </c>
      <c r="C938" s="2" t="str">
        <f>VLOOKUP(active[[#This Row],[Full Name]],[1]!all_ppl[#Data],1,0)</f>
        <v>Patrick A Golden</v>
      </c>
      <c r="D938" s="2" t="s">
        <v>5243</v>
      </c>
      <c r="E938" s="2" t="s">
        <v>5244</v>
      </c>
      <c r="F938" s="2" t="s">
        <v>4357</v>
      </c>
      <c r="G938" s="2" t="s">
        <v>70</v>
      </c>
      <c r="L938" s="2" t="s">
        <v>593</v>
      </c>
      <c r="M938" s="2" t="str">
        <f>VLOOKUP(active[[#This Row],[Works for Group]],[1]!all_groups[#Data],2,0)</f>
        <v>476549089</v>
      </c>
      <c r="N938" s="2" t="s">
        <v>64</v>
      </c>
      <c r="O938" s="2" t="s">
        <v>63</v>
      </c>
      <c r="P938" s="2" t="s">
        <v>67</v>
      </c>
      <c r="R938" s="2">
        <v>375</v>
      </c>
      <c r="S938" s="2" t="s">
        <v>8521</v>
      </c>
      <c r="T938" s="2" t="s">
        <v>8923</v>
      </c>
      <c r="U938" s="2" t="s">
        <v>8525</v>
      </c>
      <c r="V938" s="2" t="s">
        <v>7123</v>
      </c>
    </row>
    <row r="939" spans="1:22" x14ac:dyDescent="0.2">
      <c r="A939" s="2" t="s">
        <v>5625</v>
      </c>
      <c r="B939" s="2" t="str">
        <f>VLOOKUP(active[[#This Row],[Full Name]],[1]!all_ppl_post[#Data],2,0)</f>
        <v>476545342</v>
      </c>
      <c r="C939" s="2" t="str">
        <f>VLOOKUP(active[[#This Row],[Full Name]],[1]!all_ppl[#Data],1,0)</f>
        <v>Patricia J Kincaid</v>
      </c>
      <c r="D939" s="2" t="s">
        <v>5626</v>
      </c>
      <c r="E939" s="2" t="s">
        <v>5627</v>
      </c>
      <c r="F939" s="2" t="s">
        <v>1162</v>
      </c>
      <c r="G939" s="2" t="s">
        <v>70</v>
      </c>
      <c r="L939" s="2" t="s">
        <v>69</v>
      </c>
      <c r="M939" s="2" t="str">
        <f>VLOOKUP(active[[#This Row],[Works for Group]],[1]!all_groups[#Data],2,0)</f>
        <v>476549511</v>
      </c>
      <c r="N939" s="2" t="s">
        <v>64</v>
      </c>
      <c r="O939" s="2" t="s">
        <v>63</v>
      </c>
      <c r="P939" s="2" t="s">
        <v>67</v>
      </c>
      <c r="R939" s="2">
        <v>871</v>
      </c>
      <c r="S939" s="2" t="s">
        <v>8510</v>
      </c>
      <c r="T939" s="2" t="s">
        <v>8924</v>
      </c>
      <c r="U939" s="2" t="s">
        <v>7278</v>
      </c>
      <c r="V939" s="2" t="s">
        <v>7123</v>
      </c>
    </row>
    <row r="940" spans="1:22" x14ac:dyDescent="0.2">
      <c r="A940" s="2" t="s">
        <v>6752</v>
      </c>
      <c r="B940" s="2" t="str">
        <f>VLOOKUP(active[[#This Row],[Full Name]],[1]!all_ppl_post[#Data],2,0)</f>
        <v>476543528</v>
      </c>
      <c r="C940" s="2" t="str">
        <f>VLOOKUP(active[[#This Row],[Full Name]],[1]!all_ppl[#Data],1,0)</f>
        <v>Patricia A Gibson</v>
      </c>
      <c r="D940" s="2" t="s">
        <v>6753</v>
      </c>
      <c r="E940" s="2" t="s">
        <v>6754</v>
      </c>
      <c r="F940" s="2" t="s">
        <v>6755</v>
      </c>
      <c r="G940" s="2" t="s">
        <v>70</v>
      </c>
      <c r="L940" s="2" t="s">
        <v>3188</v>
      </c>
      <c r="M940" s="2" t="str">
        <f>VLOOKUP(active[[#This Row],[Works for Group]],[1]!all_groups[#Data],2,0)</f>
        <v>476548567</v>
      </c>
      <c r="N940" s="2" t="s">
        <v>64</v>
      </c>
      <c r="O940" s="2" t="s">
        <v>63</v>
      </c>
      <c r="P940" s="2" t="s">
        <v>67</v>
      </c>
      <c r="R940" s="2">
        <v>211</v>
      </c>
      <c r="S940" s="2" t="s">
        <v>8744</v>
      </c>
      <c r="T940" s="2" t="s">
        <v>8925</v>
      </c>
      <c r="U940" s="2" t="s">
        <v>8926</v>
      </c>
      <c r="V940" s="2" t="s">
        <v>7123</v>
      </c>
    </row>
    <row r="941" spans="1:22" x14ac:dyDescent="0.2">
      <c r="A941" s="2" t="s">
        <v>5582</v>
      </c>
      <c r="B941" s="2" t="str">
        <f>VLOOKUP(active[[#This Row],[Full Name]],[1]!all_ppl_post[#Data],2,0)</f>
        <v>476545433</v>
      </c>
      <c r="C941" s="2" t="str">
        <f>VLOOKUP(active[[#This Row],[Full Name]],[1]!all_ppl[#Data],1,0)</f>
        <v>Patrice J Kuzniak</v>
      </c>
      <c r="D941" s="2" t="s">
        <v>5583</v>
      </c>
      <c r="E941" s="2" t="s">
        <v>5584</v>
      </c>
      <c r="F941" s="2" t="s">
        <v>5585</v>
      </c>
      <c r="G941" s="2" t="s">
        <v>70</v>
      </c>
      <c r="L941" s="2" t="s">
        <v>69</v>
      </c>
      <c r="M941" s="2" t="str">
        <f>VLOOKUP(active[[#This Row],[Works for Group]],[1]!all_groups[#Data],2,0)</f>
        <v>476549511</v>
      </c>
      <c r="N941" s="2" t="s">
        <v>64</v>
      </c>
      <c r="O941" s="2" t="s">
        <v>63</v>
      </c>
      <c r="P941" s="2" t="s">
        <v>67</v>
      </c>
      <c r="R941" s="2">
        <v>871</v>
      </c>
      <c r="S941" s="2" t="s">
        <v>8510</v>
      </c>
      <c r="T941" s="2" t="s">
        <v>8927</v>
      </c>
      <c r="U941" s="2" t="s">
        <v>8928</v>
      </c>
      <c r="V941" s="2" t="s">
        <v>7123</v>
      </c>
    </row>
    <row r="942" spans="1:22" x14ac:dyDescent="0.2">
      <c r="A942" s="2" t="s">
        <v>3438</v>
      </c>
      <c r="B942" s="2" t="str">
        <f>VLOOKUP(active[[#This Row],[Full Name]],[1]!all_ppl_post[#Data],2,0)</f>
        <v>568447877</v>
      </c>
      <c r="C942" s="2" t="str">
        <f>VLOOKUP(active[[#This Row],[Full Name]],[1]!all_ppl[#Data],1,0)</f>
        <v>Pamela Santos</v>
      </c>
      <c r="D942" s="2" t="s">
        <v>3439</v>
      </c>
      <c r="E942" s="2" t="s">
        <v>2652</v>
      </c>
      <c r="F942" s="2" t="s">
        <v>3347</v>
      </c>
      <c r="G942" s="2" t="s">
        <v>70</v>
      </c>
      <c r="L942" s="2" t="s">
        <v>2673</v>
      </c>
      <c r="M942" s="2" t="str">
        <f>VLOOKUP(active[[#This Row],[Works for Group]],[1]!all_groups[#Data],2,0)</f>
        <v>476548440</v>
      </c>
      <c r="N942" s="2" t="s">
        <v>64</v>
      </c>
      <c r="O942" s="2" t="s">
        <v>63</v>
      </c>
      <c r="P942" s="2" t="s">
        <v>67</v>
      </c>
      <c r="R942" s="2">
        <v>218</v>
      </c>
      <c r="S942" s="2" t="s">
        <v>8543</v>
      </c>
      <c r="T942" s="2" t="s">
        <v>8929</v>
      </c>
      <c r="U942" s="2" t="s">
        <v>8693</v>
      </c>
      <c r="V942" s="2" t="s">
        <v>7123</v>
      </c>
    </row>
    <row r="943" spans="1:22" x14ac:dyDescent="0.2">
      <c r="A943" s="2" t="s">
        <v>5916</v>
      </c>
      <c r="B943" s="2" t="str">
        <f>VLOOKUP(active[[#This Row],[Full Name]],[1]!all_ppl_post[#Data],2,0)</f>
        <v>476544826</v>
      </c>
      <c r="C943" s="2" t="str">
        <f>VLOOKUP(active[[#This Row],[Full Name]],[1]!all_ppl[#Data],1,0)</f>
        <v>Pamela M Burger</v>
      </c>
      <c r="D943" s="2" t="s">
        <v>5917</v>
      </c>
      <c r="E943" s="2" t="s">
        <v>5918</v>
      </c>
      <c r="F943" s="2" t="s">
        <v>1162</v>
      </c>
      <c r="G943" s="2" t="s">
        <v>70</v>
      </c>
      <c r="L943" s="2" t="s">
        <v>69</v>
      </c>
      <c r="M943" s="2" t="str">
        <f>VLOOKUP(active[[#This Row],[Works for Group]],[1]!all_groups[#Data],2,0)</f>
        <v>476549511</v>
      </c>
      <c r="N943" s="2" t="s">
        <v>64</v>
      </c>
      <c r="O943" s="2" t="s">
        <v>63</v>
      </c>
      <c r="P943" s="2" t="s">
        <v>67</v>
      </c>
      <c r="R943" s="2">
        <v>871</v>
      </c>
      <c r="S943" s="2" t="s">
        <v>8510</v>
      </c>
      <c r="T943" s="2" t="s">
        <v>8930</v>
      </c>
      <c r="U943" s="2" t="s">
        <v>7278</v>
      </c>
      <c r="V943" s="2" t="s">
        <v>7123</v>
      </c>
    </row>
    <row r="944" spans="1:22" x14ac:dyDescent="0.2">
      <c r="A944" s="2" t="s">
        <v>263</v>
      </c>
      <c r="B944" s="2" t="str">
        <f>VLOOKUP(active[[#This Row],[Full Name]],[1]!all_ppl_post[#Data],2,0)</f>
        <v>1064820545</v>
      </c>
      <c r="C944" s="2" t="e">
        <f>VLOOKUP(active[[#This Row],[Full Name]],[1]!all_ppl[#Data],1,0)</f>
        <v>#N/A</v>
      </c>
      <c r="D944" s="2" t="s">
        <v>264</v>
      </c>
      <c r="E944" s="2" t="s">
        <v>265</v>
      </c>
      <c r="F944" s="2" t="s">
        <v>134</v>
      </c>
      <c r="G944" s="2" t="s">
        <v>70</v>
      </c>
      <c r="L944" s="2" t="s">
        <v>130</v>
      </c>
      <c r="M944" s="2" t="str">
        <f>VLOOKUP(active[[#This Row],[Works for Group]],[1]!all_groups[#Data],2,0)</f>
        <v>476548452</v>
      </c>
      <c r="N944" s="2" t="s">
        <v>64</v>
      </c>
      <c r="O944" s="2" t="s">
        <v>63</v>
      </c>
      <c r="P944" s="2" t="s">
        <v>67</v>
      </c>
      <c r="R944" s="2">
        <v>225</v>
      </c>
      <c r="S944" s="2" t="s">
        <v>8530</v>
      </c>
      <c r="T944" s="2" t="s">
        <v>8931</v>
      </c>
      <c r="U944" s="2" t="s">
        <v>8532</v>
      </c>
      <c r="V944" s="2" t="s">
        <v>7123</v>
      </c>
    </row>
    <row r="945" spans="1:22" x14ac:dyDescent="0.2">
      <c r="A945" s="2" t="s">
        <v>542</v>
      </c>
      <c r="B945" s="2" t="str">
        <f>VLOOKUP(active[[#This Row],[Full Name]],[1]!all_ppl_post[#Data],2,0)</f>
        <v>1064820335</v>
      </c>
      <c r="C945" s="2" t="e">
        <f>VLOOKUP(active[[#This Row],[Full Name]],[1]!all_ppl[#Data],1,0)</f>
        <v>#N/A</v>
      </c>
      <c r="D945" s="2" t="s">
        <v>543</v>
      </c>
      <c r="E945" s="2" t="s">
        <v>544</v>
      </c>
      <c r="F945" s="2" t="s">
        <v>134</v>
      </c>
      <c r="G945" s="2" t="s">
        <v>70</v>
      </c>
      <c r="L945" s="2" t="s">
        <v>130</v>
      </c>
      <c r="M945" s="2" t="str">
        <f>VLOOKUP(active[[#This Row],[Works for Group]],[1]!all_groups[#Data],2,0)</f>
        <v>476548452</v>
      </c>
      <c r="N945" s="2" t="s">
        <v>64</v>
      </c>
      <c r="O945" s="2" t="s">
        <v>63</v>
      </c>
      <c r="P945" s="2" t="s">
        <v>67</v>
      </c>
      <c r="R945" s="2">
        <v>225</v>
      </c>
      <c r="S945" s="2" t="s">
        <v>8530</v>
      </c>
      <c r="T945" s="2" t="s">
        <v>8932</v>
      </c>
      <c r="U945" s="2" t="s">
        <v>8532</v>
      </c>
      <c r="V945" s="2" t="s">
        <v>7123</v>
      </c>
    </row>
    <row r="946" spans="1:22" x14ac:dyDescent="0.2">
      <c r="A946" s="2" t="s">
        <v>4582</v>
      </c>
      <c r="B946" s="2" t="str">
        <f>VLOOKUP(active[[#This Row],[Full Name]],[1]!all_ppl_post[#Data],2,0)</f>
        <v>476547429</v>
      </c>
      <c r="C946" s="2" t="str">
        <f>VLOOKUP(active[[#This Row],[Full Name]],[1]!all_ppl[#Data],1,0)</f>
        <v>Omar S Mcgill</v>
      </c>
      <c r="D946" s="2" t="s">
        <v>4583</v>
      </c>
      <c r="E946" s="2" t="s">
        <v>4569</v>
      </c>
      <c r="F946" s="2" t="s">
        <v>4584</v>
      </c>
      <c r="G946" s="2" t="s">
        <v>70</v>
      </c>
      <c r="L946" s="2" t="s">
        <v>4338</v>
      </c>
      <c r="M946" s="2" t="str">
        <f>VLOOKUP(active[[#This Row],[Works for Group]],[1]!all_groups[#Data],2,0)</f>
        <v>476548562</v>
      </c>
      <c r="N946" s="2" t="s">
        <v>64</v>
      </c>
      <c r="O946" s="2" t="s">
        <v>63</v>
      </c>
      <c r="P946" s="2" t="s">
        <v>67</v>
      </c>
      <c r="R946" s="2">
        <v>206</v>
      </c>
      <c r="S946" s="2" t="s">
        <v>8513</v>
      </c>
      <c r="T946" s="2" t="s">
        <v>8933</v>
      </c>
      <c r="U946" s="2" t="s">
        <v>8934</v>
      </c>
      <c r="V946" s="2" t="s">
        <v>7123</v>
      </c>
    </row>
    <row r="947" spans="1:22" x14ac:dyDescent="0.2">
      <c r="A947" s="2" t="s">
        <v>203</v>
      </c>
      <c r="B947" s="2" t="str">
        <f>VLOOKUP(active[[#This Row],[Full Name]],[1]!all_ppl_post[#Data],2,0)</f>
        <v>1064820585</v>
      </c>
      <c r="C947" s="2" t="e">
        <f>VLOOKUP(active[[#This Row],[Full Name]],[1]!all_ppl[#Data],1,0)</f>
        <v>#N/A</v>
      </c>
      <c r="D947" s="2" t="s">
        <v>204</v>
      </c>
      <c r="E947" s="2" t="s">
        <v>205</v>
      </c>
      <c r="F947" s="2" t="s">
        <v>134</v>
      </c>
      <c r="G947" s="2" t="s">
        <v>70</v>
      </c>
      <c r="L947" s="2" t="s">
        <v>130</v>
      </c>
      <c r="M947" s="2" t="str">
        <f>VLOOKUP(active[[#This Row],[Works for Group]],[1]!all_groups[#Data],2,0)</f>
        <v>476548452</v>
      </c>
      <c r="N947" s="2" t="s">
        <v>64</v>
      </c>
      <c r="O947" s="2" t="s">
        <v>63</v>
      </c>
      <c r="P947" s="2" t="s">
        <v>67</v>
      </c>
      <c r="R947" s="2">
        <v>225</v>
      </c>
      <c r="S947" s="2" t="s">
        <v>8530</v>
      </c>
      <c r="T947" s="2" t="s">
        <v>8935</v>
      </c>
      <c r="U947" s="2" t="s">
        <v>8532</v>
      </c>
      <c r="V947" s="2" t="s">
        <v>7123</v>
      </c>
    </row>
    <row r="948" spans="1:22" x14ac:dyDescent="0.2">
      <c r="A948" s="2" t="s">
        <v>112</v>
      </c>
      <c r="B948" s="2" t="str">
        <f>VLOOKUP(active[[#This Row],[Full Name]],[1]!all_ppl_post[#Data],2,0)</f>
        <v>1064820641</v>
      </c>
      <c r="C948" s="2" t="e">
        <f>VLOOKUP(active[[#This Row],[Full Name]],[1]!all_ppl[#Data],1,0)</f>
        <v>#N/A</v>
      </c>
      <c r="D948" s="2" t="s">
        <v>113</v>
      </c>
      <c r="E948" s="2" t="s">
        <v>114</v>
      </c>
      <c r="F948" s="2" t="s">
        <v>115</v>
      </c>
      <c r="G948" s="2" t="s">
        <v>70</v>
      </c>
      <c r="L948" s="2" t="s">
        <v>103</v>
      </c>
      <c r="M948" s="2" t="str">
        <f>VLOOKUP(active[[#This Row],[Works for Group]],[1]!all_groups[#Data],2,0)</f>
        <v>476549101</v>
      </c>
      <c r="N948" s="2" t="s">
        <v>64</v>
      </c>
      <c r="O948" s="2" t="s">
        <v>63</v>
      </c>
      <c r="P948" s="2" t="s">
        <v>67</v>
      </c>
      <c r="R948" s="2">
        <v>422</v>
      </c>
      <c r="S948" s="2" t="s">
        <v>8572</v>
      </c>
      <c r="T948" s="2" t="s">
        <v>8936</v>
      </c>
      <c r="U948" s="2" t="s">
        <v>8019</v>
      </c>
      <c r="V948" s="2" t="s">
        <v>7123</v>
      </c>
    </row>
    <row r="949" spans="1:22" x14ac:dyDescent="0.2">
      <c r="A949" s="2" t="s">
        <v>461</v>
      </c>
      <c r="B949" s="2" t="str">
        <f>VLOOKUP(active[[#This Row],[Full Name]],[1]!all_ppl_post[#Data],2,0)</f>
        <v>1064820390</v>
      </c>
      <c r="C949" s="2" t="e">
        <f>VLOOKUP(active[[#This Row],[Full Name]],[1]!all_ppl[#Data],1,0)</f>
        <v>#N/A</v>
      </c>
      <c r="D949" s="2" t="s">
        <v>462</v>
      </c>
      <c r="E949" s="2" t="s">
        <v>463</v>
      </c>
      <c r="F949" s="2" t="s">
        <v>134</v>
      </c>
      <c r="G949" s="2" t="s">
        <v>70</v>
      </c>
      <c r="L949" s="2" t="s">
        <v>130</v>
      </c>
      <c r="M949" s="2" t="str">
        <f>VLOOKUP(active[[#This Row],[Works for Group]],[1]!all_groups[#Data],2,0)</f>
        <v>476548452</v>
      </c>
      <c r="N949" s="2" t="s">
        <v>64</v>
      </c>
      <c r="O949" s="2" t="s">
        <v>63</v>
      </c>
      <c r="P949" s="2" t="s">
        <v>67</v>
      </c>
      <c r="R949" s="2">
        <v>225</v>
      </c>
      <c r="S949" s="2" t="s">
        <v>8530</v>
      </c>
      <c r="T949" s="2" t="s">
        <v>8937</v>
      </c>
      <c r="U949" s="2" t="s">
        <v>8532</v>
      </c>
      <c r="V949" s="2" t="s">
        <v>7123</v>
      </c>
    </row>
    <row r="950" spans="1:22" x14ac:dyDescent="0.2">
      <c r="A950" s="2" t="s">
        <v>455</v>
      </c>
      <c r="B950" s="2" t="str">
        <f>VLOOKUP(active[[#This Row],[Full Name]],[1]!all_ppl_post[#Data],2,0)</f>
        <v>1064820393</v>
      </c>
      <c r="C950" s="2" t="e">
        <f>VLOOKUP(active[[#This Row],[Full Name]],[1]!all_ppl[#Data],1,0)</f>
        <v>#N/A</v>
      </c>
      <c r="D950" s="2" t="s">
        <v>456</v>
      </c>
      <c r="E950" s="2" t="s">
        <v>457</v>
      </c>
      <c r="F950" s="2" t="s">
        <v>134</v>
      </c>
      <c r="G950" s="2" t="s">
        <v>70</v>
      </c>
      <c r="L950" s="2" t="s">
        <v>130</v>
      </c>
      <c r="M950" s="2" t="str">
        <f>VLOOKUP(active[[#This Row],[Works for Group]],[1]!all_groups[#Data],2,0)</f>
        <v>476548452</v>
      </c>
      <c r="N950" s="2" t="s">
        <v>64</v>
      </c>
      <c r="O950" s="2" t="s">
        <v>63</v>
      </c>
      <c r="P950" s="2" t="s">
        <v>67</v>
      </c>
      <c r="R950" s="2">
        <v>225</v>
      </c>
      <c r="S950" s="2" t="s">
        <v>8530</v>
      </c>
      <c r="T950" s="2" t="s">
        <v>8938</v>
      </c>
      <c r="U950" s="2" t="s">
        <v>8532</v>
      </c>
      <c r="V950" s="2" t="s">
        <v>7123</v>
      </c>
    </row>
    <row r="951" spans="1:22" x14ac:dyDescent="0.2">
      <c r="A951" s="2" t="s">
        <v>6410</v>
      </c>
      <c r="B951" s="2" t="str">
        <f>VLOOKUP(active[[#This Row],[Full Name]],[1]!all_ppl_post[#Data],2,0)</f>
        <v>476544026</v>
      </c>
      <c r="C951" s="2" t="str">
        <f>VLOOKUP(active[[#This Row],[Full Name]],[1]!all_ppl[#Data],1,0)</f>
        <v>Octavia E Maxwell</v>
      </c>
      <c r="D951" s="2" t="s">
        <v>6411</v>
      </c>
      <c r="E951" s="2" t="s">
        <v>6412</v>
      </c>
      <c r="F951" s="2" t="s">
        <v>224</v>
      </c>
      <c r="G951" s="2" t="s">
        <v>70</v>
      </c>
      <c r="L951" s="2" t="s">
        <v>2347</v>
      </c>
      <c r="M951" s="2" t="str">
        <f>VLOOKUP(active[[#This Row],[Works for Group]],[1]!all_groups[#Data],2,0)</f>
        <v>476548966</v>
      </c>
      <c r="N951" s="2" t="s">
        <v>64</v>
      </c>
      <c r="O951" s="2" t="s">
        <v>63</v>
      </c>
      <c r="P951" s="2" t="s">
        <v>67</v>
      </c>
      <c r="R951" s="2">
        <v>303</v>
      </c>
      <c r="S951" s="2" t="s">
        <v>8591</v>
      </c>
      <c r="T951" s="2" t="s">
        <v>8939</v>
      </c>
      <c r="U951" s="2" t="s">
        <v>7265</v>
      </c>
      <c r="V951" s="2" t="s">
        <v>7123</v>
      </c>
    </row>
    <row r="952" spans="1:22" x14ac:dyDescent="0.2">
      <c r="A952" s="2" t="s">
        <v>75</v>
      </c>
      <c r="B952" s="2" t="str">
        <f>VLOOKUP(active[[#This Row],[Full Name]],[1]!all_ppl_post[#Data],2,0)</f>
        <v>1064820667</v>
      </c>
      <c r="C952" s="2" t="e">
        <f>VLOOKUP(active[[#This Row],[Full Name]],[1]!all_ppl[#Data],1,0)</f>
        <v>#N/A</v>
      </c>
      <c r="D952" s="2" t="s">
        <v>76</v>
      </c>
      <c r="E952" s="2" t="s">
        <v>77</v>
      </c>
      <c r="F952" s="2" t="s">
        <v>74</v>
      </c>
      <c r="G952" s="2" t="s">
        <v>70</v>
      </c>
      <c r="L952" s="2" t="s">
        <v>69</v>
      </c>
      <c r="M952" s="2" t="str">
        <f>VLOOKUP(active[[#This Row],[Works for Group]],[1]!all_groups[#Data],2,0)</f>
        <v>476549511</v>
      </c>
      <c r="N952" s="2" t="s">
        <v>64</v>
      </c>
      <c r="O952" s="2" t="s">
        <v>63</v>
      </c>
      <c r="P952" s="2" t="s">
        <v>67</v>
      </c>
      <c r="R952" s="2">
        <v>871</v>
      </c>
      <c r="S952" s="2" t="s">
        <v>8510</v>
      </c>
      <c r="T952" s="2" t="s">
        <v>8940</v>
      </c>
      <c r="U952" s="2" t="s">
        <v>8555</v>
      </c>
      <c r="V952" s="2" t="s">
        <v>7123</v>
      </c>
    </row>
    <row r="953" spans="1:22" x14ac:dyDescent="0.2">
      <c r="A953" s="2" t="s">
        <v>3448</v>
      </c>
      <c r="B953" s="2" t="str">
        <f>VLOOKUP(active[[#This Row],[Full Name]],[1]!all_ppl_post[#Data],2,0)</f>
        <v>568447834</v>
      </c>
      <c r="C953" s="2" t="str">
        <f>VLOOKUP(active[[#This Row],[Full Name]],[1]!all_ppl[#Data],1,0)</f>
        <v>Nores Castro</v>
      </c>
      <c r="D953" s="2" t="s">
        <v>3449</v>
      </c>
      <c r="E953" s="2" t="s">
        <v>3450</v>
      </c>
      <c r="F953" s="2" t="s">
        <v>1162</v>
      </c>
      <c r="G953" s="2" t="s">
        <v>70</v>
      </c>
      <c r="L953" s="2" t="s">
        <v>69</v>
      </c>
      <c r="M953" s="2" t="str">
        <f>VLOOKUP(active[[#This Row],[Works for Group]],[1]!all_groups[#Data],2,0)</f>
        <v>476549511</v>
      </c>
      <c r="N953" s="2" t="s">
        <v>64</v>
      </c>
      <c r="O953" s="2" t="s">
        <v>63</v>
      </c>
      <c r="P953" s="2" t="s">
        <v>67</v>
      </c>
      <c r="R953" s="2">
        <v>871</v>
      </c>
      <c r="S953" s="2" t="s">
        <v>8510</v>
      </c>
      <c r="T953" s="2" t="s">
        <v>8941</v>
      </c>
      <c r="U953" s="2" t="s">
        <v>7278</v>
      </c>
      <c r="V953" s="2" t="s">
        <v>7123</v>
      </c>
    </row>
    <row r="954" spans="1:22" x14ac:dyDescent="0.2">
      <c r="A954" s="2" t="s">
        <v>533</v>
      </c>
      <c r="B954" s="2" t="str">
        <f>VLOOKUP(active[[#This Row],[Full Name]],[1]!all_ppl_post[#Data],2,0)</f>
        <v>1064820341</v>
      </c>
      <c r="C954" s="2" t="e">
        <f>VLOOKUP(active[[#This Row],[Full Name]],[1]!all_ppl[#Data],1,0)</f>
        <v>#N/A</v>
      </c>
      <c r="D954" s="2" t="s">
        <v>534</v>
      </c>
      <c r="E954" s="2" t="s">
        <v>535</v>
      </c>
      <c r="F954" s="2" t="s">
        <v>134</v>
      </c>
      <c r="G954" s="2" t="s">
        <v>70</v>
      </c>
      <c r="L954" s="2" t="s">
        <v>130</v>
      </c>
      <c r="M954" s="2" t="str">
        <f>VLOOKUP(active[[#This Row],[Works for Group]],[1]!all_groups[#Data],2,0)</f>
        <v>476548452</v>
      </c>
      <c r="N954" s="2" t="s">
        <v>64</v>
      </c>
      <c r="O954" s="2" t="s">
        <v>63</v>
      </c>
      <c r="P954" s="2" t="s">
        <v>67</v>
      </c>
      <c r="R954" s="2">
        <v>225</v>
      </c>
      <c r="S954" s="2" t="s">
        <v>8530</v>
      </c>
      <c r="T954" s="2" t="s">
        <v>8942</v>
      </c>
      <c r="U954" s="2" t="s">
        <v>8532</v>
      </c>
      <c r="V954" s="2" t="s">
        <v>7123</v>
      </c>
    </row>
    <row r="955" spans="1:22" x14ac:dyDescent="0.2">
      <c r="A955" s="2" t="s">
        <v>3451</v>
      </c>
      <c r="B955" s="2" t="str">
        <f>VLOOKUP(active[[#This Row],[Full Name]],[1]!all_ppl_post[#Data],2,0)</f>
        <v>568447828</v>
      </c>
      <c r="C955" s="2" t="str">
        <f>VLOOKUP(active[[#This Row],[Full Name]],[1]!all_ppl[#Data],1,0)</f>
        <v>Nina O Orm</v>
      </c>
      <c r="D955" s="2" t="s">
        <v>3452</v>
      </c>
      <c r="E955" s="2" t="s">
        <v>3453</v>
      </c>
      <c r="F955" s="2" t="s">
        <v>81</v>
      </c>
      <c r="G955" s="2" t="s">
        <v>70</v>
      </c>
      <c r="L955" s="2" t="s">
        <v>69</v>
      </c>
      <c r="M955" s="2" t="str">
        <f>VLOOKUP(active[[#This Row],[Works for Group]],[1]!all_groups[#Data],2,0)</f>
        <v>476549511</v>
      </c>
      <c r="N955" s="2" t="s">
        <v>64</v>
      </c>
      <c r="O955" s="2" t="s">
        <v>63</v>
      </c>
      <c r="P955" s="2" t="s">
        <v>67</v>
      </c>
      <c r="R955" s="2">
        <v>871</v>
      </c>
      <c r="S955" s="2" t="s">
        <v>8510</v>
      </c>
      <c r="T955" s="2" t="s">
        <v>8943</v>
      </c>
      <c r="U955" s="2" t="s">
        <v>8512</v>
      </c>
      <c r="V955" s="2" t="s">
        <v>7123</v>
      </c>
    </row>
    <row r="956" spans="1:22" x14ac:dyDescent="0.2">
      <c r="A956" s="2" t="s">
        <v>4204</v>
      </c>
      <c r="B956" s="2" t="str">
        <f>VLOOKUP(active[[#This Row],[Full Name]],[1]!all_ppl_post[#Data],2,0)</f>
        <v>476548099</v>
      </c>
      <c r="C956" s="2" t="str">
        <f>VLOOKUP(active[[#This Row],[Full Name]],[1]!all_ppl[#Data],1,0)</f>
        <v>Nicole S Wason</v>
      </c>
      <c r="D956" s="2" t="s">
        <v>4205</v>
      </c>
      <c r="E956" s="2" t="s">
        <v>4206</v>
      </c>
      <c r="F956" s="2" t="s">
        <v>4207</v>
      </c>
      <c r="G956" s="2" t="s">
        <v>70</v>
      </c>
      <c r="L956" s="2" t="s">
        <v>606</v>
      </c>
      <c r="M956" s="2" t="str">
        <f>VLOOKUP(active[[#This Row],[Works for Group]],[1]!all_groups[#Data],2,0)</f>
        <v>476548443</v>
      </c>
      <c r="N956" s="2" t="s">
        <v>64</v>
      </c>
      <c r="O956" s="2" t="s">
        <v>63</v>
      </c>
      <c r="P956" s="2" t="s">
        <v>67</v>
      </c>
      <c r="R956" s="2">
        <v>220</v>
      </c>
      <c r="S956" s="2" t="s">
        <v>8633</v>
      </c>
      <c r="T956" s="2" t="s">
        <v>8944</v>
      </c>
      <c r="U956" s="2" t="s">
        <v>8945</v>
      </c>
      <c r="V956" s="2" t="s">
        <v>7123</v>
      </c>
    </row>
    <row r="957" spans="1:22" x14ac:dyDescent="0.2">
      <c r="A957" s="2" t="s">
        <v>4393</v>
      </c>
      <c r="B957" s="2" t="str">
        <f>VLOOKUP(active[[#This Row],[Full Name]],[1]!all_ppl_post[#Data],2,0)</f>
        <v>476547807</v>
      </c>
      <c r="C957" s="2" t="str">
        <f>VLOOKUP(active[[#This Row],[Full Name]],[1]!all_ppl[#Data],1,0)</f>
        <v>Nicole M Van Auken</v>
      </c>
      <c r="D957" s="2" t="s">
        <v>1311</v>
      </c>
      <c r="E957" s="2" t="s">
        <v>4394</v>
      </c>
      <c r="F957" s="2" t="s">
        <v>2734</v>
      </c>
      <c r="G957" s="2" t="s">
        <v>70</v>
      </c>
      <c r="L957" s="2" t="s">
        <v>593</v>
      </c>
      <c r="M957" s="2" t="str">
        <f>VLOOKUP(active[[#This Row],[Works for Group]],[1]!all_groups[#Data],2,0)</f>
        <v>476549089</v>
      </c>
      <c r="N957" s="2" t="s">
        <v>64</v>
      </c>
      <c r="O957" s="2" t="s">
        <v>63</v>
      </c>
      <c r="P957" s="2" t="s">
        <v>67</v>
      </c>
      <c r="R957" s="2">
        <v>375</v>
      </c>
      <c r="S957" s="2" t="s">
        <v>8521</v>
      </c>
      <c r="T957" s="2" t="s">
        <v>8946</v>
      </c>
      <c r="U957" s="2" t="s">
        <v>8589</v>
      </c>
      <c r="V957" s="2" t="s">
        <v>7123</v>
      </c>
    </row>
    <row r="958" spans="1:22" x14ac:dyDescent="0.2">
      <c r="A958" s="2" t="s">
        <v>4251</v>
      </c>
      <c r="B958" s="2" t="str">
        <f>VLOOKUP(active[[#This Row],[Full Name]],[1]!all_ppl_post[#Data],2,0)</f>
        <v>476548017</v>
      </c>
      <c r="C958" s="2" t="str">
        <f>VLOOKUP(active[[#This Row],[Full Name]],[1]!all_ppl[#Data],1,0)</f>
        <v>Nicole M Campagnano</v>
      </c>
      <c r="D958" s="2" t="s">
        <v>1311</v>
      </c>
      <c r="E958" s="2" t="s">
        <v>4252</v>
      </c>
      <c r="F958" s="2" t="s">
        <v>4253</v>
      </c>
      <c r="G958" s="2" t="s">
        <v>70</v>
      </c>
      <c r="L958" s="2" t="s">
        <v>3873</v>
      </c>
      <c r="M958" s="2" t="str">
        <f>VLOOKUP(active[[#This Row],[Works for Group]],[1]!all_groups[#Data],2,0)</f>
        <v>476549092</v>
      </c>
      <c r="N958" s="2" t="s">
        <v>64</v>
      </c>
      <c r="O958" s="2" t="s">
        <v>63</v>
      </c>
      <c r="P958" s="2" t="s">
        <v>67</v>
      </c>
      <c r="R958" s="2">
        <v>377</v>
      </c>
      <c r="S958" s="2" t="s">
        <v>8881</v>
      </c>
      <c r="T958" s="2" t="s">
        <v>8947</v>
      </c>
      <c r="U958" s="2" t="s">
        <v>8948</v>
      </c>
      <c r="V958" s="2" t="s">
        <v>7123</v>
      </c>
    </row>
    <row r="959" spans="1:22" x14ac:dyDescent="0.2">
      <c r="A959" s="2" t="s">
        <v>3458</v>
      </c>
      <c r="B959" s="2" t="str">
        <f>VLOOKUP(active[[#This Row],[Full Name]],[1]!all_ppl_post[#Data],2,0)</f>
        <v>568447808</v>
      </c>
      <c r="C959" s="2" t="str">
        <f>VLOOKUP(active[[#This Row],[Full Name]],[1]!all_ppl[#Data],1,0)</f>
        <v>Nicole L Einhorn</v>
      </c>
      <c r="D959" s="2" t="s">
        <v>2982</v>
      </c>
      <c r="E959" s="2" t="s">
        <v>3459</v>
      </c>
      <c r="F959" s="2" t="s">
        <v>3347</v>
      </c>
      <c r="G959" s="2" t="s">
        <v>70</v>
      </c>
      <c r="L959" s="2" t="s">
        <v>2673</v>
      </c>
      <c r="M959" s="2" t="str">
        <f>VLOOKUP(active[[#This Row],[Works for Group]],[1]!all_groups[#Data],2,0)</f>
        <v>476548440</v>
      </c>
      <c r="N959" s="2" t="s">
        <v>64</v>
      </c>
      <c r="O959" s="2" t="s">
        <v>63</v>
      </c>
      <c r="P959" s="2" t="s">
        <v>67</v>
      </c>
      <c r="R959" s="2">
        <v>218</v>
      </c>
      <c r="S959" s="2" t="s">
        <v>8543</v>
      </c>
      <c r="T959" s="2" t="s">
        <v>8949</v>
      </c>
      <c r="U959" s="2" t="s">
        <v>8693</v>
      </c>
      <c r="V959" s="2" t="s">
        <v>7123</v>
      </c>
    </row>
    <row r="960" spans="1:22" x14ac:dyDescent="0.2">
      <c r="A960" s="2" t="s">
        <v>260</v>
      </c>
      <c r="B960" s="2" t="str">
        <f>VLOOKUP(active[[#This Row],[Full Name]],[1]!all_ppl_post[#Data],2,0)</f>
        <v>1064820547</v>
      </c>
      <c r="C960" s="2" t="e">
        <f>VLOOKUP(active[[#This Row],[Full Name]],[1]!all_ppl[#Data],1,0)</f>
        <v>#N/A</v>
      </c>
      <c r="D960" s="2" t="s">
        <v>261</v>
      </c>
      <c r="E960" s="2" t="s">
        <v>262</v>
      </c>
      <c r="F960" s="2" t="s">
        <v>138</v>
      </c>
      <c r="G960" s="2" t="s">
        <v>70</v>
      </c>
      <c r="L960" s="2" t="s">
        <v>130</v>
      </c>
      <c r="M960" s="2" t="str">
        <f>VLOOKUP(active[[#This Row],[Works for Group]],[1]!all_groups[#Data],2,0)</f>
        <v>476548452</v>
      </c>
      <c r="N960" s="2" t="s">
        <v>64</v>
      </c>
      <c r="O960" s="2" t="s">
        <v>63</v>
      </c>
      <c r="P960" s="2" t="s">
        <v>67</v>
      </c>
      <c r="R960" s="2">
        <v>225</v>
      </c>
      <c r="S960" s="2" t="s">
        <v>8530</v>
      </c>
      <c r="T960" s="2" t="s">
        <v>8950</v>
      </c>
      <c r="U960" s="2" t="s">
        <v>8557</v>
      </c>
      <c r="V960" s="2" t="s">
        <v>7123</v>
      </c>
    </row>
    <row r="961" spans="1:22" x14ac:dyDescent="0.2">
      <c r="A961" s="2" t="s">
        <v>449</v>
      </c>
      <c r="B961" s="2" t="str">
        <f>VLOOKUP(active[[#This Row],[Full Name]],[1]!all_ppl_post[#Data],2,0)</f>
        <v>1064820402</v>
      </c>
      <c r="C961" s="2" t="e">
        <f>VLOOKUP(active[[#This Row],[Full Name]],[1]!all_ppl[#Data],1,0)</f>
        <v>#N/A</v>
      </c>
      <c r="D961" s="2" t="s">
        <v>450</v>
      </c>
      <c r="E961" s="2" t="s">
        <v>451</v>
      </c>
      <c r="F961" s="2" t="s">
        <v>134</v>
      </c>
      <c r="G961" s="2" t="s">
        <v>70</v>
      </c>
      <c r="L961" s="2" t="s">
        <v>130</v>
      </c>
      <c r="M961" s="2" t="str">
        <f>VLOOKUP(active[[#This Row],[Works for Group]],[1]!all_groups[#Data],2,0)</f>
        <v>476548452</v>
      </c>
      <c r="N961" s="2" t="s">
        <v>64</v>
      </c>
      <c r="O961" s="2" t="s">
        <v>63</v>
      </c>
      <c r="P961" s="2" t="s">
        <v>67</v>
      </c>
      <c r="R961" s="2">
        <v>225</v>
      </c>
      <c r="S961" s="2" t="s">
        <v>8530</v>
      </c>
      <c r="T961" s="2" t="s">
        <v>8951</v>
      </c>
      <c r="U961" s="2" t="s">
        <v>8532</v>
      </c>
      <c r="V961" s="2" t="s">
        <v>7123</v>
      </c>
    </row>
    <row r="962" spans="1:22" x14ac:dyDescent="0.2">
      <c r="A962" s="2" t="s">
        <v>3465</v>
      </c>
      <c r="B962" s="2" t="str">
        <f>VLOOKUP(active[[#This Row],[Full Name]],[1]!all_ppl_post[#Data],2,0)</f>
        <v>568447799</v>
      </c>
      <c r="C962" s="2" t="str">
        <f>VLOOKUP(active[[#This Row],[Full Name]],[1]!all_ppl[#Data],1,0)</f>
        <v>Nicholas M Altieri</v>
      </c>
      <c r="D962" s="2" t="s">
        <v>1230</v>
      </c>
      <c r="E962" s="2" t="s">
        <v>3466</v>
      </c>
      <c r="F962" s="2" t="s">
        <v>2423</v>
      </c>
      <c r="G962" s="2" t="s">
        <v>70</v>
      </c>
      <c r="L962" s="2" t="s">
        <v>69</v>
      </c>
      <c r="M962" s="2" t="str">
        <f>VLOOKUP(active[[#This Row],[Works for Group]],[1]!all_groups[#Data],2,0)</f>
        <v>476549511</v>
      </c>
      <c r="N962" s="2" t="s">
        <v>64</v>
      </c>
      <c r="O962" s="2" t="s">
        <v>63</v>
      </c>
      <c r="P962" s="2" t="s">
        <v>67</v>
      </c>
      <c r="R962" s="2">
        <v>871</v>
      </c>
      <c r="S962" s="2" t="s">
        <v>8510</v>
      </c>
      <c r="T962" s="2" t="s">
        <v>8952</v>
      </c>
      <c r="U962" s="2" t="s">
        <v>8517</v>
      </c>
      <c r="V962" s="2" t="s">
        <v>7123</v>
      </c>
    </row>
    <row r="963" spans="1:22" x14ac:dyDescent="0.2">
      <c r="A963" s="2" t="s">
        <v>287</v>
      </c>
      <c r="B963" s="2" t="str">
        <f>VLOOKUP(active[[#This Row],[Full Name]],[1]!all_ppl_post[#Data],2,0)</f>
        <v>1064820524</v>
      </c>
      <c r="C963" s="2" t="e">
        <f>VLOOKUP(active[[#This Row],[Full Name]],[1]!all_ppl[#Data],1,0)</f>
        <v>#N/A</v>
      </c>
      <c r="D963" s="2" t="s">
        <v>288</v>
      </c>
      <c r="E963" s="2" t="s">
        <v>289</v>
      </c>
      <c r="F963" s="2" t="s">
        <v>134</v>
      </c>
      <c r="G963" s="2" t="s">
        <v>70</v>
      </c>
      <c r="L963" s="2" t="s">
        <v>130</v>
      </c>
      <c r="M963" s="2" t="str">
        <f>VLOOKUP(active[[#This Row],[Works for Group]],[1]!all_groups[#Data],2,0)</f>
        <v>476548452</v>
      </c>
      <c r="N963" s="2" t="s">
        <v>64</v>
      </c>
      <c r="O963" s="2" t="s">
        <v>63</v>
      </c>
      <c r="P963" s="2" t="s">
        <v>67</v>
      </c>
      <c r="R963" s="2">
        <v>225</v>
      </c>
      <c r="S963" s="2" t="s">
        <v>8530</v>
      </c>
      <c r="T963" s="2" t="s">
        <v>8953</v>
      </c>
      <c r="U963" s="2" t="s">
        <v>8532</v>
      </c>
      <c r="V963" s="2" t="s">
        <v>7123</v>
      </c>
    </row>
    <row r="964" spans="1:22" x14ac:dyDescent="0.2">
      <c r="A964" s="2" t="s">
        <v>5247</v>
      </c>
      <c r="B964" s="2" t="str">
        <f>VLOOKUP(active[[#This Row],[Full Name]],[1]!all_ppl_post[#Data],2,0)</f>
        <v>476546247</v>
      </c>
      <c r="C964" s="2" t="str">
        <f>VLOOKUP(active[[#This Row],[Full Name]],[1]!all_ppl[#Data],1,0)</f>
        <v>Nicholas J Gritmon</v>
      </c>
      <c r="D964" s="2" t="s">
        <v>1818</v>
      </c>
      <c r="E964" s="2" t="s">
        <v>5248</v>
      </c>
      <c r="F964" s="2" t="s">
        <v>3818</v>
      </c>
      <c r="G964" s="2" t="s">
        <v>70</v>
      </c>
      <c r="L964" s="2" t="s">
        <v>562</v>
      </c>
      <c r="M964" s="2" t="str">
        <f>VLOOKUP(active[[#This Row],[Works for Group]],[1]!all_groups[#Data],2,0)</f>
        <v>476548941</v>
      </c>
      <c r="N964" s="2" t="s">
        <v>64</v>
      </c>
      <c r="O964" s="2" t="s">
        <v>63</v>
      </c>
      <c r="P964" s="2" t="s">
        <v>67</v>
      </c>
      <c r="R964" s="2">
        <v>228</v>
      </c>
      <c r="S964" s="2" t="s">
        <v>8507</v>
      </c>
      <c r="T964" s="2" t="s">
        <v>8954</v>
      </c>
      <c r="U964" s="2" t="s">
        <v>8876</v>
      </c>
      <c r="V964" s="2" t="s">
        <v>7123</v>
      </c>
    </row>
    <row r="965" spans="1:22" x14ac:dyDescent="0.2">
      <c r="A965" s="2" t="s">
        <v>131</v>
      </c>
      <c r="B965" s="2" t="str">
        <f>VLOOKUP(active[[#This Row],[Full Name]],[1]!all_ppl_post[#Data],2,0)</f>
        <v>1064820635</v>
      </c>
      <c r="C965" s="2" t="e">
        <f>VLOOKUP(active[[#This Row],[Full Name]],[1]!all_ppl[#Data],1,0)</f>
        <v>#N/A</v>
      </c>
      <c r="D965" s="2" t="s">
        <v>132</v>
      </c>
      <c r="E965" s="2" t="s">
        <v>133</v>
      </c>
      <c r="F965" s="2" t="s">
        <v>134</v>
      </c>
      <c r="G965" s="2" t="s">
        <v>70</v>
      </c>
      <c r="L965" s="2" t="s">
        <v>130</v>
      </c>
      <c r="M965" s="2" t="str">
        <f>VLOOKUP(active[[#This Row],[Works for Group]],[1]!all_groups[#Data],2,0)</f>
        <v>476548452</v>
      </c>
      <c r="N965" s="2" t="s">
        <v>64</v>
      </c>
      <c r="O965" s="2" t="s">
        <v>63</v>
      </c>
      <c r="P965" s="2" t="s">
        <v>67</v>
      </c>
      <c r="R965" s="2">
        <v>225</v>
      </c>
      <c r="S965" s="2" t="s">
        <v>8530</v>
      </c>
      <c r="T965" s="2" t="s">
        <v>8955</v>
      </c>
      <c r="U965" s="2" t="s">
        <v>8532</v>
      </c>
      <c r="V965" s="2" t="s">
        <v>7123</v>
      </c>
    </row>
    <row r="966" spans="1:22" x14ac:dyDescent="0.2">
      <c r="A966" s="2" t="s">
        <v>521</v>
      </c>
      <c r="B966" s="2" t="str">
        <f>VLOOKUP(active[[#This Row],[Full Name]],[1]!all_ppl_post[#Data],2,0)</f>
        <v>1064820351</v>
      </c>
      <c r="C966" s="2" t="e">
        <f>VLOOKUP(active[[#This Row],[Full Name]],[1]!all_ppl[#Data],1,0)</f>
        <v>#N/A</v>
      </c>
      <c r="D966" s="2" t="s">
        <v>522</v>
      </c>
      <c r="E966" s="2" t="s">
        <v>523</v>
      </c>
      <c r="F966" s="2" t="s">
        <v>134</v>
      </c>
      <c r="G966" s="2" t="s">
        <v>70</v>
      </c>
      <c r="L966" s="2" t="s">
        <v>130</v>
      </c>
      <c r="M966" s="2" t="str">
        <f>VLOOKUP(active[[#This Row],[Works for Group]],[1]!all_groups[#Data],2,0)</f>
        <v>476548452</v>
      </c>
      <c r="N966" s="2" t="s">
        <v>64</v>
      </c>
      <c r="O966" s="2" t="s">
        <v>63</v>
      </c>
      <c r="P966" s="2" t="s">
        <v>67</v>
      </c>
      <c r="R966" s="2">
        <v>225</v>
      </c>
      <c r="S966" s="2" t="s">
        <v>8530</v>
      </c>
      <c r="T966" s="2" t="s">
        <v>8956</v>
      </c>
      <c r="U966" s="2" t="s">
        <v>8532</v>
      </c>
      <c r="V966" s="2" t="s">
        <v>7123</v>
      </c>
    </row>
    <row r="967" spans="1:22" x14ac:dyDescent="0.2">
      <c r="A967" s="2" t="s">
        <v>6820</v>
      </c>
      <c r="B967" s="2" t="str">
        <f>VLOOKUP(active[[#This Row],[Full Name]],[1]!all_ppl_post[#Data],2,0)</f>
        <v>476543442</v>
      </c>
      <c r="C967" s="2" t="str">
        <f>VLOOKUP(active[[#This Row],[Full Name]],[1]!all_ppl[#Data],1,0)</f>
        <v>Nicholas A Wilock</v>
      </c>
      <c r="D967" s="2" t="s">
        <v>1104</v>
      </c>
      <c r="E967" s="2" t="s">
        <v>6821</v>
      </c>
      <c r="F967" s="2" t="s">
        <v>6822</v>
      </c>
      <c r="G967" s="2" t="s">
        <v>70</v>
      </c>
      <c r="L967" s="2" t="s">
        <v>103</v>
      </c>
      <c r="M967" s="2" t="str">
        <f>VLOOKUP(active[[#This Row],[Works for Group]],[1]!all_groups[#Data],2,0)</f>
        <v>476549101</v>
      </c>
      <c r="N967" s="2" t="s">
        <v>64</v>
      </c>
      <c r="O967" s="2" t="s">
        <v>63</v>
      </c>
      <c r="P967" s="2" t="s">
        <v>67</v>
      </c>
      <c r="R967" s="2">
        <v>422</v>
      </c>
      <c r="S967" s="2" t="s">
        <v>8572</v>
      </c>
      <c r="T967" s="2" t="s">
        <v>8957</v>
      </c>
      <c r="U967" s="2" t="s">
        <v>8958</v>
      </c>
      <c r="V967" s="2" t="s">
        <v>7123</v>
      </c>
    </row>
    <row r="968" spans="1:22" x14ac:dyDescent="0.2">
      <c r="A968" s="2" t="s">
        <v>194</v>
      </c>
      <c r="B968" s="2" t="str">
        <f>VLOOKUP(active[[#This Row],[Full Name]],[1]!all_ppl_post[#Data],2,0)</f>
        <v>1064820592</v>
      </c>
      <c r="C968" s="2" t="e">
        <f>VLOOKUP(active[[#This Row],[Full Name]],[1]!all_ppl[#Data],1,0)</f>
        <v>#N/A</v>
      </c>
      <c r="D968" s="2" t="s">
        <v>195</v>
      </c>
      <c r="E968" s="2" t="s">
        <v>196</v>
      </c>
      <c r="F968" s="2" t="s">
        <v>134</v>
      </c>
      <c r="G968" s="2" t="s">
        <v>70</v>
      </c>
      <c r="L968" s="2" t="s">
        <v>130</v>
      </c>
      <c r="M968" s="2" t="str">
        <f>VLOOKUP(active[[#This Row],[Works for Group]],[1]!all_groups[#Data],2,0)</f>
        <v>476548452</v>
      </c>
      <c r="N968" s="2" t="s">
        <v>64</v>
      </c>
      <c r="O968" s="2" t="s">
        <v>63</v>
      </c>
      <c r="P968" s="2" t="s">
        <v>67</v>
      </c>
      <c r="R968" s="2">
        <v>225</v>
      </c>
      <c r="S968" s="2" t="s">
        <v>8530</v>
      </c>
      <c r="T968" s="2" t="s">
        <v>8959</v>
      </c>
      <c r="U968" s="2" t="s">
        <v>8532</v>
      </c>
      <c r="V968" s="2" t="s">
        <v>7123</v>
      </c>
    </row>
    <row r="969" spans="1:22" x14ac:dyDescent="0.2">
      <c r="A969" s="2" t="s">
        <v>3478</v>
      </c>
      <c r="B969" s="2" t="str">
        <f>VLOOKUP(active[[#This Row],[Full Name]],[1]!all_ppl_post[#Data],2,0)</f>
        <v>568447786</v>
      </c>
      <c r="C969" s="2" t="str">
        <f>VLOOKUP(active[[#This Row],[Full Name]],[1]!all_ppl[#Data],1,0)</f>
        <v>Nellie V Torres</v>
      </c>
      <c r="D969" s="2" t="s">
        <v>3479</v>
      </c>
      <c r="E969" s="2" t="s">
        <v>1153</v>
      </c>
      <c r="F969" s="2" t="s">
        <v>224</v>
      </c>
      <c r="G969" s="2" t="s">
        <v>70</v>
      </c>
      <c r="L969" s="2" t="s">
        <v>2347</v>
      </c>
      <c r="M969" s="2" t="str">
        <f>VLOOKUP(active[[#This Row],[Works for Group]],[1]!all_groups[#Data],2,0)</f>
        <v>476548966</v>
      </c>
      <c r="N969" s="2" t="s">
        <v>64</v>
      </c>
      <c r="O969" s="2" t="s">
        <v>63</v>
      </c>
      <c r="P969" s="2" t="s">
        <v>67</v>
      </c>
      <c r="R969" s="2">
        <v>303</v>
      </c>
      <c r="S969" s="2" t="s">
        <v>8591</v>
      </c>
      <c r="T969" s="2" t="s">
        <v>8960</v>
      </c>
      <c r="U969" s="2" t="s">
        <v>7265</v>
      </c>
      <c r="V969" s="2" t="s">
        <v>7123</v>
      </c>
    </row>
    <row r="970" spans="1:22" x14ac:dyDescent="0.2">
      <c r="A970" s="2" t="s">
        <v>5157</v>
      </c>
      <c r="B970" s="2" t="str">
        <f>VLOOKUP(active[[#This Row],[Full Name]],[1]!all_ppl_post[#Data],2,0)</f>
        <v>476546413</v>
      </c>
      <c r="C970" s="2" t="str">
        <f>VLOOKUP(active[[#This Row],[Full Name]],[1]!all_ppl[#Data],1,0)</f>
        <v>Nathaniel J Jenkins</v>
      </c>
      <c r="D970" s="2" t="s">
        <v>5158</v>
      </c>
      <c r="E970" s="2" t="s">
        <v>5159</v>
      </c>
      <c r="F970" s="2" t="s">
        <v>4357</v>
      </c>
      <c r="G970" s="2" t="s">
        <v>70</v>
      </c>
      <c r="L970" s="2" t="s">
        <v>593</v>
      </c>
      <c r="M970" s="2" t="str">
        <f>VLOOKUP(active[[#This Row],[Works for Group]],[1]!all_groups[#Data],2,0)</f>
        <v>476549089</v>
      </c>
      <c r="N970" s="2" t="s">
        <v>64</v>
      </c>
      <c r="O970" s="2" t="s">
        <v>63</v>
      </c>
      <c r="P970" s="2" t="s">
        <v>67</v>
      </c>
      <c r="R970" s="2">
        <v>375</v>
      </c>
      <c r="S970" s="2" t="s">
        <v>8521</v>
      </c>
      <c r="T970" s="2" t="s">
        <v>8961</v>
      </c>
      <c r="U970" s="2" t="s">
        <v>8525</v>
      </c>
      <c r="V970" s="2" t="s">
        <v>7123</v>
      </c>
    </row>
    <row r="971" spans="1:22" x14ac:dyDescent="0.2">
      <c r="A971" s="2" t="s">
        <v>6494</v>
      </c>
      <c r="B971" s="2" t="str">
        <f>VLOOKUP(active[[#This Row],[Full Name]],[1]!all_ppl_post[#Data],2,0)</f>
        <v>476543907</v>
      </c>
      <c r="C971" s="2" t="str">
        <f>VLOOKUP(active[[#This Row],[Full Name]],[1]!all_ppl[#Data],1,0)</f>
        <v>Nathan J Kerstein</v>
      </c>
      <c r="D971" s="2" t="s">
        <v>6495</v>
      </c>
      <c r="E971" s="2" t="s">
        <v>6496</v>
      </c>
      <c r="F971" s="2" t="s">
        <v>1212</v>
      </c>
      <c r="G971" s="2" t="s">
        <v>70</v>
      </c>
      <c r="L971" s="2" t="s">
        <v>593</v>
      </c>
      <c r="M971" s="2" t="str">
        <f>VLOOKUP(active[[#This Row],[Works for Group]],[1]!all_groups[#Data],2,0)</f>
        <v>476549089</v>
      </c>
      <c r="N971" s="2" t="s">
        <v>64</v>
      </c>
      <c r="O971" s="2" t="s">
        <v>63</v>
      </c>
      <c r="P971" s="2" t="s">
        <v>67</v>
      </c>
      <c r="R971" s="2">
        <v>375</v>
      </c>
      <c r="S971" s="2" t="s">
        <v>8521</v>
      </c>
      <c r="T971" s="2" t="s">
        <v>8962</v>
      </c>
      <c r="U971" s="2" t="s">
        <v>8648</v>
      </c>
      <c r="V971" s="2" t="s">
        <v>7123</v>
      </c>
    </row>
    <row r="972" spans="1:22" x14ac:dyDescent="0.2">
      <c r="A972" s="2" t="s">
        <v>1834</v>
      </c>
      <c r="B972" s="2" t="str">
        <f>VLOOKUP(active[[#This Row],[Full Name]],[1]!all_ppl_post[#Data],2,0)</f>
        <v>839637908</v>
      </c>
      <c r="C972" s="2" t="str">
        <f>VLOOKUP(active[[#This Row],[Full Name]],[1]!all_ppl[#Data],1,0)</f>
        <v>Nakim L Foster</v>
      </c>
      <c r="D972" s="2" t="s">
        <v>1835</v>
      </c>
      <c r="E972" s="2" t="s">
        <v>1836</v>
      </c>
      <c r="F972" s="2" t="s">
        <v>1244</v>
      </c>
      <c r="G972" s="2" t="s">
        <v>70</v>
      </c>
      <c r="L972" s="2" t="s">
        <v>1833</v>
      </c>
      <c r="M972" s="2" t="str">
        <f>VLOOKUP(active[[#This Row],[Works for Group]],[1]!all_groups[#Data],2,0)</f>
        <v>476548432</v>
      </c>
      <c r="N972" s="2" t="s">
        <v>64</v>
      </c>
      <c r="O972" s="2" t="s">
        <v>63</v>
      </c>
      <c r="P972" s="2" t="s">
        <v>67</v>
      </c>
      <c r="R972" s="2">
        <v>212</v>
      </c>
      <c r="S972" s="2" t="s">
        <v>8643</v>
      </c>
      <c r="T972" s="2" t="s">
        <v>8963</v>
      </c>
      <c r="U972" s="2" t="s">
        <v>8889</v>
      </c>
      <c r="V972" s="2" t="s">
        <v>7123</v>
      </c>
    </row>
    <row r="973" spans="1:22" x14ac:dyDescent="0.2">
      <c r="A973" s="2" t="s">
        <v>406</v>
      </c>
      <c r="B973" s="2" t="str">
        <f>VLOOKUP(active[[#This Row],[Full Name]],[1]!all_ppl_post[#Data],2,0)</f>
        <v>1064820435</v>
      </c>
      <c r="C973" s="2" t="e">
        <f>VLOOKUP(active[[#This Row],[Full Name]],[1]!all_ppl[#Data],1,0)</f>
        <v>#N/A</v>
      </c>
      <c r="D973" s="2" t="s">
        <v>407</v>
      </c>
      <c r="E973" s="2" t="s">
        <v>408</v>
      </c>
      <c r="F973" s="2" t="s">
        <v>134</v>
      </c>
      <c r="G973" s="2" t="s">
        <v>70</v>
      </c>
      <c r="L973" s="2" t="s">
        <v>130</v>
      </c>
      <c r="M973" s="2" t="str">
        <f>VLOOKUP(active[[#This Row],[Works for Group]],[1]!all_groups[#Data],2,0)</f>
        <v>476548452</v>
      </c>
      <c r="N973" s="2" t="s">
        <v>64</v>
      </c>
      <c r="O973" s="2" t="s">
        <v>63</v>
      </c>
      <c r="P973" s="2" t="s">
        <v>67</v>
      </c>
      <c r="R973" s="2">
        <v>225</v>
      </c>
      <c r="S973" s="2" t="s">
        <v>8530</v>
      </c>
      <c r="T973" s="2" t="s">
        <v>8964</v>
      </c>
      <c r="U973" s="2" t="s">
        <v>8532</v>
      </c>
      <c r="V973" s="2" t="s">
        <v>7123</v>
      </c>
    </row>
    <row r="974" spans="1:22" x14ac:dyDescent="0.2">
      <c r="A974" s="2" t="s">
        <v>3490</v>
      </c>
      <c r="B974" s="2" t="str">
        <f>VLOOKUP(active[[#This Row],[Full Name]],[1]!all_ppl_post[#Data],2,0)</f>
        <v>568447773</v>
      </c>
      <c r="C974" s="2" t="str">
        <f>VLOOKUP(active[[#This Row],[Full Name]],[1]!all_ppl[#Data],1,0)</f>
        <v>Mwaka Mauro-Nachilongo</v>
      </c>
      <c r="D974" s="2" t="s">
        <v>3491</v>
      </c>
      <c r="E974" s="2" t="s">
        <v>3492</v>
      </c>
      <c r="F974" s="2" t="s">
        <v>558</v>
      </c>
      <c r="G974" s="2" t="s">
        <v>70</v>
      </c>
      <c r="L974" s="2" t="s">
        <v>3489</v>
      </c>
      <c r="M974" s="2" t="str">
        <f>VLOOKUP(active[[#This Row],[Works for Group]],[1]!all_groups[#Data],2,0)</f>
        <v>476548978</v>
      </c>
      <c r="N974" s="2" t="s">
        <v>64</v>
      </c>
      <c r="O974" s="2" t="s">
        <v>63</v>
      </c>
      <c r="P974" s="2" t="s">
        <v>67</v>
      </c>
      <c r="R974" s="2">
        <v>311</v>
      </c>
      <c r="S974" s="2" t="s">
        <v>8914</v>
      </c>
      <c r="T974" s="2" t="s">
        <v>8965</v>
      </c>
      <c r="U974" s="2" t="s">
        <v>7592</v>
      </c>
      <c r="V974" s="2" t="s">
        <v>7123</v>
      </c>
    </row>
    <row r="975" spans="1:22" x14ac:dyDescent="0.2">
      <c r="A975" s="2" t="s">
        <v>135</v>
      </c>
      <c r="B975" s="2" t="str">
        <f>VLOOKUP(active[[#This Row],[Full Name]],[1]!all_ppl_post[#Data],2,0)</f>
        <v>1064820633</v>
      </c>
      <c r="C975" s="2" t="e">
        <f>VLOOKUP(active[[#This Row],[Full Name]],[1]!all_ppl[#Data],1,0)</f>
        <v>#N/A</v>
      </c>
      <c r="D975" s="2" t="s">
        <v>136</v>
      </c>
      <c r="E975" s="2" t="s">
        <v>137</v>
      </c>
      <c r="F975" s="2" t="s">
        <v>138</v>
      </c>
      <c r="G975" s="2" t="s">
        <v>70</v>
      </c>
      <c r="L975" s="2" t="s">
        <v>130</v>
      </c>
      <c r="M975" s="2" t="str">
        <f>VLOOKUP(active[[#This Row],[Works for Group]],[1]!all_groups[#Data],2,0)</f>
        <v>476548452</v>
      </c>
      <c r="N975" s="2" t="s">
        <v>64</v>
      </c>
      <c r="O975" s="2" t="s">
        <v>63</v>
      </c>
      <c r="P975" s="2" t="s">
        <v>67</v>
      </c>
      <c r="R975" s="2">
        <v>225</v>
      </c>
      <c r="S975" s="2" t="s">
        <v>8530</v>
      </c>
      <c r="T975" s="2" t="s">
        <v>8966</v>
      </c>
      <c r="U975" s="2" t="s">
        <v>8557</v>
      </c>
      <c r="V975" s="2" t="s">
        <v>7123</v>
      </c>
    </row>
    <row r="976" spans="1:22" x14ac:dyDescent="0.2">
      <c r="A976" s="2" t="s">
        <v>185</v>
      </c>
      <c r="B976" s="2" t="str">
        <f>VLOOKUP(active[[#This Row],[Full Name]],[1]!all_ppl_post[#Data],2,0)</f>
        <v>1064820598</v>
      </c>
      <c r="C976" s="2" t="e">
        <f>VLOOKUP(active[[#This Row],[Full Name]],[1]!all_ppl[#Data],1,0)</f>
        <v>#N/A</v>
      </c>
      <c r="D976" s="2" t="s">
        <v>186</v>
      </c>
      <c r="E976" s="2" t="s">
        <v>187</v>
      </c>
      <c r="F976" s="2" t="s">
        <v>134</v>
      </c>
      <c r="G976" s="2" t="s">
        <v>70</v>
      </c>
      <c r="L976" s="2" t="s">
        <v>130</v>
      </c>
      <c r="M976" s="2" t="str">
        <f>VLOOKUP(active[[#This Row],[Works for Group]],[1]!all_groups[#Data],2,0)</f>
        <v>476548452</v>
      </c>
      <c r="N976" s="2" t="s">
        <v>64</v>
      </c>
      <c r="O976" s="2" t="s">
        <v>63</v>
      </c>
      <c r="P976" s="2" t="s">
        <v>67</v>
      </c>
      <c r="R976" s="2">
        <v>225</v>
      </c>
      <c r="S976" s="2" t="s">
        <v>8530</v>
      </c>
      <c r="T976" s="2" t="s">
        <v>8967</v>
      </c>
      <c r="U976" s="2" t="s">
        <v>8532</v>
      </c>
      <c r="V976" s="2" t="s">
        <v>7123</v>
      </c>
    </row>
    <row r="977" spans="1:22" x14ac:dyDescent="0.2">
      <c r="A977" s="2" t="s">
        <v>5267</v>
      </c>
      <c r="B977" s="2" t="str">
        <f>VLOOKUP(active[[#This Row],[Full Name]],[1]!all_ppl_post[#Data],2,0)</f>
        <v>476546181</v>
      </c>
      <c r="C977" s="2" t="str">
        <f>VLOOKUP(active[[#This Row],[Full Name]],[1]!all_ppl[#Data],1,0)</f>
        <v>Morgan E Weinberg</v>
      </c>
      <c r="D977" s="2" t="s">
        <v>5268</v>
      </c>
      <c r="E977" s="2" t="s">
        <v>5269</v>
      </c>
      <c r="F977" s="2" t="s">
        <v>5270</v>
      </c>
      <c r="G977" s="2" t="s">
        <v>70</v>
      </c>
      <c r="L977" s="2" t="s">
        <v>4576</v>
      </c>
      <c r="M977" s="2" t="str">
        <f>VLOOKUP(active[[#This Row],[Works for Group]],[1]!all_groups[#Data],2,0)</f>
        <v>476548983</v>
      </c>
      <c r="N977" s="2" t="s">
        <v>64</v>
      </c>
      <c r="O977" s="2" t="s">
        <v>63</v>
      </c>
      <c r="P977" s="2" t="s">
        <v>67</v>
      </c>
      <c r="R977" s="2">
        <v>331</v>
      </c>
      <c r="S977" s="2" t="s">
        <v>8688</v>
      </c>
      <c r="T977" s="2" t="s">
        <v>8968</v>
      </c>
      <c r="U977" s="2" t="s">
        <v>8969</v>
      </c>
      <c r="V977" s="2" t="s">
        <v>7123</v>
      </c>
    </row>
    <row r="978" spans="1:22" x14ac:dyDescent="0.2">
      <c r="A978" s="2" t="s">
        <v>4752</v>
      </c>
      <c r="B978" s="2" t="str">
        <f>VLOOKUP(active[[#This Row],[Full Name]],[1]!all_ppl_post[#Data],2,0)</f>
        <v>476547182</v>
      </c>
      <c r="C978" s="2" t="str">
        <f>VLOOKUP(active[[#This Row],[Full Name]],[1]!all_ppl[#Data],1,0)</f>
        <v>Molly A Mcdonald</v>
      </c>
      <c r="D978" s="2" t="s">
        <v>4753</v>
      </c>
      <c r="E978" s="2" t="s">
        <v>298</v>
      </c>
      <c r="F978" s="2" t="s">
        <v>2734</v>
      </c>
      <c r="G978" s="2" t="s">
        <v>70</v>
      </c>
      <c r="L978" s="2" t="s">
        <v>593</v>
      </c>
      <c r="M978" s="2" t="str">
        <f>VLOOKUP(active[[#This Row],[Works for Group]],[1]!all_groups[#Data],2,0)</f>
        <v>476549089</v>
      </c>
      <c r="N978" s="2" t="s">
        <v>64</v>
      </c>
      <c r="O978" s="2" t="s">
        <v>63</v>
      </c>
      <c r="P978" s="2" t="s">
        <v>67</v>
      </c>
      <c r="R978" s="2">
        <v>375</v>
      </c>
      <c r="S978" s="2" t="s">
        <v>8521</v>
      </c>
      <c r="T978" s="2" t="s">
        <v>8970</v>
      </c>
      <c r="U978" s="2" t="s">
        <v>8589</v>
      </c>
      <c r="V978" s="2" t="s">
        <v>7123</v>
      </c>
    </row>
    <row r="979" spans="1:22" x14ac:dyDescent="0.2">
      <c r="A979" s="2" t="s">
        <v>188</v>
      </c>
      <c r="B979" s="2" t="str">
        <f>VLOOKUP(active[[#This Row],[Full Name]],[1]!all_ppl_post[#Data],2,0)</f>
        <v>1064820596</v>
      </c>
      <c r="C979" s="2" t="e">
        <f>VLOOKUP(active[[#This Row],[Full Name]],[1]!all_ppl[#Data],1,0)</f>
        <v>#N/A</v>
      </c>
      <c r="D979" s="2" t="s">
        <v>189</v>
      </c>
      <c r="E979" s="2" t="s">
        <v>190</v>
      </c>
      <c r="F979" s="2" t="s">
        <v>134</v>
      </c>
      <c r="G979" s="2" t="s">
        <v>70</v>
      </c>
      <c r="L979" s="2" t="s">
        <v>130</v>
      </c>
      <c r="M979" s="2" t="str">
        <f>VLOOKUP(active[[#This Row],[Works for Group]],[1]!all_groups[#Data],2,0)</f>
        <v>476548452</v>
      </c>
      <c r="N979" s="2" t="s">
        <v>64</v>
      </c>
      <c r="O979" s="2" t="s">
        <v>63</v>
      </c>
      <c r="P979" s="2" t="s">
        <v>67</v>
      </c>
      <c r="R979" s="2">
        <v>225</v>
      </c>
      <c r="S979" s="2" t="s">
        <v>8530</v>
      </c>
      <c r="T979" s="2" t="s">
        <v>8971</v>
      </c>
      <c r="U979" s="2" t="s">
        <v>8532</v>
      </c>
      <c r="V979" s="2" t="s">
        <v>7123</v>
      </c>
    </row>
    <row r="980" spans="1:22" x14ac:dyDescent="0.2">
      <c r="A980" s="2" t="s">
        <v>6352</v>
      </c>
      <c r="B980" s="2" t="str">
        <f>VLOOKUP(active[[#This Row],[Full Name]],[1]!all_ppl_post[#Data],2,0)</f>
        <v>476544112</v>
      </c>
      <c r="C980" s="2" t="str">
        <f>VLOOKUP(active[[#This Row],[Full Name]],[1]!all_ppl[#Data],1,0)</f>
        <v>Mirsie Pengu</v>
      </c>
      <c r="D980" s="2" t="s">
        <v>6353</v>
      </c>
      <c r="E980" s="2" t="s">
        <v>6354</v>
      </c>
      <c r="F980" s="2" t="s">
        <v>2455</v>
      </c>
      <c r="G980" s="2" t="s">
        <v>70</v>
      </c>
      <c r="L980" s="2" t="s">
        <v>2451</v>
      </c>
      <c r="M980" s="2" t="str">
        <f>VLOOKUP(active[[#This Row],[Works for Group]],[1]!all_groups[#Data],2,0)</f>
        <v>476548433</v>
      </c>
      <c r="N980" s="2" t="s">
        <v>64</v>
      </c>
      <c r="O980" s="2" t="s">
        <v>63</v>
      </c>
      <c r="P980" s="2" t="s">
        <v>67</v>
      </c>
      <c r="R980" s="2">
        <v>213</v>
      </c>
      <c r="S980" s="2" t="s">
        <v>8704</v>
      </c>
      <c r="T980" s="2" t="s">
        <v>8972</v>
      </c>
      <c r="U980" s="2" t="s">
        <v>8752</v>
      </c>
      <c r="V980" s="2" t="s">
        <v>7123</v>
      </c>
    </row>
    <row r="981" spans="1:22" x14ac:dyDescent="0.2">
      <c r="A981" s="2" t="s">
        <v>5724</v>
      </c>
      <c r="B981" s="2" t="str">
        <f>VLOOKUP(active[[#This Row],[Full Name]],[1]!all_ppl_post[#Data],2,0)</f>
        <v>476545171</v>
      </c>
      <c r="C981" s="2" t="str">
        <f>VLOOKUP(active[[#This Row],[Full Name]],[1]!all_ppl[#Data],1,0)</f>
        <v>Minoru Hata</v>
      </c>
      <c r="D981" s="2" t="s">
        <v>5725</v>
      </c>
      <c r="E981" s="2" t="s">
        <v>5726</v>
      </c>
      <c r="F981" s="2" t="s">
        <v>5727</v>
      </c>
      <c r="G981" s="2" t="s">
        <v>70</v>
      </c>
      <c r="L981" s="2" t="s">
        <v>69</v>
      </c>
      <c r="M981" s="2" t="str">
        <f>VLOOKUP(active[[#This Row],[Works for Group]],[1]!all_groups[#Data],2,0)</f>
        <v>476549511</v>
      </c>
      <c r="N981" s="2" t="s">
        <v>64</v>
      </c>
      <c r="O981" s="2" t="s">
        <v>63</v>
      </c>
      <c r="P981" s="2" t="s">
        <v>67</v>
      </c>
      <c r="R981" s="2">
        <v>871</v>
      </c>
      <c r="S981" s="2" t="s">
        <v>8510</v>
      </c>
      <c r="T981" s="2" t="s">
        <v>8973</v>
      </c>
      <c r="U981" s="2" t="s">
        <v>8974</v>
      </c>
      <c r="V981" s="2" t="s">
        <v>7123</v>
      </c>
    </row>
    <row r="982" spans="1:22" x14ac:dyDescent="0.2">
      <c r="A982" s="2" t="s">
        <v>6607</v>
      </c>
      <c r="B982" s="2" t="str">
        <f>VLOOKUP(active[[#This Row],[Full Name]],[1]!all_ppl_post[#Data],2,0)</f>
        <v>476543765</v>
      </c>
      <c r="C982" s="2" t="str">
        <f>VLOOKUP(active[[#This Row],[Full Name]],[1]!all_ppl[#Data],1,0)</f>
        <v>Mildred R Erdheim</v>
      </c>
      <c r="D982" s="2" t="s">
        <v>6608</v>
      </c>
      <c r="E982" s="2" t="s">
        <v>6609</v>
      </c>
      <c r="F982" s="2" t="s">
        <v>940</v>
      </c>
      <c r="G982" s="2" t="s">
        <v>70</v>
      </c>
      <c r="L982" s="2" t="s">
        <v>2433</v>
      </c>
      <c r="M982" s="2" t="str">
        <f>VLOOKUP(active[[#This Row],[Works for Group]],[1]!all_groups[#Data],2,0)</f>
        <v>476548964</v>
      </c>
      <c r="N982" s="2" t="s">
        <v>64</v>
      </c>
      <c r="O982" s="2" t="s">
        <v>63</v>
      </c>
      <c r="P982" s="2" t="s">
        <v>67</v>
      </c>
      <c r="R982" s="2">
        <v>301</v>
      </c>
      <c r="S982" s="2" t="s">
        <v>8593</v>
      </c>
      <c r="T982" s="2" t="s">
        <v>8975</v>
      </c>
      <c r="U982" s="2" t="s">
        <v>7466</v>
      </c>
      <c r="V982" s="2" t="s">
        <v>7123</v>
      </c>
    </row>
    <row r="983" spans="1:22" x14ac:dyDescent="0.2">
      <c r="A983" s="2" t="s">
        <v>2495</v>
      </c>
      <c r="B983" s="2" t="str">
        <f>VLOOKUP(active[[#This Row],[Full Name]],[1]!all_ppl_post[#Data],2,0)</f>
        <v>774270624</v>
      </c>
      <c r="C983" s="2" t="str">
        <f>VLOOKUP(active[[#This Row],[Full Name]],[1]!all_ppl[#Data],1,0)</f>
        <v>Mickayla Mcgee</v>
      </c>
      <c r="D983" s="2" t="s">
        <v>2496</v>
      </c>
      <c r="E983" s="2" t="s">
        <v>2497</v>
      </c>
      <c r="F983" s="2" t="s">
        <v>2498</v>
      </c>
      <c r="G983" s="2" t="s">
        <v>70</v>
      </c>
      <c r="L983" s="2" t="s">
        <v>554</v>
      </c>
      <c r="M983" s="2" t="str">
        <f>VLOOKUP(active[[#This Row],[Works for Group]],[1]!all_groups[#Data],2,0)</f>
        <v>476548969</v>
      </c>
      <c r="N983" s="2" t="s">
        <v>64</v>
      </c>
      <c r="O983" s="2" t="s">
        <v>63</v>
      </c>
      <c r="P983" s="2" t="s">
        <v>67</v>
      </c>
      <c r="R983" s="2">
        <v>305</v>
      </c>
      <c r="S983" s="2" t="s">
        <v>8526</v>
      </c>
      <c r="T983" s="2" t="s">
        <v>8976</v>
      </c>
      <c r="U983" s="2" t="s">
        <v>8977</v>
      </c>
      <c r="V983" s="2" t="s">
        <v>8691</v>
      </c>
    </row>
    <row r="984" spans="1:22" x14ac:dyDescent="0.2">
      <c r="A984" s="2" t="s">
        <v>6388</v>
      </c>
      <c r="B984" s="2" t="str">
        <f>VLOOKUP(active[[#This Row],[Full Name]],[1]!all_ppl_post[#Data],2,0)</f>
        <v>476544052</v>
      </c>
      <c r="C984" s="2" t="str">
        <f>VLOOKUP(active[[#This Row],[Full Name]],[1]!all_ppl[#Data],1,0)</f>
        <v>Michelle S Pellegri</v>
      </c>
      <c r="D984" s="2" t="s">
        <v>6389</v>
      </c>
      <c r="E984" s="2" t="s">
        <v>6390</v>
      </c>
      <c r="F984" s="2" t="s">
        <v>3752</v>
      </c>
      <c r="G984" s="2" t="s">
        <v>70</v>
      </c>
      <c r="L984" s="2" t="s">
        <v>1196</v>
      </c>
      <c r="M984" s="2" t="str">
        <f>VLOOKUP(active[[#This Row],[Works for Group]],[1]!all_groups[#Data],2,0)</f>
        <v>476549293</v>
      </c>
      <c r="N984" s="2" t="s">
        <v>64</v>
      </c>
      <c r="O984" s="2" t="s">
        <v>63</v>
      </c>
      <c r="P984" s="2" t="s">
        <v>67</v>
      </c>
      <c r="R984" s="2">
        <v>439</v>
      </c>
      <c r="S984" s="2" t="s">
        <v>8646</v>
      </c>
      <c r="T984" s="2" t="s">
        <v>8978</v>
      </c>
      <c r="U984" s="2" t="s">
        <v>7300</v>
      </c>
      <c r="V984" s="2" t="s">
        <v>7123</v>
      </c>
    </row>
    <row r="985" spans="1:22" x14ac:dyDescent="0.2">
      <c r="A985" s="2" t="s">
        <v>4644</v>
      </c>
      <c r="B985" s="2" t="str">
        <f>VLOOKUP(active[[#This Row],[Full Name]],[1]!all_ppl_post[#Data],2,0)</f>
        <v>476547356</v>
      </c>
      <c r="C985" s="2" t="str">
        <f>VLOOKUP(active[[#This Row],[Full Name]],[1]!all_ppl[#Data],1,0)</f>
        <v>Michelle M Milot</v>
      </c>
      <c r="D985" s="2" t="s">
        <v>4645</v>
      </c>
      <c r="E985" s="2" t="s">
        <v>4646</v>
      </c>
      <c r="F985" s="2" t="s">
        <v>3734</v>
      </c>
      <c r="G985" s="2" t="s">
        <v>70</v>
      </c>
      <c r="L985" s="2" t="s">
        <v>593</v>
      </c>
      <c r="M985" s="2" t="str">
        <f>VLOOKUP(active[[#This Row],[Works for Group]],[1]!all_groups[#Data],2,0)</f>
        <v>476549089</v>
      </c>
      <c r="N985" s="2" t="s">
        <v>64</v>
      </c>
      <c r="O985" s="2" t="s">
        <v>63</v>
      </c>
      <c r="P985" s="2" t="s">
        <v>67</v>
      </c>
      <c r="R985" s="2">
        <v>375</v>
      </c>
      <c r="S985" s="2" t="s">
        <v>8521</v>
      </c>
      <c r="T985" s="2" t="s">
        <v>8979</v>
      </c>
      <c r="U985" s="2" t="s">
        <v>8980</v>
      </c>
      <c r="V985" s="2" t="s">
        <v>7123</v>
      </c>
    </row>
    <row r="986" spans="1:22" x14ac:dyDescent="0.2">
      <c r="A986" s="2" t="s">
        <v>3499</v>
      </c>
      <c r="B986" s="2" t="str">
        <f>VLOOKUP(active[[#This Row],[Full Name]],[1]!all_ppl_post[#Data],2,0)</f>
        <v>568447760</v>
      </c>
      <c r="C986" s="2" t="str">
        <f>VLOOKUP(active[[#This Row],[Full Name]],[1]!all_ppl[#Data],1,0)</f>
        <v>Michayla Q Mcmahon</v>
      </c>
      <c r="D986" s="2" t="s">
        <v>3500</v>
      </c>
      <c r="E986" s="2" t="s">
        <v>3501</v>
      </c>
      <c r="F986" s="2" t="s">
        <v>224</v>
      </c>
      <c r="G986" s="2" t="s">
        <v>70</v>
      </c>
      <c r="L986" s="2" t="s">
        <v>103</v>
      </c>
      <c r="M986" s="2" t="str">
        <f>VLOOKUP(active[[#This Row],[Works for Group]],[1]!all_groups[#Data],2,0)</f>
        <v>476549101</v>
      </c>
      <c r="N986" s="2" t="s">
        <v>64</v>
      </c>
      <c r="O986" s="2" t="s">
        <v>63</v>
      </c>
      <c r="P986" s="2" t="s">
        <v>67</v>
      </c>
      <c r="R986" s="2">
        <v>422</v>
      </c>
      <c r="S986" s="2" t="s">
        <v>8572</v>
      </c>
      <c r="T986" s="2" t="s">
        <v>8981</v>
      </c>
      <c r="U986" s="2" t="s">
        <v>7265</v>
      </c>
      <c r="V986" s="2" t="s">
        <v>7123</v>
      </c>
    </row>
    <row r="987" spans="1:22" x14ac:dyDescent="0.2">
      <c r="A987" s="2" t="s">
        <v>230</v>
      </c>
      <c r="B987" s="2" t="str">
        <f>VLOOKUP(active[[#This Row],[Full Name]],[1]!all_ppl_post[#Data],2,0)</f>
        <v>1064820564</v>
      </c>
      <c r="C987" s="2" t="e">
        <f>VLOOKUP(active[[#This Row],[Full Name]],[1]!all_ppl[#Data],1,0)</f>
        <v>#N/A</v>
      </c>
      <c r="D987" s="2" t="s">
        <v>231</v>
      </c>
      <c r="E987" s="2" t="s">
        <v>232</v>
      </c>
      <c r="F987" s="2" t="s">
        <v>134</v>
      </c>
      <c r="G987" s="2" t="s">
        <v>70</v>
      </c>
      <c r="L987" s="2" t="s">
        <v>130</v>
      </c>
      <c r="M987" s="2" t="str">
        <f>VLOOKUP(active[[#This Row],[Works for Group]],[1]!all_groups[#Data],2,0)</f>
        <v>476548452</v>
      </c>
      <c r="N987" s="2" t="s">
        <v>64</v>
      </c>
      <c r="O987" s="2" t="s">
        <v>63</v>
      </c>
      <c r="P987" s="2" t="s">
        <v>67</v>
      </c>
      <c r="R987" s="2">
        <v>225</v>
      </c>
      <c r="S987" s="2" t="s">
        <v>8530</v>
      </c>
      <c r="T987" s="2" t="s">
        <v>8982</v>
      </c>
      <c r="U987" s="2" t="s">
        <v>8532</v>
      </c>
      <c r="V987" s="2" t="s">
        <v>7123</v>
      </c>
    </row>
    <row r="988" spans="1:22" x14ac:dyDescent="0.2">
      <c r="A988" s="2" t="s">
        <v>6252</v>
      </c>
      <c r="B988" s="2" t="str">
        <f>VLOOKUP(active[[#This Row],[Full Name]],[1]!all_ppl_post[#Data],2,0)</f>
        <v>476544253</v>
      </c>
      <c r="C988" s="2" t="str">
        <f>VLOOKUP(active[[#This Row],[Full Name]],[1]!all_ppl[#Data],1,0)</f>
        <v>Michael T Vickerson</v>
      </c>
      <c r="D988" s="2" t="s">
        <v>1846</v>
      </c>
      <c r="E988" s="2" t="s">
        <v>6253</v>
      </c>
      <c r="F988" s="2" t="s">
        <v>5406</v>
      </c>
      <c r="G988" s="2" t="s">
        <v>70</v>
      </c>
      <c r="L988" s="2" t="s">
        <v>2859</v>
      </c>
      <c r="M988" s="2" t="str">
        <f>VLOOKUP(active[[#This Row],[Works for Group]],[1]!all_groups[#Data],2,0)</f>
        <v>476548434</v>
      </c>
      <c r="N988" s="2" t="s">
        <v>64</v>
      </c>
      <c r="O988" s="2" t="s">
        <v>63</v>
      </c>
      <c r="P988" s="2" t="s">
        <v>67</v>
      </c>
      <c r="R988" s="2">
        <v>214</v>
      </c>
      <c r="S988" s="2" t="s">
        <v>8983</v>
      </c>
      <c r="T988" s="2" t="s">
        <v>8984</v>
      </c>
      <c r="U988" s="2" t="s">
        <v>8855</v>
      </c>
      <c r="V988" s="2" t="s">
        <v>7123</v>
      </c>
    </row>
    <row r="989" spans="1:22" x14ac:dyDescent="0.2">
      <c r="A989" s="2" t="s">
        <v>2774</v>
      </c>
      <c r="B989" s="2" t="str">
        <f>VLOOKUP(active[[#This Row],[Full Name]],[1]!all_ppl_post[#Data],2,0)</f>
        <v>681265083</v>
      </c>
      <c r="C989" s="2" t="str">
        <f>VLOOKUP(active[[#This Row],[Full Name]],[1]!all_ppl[#Data],1,0)</f>
        <v>Michael S Montaruli</v>
      </c>
      <c r="D989" s="2" t="s">
        <v>1256</v>
      </c>
      <c r="E989" s="2" t="s">
        <v>2775</v>
      </c>
      <c r="F989" s="2" t="s">
        <v>588</v>
      </c>
      <c r="G989" s="2" t="s">
        <v>70</v>
      </c>
      <c r="L989" s="2" t="s">
        <v>562</v>
      </c>
      <c r="M989" s="2" t="str">
        <f>VLOOKUP(active[[#This Row],[Works for Group]],[1]!all_groups[#Data],2,0)</f>
        <v>476548941</v>
      </c>
      <c r="N989" s="2" t="s">
        <v>64</v>
      </c>
      <c r="O989" s="2" t="s">
        <v>63</v>
      </c>
      <c r="P989" s="2" t="s">
        <v>67</v>
      </c>
      <c r="R989" s="2">
        <v>228</v>
      </c>
      <c r="S989" s="2" t="s">
        <v>8507</v>
      </c>
      <c r="T989" s="2" t="s">
        <v>8985</v>
      </c>
      <c r="U989" s="2" t="s">
        <v>8536</v>
      </c>
      <c r="V989" s="2" t="s">
        <v>7123</v>
      </c>
    </row>
    <row r="990" spans="1:22" x14ac:dyDescent="0.2">
      <c r="A990" s="2" t="s">
        <v>3502</v>
      </c>
      <c r="B990" s="2" t="str">
        <f>VLOOKUP(active[[#This Row],[Full Name]],[1]!all_ppl_post[#Data],2,0)</f>
        <v>568447758</v>
      </c>
      <c r="C990" s="2" t="str">
        <f>VLOOKUP(active[[#This Row],[Full Name]],[1]!all_ppl[#Data],1,0)</f>
        <v>Michael S Barse</v>
      </c>
      <c r="D990" s="2" t="s">
        <v>1256</v>
      </c>
      <c r="E990" s="2" t="s">
        <v>3503</v>
      </c>
      <c r="F990" s="2" t="s">
        <v>2129</v>
      </c>
      <c r="G990" s="2" t="s">
        <v>70</v>
      </c>
      <c r="L990" s="2" t="s">
        <v>103</v>
      </c>
      <c r="M990" s="2" t="str">
        <f>VLOOKUP(active[[#This Row],[Works for Group]],[1]!all_groups[#Data],2,0)</f>
        <v>476549101</v>
      </c>
      <c r="N990" s="2" t="s">
        <v>64</v>
      </c>
      <c r="O990" s="2" t="s">
        <v>63</v>
      </c>
      <c r="P990" s="2" t="s">
        <v>67</v>
      </c>
      <c r="R990" s="2">
        <v>422</v>
      </c>
      <c r="S990" s="2" t="s">
        <v>8572</v>
      </c>
      <c r="T990" s="2" t="s">
        <v>8986</v>
      </c>
      <c r="U990" s="2" t="s">
        <v>8909</v>
      </c>
      <c r="V990" s="2" t="s">
        <v>7123</v>
      </c>
    </row>
    <row r="991" spans="1:22" x14ac:dyDescent="0.2">
      <c r="A991" s="2" t="s">
        <v>5093</v>
      </c>
      <c r="B991" s="2" t="str">
        <f>VLOOKUP(active[[#This Row],[Full Name]],[1]!all_ppl_post[#Data],2,0)</f>
        <v>476546538</v>
      </c>
      <c r="C991" s="2" t="str">
        <f>VLOOKUP(active[[#This Row],[Full Name]],[1]!all_ppl[#Data],1,0)</f>
        <v>Michael R Mann</v>
      </c>
      <c r="D991" s="2" t="s">
        <v>2500</v>
      </c>
      <c r="E991" s="2" t="s">
        <v>5094</v>
      </c>
      <c r="F991" s="2" t="s">
        <v>5095</v>
      </c>
      <c r="G991" s="2" t="s">
        <v>70</v>
      </c>
      <c r="L991" s="2" t="s">
        <v>95</v>
      </c>
      <c r="M991" s="2" t="str">
        <f>VLOOKUP(active[[#This Row],[Works for Group]],[1]!all_groups[#Data],2,0)</f>
        <v>476548986</v>
      </c>
      <c r="N991" s="2" t="s">
        <v>64</v>
      </c>
      <c r="O991" s="2" t="s">
        <v>63</v>
      </c>
      <c r="P991" s="2" t="s">
        <v>67</v>
      </c>
      <c r="R991" s="2">
        <v>351</v>
      </c>
      <c r="S991" s="2" t="s">
        <v>8577</v>
      </c>
      <c r="T991" s="2" t="s">
        <v>8987</v>
      </c>
      <c r="U991" s="2" t="s">
        <v>8988</v>
      </c>
      <c r="V991" s="2" t="s">
        <v>7123</v>
      </c>
    </row>
    <row r="992" spans="1:22" x14ac:dyDescent="0.2">
      <c r="A992" s="2" t="s">
        <v>2499</v>
      </c>
      <c r="B992" s="2" t="str">
        <f>VLOOKUP(active[[#This Row],[Full Name]],[1]!all_ppl_post[#Data],2,0)</f>
        <v>774270622</v>
      </c>
      <c r="C992" s="2" t="str">
        <f>VLOOKUP(active[[#This Row],[Full Name]],[1]!all_ppl[#Data],1,0)</f>
        <v>Michael R Lloyd</v>
      </c>
      <c r="D992" s="2" t="s">
        <v>2500</v>
      </c>
      <c r="E992" s="2" t="s">
        <v>2501</v>
      </c>
      <c r="F992" s="2" t="s">
        <v>1212</v>
      </c>
      <c r="G992" s="2" t="s">
        <v>70</v>
      </c>
      <c r="L992" s="2" t="s">
        <v>593</v>
      </c>
      <c r="M992" s="2" t="str">
        <f>VLOOKUP(active[[#This Row],[Works for Group]],[1]!all_groups[#Data],2,0)</f>
        <v>476549089</v>
      </c>
      <c r="N992" s="2" t="s">
        <v>64</v>
      </c>
      <c r="O992" s="2" t="s">
        <v>63</v>
      </c>
      <c r="P992" s="2" t="s">
        <v>67</v>
      </c>
      <c r="R992" s="2">
        <v>375</v>
      </c>
      <c r="S992" s="2" t="s">
        <v>8521</v>
      </c>
      <c r="T992" s="2" t="s">
        <v>8989</v>
      </c>
      <c r="U992" s="2" t="s">
        <v>8648</v>
      </c>
      <c r="V992" s="2" t="s">
        <v>7123</v>
      </c>
    </row>
    <row r="993" spans="1:22" x14ac:dyDescent="0.2">
      <c r="A993" s="2" t="s">
        <v>5223</v>
      </c>
      <c r="B993" s="2" t="str">
        <f>VLOOKUP(active[[#This Row],[Full Name]],[1]!all_ppl_post[#Data],2,0)</f>
        <v>476546309</v>
      </c>
      <c r="C993" s="2" t="str">
        <f>VLOOKUP(active[[#This Row],[Full Name]],[1]!all_ppl[#Data],1,0)</f>
        <v>Michael R Hernandez</v>
      </c>
      <c r="D993" s="2" t="s">
        <v>2500</v>
      </c>
      <c r="E993" s="2" t="s">
        <v>5224</v>
      </c>
      <c r="F993" s="2" t="s">
        <v>3734</v>
      </c>
      <c r="G993" s="2" t="s">
        <v>70</v>
      </c>
      <c r="L993" s="2" t="s">
        <v>593</v>
      </c>
      <c r="M993" s="2" t="str">
        <f>VLOOKUP(active[[#This Row],[Works for Group]],[1]!all_groups[#Data],2,0)</f>
        <v>476549089</v>
      </c>
      <c r="N993" s="2" t="s">
        <v>64</v>
      </c>
      <c r="O993" s="2" t="s">
        <v>63</v>
      </c>
      <c r="P993" s="2" t="s">
        <v>67</v>
      </c>
      <c r="R993" s="2">
        <v>375</v>
      </c>
      <c r="S993" s="2" t="s">
        <v>8521</v>
      </c>
      <c r="T993" s="2" t="s">
        <v>8990</v>
      </c>
      <c r="U993" s="2" t="s">
        <v>8980</v>
      </c>
      <c r="V993" s="2" t="s">
        <v>7123</v>
      </c>
    </row>
    <row r="994" spans="1:22" x14ac:dyDescent="0.2">
      <c r="A994" s="2" t="s">
        <v>6733</v>
      </c>
      <c r="B994" s="2" t="str">
        <f>VLOOKUP(active[[#This Row],[Full Name]],[1]!all_ppl_post[#Data],2,0)</f>
        <v>476543550</v>
      </c>
      <c r="C994" s="2" t="str">
        <f>VLOOKUP(active[[#This Row],[Full Name]],[1]!all_ppl[#Data],1,0)</f>
        <v>Michael R Frezon</v>
      </c>
      <c r="D994" s="2" t="s">
        <v>2500</v>
      </c>
      <c r="E994" s="2" t="s">
        <v>6734</v>
      </c>
      <c r="F994" s="2" t="s">
        <v>6735</v>
      </c>
      <c r="G994" s="2" t="s">
        <v>70</v>
      </c>
      <c r="L994" s="2" t="s">
        <v>6704</v>
      </c>
      <c r="M994" s="2" t="str">
        <f>VLOOKUP(active[[#This Row],[Works for Group]],[1]!all_groups[#Data],2,0)</f>
        <v>476549105</v>
      </c>
      <c r="N994" s="2" t="s">
        <v>64</v>
      </c>
      <c r="O994" s="2" t="s">
        <v>63</v>
      </c>
      <c r="P994" s="2" t="s">
        <v>67</v>
      </c>
      <c r="R994" s="2">
        <v>424</v>
      </c>
      <c r="S994" s="2" t="s">
        <v>8640</v>
      </c>
      <c r="T994" s="2" t="s">
        <v>8991</v>
      </c>
      <c r="U994" s="2" t="s">
        <v>8992</v>
      </c>
      <c r="V994" s="2" t="s">
        <v>7123</v>
      </c>
    </row>
    <row r="995" spans="1:22" x14ac:dyDescent="0.2">
      <c r="A995" s="2" t="s">
        <v>6245</v>
      </c>
      <c r="B995" s="2" t="str">
        <f>VLOOKUP(active[[#This Row],[Full Name]],[1]!all_ppl_post[#Data],2,0)</f>
        <v>476544280</v>
      </c>
      <c r="C995" s="2" t="str">
        <f>VLOOKUP(active[[#This Row],[Full Name]],[1]!all_ppl[#Data],1,0)</f>
        <v>Michael P Mcguire</v>
      </c>
      <c r="D995" s="2" t="s">
        <v>2777</v>
      </c>
      <c r="E995" s="2" t="s">
        <v>6246</v>
      </c>
      <c r="F995" s="2" t="s">
        <v>6125</v>
      </c>
      <c r="G995" s="2" t="s">
        <v>70</v>
      </c>
      <c r="L995" s="2" t="s">
        <v>1191</v>
      </c>
      <c r="M995" s="2" t="str">
        <f>VLOOKUP(active[[#This Row],[Works for Group]],[1]!all_groups[#Data],2,0)</f>
        <v>476549302</v>
      </c>
      <c r="N995" s="2" t="s">
        <v>64</v>
      </c>
      <c r="O995" s="2" t="s">
        <v>63</v>
      </c>
      <c r="P995" s="2" t="s">
        <v>67</v>
      </c>
      <c r="R995" s="2">
        <v>448</v>
      </c>
      <c r="S995" s="2" t="s">
        <v>8707</v>
      </c>
      <c r="T995" s="2" t="s">
        <v>8993</v>
      </c>
      <c r="U995" s="2" t="s">
        <v>8570</v>
      </c>
      <c r="V995" s="2" t="s">
        <v>7123</v>
      </c>
    </row>
    <row r="996" spans="1:22" x14ac:dyDescent="0.2">
      <c r="A996" s="2" t="s">
        <v>2776</v>
      </c>
      <c r="B996" s="2" t="str">
        <f>VLOOKUP(active[[#This Row],[Full Name]],[1]!all_ppl_post[#Data],2,0)</f>
        <v>681265080</v>
      </c>
      <c r="C996" s="2" t="str">
        <f>VLOOKUP(active[[#This Row],[Full Name]],[1]!all_ppl[#Data],1,0)</f>
        <v>Michael P Kraft</v>
      </c>
      <c r="D996" s="2" t="s">
        <v>2777</v>
      </c>
      <c r="E996" s="2" t="s">
        <v>2778</v>
      </c>
      <c r="F996" s="2" t="s">
        <v>120</v>
      </c>
      <c r="G996" s="2" t="s">
        <v>70</v>
      </c>
      <c r="L996" s="2" t="s">
        <v>116</v>
      </c>
      <c r="M996" s="2" t="str">
        <f>VLOOKUP(active[[#This Row],[Works for Group]],[1]!all_groups[#Data],2,0)</f>
        <v>476549083</v>
      </c>
      <c r="N996" s="2" t="s">
        <v>64</v>
      </c>
      <c r="O996" s="2" t="s">
        <v>63</v>
      </c>
      <c r="P996" s="2" t="s">
        <v>67</v>
      </c>
      <c r="R996" s="2">
        <v>355</v>
      </c>
      <c r="S996" s="2" t="s">
        <v>8518</v>
      </c>
      <c r="T996" s="2" t="s">
        <v>8994</v>
      </c>
      <c r="U996" s="2" t="s">
        <v>8678</v>
      </c>
      <c r="V996" s="2" t="s">
        <v>7123</v>
      </c>
    </row>
    <row r="997" spans="1:22" x14ac:dyDescent="0.2">
      <c r="A997" s="2" t="s">
        <v>4294</v>
      </c>
      <c r="B997" s="2" t="str">
        <f>VLOOKUP(active[[#This Row],[Full Name]],[1]!all_ppl_post[#Data],2,0)</f>
        <v>476547909</v>
      </c>
      <c r="C997" s="2" t="str">
        <f>VLOOKUP(active[[#This Row],[Full Name]],[1]!all_ppl[#Data],1,0)</f>
        <v>Michael O Gaffney</v>
      </c>
      <c r="D997" s="2" t="s">
        <v>4295</v>
      </c>
      <c r="E997" s="2" t="s">
        <v>4296</v>
      </c>
      <c r="F997" s="2" t="s">
        <v>4297</v>
      </c>
      <c r="G997" s="2" t="s">
        <v>70</v>
      </c>
      <c r="L997" s="2" t="s">
        <v>4229</v>
      </c>
      <c r="M997" s="2" t="str">
        <f>VLOOKUP(active[[#This Row],[Works for Group]],[1]!all_groups[#Data],2,0)</f>
        <v>476548564</v>
      </c>
      <c r="N997" s="2" t="s">
        <v>64</v>
      </c>
      <c r="O997" s="2" t="s">
        <v>63</v>
      </c>
      <c r="P997" s="2" t="s">
        <v>67</v>
      </c>
      <c r="R997" s="2">
        <v>208</v>
      </c>
      <c r="S997" s="2" t="s">
        <v>8617</v>
      </c>
      <c r="T997" s="2" t="s">
        <v>8995</v>
      </c>
      <c r="U997" s="2" t="s">
        <v>8996</v>
      </c>
      <c r="V997" s="2" t="s">
        <v>7123</v>
      </c>
    </row>
    <row r="998" spans="1:22" x14ac:dyDescent="0.2">
      <c r="A998" s="2" t="s">
        <v>6902</v>
      </c>
      <c r="B998" s="2" t="str">
        <f>VLOOKUP(active[[#This Row],[Full Name]],[1]!all_ppl_post[#Data],2,0)</f>
        <v>476543331</v>
      </c>
      <c r="C998" s="2" t="str">
        <f>VLOOKUP(active[[#This Row],[Full Name]],[1]!all_ppl[#Data],1,0)</f>
        <v>Michael M Mulraney</v>
      </c>
      <c r="D998" s="2" t="s">
        <v>2780</v>
      </c>
      <c r="E998" s="2" t="s">
        <v>6903</v>
      </c>
      <c r="F998" s="2" t="s">
        <v>4125</v>
      </c>
      <c r="G998" s="2" t="s">
        <v>70</v>
      </c>
      <c r="L998" s="2" t="s">
        <v>103</v>
      </c>
      <c r="M998" s="2" t="str">
        <f>VLOOKUP(active[[#This Row],[Works for Group]],[1]!all_groups[#Data],2,0)</f>
        <v>476549101</v>
      </c>
      <c r="N998" s="2" t="s">
        <v>64</v>
      </c>
      <c r="O998" s="2" t="s">
        <v>63</v>
      </c>
      <c r="P998" s="2" t="s">
        <v>67</v>
      </c>
      <c r="R998" s="2">
        <v>422</v>
      </c>
      <c r="S998" s="2" t="s">
        <v>8572</v>
      </c>
      <c r="T998" s="2" t="s">
        <v>8997</v>
      </c>
      <c r="U998" s="2" t="s">
        <v>8749</v>
      </c>
      <c r="V998" s="2" t="s">
        <v>7123</v>
      </c>
    </row>
    <row r="999" spans="1:22" x14ac:dyDescent="0.2">
      <c r="A999" s="2" t="s">
        <v>2779</v>
      </c>
      <c r="B999" s="2" t="str">
        <f>VLOOKUP(active[[#This Row],[Full Name]],[1]!all_ppl_post[#Data],2,0)</f>
        <v>681265077</v>
      </c>
      <c r="C999" s="2" t="str">
        <f>VLOOKUP(active[[#This Row],[Full Name]],[1]!all_ppl[#Data],1,0)</f>
        <v>Michael M Benbow</v>
      </c>
      <c r="D999" s="2" t="s">
        <v>2780</v>
      </c>
      <c r="E999" s="2" t="s">
        <v>2781</v>
      </c>
      <c r="F999" s="2" t="s">
        <v>558</v>
      </c>
      <c r="G999" s="2" t="s">
        <v>70</v>
      </c>
      <c r="L999" s="2" t="s">
        <v>554</v>
      </c>
      <c r="M999" s="2" t="str">
        <f>VLOOKUP(active[[#This Row],[Works for Group]],[1]!all_groups[#Data],2,0)</f>
        <v>476548969</v>
      </c>
      <c r="N999" s="2" t="s">
        <v>64</v>
      </c>
      <c r="O999" s="2" t="s">
        <v>63</v>
      </c>
      <c r="P999" s="2" t="s">
        <v>67</v>
      </c>
      <c r="R999" s="2">
        <v>305</v>
      </c>
      <c r="S999" s="2" t="s">
        <v>8526</v>
      </c>
      <c r="T999" s="2" t="s">
        <v>8998</v>
      </c>
      <c r="U999" s="2" t="s">
        <v>7592</v>
      </c>
      <c r="V999" s="2" t="s">
        <v>7846</v>
      </c>
    </row>
    <row r="1000" spans="1:22" x14ac:dyDescent="0.2">
      <c r="A1000" s="2" t="s">
        <v>6888</v>
      </c>
      <c r="B1000" s="2" t="str">
        <f>VLOOKUP(active[[#This Row],[Full Name]],[1]!all_ppl_post[#Data],2,0)</f>
        <v>476543355</v>
      </c>
      <c r="C1000" s="2" t="str">
        <f>VLOOKUP(active[[#This Row],[Full Name]],[1]!all_ppl[#Data],1,0)</f>
        <v>Michael J Whyland</v>
      </c>
      <c r="D1000" s="2" t="s">
        <v>345</v>
      </c>
      <c r="E1000" s="2" t="s">
        <v>4356</v>
      </c>
      <c r="F1000" s="2" t="s">
        <v>676</v>
      </c>
      <c r="G1000" s="2" t="s">
        <v>70</v>
      </c>
      <c r="L1000" s="2" t="s">
        <v>1781</v>
      </c>
      <c r="M1000" s="2" t="str">
        <f>VLOOKUP(active[[#This Row],[Works for Group]],[1]!all_groups[#Data],2,0)</f>
        <v>476548951</v>
      </c>
      <c r="N1000" s="2" t="s">
        <v>64</v>
      </c>
      <c r="O1000" s="2" t="s">
        <v>63</v>
      </c>
      <c r="P1000" s="2" t="s">
        <v>67</v>
      </c>
      <c r="R1000" s="2">
        <v>230</v>
      </c>
      <c r="S1000" s="2" t="s">
        <v>8805</v>
      </c>
      <c r="T1000" s="2" t="s">
        <v>8999</v>
      </c>
      <c r="U1000" s="2" t="s">
        <v>7276</v>
      </c>
      <c r="V1000" s="2" t="s">
        <v>7123</v>
      </c>
    </row>
    <row r="1001" spans="1:22" x14ac:dyDescent="0.2">
      <c r="A1001" s="2" t="s">
        <v>4968</v>
      </c>
      <c r="B1001" s="2" t="str">
        <f>VLOOKUP(active[[#This Row],[Full Name]],[1]!all_ppl_post[#Data],2,0)</f>
        <v>476546745</v>
      </c>
      <c r="C1001" s="2" t="str">
        <f>VLOOKUP(active[[#This Row],[Full Name]],[1]!all_ppl[#Data],1,0)</f>
        <v>Michael J Sellers</v>
      </c>
      <c r="D1001" s="2" t="s">
        <v>345</v>
      </c>
      <c r="E1001" s="2" t="s">
        <v>4969</v>
      </c>
      <c r="F1001" s="2" t="s">
        <v>4970</v>
      </c>
      <c r="G1001" s="2" t="s">
        <v>70</v>
      </c>
      <c r="L1001" s="2" t="s">
        <v>95</v>
      </c>
      <c r="M1001" s="2" t="str">
        <f>VLOOKUP(active[[#This Row],[Works for Group]],[1]!all_groups[#Data],2,0)</f>
        <v>476548986</v>
      </c>
      <c r="N1001" s="2" t="s">
        <v>64</v>
      </c>
      <c r="O1001" s="2" t="s">
        <v>63</v>
      </c>
      <c r="P1001" s="2" t="s">
        <v>67</v>
      </c>
      <c r="R1001" s="2">
        <v>351</v>
      </c>
      <c r="S1001" s="2" t="s">
        <v>8577</v>
      </c>
      <c r="T1001" s="2" t="s">
        <v>9000</v>
      </c>
      <c r="U1001" s="2" t="s">
        <v>9001</v>
      </c>
      <c r="V1001" s="2" t="s">
        <v>7123</v>
      </c>
    </row>
    <row r="1002" spans="1:22" x14ac:dyDescent="0.2">
      <c r="A1002" s="2" t="s">
        <v>6910</v>
      </c>
      <c r="B1002" s="2" t="str">
        <f>VLOOKUP(active[[#This Row],[Full Name]],[1]!all_ppl_post[#Data],2,0)</f>
        <v>476543317</v>
      </c>
      <c r="C1002" s="2" t="str">
        <f>VLOOKUP(active[[#This Row],[Full Name]],[1]!all_ppl[#Data],1,0)</f>
        <v>Michael J Miller</v>
      </c>
      <c r="D1002" s="2" t="s">
        <v>345</v>
      </c>
      <c r="E1002" s="2" t="s">
        <v>289</v>
      </c>
      <c r="F1002" s="2" t="s">
        <v>129</v>
      </c>
      <c r="G1002" s="2" t="s">
        <v>70</v>
      </c>
      <c r="L1002" s="2" t="s">
        <v>103</v>
      </c>
      <c r="M1002" s="2" t="str">
        <f>VLOOKUP(active[[#This Row],[Works for Group]],[1]!all_groups[#Data],2,0)</f>
        <v>476549101</v>
      </c>
      <c r="N1002" s="2" t="s">
        <v>64</v>
      </c>
      <c r="O1002" s="2" t="s">
        <v>63</v>
      </c>
      <c r="P1002" s="2" t="s">
        <v>67</v>
      </c>
      <c r="R1002" s="2">
        <v>422</v>
      </c>
      <c r="S1002" s="2" t="s">
        <v>8572</v>
      </c>
      <c r="T1002" s="2" t="s">
        <v>9002</v>
      </c>
      <c r="U1002" s="2" t="s">
        <v>8825</v>
      </c>
      <c r="V1002" s="2" t="s">
        <v>7123</v>
      </c>
    </row>
    <row r="1003" spans="1:22" x14ac:dyDescent="0.2">
      <c r="A1003" s="2" t="s">
        <v>344</v>
      </c>
      <c r="B1003" s="2" t="str">
        <f>VLOOKUP(active[[#This Row],[Full Name]],[1]!all_ppl_post[#Data],2,0)</f>
        <v>1064820487</v>
      </c>
      <c r="C1003" s="2" t="e">
        <f>VLOOKUP(active[[#This Row],[Full Name]],[1]!all_ppl[#Data],1,0)</f>
        <v>#N/A</v>
      </c>
      <c r="D1003" s="2" t="s">
        <v>345</v>
      </c>
      <c r="E1003" s="2" t="s">
        <v>346</v>
      </c>
      <c r="F1003" s="2" t="s">
        <v>134</v>
      </c>
      <c r="G1003" s="2" t="s">
        <v>70</v>
      </c>
      <c r="L1003" s="2" t="s">
        <v>130</v>
      </c>
      <c r="M1003" s="2" t="str">
        <f>VLOOKUP(active[[#This Row],[Works for Group]],[1]!all_groups[#Data],2,0)</f>
        <v>476548452</v>
      </c>
      <c r="N1003" s="2" t="s">
        <v>64</v>
      </c>
      <c r="O1003" s="2" t="s">
        <v>63</v>
      </c>
      <c r="P1003" s="2" t="s">
        <v>67</v>
      </c>
      <c r="R1003" s="2">
        <v>225</v>
      </c>
      <c r="S1003" s="2" t="s">
        <v>8530</v>
      </c>
      <c r="T1003" s="2" t="s">
        <v>9003</v>
      </c>
      <c r="U1003" s="2" t="s">
        <v>8532</v>
      </c>
      <c r="V1003" s="2" t="s">
        <v>7123</v>
      </c>
    </row>
    <row r="1004" spans="1:22" x14ac:dyDescent="0.2">
      <c r="A1004" s="2" t="s">
        <v>353</v>
      </c>
      <c r="B1004" s="2" t="str">
        <f>VLOOKUP(active[[#This Row],[Full Name]],[1]!all_ppl_post[#Data],2,0)</f>
        <v>1064820478</v>
      </c>
      <c r="C1004" s="2" t="e">
        <f>VLOOKUP(active[[#This Row],[Full Name]],[1]!all_ppl[#Data],1,0)</f>
        <v>#N/A</v>
      </c>
      <c r="D1004" s="2" t="s">
        <v>345</v>
      </c>
      <c r="E1004" s="2" t="s">
        <v>354</v>
      </c>
      <c r="F1004" s="2" t="s">
        <v>134</v>
      </c>
      <c r="G1004" s="2" t="s">
        <v>70</v>
      </c>
      <c r="L1004" s="2" t="s">
        <v>130</v>
      </c>
      <c r="M1004" s="2" t="str">
        <f>VLOOKUP(active[[#This Row],[Works for Group]],[1]!all_groups[#Data],2,0)</f>
        <v>476548452</v>
      </c>
      <c r="N1004" s="2" t="s">
        <v>64</v>
      </c>
      <c r="O1004" s="2" t="s">
        <v>63</v>
      </c>
      <c r="P1004" s="2" t="s">
        <v>67</v>
      </c>
      <c r="R1004" s="2">
        <v>225</v>
      </c>
      <c r="S1004" s="2" t="s">
        <v>8530</v>
      </c>
      <c r="T1004" s="2" t="s">
        <v>9004</v>
      </c>
      <c r="U1004" s="2" t="s">
        <v>8532</v>
      </c>
      <c r="V1004" s="2" t="s">
        <v>7123</v>
      </c>
    </row>
    <row r="1005" spans="1:22" x14ac:dyDescent="0.2">
      <c r="A1005" s="2" t="s">
        <v>3506</v>
      </c>
      <c r="B1005" s="2" t="str">
        <f>VLOOKUP(active[[#This Row],[Full Name]],[1]!all_ppl_post[#Data],2,0)</f>
        <v>568447749</v>
      </c>
      <c r="C1005" s="2" t="str">
        <f>VLOOKUP(active[[#This Row],[Full Name]],[1]!all_ppl[#Data],1,0)</f>
        <v>Michael J Harris</v>
      </c>
      <c r="D1005" s="2" t="s">
        <v>3507</v>
      </c>
      <c r="E1005" s="2" t="s">
        <v>1275</v>
      </c>
      <c r="F1005" s="2" t="s">
        <v>637</v>
      </c>
      <c r="G1005" s="2" t="s">
        <v>70</v>
      </c>
      <c r="L1005" s="2" t="s">
        <v>633</v>
      </c>
      <c r="M1005" s="2" t="str">
        <f>VLOOKUP(active[[#This Row],[Works for Group]],[1]!all_groups[#Data],2,0)</f>
        <v>476548439</v>
      </c>
      <c r="N1005" s="2" t="s">
        <v>64</v>
      </c>
      <c r="O1005" s="2" t="s">
        <v>63</v>
      </c>
      <c r="P1005" s="2" t="s">
        <v>67</v>
      </c>
      <c r="R1005" s="2">
        <v>217</v>
      </c>
      <c r="S1005" s="2" t="s">
        <v>8626</v>
      </c>
      <c r="T1005" s="2" t="s">
        <v>9005</v>
      </c>
      <c r="U1005" s="2" t="s">
        <v>8628</v>
      </c>
      <c r="V1005" s="2" t="s">
        <v>7123</v>
      </c>
    </row>
    <row r="1006" spans="1:22" x14ac:dyDescent="0.2">
      <c r="A1006" s="2" t="s">
        <v>6960</v>
      </c>
      <c r="B1006" s="2" t="str">
        <f>VLOOKUP(active[[#This Row],[Full Name]],[1]!all_ppl_post[#Data],2,0)</f>
        <v>476543204</v>
      </c>
      <c r="C1006" s="2" t="str">
        <f>VLOOKUP(active[[#This Row],[Full Name]],[1]!all_ppl[#Data],1,0)</f>
        <v>Michael J Fraser</v>
      </c>
      <c r="D1006" s="2" t="s">
        <v>345</v>
      </c>
      <c r="E1006" s="2" t="s">
        <v>6961</v>
      </c>
      <c r="F1006" s="2" t="s">
        <v>676</v>
      </c>
      <c r="G1006" s="2" t="s">
        <v>70</v>
      </c>
      <c r="L1006" s="2" t="s">
        <v>6959</v>
      </c>
      <c r="M1006" s="2" t="str">
        <f>VLOOKUP(active[[#This Row],[Works for Group]],[1]!all_groups[#Data],2,0)</f>
        <v>476549099</v>
      </c>
      <c r="N1006" s="2" t="s">
        <v>64</v>
      </c>
      <c r="O1006" s="2" t="s">
        <v>63</v>
      </c>
      <c r="P1006" s="2" t="s">
        <v>67</v>
      </c>
      <c r="R1006" s="2">
        <v>420</v>
      </c>
      <c r="S1006" s="2" t="s">
        <v>9006</v>
      </c>
      <c r="T1006" s="2" t="s">
        <v>9007</v>
      </c>
      <c r="U1006" s="2" t="s">
        <v>7276</v>
      </c>
      <c r="V1006" s="2" t="s">
        <v>7123</v>
      </c>
    </row>
    <row r="1007" spans="1:22" x14ac:dyDescent="0.2">
      <c r="A1007" s="2" t="s">
        <v>5384</v>
      </c>
      <c r="B1007" s="2" t="str">
        <f>VLOOKUP(active[[#This Row],[Full Name]],[1]!all_ppl_post[#Data],2,0)</f>
        <v>476545842</v>
      </c>
      <c r="C1007" s="2" t="str">
        <f>VLOOKUP(active[[#This Row],[Full Name]],[1]!all_ppl[#Data],1,0)</f>
        <v>Michael J Dubiac</v>
      </c>
      <c r="D1007" s="2" t="s">
        <v>345</v>
      </c>
      <c r="E1007" s="2" t="s">
        <v>5385</v>
      </c>
      <c r="F1007" s="2" t="s">
        <v>4661</v>
      </c>
      <c r="G1007" s="2" t="s">
        <v>70</v>
      </c>
      <c r="L1007" s="2" t="s">
        <v>562</v>
      </c>
      <c r="M1007" s="2" t="str">
        <f>VLOOKUP(active[[#This Row],[Works for Group]],[1]!all_groups[#Data],2,0)</f>
        <v>476548941</v>
      </c>
      <c r="N1007" s="2" t="s">
        <v>64</v>
      </c>
      <c r="O1007" s="2" t="s">
        <v>63</v>
      </c>
      <c r="P1007" s="2" t="s">
        <v>67</v>
      </c>
      <c r="R1007" s="2">
        <v>228</v>
      </c>
      <c r="S1007" s="2" t="s">
        <v>8507</v>
      </c>
      <c r="T1007" s="2" t="s">
        <v>9008</v>
      </c>
      <c r="U1007" s="2" t="s">
        <v>8650</v>
      </c>
      <c r="V1007" s="2" t="s">
        <v>7123</v>
      </c>
    </row>
    <row r="1008" spans="1:22" x14ac:dyDescent="0.2">
      <c r="A1008" s="2" t="s">
        <v>6674</v>
      </c>
      <c r="B1008" s="2" t="str">
        <f>VLOOKUP(active[[#This Row],[Full Name]],[1]!all_ppl_post[#Data],2,0)</f>
        <v>476543651</v>
      </c>
      <c r="C1008" s="2" t="str">
        <f>VLOOKUP(active[[#This Row],[Full Name]],[1]!all_ppl[#Data],1,0)</f>
        <v>Michael J Daly</v>
      </c>
      <c r="D1008" s="2" t="s">
        <v>345</v>
      </c>
      <c r="E1008" s="2" t="s">
        <v>6675</v>
      </c>
      <c r="F1008" s="2" t="s">
        <v>4297</v>
      </c>
      <c r="G1008" s="2" t="s">
        <v>70</v>
      </c>
      <c r="L1008" s="2" t="s">
        <v>1723</v>
      </c>
      <c r="M1008" s="2" t="str">
        <f>VLOOKUP(active[[#This Row],[Works for Group]],[1]!all_groups[#Data],2,0)</f>
        <v>476549109</v>
      </c>
      <c r="N1008" s="2" t="s">
        <v>64</v>
      </c>
      <c r="O1008" s="2" t="s">
        <v>63</v>
      </c>
      <c r="P1008" s="2" t="s">
        <v>67</v>
      </c>
      <c r="R1008" s="2">
        <v>426</v>
      </c>
      <c r="S1008" s="2" t="s">
        <v>8718</v>
      </c>
      <c r="T1008" s="2" t="s">
        <v>9009</v>
      </c>
      <c r="U1008" s="2" t="s">
        <v>8996</v>
      </c>
      <c r="V1008" s="2" t="s">
        <v>7123</v>
      </c>
    </row>
    <row r="1009" spans="1:22" x14ac:dyDescent="0.2">
      <c r="A1009" s="2" t="s">
        <v>3508</v>
      </c>
      <c r="B1009" s="2" t="str">
        <f>VLOOKUP(active[[#This Row],[Full Name]],[1]!all_ppl_post[#Data],2,0)</f>
        <v>568447740</v>
      </c>
      <c r="C1009" s="2" t="str">
        <f>VLOOKUP(active[[#This Row],[Full Name]],[1]!all_ppl[#Data],1,0)</f>
        <v>Michael F Labunski</v>
      </c>
      <c r="D1009" s="2" t="s">
        <v>3509</v>
      </c>
      <c r="E1009" s="2" t="s">
        <v>3510</v>
      </c>
      <c r="F1009" s="2" t="s">
        <v>1244</v>
      </c>
      <c r="G1009" s="2" t="s">
        <v>70</v>
      </c>
      <c r="L1009" s="2" t="s">
        <v>1240</v>
      </c>
      <c r="M1009" s="2" t="str">
        <f>VLOOKUP(active[[#This Row],[Works for Group]],[1]!all_groups[#Data],2,0)</f>
        <v>476548565</v>
      </c>
      <c r="N1009" s="2" t="s">
        <v>64</v>
      </c>
      <c r="O1009" s="2" t="s">
        <v>63</v>
      </c>
      <c r="P1009" s="2" t="s">
        <v>67</v>
      </c>
      <c r="R1009" s="2">
        <v>210</v>
      </c>
      <c r="S1009" s="2" t="s">
        <v>8537</v>
      </c>
      <c r="T1009" s="2" t="s">
        <v>9010</v>
      </c>
      <c r="U1009" s="2" t="s">
        <v>8889</v>
      </c>
      <c r="V1009" s="2" t="s">
        <v>7123</v>
      </c>
    </row>
    <row r="1010" spans="1:22" x14ac:dyDescent="0.2">
      <c r="A1010" s="2" t="s">
        <v>446</v>
      </c>
      <c r="B1010" s="2" t="str">
        <f>VLOOKUP(active[[#This Row],[Full Name]],[1]!all_ppl_post[#Data],2,0)</f>
        <v>1064820406</v>
      </c>
      <c r="C1010" s="2" t="e">
        <f>VLOOKUP(active[[#This Row],[Full Name]],[1]!all_ppl[#Data],1,0)</f>
        <v>#N/A</v>
      </c>
      <c r="D1010" s="2" t="s">
        <v>447</v>
      </c>
      <c r="E1010" s="2" t="s">
        <v>448</v>
      </c>
      <c r="F1010" s="2" t="s">
        <v>134</v>
      </c>
      <c r="G1010" s="2" t="s">
        <v>70</v>
      </c>
      <c r="L1010" s="2" t="s">
        <v>130</v>
      </c>
      <c r="M1010" s="2" t="str">
        <f>VLOOKUP(active[[#This Row],[Works for Group]],[1]!all_groups[#Data],2,0)</f>
        <v>476548452</v>
      </c>
      <c r="N1010" s="2" t="s">
        <v>64</v>
      </c>
      <c r="O1010" s="2" t="s">
        <v>63</v>
      </c>
      <c r="P1010" s="2" t="s">
        <v>67</v>
      </c>
      <c r="R1010" s="2">
        <v>225</v>
      </c>
      <c r="S1010" s="2" t="s">
        <v>8530</v>
      </c>
      <c r="T1010" s="2" t="s">
        <v>9011</v>
      </c>
      <c r="U1010" s="2" t="s">
        <v>8532</v>
      </c>
      <c r="V1010" s="2" t="s">
        <v>7123</v>
      </c>
    </row>
    <row r="1011" spans="1:22" x14ac:dyDescent="0.2">
      <c r="A1011" s="2" t="s">
        <v>3515</v>
      </c>
      <c r="B1011" s="2" t="str">
        <f>VLOOKUP(active[[#This Row],[Full Name]],[1]!all_ppl_post[#Data],2,0)</f>
        <v>568447738</v>
      </c>
      <c r="C1011" s="2" t="str">
        <f>VLOOKUP(active[[#This Row],[Full Name]],[1]!all_ppl[#Data],1,0)</f>
        <v>Michael C Renick</v>
      </c>
      <c r="D1011" s="2" t="s">
        <v>3516</v>
      </c>
      <c r="E1011" s="2" t="s">
        <v>3517</v>
      </c>
      <c r="F1011" s="2" t="s">
        <v>129</v>
      </c>
      <c r="G1011" s="2" t="s">
        <v>70</v>
      </c>
      <c r="L1011" s="2" t="s">
        <v>3514</v>
      </c>
      <c r="M1011" s="2" t="str">
        <f>VLOOKUP(active[[#This Row],[Works for Group]],[1]!all_groups[#Data],2,0)</f>
        <v>476549318</v>
      </c>
      <c r="N1011" s="2" t="s">
        <v>64</v>
      </c>
      <c r="O1011" s="2" t="s">
        <v>63</v>
      </c>
      <c r="P1011" s="2" t="s">
        <v>67</v>
      </c>
      <c r="R1011" s="2">
        <v>463</v>
      </c>
      <c r="S1011" s="2" t="s">
        <v>8763</v>
      </c>
      <c r="T1011" s="2" t="s">
        <v>9012</v>
      </c>
      <c r="U1011" s="2" t="s">
        <v>8825</v>
      </c>
      <c r="V1011" s="2" t="s">
        <v>8766</v>
      </c>
    </row>
    <row r="1012" spans="1:22" x14ac:dyDescent="0.2">
      <c r="A1012" s="2" t="s">
        <v>4131</v>
      </c>
      <c r="B1012" s="2" t="str">
        <f>VLOOKUP(active[[#This Row],[Full Name]],[1]!all_ppl_post[#Data],2,0)</f>
        <v>567679114</v>
      </c>
      <c r="C1012" s="2" t="str">
        <f>VLOOKUP(active[[#This Row],[Full Name]],[1]!all_ppl[#Data],1,0)</f>
        <v>Michael C Finnegan</v>
      </c>
      <c r="D1012" s="2" t="s">
        <v>3516</v>
      </c>
      <c r="E1012" s="2" t="s">
        <v>4132</v>
      </c>
      <c r="F1012" s="2" t="s">
        <v>4133</v>
      </c>
      <c r="G1012" s="2" t="s">
        <v>70</v>
      </c>
      <c r="L1012" s="2" t="s">
        <v>1754</v>
      </c>
      <c r="M1012" s="2" t="str">
        <f>VLOOKUP(active[[#This Row],[Works for Group]],[1]!all_groups[#Data],2,0)</f>
        <v>476549299</v>
      </c>
      <c r="N1012" s="2" t="s">
        <v>64</v>
      </c>
      <c r="O1012" s="2" t="s">
        <v>63</v>
      </c>
      <c r="P1012" s="2" t="s">
        <v>67</v>
      </c>
      <c r="R1012" s="2">
        <v>440</v>
      </c>
      <c r="S1012" s="2" t="s">
        <v>8540</v>
      </c>
      <c r="T1012" s="2" t="s">
        <v>9013</v>
      </c>
      <c r="U1012" s="2" t="s">
        <v>9014</v>
      </c>
      <c r="V1012" s="2" t="s">
        <v>7123</v>
      </c>
    </row>
    <row r="1013" spans="1:22" x14ac:dyDescent="0.2">
      <c r="A1013" s="2" t="s">
        <v>6308</v>
      </c>
      <c r="B1013" s="2" t="str">
        <f>VLOOKUP(active[[#This Row],[Full Name]],[1]!all_ppl_post[#Data],2,0)</f>
        <v>476544162</v>
      </c>
      <c r="C1013" s="2" t="str">
        <f>VLOOKUP(active[[#This Row],[Full Name]],[1]!all_ppl[#Data],1,0)</f>
        <v>Michael C Andi</v>
      </c>
      <c r="D1013" s="2" t="s">
        <v>3516</v>
      </c>
      <c r="E1013" s="2" t="s">
        <v>4435</v>
      </c>
      <c r="F1013" s="2" t="s">
        <v>6309</v>
      </c>
      <c r="G1013" s="2" t="s">
        <v>70</v>
      </c>
      <c r="L1013" s="2" t="s">
        <v>2859</v>
      </c>
      <c r="M1013" s="2" t="str">
        <f>VLOOKUP(active[[#This Row],[Works for Group]],[1]!all_groups[#Data],2,0)</f>
        <v>476548434</v>
      </c>
      <c r="N1013" s="2" t="s">
        <v>64</v>
      </c>
      <c r="O1013" s="2" t="s">
        <v>63</v>
      </c>
      <c r="P1013" s="2" t="s">
        <v>67</v>
      </c>
      <c r="R1013" s="2">
        <v>214</v>
      </c>
      <c r="S1013" s="2" t="s">
        <v>8983</v>
      </c>
      <c r="T1013" s="2" t="s">
        <v>9015</v>
      </c>
      <c r="U1013" s="2" t="s">
        <v>9016</v>
      </c>
      <c r="V1013" s="2" t="s">
        <v>7123</v>
      </c>
    </row>
    <row r="1014" spans="1:22" x14ac:dyDescent="0.2">
      <c r="A1014" s="2" t="s">
        <v>491</v>
      </c>
      <c r="B1014" s="2" t="str">
        <f>VLOOKUP(active[[#This Row],[Full Name]],[1]!all_ppl_post[#Data],2,0)</f>
        <v>1064820373</v>
      </c>
      <c r="C1014" s="2" t="e">
        <f>VLOOKUP(active[[#This Row],[Full Name]],[1]!all_ppl[#Data],1,0)</f>
        <v>#N/A</v>
      </c>
      <c r="D1014" s="2" t="s">
        <v>492</v>
      </c>
      <c r="E1014" s="2" t="s">
        <v>493</v>
      </c>
      <c r="F1014" s="2" t="s">
        <v>134</v>
      </c>
      <c r="G1014" s="2" t="s">
        <v>70</v>
      </c>
      <c r="L1014" s="2" t="s">
        <v>130</v>
      </c>
      <c r="M1014" s="2" t="str">
        <f>VLOOKUP(active[[#This Row],[Works for Group]],[1]!all_groups[#Data],2,0)</f>
        <v>476548452</v>
      </c>
      <c r="N1014" s="2" t="s">
        <v>64</v>
      </c>
      <c r="O1014" s="2" t="s">
        <v>63</v>
      </c>
      <c r="P1014" s="2" t="s">
        <v>67</v>
      </c>
      <c r="R1014" s="2">
        <v>225</v>
      </c>
      <c r="S1014" s="2" t="s">
        <v>8530</v>
      </c>
      <c r="T1014" s="2" t="s">
        <v>9017</v>
      </c>
      <c r="U1014" s="2" t="s">
        <v>8532</v>
      </c>
      <c r="V1014" s="2" t="s">
        <v>7123</v>
      </c>
    </row>
    <row r="1015" spans="1:22" x14ac:dyDescent="0.2">
      <c r="A1015" s="2" t="s">
        <v>251</v>
      </c>
      <c r="B1015" s="2" t="str">
        <f>VLOOKUP(active[[#This Row],[Full Name]],[1]!all_ppl_post[#Data],2,0)</f>
        <v>1064820553</v>
      </c>
      <c r="C1015" s="2" t="e">
        <f>VLOOKUP(active[[#This Row],[Full Name]],[1]!all_ppl[#Data],1,0)</f>
        <v>#N/A</v>
      </c>
      <c r="D1015" s="2" t="s">
        <v>252</v>
      </c>
      <c r="E1015" s="2" t="s">
        <v>253</v>
      </c>
      <c r="F1015" s="2" t="s">
        <v>134</v>
      </c>
      <c r="G1015" s="2" t="s">
        <v>70</v>
      </c>
      <c r="L1015" s="2" t="s">
        <v>130</v>
      </c>
      <c r="M1015" s="2" t="str">
        <f>VLOOKUP(active[[#This Row],[Works for Group]],[1]!all_groups[#Data],2,0)</f>
        <v>476548452</v>
      </c>
      <c r="N1015" s="2" t="s">
        <v>64</v>
      </c>
      <c r="O1015" s="2" t="s">
        <v>63</v>
      </c>
      <c r="P1015" s="2" t="s">
        <v>67</v>
      </c>
      <c r="R1015" s="2">
        <v>225</v>
      </c>
      <c r="S1015" s="2" t="s">
        <v>8530</v>
      </c>
      <c r="T1015" s="2" t="s">
        <v>9018</v>
      </c>
      <c r="U1015" s="2" t="s">
        <v>8532</v>
      </c>
      <c r="V1015" s="2" t="s">
        <v>7123</v>
      </c>
    </row>
    <row r="1016" spans="1:22" x14ac:dyDescent="0.2">
      <c r="A1016" s="2" t="s">
        <v>3518</v>
      </c>
      <c r="B1016" s="2" t="str">
        <f>VLOOKUP(active[[#This Row],[Full Name]],[1]!all_ppl_post[#Data],2,0)</f>
        <v>568447733</v>
      </c>
      <c r="C1016" s="2" t="str">
        <f>VLOOKUP(active[[#This Row],[Full Name]],[1]!all_ppl[#Data],1,0)</f>
        <v>Michael A Falvo</v>
      </c>
      <c r="D1016" s="2" t="s">
        <v>252</v>
      </c>
      <c r="E1016" s="2" t="s">
        <v>3175</v>
      </c>
      <c r="F1016" s="2" t="s">
        <v>107</v>
      </c>
      <c r="G1016" s="2" t="s">
        <v>70</v>
      </c>
      <c r="L1016" s="2" t="s">
        <v>606</v>
      </c>
      <c r="M1016" s="2" t="str">
        <f>VLOOKUP(active[[#This Row],[Works for Group]],[1]!all_groups[#Data],2,0)</f>
        <v>476548443</v>
      </c>
      <c r="N1016" s="2" t="s">
        <v>64</v>
      </c>
      <c r="O1016" s="2" t="s">
        <v>63</v>
      </c>
      <c r="P1016" s="2" t="s">
        <v>67</v>
      </c>
      <c r="R1016" s="2">
        <v>220</v>
      </c>
      <c r="S1016" s="2" t="s">
        <v>8633</v>
      </c>
      <c r="T1016" s="2" t="s">
        <v>9019</v>
      </c>
      <c r="U1016" s="2" t="s">
        <v>9020</v>
      </c>
      <c r="V1016" s="2" t="s">
        <v>7123</v>
      </c>
    </row>
    <row r="1017" spans="1:22" x14ac:dyDescent="0.2">
      <c r="A1017" s="2" t="s">
        <v>6310</v>
      </c>
      <c r="B1017" s="2" t="str">
        <f>VLOOKUP(active[[#This Row],[Full Name]],[1]!all_ppl_post[#Data],2,0)</f>
        <v>476544148</v>
      </c>
      <c r="C1017" s="2" t="str">
        <f>VLOOKUP(active[[#This Row],[Full Name]],[1]!all_ppl[#Data],1,0)</f>
        <v>Melissa A Ullrich</v>
      </c>
      <c r="D1017" s="2" t="s">
        <v>2503</v>
      </c>
      <c r="E1017" s="2" t="s">
        <v>6311</v>
      </c>
      <c r="F1017" s="2" t="s">
        <v>2734</v>
      </c>
      <c r="G1017" s="2" t="s">
        <v>70</v>
      </c>
      <c r="L1017" s="2" t="s">
        <v>1196</v>
      </c>
      <c r="M1017" s="2" t="str">
        <f>VLOOKUP(active[[#This Row],[Works for Group]],[1]!all_groups[#Data],2,0)</f>
        <v>476549293</v>
      </c>
      <c r="N1017" s="2" t="s">
        <v>64</v>
      </c>
      <c r="O1017" s="2" t="s">
        <v>63</v>
      </c>
      <c r="P1017" s="2" t="s">
        <v>67</v>
      </c>
      <c r="R1017" s="2">
        <v>439</v>
      </c>
      <c r="S1017" s="2" t="s">
        <v>8646</v>
      </c>
      <c r="T1017" s="2" t="s">
        <v>9021</v>
      </c>
      <c r="U1017" s="2" t="s">
        <v>8589</v>
      </c>
      <c r="V1017" s="2" t="s">
        <v>7123</v>
      </c>
    </row>
    <row r="1018" spans="1:22" x14ac:dyDescent="0.2">
      <c r="A1018" s="2" t="s">
        <v>2502</v>
      </c>
      <c r="B1018" s="2" t="str">
        <f>VLOOKUP(active[[#This Row],[Full Name]],[1]!all_ppl_post[#Data],2,0)</f>
        <v>774270619</v>
      </c>
      <c r="C1018" s="2" t="str">
        <f>VLOOKUP(active[[#This Row],[Full Name]],[1]!all_ppl[#Data],1,0)</f>
        <v>Melissa A Murray</v>
      </c>
      <c r="D1018" s="2" t="s">
        <v>2503</v>
      </c>
      <c r="E1018" s="2" t="s">
        <v>1034</v>
      </c>
      <c r="F1018" s="2" t="s">
        <v>1162</v>
      </c>
      <c r="G1018" s="2" t="s">
        <v>70</v>
      </c>
      <c r="L1018" s="2" t="s">
        <v>1781</v>
      </c>
      <c r="M1018" s="2" t="str">
        <f>VLOOKUP(active[[#This Row],[Works for Group]],[1]!all_groups[#Data],2,0)</f>
        <v>476548951</v>
      </c>
      <c r="N1018" s="2" t="s">
        <v>64</v>
      </c>
      <c r="O1018" s="2" t="s">
        <v>63</v>
      </c>
      <c r="P1018" s="2" t="s">
        <v>67</v>
      </c>
      <c r="R1018" s="2">
        <v>230</v>
      </c>
      <c r="S1018" s="2" t="s">
        <v>8805</v>
      </c>
      <c r="T1018" s="2" t="s">
        <v>9022</v>
      </c>
      <c r="U1018" s="2" t="s">
        <v>7278</v>
      </c>
      <c r="V1018" s="2" t="s">
        <v>7123</v>
      </c>
    </row>
    <row r="1019" spans="1:22" x14ac:dyDescent="0.2">
      <c r="A1019" s="2" t="s">
        <v>3521</v>
      </c>
      <c r="B1019" s="2" t="str">
        <f>VLOOKUP(active[[#This Row],[Full Name]],[1]!all_ppl_post[#Data],2,0)</f>
        <v>568447729</v>
      </c>
      <c r="C1019" s="2" t="str">
        <f>VLOOKUP(active[[#This Row],[Full Name]],[1]!all_ppl[#Data],1,0)</f>
        <v>Meghan V Rose</v>
      </c>
      <c r="D1019" s="2" t="s">
        <v>3522</v>
      </c>
      <c r="E1019" s="2" t="s">
        <v>3523</v>
      </c>
      <c r="F1019" s="2" t="s">
        <v>91</v>
      </c>
      <c r="G1019" s="2" t="s">
        <v>70</v>
      </c>
      <c r="L1019" s="2" t="s">
        <v>69</v>
      </c>
      <c r="M1019" s="2" t="str">
        <f>VLOOKUP(active[[#This Row],[Works for Group]],[1]!all_groups[#Data],2,0)</f>
        <v>476549511</v>
      </c>
      <c r="N1019" s="2" t="s">
        <v>64</v>
      </c>
      <c r="O1019" s="2" t="s">
        <v>63</v>
      </c>
      <c r="P1019" s="2" t="s">
        <v>67</v>
      </c>
      <c r="R1019" s="2">
        <v>871</v>
      </c>
      <c r="S1019" s="2" t="s">
        <v>8510</v>
      </c>
      <c r="T1019" s="2" t="s">
        <v>9023</v>
      </c>
      <c r="U1019" s="2" t="s">
        <v>7207</v>
      </c>
      <c r="V1019" s="2" t="s">
        <v>7123</v>
      </c>
    </row>
    <row r="1020" spans="1:22" x14ac:dyDescent="0.2">
      <c r="A1020" s="2" t="s">
        <v>155</v>
      </c>
      <c r="B1020" s="2" t="str">
        <f>VLOOKUP(active[[#This Row],[Full Name]],[1]!all_ppl_post[#Data],2,0)</f>
        <v>1064820617</v>
      </c>
      <c r="C1020" s="2" t="e">
        <f>VLOOKUP(active[[#This Row],[Full Name]],[1]!all_ppl[#Data],1,0)</f>
        <v>#N/A</v>
      </c>
      <c r="D1020" s="2" t="s">
        <v>156</v>
      </c>
      <c r="E1020" s="2" t="s">
        <v>157</v>
      </c>
      <c r="F1020" s="2" t="s">
        <v>134</v>
      </c>
      <c r="G1020" s="2" t="s">
        <v>70</v>
      </c>
      <c r="L1020" s="2" t="s">
        <v>130</v>
      </c>
      <c r="M1020" s="2" t="str">
        <f>VLOOKUP(active[[#This Row],[Works for Group]],[1]!all_groups[#Data],2,0)</f>
        <v>476548452</v>
      </c>
      <c r="N1020" s="2" t="s">
        <v>64</v>
      </c>
      <c r="O1020" s="2" t="s">
        <v>63</v>
      </c>
      <c r="P1020" s="2" t="s">
        <v>67</v>
      </c>
      <c r="R1020" s="2">
        <v>225</v>
      </c>
      <c r="S1020" s="2" t="s">
        <v>8530</v>
      </c>
      <c r="T1020" s="2" t="s">
        <v>9024</v>
      </c>
      <c r="U1020" s="2" t="s">
        <v>8532</v>
      </c>
      <c r="V1020" s="2" t="s">
        <v>7123</v>
      </c>
    </row>
    <row r="1021" spans="1:22" x14ac:dyDescent="0.2">
      <c r="A1021" s="2" t="s">
        <v>585</v>
      </c>
      <c r="B1021" s="2" t="str">
        <f>VLOOKUP(active[[#This Row],[Full Name]],[1]!all_ppl_post[#Data],2,0)</f>
        <v>1064820313</v>
      </c>
      <c r="C1021" s="2" t="e">
        <f>VLOOKUP(active[[#This Row],[Full Name]],[1]!all_ppl[#Data],1,0)</f>
        <v>#N/A</v>
      </c>
      <c r="D1021" s="2" t="s">
        <v>586</v>
      </c>
      <c r="E1021" s="2" t="s">
        <v>587</v>
      </c>
      <c r="F1021" s="2" t="s">
        <v>588</v>
      </c>
      <c r="G1021" s="2" t="s">
        <v>70</v>
      </c>
      <c r="L1021" s="2" t="s">
        <v>562</v>
      </c>
      <c r="M1021" s="2" t="str">
        <f>VLOOKUP(active[[#This Row],[Works for Group]],[1]!all_groups[#Data],2,0)</f>
        <v>476548941</v>
      </c>
      <c r="N1021" s="2" t="s">
        <v>64</v>
      </c>
      <c r="O1021" s="2" t="s">
        <v>63</v>
      </c>
      <c r="P1021" s="2" t="s">
        <v>67</v>
      </c>
      <c r="R1021" s="2">
        <v>228</v>
      </c>
      <c r="S1021" s="2" t="s">
        <v>8507</v>
      </c>
      <c r="T1021" s="2" t="s">
        <v>9025</v>
      </c>
      <c r="U1021" s="2" t="s">
        <v>8536</v>
      </c>
      <c r="V1021" s="2" t="s">
        <v>7123</v>
      </c>
    </row>
    <row r="1022" spans="1:22" x14ac:dyDescent="0.2">
      <c r="A1022" s="2" t="s">
        <v>92</v>
      </c>
      <c r="B1022" s="2" t="str">
        <f>VLOOKUP(active[[#This Row],[Full Name]],[1]!all_ppl_post[#Data],2,0)</f>
        <v>1064820653</v>
      </c>
      <c r="C1022" s="2" t="e">
        <f>VLOOKUP(active[[#This Row],[Full Name]],[1]!all_ppl[#Data],1,0)</f>
        <v>#N/A</v>
      </c>
      <c r="D1022" s="2" t="s">
        <v>93</v>
      </c>
      <c r="E1022" s="2" t="s">
        <v>94</v>
      </c>
      <c r="F1022" s="2" t="s">
        <v>81</v>
      </c>
      <c r="G1022" s="2" t="s">
        <v>70</v>
      </c>
      <c r="L1022" s="2" t="s">
        <v>69</v>
      </c>
      <c r="M1022" s="2" t="str">
        <f>VLOOKUP(active[[#This Row],[Works for Group]],[1]!all_groups[#Data],2,0)</f>
        <v>476549511</v>
      </c>
      <c r="N1022" s="2" t="s">
        <v>64</v>
      </c>
      <c r="O1022" s="2" t="s">
        <v>63</v>
      </c>
      <c r="P1022" s="2" t="s">
        <v>67</v>
      </c>
      <c r="R1022" s="2">
        <v>871</v>
      </c>
      <c r="S1022" s="2" t="s">
        <v>8510</v>
      </c>
      <c r="T1022" s="2" t="s">
        <v>9026</v>
      </c>
      <c r="U1022" s="2" t="s">
        <v>8512</v>
      </c>
      <c r="V1022" s="2" t="s">
        <v>7123</v>
      </c>
    </row>
    <row r="1023" spans="1:22" x14ac:dyDescent="0.2">
      <c r="A1023" s="2" t="s">
        <v>7064</v>
      </c>
      <c r="B1023" s="2" t="str">
        <f>VLOOKUP(active[[#This Row],[Full Name]],[1]!all_ppl_post[#Data],2,0)</f>
        <v>476542184</v>
      </c>
      <c r="C1023" s="2" t="str">
        <f>VLOOKUP(active[[#This Row],[Full Name]],[1]!all_ppl[#Data],1,0)</f>
        <v>Meg S Antz</v>
      </c>
      <c r="D1023" s="2" t="s">
        <v>7065</v>
      </c>
      <c r="E1023" s="2" t="s">
        <v>7066</v>
      </c>
      <c r="F1023" s="2" t="s">
        <v>4357</v>
      </c>
      <c r="G1023" s="2" t="s">
        <v>70</v>
      </c>
      <c r="L1023" s="2" t="s">
        <v>593</v>
      </c>
      <c r="M1023" s="2" t="str">
        <f>VLOOKUP(active[[#This Row],[Works for Group]],[1]!all_groups[#Data],2,0)</f>
        <v>476549089</v>
      </c>
      <c r="N1023" s="2" t="s">
        <v>64</v>
      </c>
      <c r="O1023" s="2" t="s">
        <v>63</v>
      </c>
      <c r="P1023" s="2" t="s">
        <v>67</v>
      </c>
      <c r="R1023" s="2">
        <v>375</v>
      </c>
      <c r="S1023" s="2" t="s">
        <v>8521</v>
      </c>
      <c r="T1023" s="2" t="s">
        <v>9027</v>
      </c>
      <c r="U1023" s="2" t="s">
        <v>8525</v>
      </c>
      <c r="V1023" s="2" t="s">
        <v>7123</v>
      </c>
    </row>
    <row r="1024" spans="1:22" x14ac:dyDescent="0.2">
      <c r="A1024" s="2" t="s">
        <v>5196</v>
      </c>
      <c r="B1024" s="2" t="str">
        <f>VLOOKUP(active[[#This Row],[Full Name]],[1]!all_ppl_post[#Data],2,0)</f>
        <v>476546347</v>
      </c>
      <c r="C1024" s="2" t="str">
        <f>VLOOKUP(active[[#This Row],[Full Name]],[1]!all_ppl[#Data],1,0)</f>
        <v>Meagan E Girgenti</v>
      </c>
      <c r="D1024" s="2" t="s">
        <v>5197</v>
      </c>
      <c r="E1024" s="2" t="s">
        <v>5198</v>
      </c>
      <c r="F1024" s="2" t="s">
        <v>5199</v>
      </c>
      <c r="G1024" s="2" t="s">
        <v>70</v>
      </c>
      <c r="L1024" s="2" t="s">
        <v>2673</v>
      </c>
      <c r="M1024" s="2" t="str">
        <f>VLOOKUP(active[[#This Row],[Works for Group]],[1]!all_groups[#Data],2,0)</f>
        <v>476548440</v>
      </c>
      <c r="N1024" s="2" t="s">
        <v>64</v>
      </c>
      <c r="O1024" s="2" t="s">
        <v>63</v>
      </c>
      <c r="P1024" s="2" t="s">
        <v>67</v>
      </c>
      <c r="R1024" s="2">
        <v>218</v>
      </c>
      <c r="S1024" s="2" t="s">
        <v>8543</v>
      </c>
      <c r="T1024" s="2" t="s">
        <v>9028</v>
      </c>
      <c r="U1024" s="2" t="s">
        <v>9029</v>
      </c>
      <c r="V1024" s="2" t="s">
        <v>7123</v>
      </c>
    </row>
    <row r="1025" spans="1:22" x14ac:dyDescent="0.2">
      <c r="A1025" s="2" t="s">
        <v>6267</v>
      </c>
      <c r="B1025" s="2" t="str">
        <f>VLOOKUP(active[[#This Row],[Full Name]],[1]!all_ppl_post[#Data],2,0)</f>
        <v>476544213</v>
      </c>
      <c r="C1025" s="2" t="str">
        <f>VLOOKUP(active[[#This Row],[Full Name]],[1]!all_ppl[#Data],1,0)</f>
        <v>Mayda Recio</v>
      </c>
      <c r="D1025" s="2" t="s">
        <v>6268</v>
      </c>
      <c r="E1025" s="2" t="s">
        <v>6269</v>
      </c>
      <c r="F1025" s="2" t="s">
        <v>224</v>
      </c>
      <c r="G1025" s="2" t="s">
        <v>70</v>
      </c>
      <c r="L1025" s="2" t="s">
        <v>554</v>
      </c>
      <c r="M1025" s="2" t="str">
        <f>VLOOKUP(active[[#This Row],[Works for Group]],[1]!all_groups[#Data],2,0)</f>
        <v>476548969</v>
      </c>
      <c r="N1025" s="2" t="s">
        <v>64</v>
      </c>
      <c r="O1025" s="2" t="s">
        <v>63</v>
      </c>
      <c r="P1025" s="2" t="s">
        <v>67</v>
      </c>
      <c r="R1025" s="2">
        <v>305</v>
      </c>
      <c r="S1025" s="2" t="s">
        <v>8526</v>
      </c>
      <c r="T1025" s="2" t="s">
        <v>9030</v>
      </c>
      <c r="U1025" s="2" t="s">
        <v>7265</v>
      </c>
      <c r="V1025" s="2" t="s">
        <v>8691</v>
      </c>
    </row>
    <row r="1026" spans="1:22" x14ac:dyDescent="0.2">
      <c r="A1026" s="2" t="s">
        <v>488</v>
      </c>
      <c r="B1026" s="2" t="str">
        <f>VLOOKUP(active[[#This Row],[Full Name]],[1]!all_ppl_post[#Data],2,0)</f>
        <v>1064820376</v>
      </c>
      <c r="C1026" s="2" t="e">
        <f>VLOOKUP(active[[#This Row],[Full Name]],[1]!all_ppl[#Data],1,0)</f>
        <v>#N/A</v>
      </c>
      <c r="D1026" s="2" t="s">
        <v>489</v>
      </c>
      <c r="E1026" s="2" t="s">
        <v>490</v>
      </c>
      <c r="F1026" s="2" t="s">
        <v>134</v>
      </c>
      <c r="G1026" s="2" t="s">
        <v>70</v>
      </c>
      <c r="L1026" s="2" t="s">
        <v>130</v>
      </c>
      <c r="M1026" s="2" t="str">
        <f>VLOOKUP(active[[#This Row],[Works for Group]],[1]!all_groups[#Data],2,0)</f>
        <v>476548452</v>
      </c>
      <c r="N1026" s="2" t="s">
        <v>64</v>
      </c>
      <c r="O1026" s="2" t="s">
        <v>63</v>
      </c>
      <c r="P1026" s="2" t="s">
        <v>67</v>
      </c>
      <c r="R1026" s="2">
        <v>225</v>
      </c>
      <c r="S1026" s="2" t="s">
        <v>8530</v>
      </c>
      <c r="T1026" s="2" t="s">
        <v>9031</v>
      </c>
      <c r="U1026" s="2" t="s">
        <v>8532</v>
      </c>
      <c r="V1026" s="2" t="s">
        <v>7123</v>
      </c>
    </row>
    <row r="1027" spans="1:22" x14ac:dyDescent="0.2">
      <c r="A1027" s="2" t="s">
        <v>197</v>
      </c>
      <c r="B1027" s="2" t="str">
        <f>VLOOKUP(active[[#This Row],[Full Name]],[1]!all_ppl_post[#Data],2,0)</f>
        <v>1064820589</v>
      </c>
      <c r="C1027" s="2" t="e">
        <f>VLOOKUP(active[[#This Row],[Full Name]],[1]!all_ppl[#Data],1,0)</f>
        <v>#N/A</v>
      </c>
      <c r="D1027" s="2" t="s">
        <v>198</v>
      </c>
      <c r="E1027" s="2" t="s">
        <v>199</v>
      </c>
      <c r="F1027" s="2" t="s">
        <v>134</v>
      </c>
      <c r="G1027" s="2" t="s">
        <v>70</v>
      </c>
      <c r="L1027" s="2" t="s">
        <v>130</v>
      </c>
      <c r="M1027" s="2" t="str">
        <f>VLOOKUP(active[[#This Row],[Works for Group]],[1]!all_groups[#Data],2,0)</f>
        <v>476548452</v>
      </c>
      <c r="N1027" s="2" t="s">
        <v>64</v>
      </c>
      <c r="O1027" s="2" t="s">
        <v>63</v>
      </c>
      <c r="P1027" s="2" t="s">
        <v>67</v>
      </c>
      <c r="R1027" s="2">
        <v>225</v>
      </c>
      <c r="S1027" s="2" t="s">
        <v>8530</v>
      </c>
      <c r="T1027" s="2" t="s">
        <v>9032</v>
      </c>
      <c r="U1027" s="2" t="s">
        <v>8532</v>
      </c>
      <c r="V1027" s="2" t="s">
        <v>7123</v>
      </c>
    </row>
    <row r="1028" spans="1:22" x14ac:dyDescent="0.2">
      <c r="A1028" s="2" t="s">
        <v>6801</v>
      </c>
      <c r="B1028" s="2" t="str">
        <f>VLOOKUP(active[[#This Row],[Full Name]],[1]!all_ppl_post[#Data],2,0)</f>
        <v>476543471</v>
      </c>
      <c r="C1028" s="2" t="str">
        <f>VLOOKUP(active[[#This Row],[Full Name]],[1]!all_ppl[#Data],1,0)</f>
        <v>Maureen P Cooley</v>
      </c>
      <c r="D1028" s="2" t="s">
        <v>6802</v>
      </c>
      <c r="E1028" s="2" t="s">
        <v>6803</v>
      </c>
      <c r="F1028" s="2" t="s">
        <v>1162</v>
      </c>
      <c r="G1028" s="2" t="s">
        <v>70</v>
      </c>
      <c r="L1028" s="2" t="s">
        <v>589</v>
      </c>
      <c r="M1028" s="2" t="str">
        <f>VLOOKUP(active[[#This Row],[Works for Group]],[1]!all_groups[#Data],2,0)</f>
        <v>476549103</v>
      </c>
      <c r="N1028" s="2" t="s">
        <v>64</v>
      </c>
      <c r="O1028" s="2" t="s">
        <v>63</v>
      </c>
      <c r="P1028" s="2" t="s">
        <v>67</v>
      </c>
      <c r="R1028" s="2">
        <v>423</v>
      </c>
      <c r="S1028" s="2" t="s">
        <v>8862</v>
      </c>
      <c r="T1028" s="2" t="s">
        <v>9033</v>
      </c>
      <c r="U1028" s="2" t="s">
        <v>7278</v>
      </c>
      <c r="V1028" s="2" t="s">
        <v>7123</v>
      </c>
    </row>
    <row r="1029" spans="1:22" x14ac:dyDescent="0.2">
      <c r="A1029" s="2" t="s">
        <v>5718</v>
      </c>
      <c r="B1029" s="2" t="str">
        <f>VLOOKUP(active[[#This Row],[Full Name]],[1]!all_ppl_post[#Data],2,0)</f>
        <v>476545187</v>
      </c>
      <c r="C1029" s="2" t="str">
        <f>VLOOKUP(active[[#This Row],[Full Name]],[1]!all_ppl[#Data],1,0)</f>
        <v>Matthew T Henderson</v>
      </c>
      <c r="D1029" s="2" t="s">
        <v>2783</v>
      </c>
      <c r="E1029" s="2" t="s">
        <v>5719</v>
      </c>
      <c r="F1029" s="2" t="s">
        <v>8715</v>
      </c>
      <c r="G1029" s="2" t="s">
        <v>70</v>
      </c>
      <c r="L1029" s="2" t="s">
        <v>69</v>
      </c>
      <c r="M1029" s="2" t="str">
        <f>VLOOKUP(active[[#This Row],[Works for Group]],[1]!all_groups[#Data],2,0)</f>
        <v>476549511</v>
      </c>
      <c r="N1029" s="2" t="s">
        <v>64</v>
      </c>
      <c r="O1029" s="2" t="s">
        <v>63</v>
      </c>
      <c r="P1029" s="2" t="s">
        <v>67</v>
      </c>
      <c r="R1029" s="2">
        <v>871</v>
      </c>
      <c r="S1029" s="2" t="s">
        <v>8510</v>
      </c>
      <c r="T1029" s="2" t="s">
        <v>9034</v>
      </c>
      <c r="U1029" s="2" t="s">
        <v>8717</v>
      </c>
      <c r="V1029" s="2" t="s">
        <v>7123</v>
      </c>
    </row>
    <row r="1030" spans="1:22" x14ac:dyDescent="0.2">
      <c r="A1030" s="2" t="s">
        <v>7057</v>
      </c>
      <c r="B1030" s="2" t="str">
        <f>VLOOKUP(active[[#This Row],[Full Name]],[1]!all_ppl_post[#Data],2,0)</f>
        <v>476542200</v>
      </c>
      <c r="C1030" s="2" t="str">
        <f>VLOOKUP(active[[#This Row],[Full Name]],[1]!all_ppl[#Data],1,0)</f>
        <v>Matthew R Aumand</v>
      </c>
      <c r="D1030" s="2" t="s">
        <v>1876</v>
      </c>
      <c r="E1030" s="2" t="s">
        <v>7058</v>
      </c>
      <c r="F1030" s="2" t="s">
        <v>4331</v>
      </c>
      <c r="G1030" s="2" t="s">
        <v>70</v>
      </c>
      <c r="L1030" s="2" t="s">
        <v>593</v>
      </c>
      <c r="M1030" s="2" t="str">
        <f>VLOOKUP(active[[#This Row],[Works for Group]],[1]!all_groups[#Data],2,0)</f>
        <v>476549089</v>
      </c>
      <c r="N1030" s="2" t="s">
        <v>64</v>
      </c>
      <c r="O1030" s="2" t="s">
        <v>63</v>
      </c>
      <c r="P1030" s="2" t="s">
        <v>67</v>
      </c>
      <c r="R1030" s="2">
        <v>375</v>
      </c>
      <c r="S1030" s="2" t="s">
        <v>8521</v>
      </c>
      <c r="T1030" s="2" t="s">
        <v>9035</v>
      </c>
      <c r="U1030" s="2" t="s">
        <v>8907</v>
      </c>
      <c r="V1030" s="2" t="s">
        <v>7123</v>
      </c>
    </row>
    <row r="1031" spans="1:22" x14ac:dyDescent="0.2">
      <c r="A1031" s="2" t="s">
        <v>5310</v>
      </c>
      <c r="B1031" s="2" t="str">
        <f>VLOOKUP(active[[#This Row],[Full Name]],[1]!all_ppl_post[#Data],2,0)</f>
        <v>476546061</v>
      </c>
      <c r="C1031" s="2" t="str">
        <f>VLOOKUP(active[[#This Row],[Full Name]],[1]!all_ppl[#Data],1,0)</f>
        <v>Matthew O Garretson</v>
      </c>
      <c r="D1031" s="2" t="s">
        <v>5311</v>
      </c>
      <c r="E1031" s="2" t="s">
        <v>5312</v>
      </c>
      <c r="F1031" s="2" t="s">
        <v>3350</v>
      </c>
      <c r="G1031" s="2" t="s">
        <v>70</v>
      </c>
      <c r="L1031" s="2" t="s">
        <v>562</v>
      </c>
      <c r="M1031" s="2" t="str">
        <f>VLOOKUP(active[[#This Row],[Works for Group]],[1]!all_groups[#Data],2,0)</f>
        <v>476548941</v>
      </c>
      <c r="N1031" s="2" t="s">
        <v>64</v>
      </c>
      <c r="O1031" s="2" t="s">
        <v>63</v>
      </c>
      <c r="P1031" s="2" t="s">
        <v>67</v>
      </c>
      <c r="R1031" s="2">
        <v>228</v>
      </c>
      <c r="S1031" s="2" t="s">
        <v>8507</v>
      </c>
      <c r="T1031" s="2" t="s">
        <v>9036</v>
      </c>
      <c r="U1031" s="2" t="s">
        <v>8509</v>
      </c>
      <c r="V1031" s="2" t="s">
        <v>7123</v>
      </c>
    </row>
    <row r="1032" spans="1:22" x14ac:dyDescent="0.2">
      <c r="A1032" s="2" t="s">
        <v>3170</v>
      </c>
      <c r="B1032" s="2" t="str">
        <f>VLOOKUP(active[[#This Row],[Full Name]],[1]!all_ppl_post[#Data],2,0)</f>
        <v>626453849</v>
      </c>
      <c r="C1032" s="2" t="str">
        <f>VLOOKUP(active[[#This Row],[Full Name]],[1]!all_ppl[#Data],1,0)</f>
        <v>Matthew M Shore</v>
      </c>
      <c r="D1032" s="2" t="s">
        <v>3171</v>
      </c>
      <c r="E1032" s="2" t="s">
        <v>3172</v>
      </c>
      <c r="F1032" s="2" t="s">
        <v>600</v>
      </c>
      <c r="G1032" s="2" t="s">
        <v>70</v>
      </c>
      <c r="L1032" s="2" t="s">
        <v>593</v>
      </c>
      <c r="M1032" s="2" t="str">
        <f>VLOOKUP(active[[#This Row],[Works for Group]],[1]!all_groups[#Data],2,0)</f>
        <v>476549089</v>
      </c>
      <c r="N1032" s="2" t="s">
        <v>64</v>
      </c>
      <c r="O1032" s="2" t="s">
        <v>63</v>
      </c>
      <c r="P1032" s="2" t="s">
        <v>67</v>
      </c>
      <c r="R1032" s="2">
        <v>375</v>
      </c>
      <c r="S1032" s="2" t="s">
        <v>8521</v>
      </c>
      <c r="T1032" s="2" t="s">
        <v>9037</v>
      </c>
      <c r="U1032" s="2" t="s">
        <v>8665</v>
      </c>
      <c r="V1032" s="2" t="s">
        <v>7123</v>
      </c>
    </row>
    <row r="1033" spans="1:22" x14ac:dyDescent="0.2">
      <c r="A1033" s="2" t="s">
        <v>4933</v>
      </c>
      <c r="B1033" s="2" t="str">
        <f>VLOOKUP(active[[#This Row],[Full Name]],[1]!all_ppl_post[#Data],2,0)</f>
        <v>476546855</v>
      </c>
      <c r="C1033" s="2" t="str">
        <f>VLOOKUP(active[[#This Row],[Full Name]],[1]!all_ppl[#Data],1,0)</f>
        <v>Matthew K Nhan</v>
      </c>
      <c r="D1033" s="2" t="s">
        <v>4934</v>
      </c>
      <c r="E1033" s="2" t="s">
        <v>4935</v>
      </c>
      <c r="F1033" s="2" t="s">
        <v>588</v>
      </c>
      <c r="G1033" s="2" t="s">
        <v>70</v>
      </c>
      <c r="L1033" s="2" t="s">
        <v>562</v>
      </c>
      <c r="M1033" s="2" t="str">
        <f>VLOOKUP(active[[#This Row],[Works for Group]],[1]!all_groups[#Data],2,0)</f>
        <v>476548941</v>
      </c>
      <c r="N1033" s="2" t="s">
        <v>64</v>
      </c>
      <c r="O1033" s="2" t="s">
        <v>63</v>
      </c>
      <c r="P1033" s="2" t="s">
        <v>67</v>
      </c>
      <c r="R1033" s="2">
        <v>228</v>
      </c>
      <c r="S1033" s="2" t="s">
        <v>8507</v>
      </c>
      <c r="T1033" s="2" t="s">
        <v>9038</v>
      </c>
      <c r="U1033" s="2" t="s">
        <v>8536</v>
      </c>
      <c r="V1033" s="2" t="s">
        <v>7123</v>
      </c>
    </row>
    <row r="1034" spans="1:22" x14ac:dyDescent="0.2">
      <c r="A1034" s="2" t="s">
        <v>1878</v>
      </c>
      <c r="B1034" s="2" t="str">
        <f>VLOOKUP(active[[#This Row],[Full Name]],[1]!all_ppl_post[#Data],2,0)</f>
        <v>839637886</v>
      </c>
      <c r="C1034" s="2" t="str">
        <f>VLOOKUP(active[[#This Row],[Full Name]],[1]!all_ppl[#Data],1,0)</f>
        <v>Matthew J Richmond</v>
      </c>
      <c r="D1034" s="2" t="s">
        <v>754</v>
      </c>
      <c r="E1034" s="2" t="s">
        <v>1879</v>
      </c>
      <c r="F1034" s="2" t="s">
        <v>1880</v>
      </c>
      <c r="G1034" s="2" t="s">
        <v>70</v>
      </c>
      <c r="L1034" s="2" t="s">
        <v>593</v>
      </c>
      <c r="M1034" s="2" t="str">
        <f>VLOOKUP(active[[#This Row],[Works for Group]],[1]!all_groups[#Data],2,0)</f>
        <v>476549089</v>
      </c>
      <c r="N1034" s="2" t="s">
        <v>64</v>
      </c>
      <c r="O1034" s="2" t="s">
        <v>63</v>
      </c>
      <c r="P1034" s="2" t="s">
        <v>67</v>
      </c>
      <c r="R1034" s="2">
        <v>375</v>
      </c>
      <c r="S1034" s="2" t="s">
        <v>8521</v>
      </c>
      <c r="T1034" s="2" t="s">
        <v>9039</v>
      </c>
      <c r="U1034" s="2" t="s">
        <v>8559</v>
      </c>
      <c r="V1034" s="2" t="s">
        <v>7123</v>
      </c>
    </row>
    <row r="1035" spans="1:22" x14ac:dyDescent="0.2">
      <c r="A1035" s="2" t="s">
        <v>6904</v>
      </c>
      <c r="B1035" s="2" t="str">
        <f>VLOOKUP(active[[#This Row],[Full Name]],[1]!all_ppl_post[#Data],2,0)</f>
        <v>476543323</v>
      </c>
      <c r="C1035" s="2" t="str">
        <f>VLOOKUP(active[[#This Row],[Full Name]],[1]!all_ppl[#Data],1,0)</f>
        <v>Matthew J Milligan</v>
      </c>
      <c r="D1035" s="2" t="s">
        <v>754</v>
      </c>
      <c r="E1035" s="2" t="s">
        <v>6905</v>
      </c>
      <c r="F1035" s="2" t="s">
        <v>6906</v>
      </c>
      <c r="G1035" s="2" t="s">
        <v>70</v>
      </c>
      <c r="L1035" s="2" t="s">
        <v>103</v>
      </c>
      <c r="M1035" s="2" t="str">
        <f>VLOOKUP(active[[#This Row],[Works for Group]],[1]!all_groups[#Data],2,0)</f>
        <v>476549101</v>
      </c>
      <c r="N1035" s="2" t="s">
        <v>64</v>
      </c>
      <c r="O1035" s="2" t="s">
        <v>63</v>
      </c>
      <c r="P1035" s="2" t="s">
        <v>67</v>
      </c>
      <c r="R1035" s="2">
        <v>422</v>
      </c>
      <c r="S1035" s="2" t="s">
        <v>8572</v>
      </c>
      <c r="T1035" s="2" t="s">
        <v>9040</v>
      </c>
      <c r="U1035" s="2" t="s">
        <v>9041</v>
      </c>
      <c r="V1035" s="2" t="s">
        <v>7123</v>
      </c>
    </row>
    <row r="1036" spans="1:22" x14ac:dyDescent="0.2">
      <c r="A1036" s="2" t="s">
        <v>6954</v>
      </c>
      <c r="B1036" s="2" t="str">
        <f>VLOOKUP(active[[#This Row],[Full Name]],[1]!all_ppl_post[#Data],2,0)</f>
        <v>476543215</v>
      </c>
      <c r="C1036" s="2" t="str">
        <f>VLOOKUP(active[[#This Row],[Full Name]],[1]!all_ppl[#Data],1,0)</f>
        <v>Matthew J Dill</v>
      </c>
      <c r="D1036" s="2" t="s">
        <v>754</v>
      </c>
      <c r="E1036" s="2" t="s">
        <v>6955</v>
      </c>
      <c r="F1036" s="2" t="s">
        <v>6956</v>
      </c>
      <c r="G1036" s="2" t="s">
        <v>70</v>
      </c>
      <c r="L1036" s="2" t="s">
        <v>103</v>
      </c>
      <c r="M1036" s="2" t="str">
        <f>VLOOKUP(active[[#This Row],[Works for Group]],[1]!all_groups[#Data],2,0)</f>
        <v>476549101</v>
      </c>
      <c r="N1036" s="2" t="s">
        <v>64</v>
      </c>
      <c r="O1036" s="2" t="s">
        <v>63</v>
      </c>
      <c r="P1036" s="2" t="s">
        <v>67</v>
      </c>
      <c r="R1036" s="2">
        <v>422</v>
      </c>
      <c r="S1036" s="2" t="s">
        <v>8572</v>
      </c>
      <c r="T1036" s="2" t="s">
        <v>9042</v>
      </c>
      <c r="U1036" s="2" t="s">
        <v>9043</v>
      </c>
      <c r="V1036" s="2" t="s">
        <v>7123</v>
      </c>
    </row>
    <row r="1037" spans="1:22" x14ac:dyDescent="0.2">
      <c r="A1037" s="2" t="s">
        <v>6705</v>
      </c>
      <c r="B1037" s="2" t="str">
        <f>VLOOKUP(active[[#This Row],[Full Name]],[1]!all_ppl_post[#Data],2,0)</f>
        <v>476543573</v>
      </c>
      <c r="C1037" s="2" t="str">
        <f>VLOOKUP(active[[#This Row],[Full Name]],[1]!all_ppl[#Data],1,0)</f>
        <v>Matthew H Visscher</v>
      </c>
      <c r="D1037" s="2" t="s">
        <v>6706</v>
      </c>
      <c r="E1037" s="2" t="s">
        <v>6707</v>
      </c>
      <c r="F1037" s="2" t="s">
        <v>6708</v>
      </c>
      <c r="G1037" s="2" t="s">
        <v>70</v>
      </c>
      <c r="L1037" s="2" t="s">
        <v>6704</v>
      </c>
      <c r="M1037" s="2" t="str">
        <f>VLOOKUP(active[[#This Row],[Works for Group]],[1]!all_groups[#Data],2,0)</f>
        <v>476549105</v>
      </c>
      <c r="N1037" s="2" t="s">
        <v>64</v>
      </c>
      <c r="O1037" s="2" t="s">
        <v>63</v>
      </c>
      <c r="P1037" s="2" t="s">
        <v>67</v>
      </c>
      <c r="R1037" s="2">
        <v>424</v>
      </c>
      <c r="S1037" s="2" t="s">
        <v>8640</v>
      </c>
      <c r="T1037" s="2" t="s">
        <v>9044</v>
      </c>
      <c r="U1037" s="2" t="s">
        <v>9045</v>
      </c>
      <c r="V1037" s="2" t="s">
        <v>7123</v>
      </c>
    </row>
    <row r="1038" spans="1:22" x14ac:dyDescent="0.2">
      <c r="A1038" s="2" t="s">
        <v>5275</v>
      </c>
      <c r="B1038" s="2" t="str">
        <f>VLOOKUP(active[[#This Row],[Full Name]],[1]!all_ppl_post[#Data],2,0)</f>
        <v>476546150</v>
      </c>
      <c r="C1038" s="2" t="str">
        <f>VLOOKUP(active[[#This Row],[Full Name]],[1]!all_ppl[#Data],1,0)</f>
        <v>Matthew G Steigman</v>
      </c>
      <c r="D1038" s="2" t="s">
        <v>1882</v>
      </c>
      <c r="E1038" s="2" t="s">
        <v>5276</v>
      </c>
      <c r="F1038" s="2" t="s">
        <v>2124</v>
      </c>
      <c r="G1038" s="2" t="s">
        <v>70</v>
      </c>
      <c r="L1038" s="2" t="s">
        <v>69</v>
      </c>
      <c r="M1038" s="2" t="str">
        <f>VLOOKUP(active[[#This Row],[Works for Group]],[1]!all_groups[#Data],2,0)</f>
        <v>476549511</v>
      </c>
      <c r="N1038" s="2" t="s">
        <v>64</v>
      </c>
      <c r="O1038" s="2" t="s">
        <v>63</v>
      </c>
      <c r="P1038" s="2" t="s">
        <v>67</v>
      </c>
      <c r="R1038" s="2">
        <v>871</v>
      </c>
      <c r="S1038" s="2" t="s">
        <v>8510</v>
      </c>
      <c r="T1038" s="2" t="s">
        <v>9046</v>
      </c>
      <c r="U1038" s="2" t="s">
        <v>8755</v>
      </c>
      <c r="V1038" s="2" t="s">
        <v>7123</v>
      </c>
    </row>
    <row r="1039" spans="1:22" x14ac:dyDescent="0.2">
      <c r="A1039" s="2" t="s">
        <v>1881</v>
      </c>
      <c r="B1039" s="2" t="str">
        <f>VLOOKUP(active[[#This Row],[Full Name]],[1]!all_ppl_post[#Data],2,0)</f>
        <v>839637885</v>
      </c>
      <c r="C1039" s="2" t="str">
        <f>VLOOKUP(active[[#This Row],[Full Name]],[1]!all_ppl[#Data],1,0)</f>
        <v>Matthew G Minot-scheuermann</v>
      </c>
      <c r="D1039" s="2" t="s">
        <v>1882</v>
      </c>
      <c r="E1039" s="2" t="s">
        <v>1883</v>
      </c>
      <c r="F1039" s="2" t="s">
        <v>1727</v>
      </c>
      <c r="G1039" s="2" t="s">
        <v>70</v>
      </c>
      <c r="L1039" s="2" t="s">
        <v>1723</v>
      </c>
      <c r="M1039" s="2" t="str">
        <f>VLOOKUP(active[[#This Row],[Works for Group]],[1]!all_groups[#Data],2,0)</f>
        <v>476549109</v>
      </c>
      <c r="N1039" s="2" t="s">
        <v>64</v>
      </c>
      <c r="O1039" s="2" t="s">
        <v>63</v>
      </c>
      <c r="P1039" s="2" t="s">
        <v>67</v>
      </c>
      <c r="R1039" s="2">
        <v>426</v>
      </c>
      <c r="S1039" s="2" t="s">
        <v>8718</v>
      </c>
      <c r="T1039" s="2" t="s">
        <v>9047</v>
      </c>
      <c r="U1039" s="2" t="s">
        <v>7479</v>
      </c>
      <c r="V1039" s="2" t="s">
        <v>7123</v>
      </c>
    </row>
    <row r="1040" spans="1:22" x14ac:dyDescent="0.2">
      <c r="A1040" s="2" t="s">
        <v>5763</v>
      </c>
      <c r="B1040" s="2" t="str">
        <f>VLOOKUP(active[[#This Row],[Full Name]],[1]!all_ppl_post[#Data],2,0)</f>
        <v>476545116</v>
      </c>
      <c r="C1040" s="2" t="str">
        <f>VLOOKUP(active[[#This Row],[Full Name]],[1]!all_ppl[#Data],1,0)</f>
        <v>Matthew D Golden</v>
      </c>
      <c r="D1040" s="2" t="s">
        <v>1330</v>
      </c>
      <c r="E1040" s="2" t="s">
        <v>5244</v>
      </c>
      <c r="F1040" s="2" t="s">
        <v>2124</v>
      </c>
      <c r="G1040" s="2" t="s">
        <v>70</v>
      </c>
      <c r="L1040" s="2" t="s">
        <v>69</v>
      </c>
      <c r="M1040" s="2" t="str">
        <f>VLOOKUP(active[[#This Row],[Works for Group]],[1]!all_groups[#Data],2,0)</f>
        <v>476549511</v>
      </c>
      <c r="N1040" s="2" t="s">
        <v>64</v>
      </c>
      <c r="O1040" s="2" t="s">
        <v>63</v>
      </c>
      <c r="P1040" s="2" t="s">
        <v>67</v>
      </c>
      <c r="R1040" s="2">
        <v>871</v>
      </c>
      <c r="S1040" s="2" t="s">
        <v>8510</v>
      </c>
      <c r="T1040" s="2" t="s">
        <v>9048</v>
      </c>
      <c r="U1040" s="2" t="s">
        <v>8755</v>
      </c>
      <c r="V1040" s="2" t="s">
        <v>7123</v>
      </c>
    </row>
    <row r="1041" spans="1:22" x14ac:dyDescent="0.2">
      <c r="A1041" s="2" t="s">
        <v>2787</v>
      </c>
      <c r="B1041" s="2" t="str">
        <f>VLOOKUP(active[[#This Row],[Full Name]],[1]!all_ppl_post[#Data],2,0)</f>
        <v>681265063</v>
      </c>
      <c r="C1041" s="2" t="str">
        <f>VLOOKUP(active[[#This Row],[Full Name]],[1]!all_ppl[#Data],1,0)</f>
        <v>Matthew Baran</v>
      </c>
      <c r="D1041" s="2" t="s">
        <v>2788</v>
      </c>
      <c r="E1041" s="2" t="s">
        <v>2789</v>
      </c>
      <c r="F1041" s="2" t="s">
        <v>2790</v>
      </c>
      <c r="G1041" s="2" t="s">
        <v>70</v>
      </c>
      <c r="L1041" s="2" t="s">
        <v>562</v>
      </c>
      <c r="M1041" s="2" t="str">
        <f>VLOOKUP(active[[#This Row],[Works for Group]],[1]!all_groups[#Data],2,0)</f>
        <v>476548941</v>
      </c>
      <c r="N1041" s="2" t="s">
        <v>64</v>
      </c>
      <c r="O1041" s="2" t="s">
        <v>63</v>
      </c>
      <c r="P1041" s="2" t="s">
        <v>67</v>
      </c>
      <c r="R1041" s="2">
        <v>228</v>
      </c>
      <c r="S1041" s="2" t="s">
        <v>8507</v>
      </c>
      <c r="T1041" s="2" t="s">
        <v>9049</v>
      </c>
      <c r="U1041" s="2" t="s">
        <v>9050</v>
      </c>
      <c r="V1041" s="2" t="s">
        <v>7123</v>
      </c>
    </row>
    <row r="1042" spans="1:22" x14ac:dyDescent="0.2">
      <c r="A1042" s="2" t="s">
        <v>6870</v>
      </c>
      <c r="B1042" s="2" t="str">
        <f>VLOOKUP(active[[#This Row],[Full Name]],[1]!all_ppl_post[#Data],2,0)</f>
        <v>476543375</v>
      </c>
      <c r="C1042" s="2" t="str">
        <f>VLOOKUP(active[[#This Row],[Full Name]],[1]!all_ppl[#Data],1,0)</f>
        <v>Maryann Hannay</v>
      </c>
      <c r="D1042" s="2" t="s">
        <v>6871</v>
      </c>
      <c r="E1042" s="2" t="s">
        <v>6872</v>
      </c>
      <c r="F1042" s="2" t="s">
        <v>6873</v>
      </c>
      <c r="G1042" s="2" t="s">
        <v>70</v>
      </c>
      <c r="L1042" s="2" t="s">
        <v>3662</v>
      </c>
      <c r="M1042" s="2" t="str">
        <f>VLOOKUP(active[[#This Row],[Works for Group]],[1]!all_groups[#Data],2,0)</f>
        <v>476548444</v>
      </c>
      <c r="N1042" s="2" t="s">
        <v>64</v>
      </c>
      <c r="O1042" s="2" t="s">
        <v>63</v>
      </c>
      <c r="P1042" s="2" t="s">
        <v>67</v>
      </c>
      <c r="R1042" s="2">
        <v>221</v>
      </c>
      <c r="S1042" s="2" t="s">
        <v>9051</v>
      </c>
      <c r="T1042" s="2" t="s">
        <v>9052</v>
      </c>
      <c r="U1042" s="2" t="s">
        <v>9053</v>
      </c>
      <c r="V1042" s="2" t="s">
        <v>7123</v>
      </c>
    </row>
    <row r="1043" spans="1:22" x14ac:dyDescent="0.2">
      <c r="A1043" s="2" t="s">
        <v>6161</v>
      </c>
      <c r="B1043" s="2" t="str">
        <f>VLOOKUP(active[[#This Row],[Full Name]],[1]!all_ppl_post[#Data],2,0)</f>
        <v>476544408</v>
      </c>
      <c r="C1043" s="2" t="str">
        <f>VLOOKUP(active[[#This Row],[Full Name]],[1]!all_ppl[#Data],1,0)</f>
        <v>Mary-Anne E Dandles</v>
      </c>
      <c r="D1043" s="2" t="s">
        <v>6162</v>
      </c>
      <c r="E1043" s="2" t="s">
        <v>6163</v>
      </c>
      <c r="F1043" s="2" t="s">
        <v>6164</v>
      </c>
      <c r="G1043" s="2" t="s">
        <v>70</v>
      </c>
      <c r="L1043" s="2" t="s">
        <v>3980</v>
      </c>
      <c r="M1043" s="2" t="str">
        <f>VLOOKUP(active[[#This Row],[Works for Group]],[1]!all_groups[#Data],2,0)</f>
        <v>476548973</v>
      </c>
      <c r="N1043" s="2" t="s">
        <v>64</v>
      </c>
      <c r="O1043" s="2" t="s">
        <v>63</v>
      </c>
      <c r="P1043" s="2" t="s">
        <v>67</v>
      </c>
      <c r="R1043" s="2">
        <v>307</v>
      </c>
      <c r="S1043" s="2" t="s">
        <v>8608</v>
      </c>
      <c r="T1043" s="2" t="s">
        <v>9054</v>
      </c>
      <c r="U1043" s="2" t="s">
        <v>9055</v>
      </c>
      <c r="V1043" s="2" t="s">
        <v>7123</v>
      </c>
    </row>
    <row r="1044" spans="1:22" x14ac:dyDescent="0.2">
      <c r="A1044" s="2" t="s">
        <v>6808</v>
      </c>
      <c r="B1044" s="2" t="str">
        <f>VLOOKUP(active[[#This Row],[Full Name]],[1]!all_ppl_post[#Data],2,0)</f>
        <v>476543458</v>
      </c>
      <c r="C1044" s="2" t="str">
        <f>VLOOKUP(active[[#This Row],[Full Name]],[1]!all_ppl[#Data],1,0)</f>
        <v>Mary Lynn Patricelli</v>
      </c>
      <c r="D1044" s="2" t="s">
        <v>6809</v>
      </c>
      <c r="E1044" s="2" t="s">
        <v>6810</v>
      </c>
      <c r="F1044" s="2" t="s">
        <v>6807</v>
      </c>
      <c r="G1044" s="2" t="s">
        <v>70</v>
      </c>
      <c r="L1044" s="2" t="s">
        <v>6712</v>
      </c>
      <c r="M1044" s="2" t="str">
        <f>VLOOKUP(active[[#This Row],[Works for Group]],[1]!all_groups[#Data],2,0)</f>
        <v>476548956</v>
      </c>
      <c r="N1044" s="2" t="s">
        <v>64</v>
      </c>
      <c r="O1044" s="2" t="s">
        <v>63</v>
      </c>
      <c r="P1044" s="2" t="s">
        <v>67</v>
      </c>
      <c r="R1044" s="2">
        <v>239</v>
      </c>
      <c r="S1044" s="2" t="s">
        <v>8736</v>
      </c>
      <c r="T1044" s="2" t="s">
        <v>9056</v>
      </c>
      <c r="U1044" s="2" t="s">
        <v>9057</v>
      </c>
      <c r="V1044" s="2" t="s">
        <v>7123</v>
      </c>
    </row>
    <row r="1045" spans="1:22" x14ac:dyDescent="0.2">
      <c r="A1045" s="2" t="s">
        <v>5225</v>
      </c>
      <c r="B1045" s="2" t="str">
        <f>VLOOKUP(active[[#This Row],[Full Name]],[1]!all_ppl_post[#Data],2,0)</f>
        <v>476546298</v>
      </c>
      <c r="C1045" s="2" t="str">
        <f>VLOOKUP(active[[#This Row],[Full Name]],[1]!all_ppl[#Data],1,0)</f>
        <v>Mary L Heffernan</v>
      </c>
      <c r="D1045" s="2" t="s">
        <v>5226</v>
      </c>
      <c r="E1045" s="2" t="s">
        <v>5227</v>
      </c>
      <c r="F1045" s="2" t="s">
        <v>2734</v>
      </c>
      <c r="G1045" s="2" t="s">
        <v>70</v>
      </c>
      <c r="L1045" s="2" t="s">
        <v>593</v>
      </c>
      <c r="M1045" s="2" t="str">
        <f>VLOOKUP(active[[#This Row],[Works for Group]],[1]!all_groups[#Data],2,0)</f>
        <v>476549089</v>
      </c>
      <c r="N1045" s="2" t="s">
        <v>64</v>
      </c>
      <c r="O1045" s="2" t="s">
        <v>63</v>
      </c>
      <c r="P1045" s="2" t="s">
        <v>67</v>
      </c>
      <c r="R1045" s="2">
        <v>375</v>
      </c>
      <c r="S1045" s="2" t="s">
        <v>8521</v>
      </c>
      <c r="T1045" s="2" t="s">
        <v>9058</v>
      </c>
      <c r="U1045" s="2" t="s">
        <v>8589</v>
      </c>
      <c r="V1045" s="2" t="s">
        <v>7123</v>
      </c>
    </row>
    <row r="1046" spans="1:22" x14ac:dyDescent="0.2">
      <c r="A1046" s="2" t="s">
        <v>3543</v>
      </c>
      <c r="B1046" s="2" t="str">
        <f>VLOOKUP(active[[#This Row],[Full Name]],[1]!all_ppl_post[#Data],2,0)</f>
        <v>568447674</v>
      </c>
      <c r="C1046" s="2" t="str">
        <f>VLOOKUP(active[[#This Row],[Full Name]],[1]!all_ppl[#Data],1,0)</f>
        <v>Mary J Copeland</v>
      </c>
      <c r="D1046" s="2" t="s">
        <v>3544</v>
      </c>
      <c r="E1046" s="2" t="s">
        <v>3545</v>
      </c>
      <c r="F1046" s="2" t="s">
        <v>111</v>
      </c>
      <c r="G1046" s="2" t="s">
        <v>70</v>
      </c>
      <c r="L1046" s="2" t="s">
        <v>116</v>
      </c>
      <c r="M1046" s="2" t="str">
        <f>VLOOKUP(active[[#This Row],[Works for Group]],[1]!all_groups[#Data],2,0)</f>
        <v>476549083</v>
      </c>
      <c r="N1046" s="2" t="s">
        <v>64</v>
      </c>
      <c r="O1046" s="2" t="s">
        <v>63</v>
      </c>
      <c r="P1046" s="2" t="s">
        <v>67</v>
      </c>
      <c r="R1046" s="2">
        <v>355</v>
      </c>
      <c r="S1046" s="2" t="s">
        <v>8518</v>
      </c>
      <c r="T1046" s="2" t="s">
        <v>9059</v>
      </c>
      <c r="U1046" s="2" t="s">
        <v>9060</v>
      </c>
      <c r="V1046" s="2" t="s">
        <v>7123</v>
      </c>
    </row>
    <row r="1047" spans="1:22" x14ac:dyDescent="0.2">
      <c r="A1047" s="2" t="s">
        <v>3546</v>
      </c>
      <c r="B1047" s="2" t="str">
        <f>VLOOKUP(active[[#This Row],[Full Name]],[1]!all_ppl_post[#Data],2,0)</f>
        <v>568447673</v>
      </c>
      <c r="C1047" s="2" t="str">
        <f>VLOOKUP(active[[#This Row],[Full Name]],[1]!all_ppl[#Data],1,0)</f>
        <v>Mary Ellen Coon</v>
      </c>
      <c r="D1047" s="2" t="s">
        <v>3547</v>
      </c>
      <c r="E1047" s="2" t="s">
        <v>613</v>
      </c>
      <c r="F1047" s="2" t="s">
        <v>3548</v>
      </c>
      <c r="G1047" s="2" t="s">
        <v>70</v>
      </c>
      <c r="L1047" s="2" t="s">
        <v>562</v>
      </c>
      <c r="M1047" s="2" t="str">
        <f>VLOOKUP(active[[#This Row],[Works for Group]],[1]!all_groups[#Data],2,0)</f>
        <v>476548941</v>
      </c>
      <c r="N1047" s="2" t="s">
        <v>64</v>
      </c>
      <c r="O1047" s="2" t="s">
        <v>63</v>
      </c>
      <c r="P1047" s="2" t="s">
        <v>67</v>
      </c>
      <c r="R1047" s="2">
        <v>228</v>
      </c>
      <c r="S1047" s="2" t="s">
        <v>8507</v>
      </c>
      <c r="T1047" s="2" t="s">
        <v>9061</v>
      </c>
      <c r="U1047" s="2" t="s">
        <v>9062</v>
      </c>
      <c r="V1047" s="2" t="s">
        <v>7123</v>
      </c>
    </row>
    <row r="1048" spans="1:22" x14ac:dyDescent="0.2">
      <c r="A1048" s="2" t="s">
        <v>7080</v>
      </c>
      <c r="B1048" s="2" t="str">
        <f>VLOOKUP(active[[#This Row],[Full Name]],[1]!all_ppl_post[#Data],2,0)</f>
        <v>476542165</v>
      </c>
      <c r="C1048" s="2" t="str">
        <f>VLOOKUP(active[[#This Row],[Full Name]],[1]!all_ppl[#Data],1,0)</f>
        <v>Mary E Hines</v>
      </c>
      <c r="D1048" s="2" t="s">
        <v>5465</v>
      </c>
      <c r="E1048" s="2" t="s">
        <v>1792</v>
      </c>
      <c r="F1048" s="2" t="s">
        <v>120</v>
      </c>
      <c r="G1048" s="2" t="s">
        <v>70</v>
      </c>
      <c r="L1048" s="2" t="s">
        <v>3173</v>
      </c>
      <c r="M1048" s="2" t="str">
        <f>VLOOKUP(active[[#This Row],[Works for Group]],[1]!all_groups[#Data],2,0)</f>
        <v>476549088</v>
      </c>
      <c r="N1048" s="2" t="s">
        <v>64</v>
      </c>
      <c r="O1048" s="2" t="s">
        <v>63</v>
      </c>
      <c r="P1048" s="2" t="s">
        <v>67</v>
      </c>
      <c r="R1048" s="2">
        <v>360</v>
      </c>
      <c r="S1048" s="2" t="s">
        <v>8790</v>
      </c>
      <c r="T1048" s="2" t="s">
        <v>9063</v>
      </c>
      <c r="U1048" s="2" t="s">
        <v>8678</v>
      </c>
      <c r="V1048" s="2" t="s">
        <v>7123</v>
      </c>
    </row>
    <row r="1049" spans="1:22" x14ac:dyDescent="0.2">
      <c r="A1049" s="2" t="s">
        <v>5643</v>
      </c>
      <c r="B1049" s="2" t="str">
        <f>VLOOKUP(active[[#This Row],[Full Name]],[1]!all_ppl_post[#Data],2,0)</f>
        <v>476545313</v>
      </c>
      <c r="C1049" s="2" t="str">
        <f>VLOOKUP(active[[#This Row],[Full Name]],[1]!all_ppl[#Data],1,0)</f>
        <v>Mary A Upton</v>
      </c>
      <c r="D1049" s="2" t="s">
        <v>5644</v>
      </c>
      <c r="E1049" s="2" t="s">
        <v>5435</v>
      </c>
      <c r="F1049" s="2" t="s">
        <v>5645</v>
      </c>
      <c r="G1049" s="2" t="s">
        <v>70</v>
      </c>
      <c r="L1049" s="2" t="s">
        <v>1963</v>
      </c>
      <c r="M1049" s="2" t="str">
        <f>VLOOKUP(active[[#This Row],[Works for Group]],[1]!all_groups[#Data],2,0)</f>
        <v>476548436</v>
      </c>
      <c r="N1049" s="2" t="s">
        <v>64</v>
      </c>
      <c r="O1049" s="2" t="s">
        <v>63</v>
      </c>
      <c r="P1049" s="2" t="s">
        <v>67</v>
      </c>
      <c r="R1049" s="2">
        <v>215</v>
      </c>
      <c r="S1049" s="2" t="s">
        <v>8651</v>
      </c>
      <c r="T1049" s="2" t="s">
        <v>9064</v>
      </c>
      <c r="U1049" s="2" t="s">
        <v>9065</v>
      </c>
      <c r="V1049" s="2" t="s">
        <v>7123</v>
      </c>
    </row>
    <row r="1050" spans="1:22" x14ac:dyDescent="0.2">
      <c r="A1050" s="2" t="s">
        <v>182</v>
      </c>
      <c r="B1050" s="2" t="str">
        <f>VLOOKUP(active[[#This Row],[Full Name]],[1]!all_ppl_post[#Data],2,0)</f>
        <v>1064820600</v>
      </c>
      <c r="C1050" s="2" t="e">
        <f>VLOOKUP(active[[#This Row],[Full Name]],[1]!all_ppl[#Data],1,0)</f>
        <v>#N/A</v>
      </c>
      <c r="D1050" s="2" t="s">
        <v>183</v>
      </c>
      <c r="E1050" s="2" t="s">
        <v>184</v>
      </c>
      <c r="F1050" s="2" t="s">
        <v>134</v>
      </c>
      <c r="G1050" s="2" t="s">
        <v>70</v>
      </c>
      <c r="L1050" s="2" t="s">
        <v>130</v>
      </c>
      <c r="M1050" s="2" t="str">
        <f>VLOOKUP(active[[#This Row],[Works for Group]],[1]!all_groups[#Data],2,0)</f>
        <v>476548452</v>
      </c>
      <c r="N1050" s="2" t="s">
        <v>64</v>
      </c>
      <c r="O1050" s="2" t="s">
        <v>63</v>
      </c>
      <c r="P1050" s="2" t="s">
        <v>67</v>
      </c>
      <c r="R1050" s="2">
        <v>225</v>
      </c>
      <c r="S1050" s="2" t="s">
        <v>8530</v>
      </c>
      <c r="T1050" s="2" t="s">
        <v>9066</v>
      </c>
      <c r="U1050" s="2" t="s">
        <v>8532</v>
      </c>
      <c r="V1050" s="2" t="s">
        <v>7123</v>
      </c>
    </row>
    <row r="1051" spans="1:22" x14ac:dyDescent="0.2">
      <c r="A1051" s="2" t="s">
        <v>4495</v>
      </c>
      <c r="B1051" s="2" t="str">
        <f>VLOOKUP(active[[#This Row],[Full Name]],[1]!all_ppl_post[#Data],2,0)</f>
        <v>476547596</v>
      </c>
      <c r="C1051" s="2" t="str">
        <f>VLOOKUP(active[[#This Row],[Full Name]],[1]!all_ppl[#Data],1,0)</f>
        <v>Marty I Rosenbaum</v>
      </c>
      <c r="D1051" s="2" t="s">
        <v>4496</v>
      </c>
      <c r="E1051" s="2" t="s">
        <v>4497</v>
      </c>
      <c r="F1051" s="2" t="s">
        <v>4498</v>
      </c>
      <c r="G1051" s="2" t="s">
        <v>70</v>
      </c>
      <c r="L1051" s="2" t="s">
        <v>593</v>
      </c>
      <c r="M1051" s="2" t="str">
        <f>VLOOKUP(active[[#This Row],[Works for Group]],[1]!all_groups[#Data],2,0)</f>
        <v>476549089</v>
      </c>
      <c r="N1051" s="2" t="s">
        <v>64</v>
      </c>
      <c r="O1051" s="2" t="s">
        <v>63</v>
      </c>
      <c r="P1051" s="2" t="s">
        <v>67</v>
      </c>
      <c r="R1051" s="2">
        <v>375</v>
      </c>
      <c r="S1051" s="2" t="s">
        <v>8521</v>
      </c>
      <c r="T1051" s="2" t="s">
        <v>9067</v>
      </c>
      <c r="U1051" s="2" t="s">
        <v>9068</v>
      </c>
      <c r="V1051" s="2" t="s">
        <v>7123</v>
      </c>
    </row>
    <row r="1052" spans="1:22" x14ac:dyDescent="0.2">
      <c r="A1052" s="2" t="s">
        <v>4704</v>
      </c>
      <c r="B1052" s="2" t="str">
        <f>VLOOKUP(active[[#This Row],[Full Name]],[1]!all_ppl_post[#Data],2,0)</f>
        <v>476547244</v>
      </c>
      <c r="C1052" s="2" t="str">
        <f>VLOOKUP(active[[#This Row],[Full Name]],[1]!all_ppl[#Data],1,0)</f>
        <v>Martina M Gallagher</v>
      </c>
      <c r="D1052" s="2" t="s">
        <v>4705</v>
      </c>
      <c r="E1052" s="2" t="s">
        <v>3755</v>
      </c>
      <c r="F1052" s="2" t="s">
        <v>4706</v>
      </c>
      <c r="G1052" s="2" t="s">
        <v>70</v>
      </c>
      <c r="L1052" s="2" t="s">
        <v>4690</v>
      </c>
      <c r="M1052" s="2" t="str">
        <f>VLOOKUP(active[[#This Row],[Works for Group]],[1]!all_groups[#Data],2,0)</f>
        <v>476548559</v>
      </c>
      <c r="N1052" s="2" t="s">
        <v>64</v>
      </c>
      <c r="O1052" s="2" t="s">
        <v>63</v>
      </c>
      <c r="P1052" s="2" t="s">
        <v>67</v>
      </c>
      <c r="R1052" s="2">
        <v>203</v>
      </c>
      <c r="S1052" s="2" t="s">
        <v>9069</v>
      </c>
      <c r="T1052" s="2" t="s">
        <v>9070</v>
      </c>
      <c r="U1052" s="2" t="s">
        <v>9071</v>
      </c>
      <c r="V1052" s="2" t="s">
        <v>7123</v>
      </c>
    </row>
    <row r="1053" spans="1:22" x14ac:dyDescent="0.2">
      <c r="A1053" s="2" t="s">
        <v>6480</v>
      </c>
      <c r="B1053" s="2" t="str">
        <f>VLOOKUP(active[[#This Row],[Full Name]],[1]!all_ppl_post[#Data],2,0)</f>
        <v>476543920</v>
      </c>
      <c r="C1053" s="2" t="str">
        <f>VLOOKUP(active[[#This Row],[Full Name]],[1]!all_ppl[#Data],1,0)</f>
        <v>Martin J Maloney</v>
      </c>
      <c r="D1053" s="2" t="s">
        <v>6481</v>
      </c>
      <c r="E1053" s="2" t="s">
        <v>6482</v>
      </c>
      <c r="F1053" s="2" t="s">
        <v>2455</v>
      </c>
      <c r="G1053" s="2" t="s">
        <v>70</v>
      </c>
      <c r="L1053" s="2" t="s">
        <v>2451</v>
      </c>
      <c r="M1053" s="2" t="str">
        <f>VLOOKUP(active[[#This Row],[Works for Group]],[1]!all_groups[#Data],2,0)</f>
        <v>476548433</v>
      </c>
      <c r="N1053" s="2" t="s">
        <v>64</v>
      </c>
      <c r="O1053" s="2" t="s">
        <v>63</v>
      </c>
      <c r="P1053" s="2" t="s">
        <v>67</v>
      </c>
      <c r="R1053" s="2">
        <v>213</v>
      </c>
      <c r="S1053" s="2" t="s">
        <v>8704</v>
      </c>
      <c r="T1053" s="2" t="s">
        <v>9072</v>
      </c>
      <c r="U1053" s="2" t="s">
        <v>8752</v>
      </c>
      <c r="V1053" s="2" t="s">
        <v>7123</v>
      </c>
    </row>
    <row r="1054" spans="1:22" x14ac:dyDescent="0.2">
      <c r="A1054" s="2" t="s">
        <v>6236</v>
      </c>
      <c r="B1054" s="2" t="str">
        <f>VLOOKUP(active[[#This Row],[Full Name]],[1]!all_ppl_post[#Data],2,0)</f>
        <v>476544289</v>
      </c>
      <c r="C1054" s="2" t="str">
        <f>VLOOKUP(active[[#This Row],[Full Name]],[1]!all_ppl[#Data],1,0)</f>
        <v>Marsha L Booth</v>
      </c>
      <c r="D1054" s="2" t="s">
        <v>6237</v>
      </c>
      <c r="E1054" s="2" t="s">
        <v>6238</v>
      </c>
      <c r="F1054" s="2" t="s">
        <v>5645</v>
      </c>
      <c r="G1054" s="2" t="s">
        <v>70</v>
      </c>
      <c r="L1054" s="2" t="s">
        <v>1963</v>
      </c>
      <c r="M1054" s="2" t="str">
        <f>VLOOKUP(active[[#This Row],[Works for Group]],[1]!all_groups[#Data],2,0)</f>
        <v>476548436</v>
      </c>
      <c r="N1054" s="2" t="s">
        <v>64</v>
      </c>
      <c r="O1054" s="2" t="s">
        <v>63</v>
      </c>
      <c r="P1054" s="2" t="s">
        <v>67</v>
      </c>
      <c r="R1054" s="2">
        <v>215</v>
      </c>
      <c r="S1054" s="2" t="s">
        <v>8651</v>
      </c>
      <c r="T1054" s="2" t="s">
        <v>9073</v>
      </c>
      <c r="U1054" s="2" t="s">
        <v>9065</v>
      </c>
      <c r="V1054" s="2" t="s">
        <v>7123</v>
      </c>
    </row>
    <row r="1055" spans="1:22" x14ac:dyDescent="0.2">
      <c r="A1055" s="2" t="s">
        <v>221</v>
      </c>
      <c r="B1055" s="2" t="str">
        <f>VLOOKUP(active[[#This Row],[Full Name]],[1]!all_ppl_post[#Data],2,0)</f>
        <v>1064820570</v>
      </c>
      <c r="C1055" s="2" t="e">
        <f>VLOOKUP(active[[#This Row],[Full Name]],[1]!all_ppl[#Data],1,0)</f>
        <v>#N/A</v>
      </c>
      <c r="D1055" s="2" t="s">
        <v>222</v>
      </c>
      <c r="E1055" s="2" t="s">
        <v>223</v>
      </c>
      <c r="F1055" s="2" t="s">
        <v>224</v>
      </c>
      <c r="G1055" s="2" t="s">
        <v>70</v>
      </c>
      <c r="L1055" s="2" t="s">
        <v>130</v>
      </c>
      <c r="M1055" s="2" t="str">
        <f>VLOOKUP(active[[#This Row],[Works for Group]],[1]!all_groups[#Data],2,0)</f>
        <v>476548452</v>
      </c>
      <c r="N1055" s="2" t="s">
        <v>64</v>
      </c>
      <c r="O1055" s="2" t="s">
        <v>63</v>
      </c>
      <c r="P1055" s="2" t="s">
        <v>67</v>
      </c>
      <c r="R1055" s="2">
        <v>225</v>
      </c>
      <c r="S1055" s="2" t="s">
        <v>8530</v>
      </c>
      <c r="T1055" s="2" t="s">
        <v>9074</v>
      </c>
      <c r="U1055" s="2" t="s">
        <v>7265</v>
      </c>
      <c r="V1055" s="2" t="s">
        <v>7123</v>
      </c>
    </row>
    <row r="1056" spans="1:22" x14ac:dyDescent="0.2">
      <c r="A1056" s="2" t="s">
        <v>5940</v>
      </c>
      <c r="B1056" s="2" t="str">
        <f>VLOOKUP(active[[#This Row],[Full Name]],[1]!all_ppl_post[#Data],2,0)</f>
        <v>476544759</v>
      </c>
      <c r="C1056" s="2" t="str">
        <f>VLOOKUP(active[[#This Row],[Full Name]],[1]!all_ppl[#Data],1,0)</f>
        <v>Mark T Baillargeon</v>
      </c>
      <c r="D1056" s="2" t="s">
        <v>5941</v>
      </c>
      <c r="E1056" s="2" t="s">
        <v>5942</v>
      </c>
      <c r="F1056" s="2" t="s">
        <v>558</v>
      </c>
      <c r="G1056" s="2" t="s">
        <v>70</v>
      </c>
      <c r="L1056" s="2" t="s">
        <v>69</v>
      </c>
      <c r="M1056" s="2" t="str">
        <f>VLOOKUP(active[[#This Row],[Works for Group]],[1]!all_groups[#Data],2,0)</f>
        <v>476549511</v>
      </c>
      <c r="N1056" s="2" t="s">
        <v>64</v>
      </c>
      <c r="O1056" s="2" t="s">
        <v>63</v>
      </c>
      <c r="P1056" s="2" t="s">
        <v>67</v>
      </c>
      <c r="R1056" s="2">
        <v>871</v>
      </c>
      <c r="S1056" s="2" t="s">
        <v>8510</v>
      </c>
      <c r="T1056" s="2" t="s">
        <v>9075</v>
      </c>
      <c r="U1056" s="2" t="s">
        <v>7592</v>
      </c>
      <c r="V1056" s="2" t="s">
        <v>7123</v>
      </c>
    </row>
    <row r="1057" spans="1:22" x14ac:dyDescent="0.2">
      <c r="A1057" s="2" t="s">
        <v>6889</v>
      </c>
      <c r="B1057" s="2" t="str">
        <f>VLOOKUP(active[[#This Row],[Full Name]],[1]!all_ppl_post[#Data],2,0)</f>
        <v>476543354</v>
      </c>
      <c r="C1057" s="2" t="str">
        <f>VLOOKUP(active[[#This Row],[Full Name]],[1]!all_ppl[#Data],1,0)</f>
        <v>Mark Pasquariello</v>
      </c>
      <c r="D1057" s="2" t="s">
        <v>6890</v>
      </c>
      <c r="E1057" s="2" t="s">
        <v>6891</v>
      </c>
      <c r="F1057" s="2" t="s">
        <v>6892</v>
      </c>
      <c r="G1057" s="2" t="s">
        <v>70</v>
      </c>
      <c r="L1057" s="2" t="s">
        <v>1240</v>
      </c>
      <c r="M1057" s="2" t="str">
        <f>VLOOKUP(active[[#This Row],[Works for Group]],[1]!all_groups[#Data],2,0)</f>
        <v>476548565</v>
      </c>
      <c r="N1057" s="2" t="s">
        <v>64</v>
      </c>
      <c r="O1057" s="2" t="s">
        <v>63</v>
      </c>
      <c r="P1057" s="2" t="s">
        <v>67</v>
      </c>
      <c r="R1057" s="2">
        <v>210</v>
      </c>
      <c r="S1057" s="2" t="s">
        <v>8537</v>
      </c>
      <c r="T1057" s="2" t="s">
        <v>9076</v>
      </c>
      <c r="U1057" s="2" t="s">
        <v>9077</v>
      </c>
      <c r="V1057" s="2" t="s">
        <v>7123</v>
      </c>
    </row>
    <row r="1058" spans="1:22" x14ac:dyDescent="0.2">
      <c r="A1058" s="2" t="s">
        <v>5591</v>
      </c>
      <c r="B1058" s="2" t="str">
        <f>VLOOKUP(active[[#This Row],[Full Name]],[1]!all_ppl_post[#Data],2,0)</f>
        <v>476545412</v>
      </c>
      <c r="C1058" s="2" t="str">
        <f>VLOOKUP(active[[#This Row],[Full Name]],[1]!all_ppl[#Data],1,0)</f>
        <v>Mark J Aversa</v>
      </c>
      <c r="D1058" s="2" t="s">
        <v>4580</v>
      </c>
      <c r="E1058" s="2" t="s">
        <v>5592</v>
      </c>
      <c r="F1058" s="2" t="s">
        <v>4661</v>
      </c>
      <c r="G1058" s="2" t="s">
        <v>70</v>
      </c>
      <c r="L1058" s="2" t="s">
        <v>562</v>
      </c>
      <c r="M1058" s="2" t="str">
        <f>VLOOKUP(active[[#This Row],[Works for Group]],[1]!all_groups[#Data],2,0)</f>
        <v>476548941</v>
      </c>
      <c r="N1058" s="2" t="s">
        <v>64</v>
      </c>
      <c r="O1058" s="2" t="s">
        <v>63</v>
      </c>
      <c r="P1058" s="2" t="s">
        <v>67</v>
      </c>
      <c r="R1058" s="2">
        <v>228</v>
      </c>
      <c r="S1058" s="2" t="s">
        <v>8507</v>
      </c>
      <c r="T1058" s="2" t="s">
        <v>9078</v>
      </c>
      <c r="U1058" s="2" t="s">
        <v>8650</v>
      </c>
      <c r="V1058" s="2" t="s">
        <v>7123</v>
      </c>
    </row>
    <row r="1059" spans="1:22" x14ac:dyDescent="0.2">
      <c r="A1059" s="2" t="s">
        <v>6639</v>
      </c>
      <c r="B1059" s="2" t="str">
        <f>VLOOKUP(active[[#This Row],[Full Name]],[1]!all_ppl_post[#Data],2,0)</f>
        <v>476543717</v>
      </c>
      <c r="C1059" s="2" t="str">
        <f>VLOOKUP(active[[#This Row],[Full Name]],[1]!all_ppl[#Data],1,0)</f>
        <v>Mark G Lundberg</v>
      </c>
      <c r="D1059" s="2" t="s">
        <v>6640</v>
      </c>
      <c r="E1059" s="2" t="s">
        <v>6641</v>
      </c>
      <c r="F1059" s="2" t="s">
        <v>2972</v>
      </c>
      <c r="G1059" s="2" t="s">
        <v>70</v>
      </c>
      <c r="L1059" s="2" t="s">
        <v>1723</v>
      </c>
      <c r="M1059" s="2" t="str">
        <f>VLOOKUP(active[[#This Row],[Works for Group]],[1]!all_groups[#Data],2,0)</f>
        <v>476549109</v>
      </c>
      <c r="N1059" s="2" t="s">
        <v>64</v>
      </c>
      <c r="O1059" s="2" t="s">
        <v>63</v>
      </c>
      <c r="P1059" s="2" t="s">
        <v>67</v>
      </c>
      <c r="R1059" s="2">
        <v>426</v>
      </c>
      <c r="S1059" s="2" t="s">
        <v>8718</v>
      </c>
      <c r="T1059" s="2" t="s">
        <v>9079</v>
      </c>
      <c r="U1059" s="2" t="s">
        <v>7642</v>
      </c>
      <c r="V1059" s="2" t="s">
        <v>7123</v>
      </c>
    </row>
    <row r="1060" spans="1:22" x14ac:dyDescent="0.2">
      <c r="A1060" s="2" t="s">
        <v>4754</v>
      </c>
      <c r="B1060" s="2" t="str">
        <f>VLOOKUP(active[[#This Row],[Full Name]],[1]!all_ppl_post[#Data],2,0)</f>
        <v>476547180</v>
      </c>
      <c r="C1060" s="2" t="str">
        <f>VLOOKUP(active[[#This Row],[Full Name]],[1]!all_ppl[#Data],1,0)</f>
        <v>Mark D Dudka</v>
      </c>
      <c r="D1060" s="2" t="s">
        <v>4755</v>
      </c>
      <c r="E1060" s="2" t="s">
        <v>4756</v>
      </c>
      <c r="F1060" s="2" t="s">
        <v>2129</v>
      </c>
      <c r="G1060" s="2" t="s">
        <v>70</v>
      </c>
      <c r="L1060" s="2" t="s">
        <v>2456</v>
      </c>
      <c r="M1060" s="2" t="str">
        <f>VLOOKUP(active[[#This Row],[Works for Group]],[1]!all_groups[#Data],2,0)</f>
        <v>476549080</v>
      </c>
      <c r="N1060" s="2" t="s">
        <v>64</v>
      </c>
      <c r="O1060" s="2" t="s">
        <v>63</v>
      </c>
      <c r="P1060" s="2" t="s">
        <v>67</v>
      </c>
      <c r="R1060" s="2">
        <v>354</v>
      </c>
      <c r="S1060" s="2" t="s">
        <v>8631</v>
      </c>
      <c r="T1060" s="2" t="s">
        <v>9080</v>
      </c>
      <c r="U1060" s="2" t="s">
        <v>8909</v>
      </c>
      <c r="V1060" s="2" t="s">
        <v>7123</v>
      </c>
    </row>
    <row r="1061" spans="1:22" x14ac:dyDescent="0.2">
      <c r="A1061" s="2" t="s">
        <v>209</v>
      </c>
      <c r="B1061" s="2" t="str">
        <f>VLOOKUP(active[[#This Row],[Full Name]],[1]!all_ppl_post[#Data],2,0)</f>
        <v>1064820580</v>
      </c>
      <c r="C1061" s="2" t="e">
        <f>VLOOKUP(active[[#This Row],[Full Name]],[1]!all_ppl[#Data],1,0)</f>
        <v>#N/A</v>
      </c>
      <c r="D1061" s="2" t="s">
        <v>210</v>
      </c>
      <c r="E1061" s="2" t="s">
        <v>211</v>
      </c>
      <c r="F1061" s="2" t="s">
        <v>134</v>
      </c>
      <c r="G1061" s="2" t="s">
        <v>70</v>
      </c>
      <c r="L1061" s="2" t="s">
        <v>130</v>
      </c>
      <c r="M1061" s="2" t="str">
        <f>VLOOKUP(active[[#This Row],[Works for Group]],[1]!all_groups[#Data],2,0)</f>
        <v>476548452</v>
      </c>
      <c r="N1061" s="2" t="s">
        <v>64</v>
      </c>
      <c r="O1061" s="2" t="s">
        <v>63</v>
      </c>
      <c r="P1061" s="2" t="s">
        <v>67</v>
      </c>
      <c r="R1061" s="2">
        <v>225</v>
      </c>
      <c r="S1061" s="2" t="s">
        <v>8530</v>
      </c>
      <c r="T1061" s="2" t="s">
        <v>9081</v>
      </c>
      <c r="U1061" s="2" t="s">
        <v>8532</v>
      </c>
      <c r="V1061" s="2" t="s">
        <v>7123</v>
      </c>
    </row>
    <row r="1062" spans="1:22" x14ac:dyDescent="0.2">
      <c r="A1062" s="2" t="s">
        <v>5019</v>
      </c>
      <c r="B1062" s="2" t="str">
        <f>VLOOKUP(active[[#This Row],[Full Name]],[1]!all_ppl_post[#Data],2,0)</f>
        <v>476546661</v>
      </c>
      <c r="C1062" s="2" t="str">
        <f>VLOOKUP(active[[#This Row],[Full Name]],[1]!all_ppl[#Data],1,0)</f>
        <v>Mark A Mclean</v>
      </c>
      <c r="D1062" s="2" t="s">
        <v>210</v>
      </c>
      <c r="E1062" s="2" t="s">
        <v>5020</v>
      </c>
      <c r="F1062" s="2" t="s">
        <v>5021</v>
      </c>
      <c r="G1062" s="2" t="s">
        <v>70</v>
      </c>
      <c r="L1062" s="2" t="s">
        <v>562</v>
      </c>
      <c r="M1062" s="2" t="str">
        <f>VLOOKUP(active[[#This Row],[Works for Group]],[1]!all_groups[#Data],2,0)</f>
        <v>476548941</v>
      </c>
      <c r="N1062" s="2" t="s">
        <v>64</v>
      </c>
      <c r="O1062" s="2" t="s">
        <v>63</v>
      </c>
      <c r="P1062" s="2" t="s">
        <v>67</v>
      </c>
      <c r="R1062" s="2">
        <v>228</v>
      </c>
      <c r="S1062" s="2" t="s">
        <v>8507</v>
      </c>
      <c r="T1062" s="2" t="s">
        <v>9082</v>
      </c>
      <c r="U1062" s="2" t="s">
        <v>9083</v>
      </c>
      <c r="V1062" s="2" t="s">
        <v>7123</v>
      </c>
    </row>
    <row r="1063" spans="1:22" x14ac:dyDescent="0.2">
      <c r="A1063" s="2" t="s">
        <v>5121</v>
      </c>
      <c r="B1063" s="2" t="str">
        <f>VLOOKUP(active[[#This Row],[Full Name]],[1]!all_ppl_post[#Data],2,0)</f>
        <v>476546507</v>
      </c>
      <c r="C1063" s="2" t="str">
        <f>VLOOKUP(active[[#This Row],[Full Name]],[1]!all_ppl[#Data],1,0)</f>
        <v>Mark A Halwick</v>
      </c>
      <c r="D1063" s="2" t="s">
        <v>5122</v>
      </c>
      <c r="E1063" s="2" t="s">
        <v>5123</v>
      </c>
      <c r="F1063" s="2" t="s">
        <v>99</v>
      </c>
      <c r="G1063" s="2" t="s">
        <v>70</v>
      </c>
      <c r="L1063" s="2" t="s">
        <v>95</v>
      </c>
      <c r="M1063" s="2" t="str">
        <f>VLOOKUP(active[[#This Row],[Works for Group]],[1]!all_groups[#Data],2,0)</f>
        <v>476548986</v>
      </c>
      <c r="N1063" s="2" t="s">
        <v>64</v>
      </c>
      <c r="O1063" s="2" t="s">
        <v>63</v>
      </c>
      <c r="P1063" s="2" t="s">
        <v>67</v>
      </c>
      <c r="R1063" s="2">
        <v>351</v>
      </c>
      <c r="S1063" s="2" t="s">
        <v>8577</v>
      </c>
      <c r="T1063" s="2" t="s">
        <v>9084</v>
      </c>
      <c r="U1063" s="2" t="s">
        <v>7310</v>
      </c>
      <c r="V1063" s="2" t="s">
        <v>7123</v>
      </c>
    </row>
    <row r="1064" spans="1:22" x14ac:dyDescent="0.2">
      <c r="A1064" s="2" t="s">
        <v>2513</v>
      </c>
      <c r="B1064" s="2" t="str">
        <f>VLOOKUP(active[[#This Row],[Full Name]],[1]!all_ppl_post[#Data],2,0)</f>
        <v>774270609</v>
      </c>
      <c r="C1064" s="2" t="str">
        <f>VLOOKUP(active[[#This Row],[Full Name]],[1]!all_ppl[#Data],1,0)</f>
        <v>Marjorie R Kline</v>
      </c>
      <c r="D1064" s="2" t="s">
        <v>2514</v>
      </c>
      <c r="E1064" s="2" t="s">
        <v>2515</v>
      </c>
      <c r="F1064" s="2" t="s">
        <v>111</v>
      </c>
      <c r="G1064" s="2" t="s">
        <v>70</v>
      </c>
      <c r="L1064" s="2" t="s">
        <v>116</v>
      </c>
      <c r="M1064" s="2" t="str">
        <f>VLOOKUP(active[[#This Row],[Works for Group]],[1]!all_groups[#Data],2,0)</f>
        <v>476549083</v>
      </c>
      <c r="N1064" s="2" t="s">
        <v>64</v>
      </c>
      <c r="O1064" s="2" t="s">
        <v>63</v>
      </c>
      <c r="P1064" s="2" t="s">
        <v>67</v>
      </c>
      <c r="R1064" s="2">
        <v>355</v>
      </c>
      <c r="S1064" s="2" t="s">
        <v>8518</v>
      </c>
      <c r="T1064" s="2" t="s">
        <v>9085</v>
      </c>
      <c r="U1064" s="2" t="s">
        <v>9060</v>
      </c>
      <c r="V1064" s="2" t="s">
        <v>7123</v>
      </c>
    </row>
    <row r="1065" spans="1:22" x14ac:dyDescent="0.2">
      <c r="A1065" s="2" t="s">
        <v>555</v>
      </c>
      <c r="B1065" s="2" t="str">
        <f>VLOOKUP(active[[#This Row],[Full Name]],[1]!all_ppl_post[#Data],2,0)</f>
        <v>1064820326</v>
      </c>
      <c r="C1065" s="2" t="e">
        <f>VLOOKUP(active[[#This Row],[Full Name]],[1]!all_ppl[#Data],1,0)</f>
        <v>#N/A</v>
      </c>
      <c r="D1065" s="2" t="s">
        <v>556</v>
      </c>
      <c r="E1065" s="2" t="s">
        <v>557</v>
      </c>
      <c r="F1065" s="2" t="s">
        <v>558</v>
      </c>
      <c r="G1065" s="2" t="s">
        <v>70</v>
      </c>
      <c r="L1065" s="2" t="s">
        <v>554</v>
      </c>
      <c r="M1065" s="2" t="str">
        <f>VLOOKUP(active[[#This Row],[Works for Group]],[1]!all_groups[#Data],2,0)</f>
        <v>476548969</v>
      </c>
      <c r="N1065" s="2" t="s">
        <v>64</v>
      </c>
      <c r="O1065" s="2" t="s">
        <v>63</v>
      </c>
      <c r="P1065" s="2" t="s">
        <v>67</v>
      </c>
      <c r="R1065" s="2">
        <v>305</v>
      </c>
      <c r="S1065" s="2" t="s">
        <v>8526</v>
      </c>
      <c r="T1065" s="2" t="s">
        <v>9086</v>
      </c>
      <c r="U1065" s="2" t="s">
        <v>7592</v>
      </c>
      <c r="V1065" s="2" t="s">
        <v>7772</v>
      </c>
    </row>
    <row r="1066" spans="1:22" x14ac:dyDescent="0.2">
      <c r="A1066" s="2" t="s">
        <v>5134</v>
      </c>
      <c r="B1066" s="2" t="str">
        <f>VLOOKUP(active[[#This Row],[Full Name]],[1]!all_ppl_post[#Data],2,0)</f>
        <v>476546471</v>
      </c>
      <c r="C1066" s="2" t="str">
        <f>VLOOKUP(active[[#This Row],[Full Name]],[1]!all_ppl[#Data],1,0)</f>
        <v>Marisa E Vallve</v>
      </c>
      <c r="D1066" s="2" t="s">
        <v>5135</v>
      </c>
      <c r="E1066" s="2" t="s">
        <v>5136</v>
      </c>
      <c r="F1066" s="2" t="s">
        <v>5137</v>
      </c>
      <c r="G1066" s="2" t="s">
        <v>70</v>
      </c>
      <c r="L1066" s="2" t="s">
        <v>5067</v>
      </c>
      <c r="M1066" s="2" t="str">
        <f>VLOOKUP(active[[#This Row],[Works for Group]],[1]!all_groups[#Data],2,0)</f>
        <v>476549515</v>
      </c>
      <c r="N1066" s="2" t="s">
        <v>64</v>
      </c>
      <c r="O1066" s="2" t="s">
        <v>63</v>
      </c>
      <c r="P1066" s="2" t="s">
        <v>67</v>
      </c>
      <c r="R1066" s="2">
        <v>879</v>
      </c>
      <c r="S1066" s="2" t="s">
        <v>8769</v>
      </c>
      <c r="T1066" s="2" t="s">
        <v>9087</v>
      </c>
      <c r="U1066" s="2" t="s">
        <v>9088</v>
      </c>
      <c r="V1066" s="2" t="s">
        <v>8772</v>
      </c>
    </row>
    <row r="1067" spans="1:22" x14ac:dyDescent="0.2">
      <c r="A1067" s="2" t="s">
        <v>4691</v>
      </c>
      <c r="B1067" s="2" t="str">
        <f>VLOOKUP(active[[#This Row],[Full Name]],[1]!all_ppl_post[#Data],2,0)</f>
        <v>476547267</v>
      </c>
      <c r="C1067" s="2" t="str">
        <f>VLOOKUP(active[[#This Row],[Full Name]],[1]!all_ppl[#Data],1,0)</f>
        <v>Marina B Pugliese</v>
      </c>
      <c r="D1067" s="2" t="s">
        <v>4692</v>
      </c>
      <c r="E1067" s="2" t="s">
        <v>4693</v>
      </c>
      <c r="F1067" s="2" t="s">
        <v>4694</v>
      </c>
      <c r="G1067" s="2" t="s">
        <v>70</v>
      </c>
      <c r="L1067" s="2" t="s">
        <v>4690</v>
      </c>
      <c r="M1067" s="2" t="str">
        <f>VLOOKUP(active[[#This Row],[Works for Group]],[1]!all_groups[#Data],2,0)</f>
        <v>476548559</v>
      </c>
      <c r="N1067" s="2" t="s">
        <v>64</v>
      </c>
      <c r="O1067" s="2" t="s">
        <v>63</v>
      </c>
      <c r="P1067" s="2" t="s">
        <v>67</v>
      </c>
      <c r="R1067" s="2">
        <v>203</v>
      </c>
      <c r="S1067" s="2" t="s">
        <v>9069</v>
      </c>
      <c r="T1067" s="2" t="s">
        <v>9089</v>
      </c>
      <c r="U1067" s="2" t="s">
        <v>9069</v>
      </c>
      <c r="V1067" s="2" t="s">
        <v>7123</v>
      </c>
    </row>
    <row r="1068" spans="1:22" x14ac:dyDescent="0.2">
      <c r="A1068" s="2" t="s">
        <v>3549</v>
      </c>
      <c r="B1068" s="2" t="str">
        <f>VLOOKUP(active[[#This Row],[Full Name]],[1]!all_ppl_post[#Data],2,0)</f>
        <v>568447653</v>
      </c>
      <c r="C1068" s="2" t="str">
        <f>VLOOKUP(active[[#This Row],[Full Name]],[1]!all_ppl[#Data],1,0)</f>
        <v>Marietou Konate</v>
      </c>
      <c r="D1068" s="2" t="s">
        <v>3550</v>
      </c>
      <c r="E1068" s="2" t="s">
        <v>3551</v>
      </c>
      <c r="F1068" s="2" t="s">
        <v>81</v>
      </c>
      <c r="G1068" s="2" t="s">
        <v>70</v>
      </c>
      <c r="L1068" s="2" t="s">
        <v>69</v>
      </c>
      <c r="M1068" s="2" t="str">
        <f>VLOOKUP(active[[#This Row],[Works for Group]],[1]!all_groups[#Data],2,0)</f>
        <v>476549511</v>
      </c>
      <c r="N1068" s="2" t="s">
        <v>64</v>
      </c>
      <c r="O1068" s="2" t="s">
        <v>63</v>
      </c>
      <c r="P1068" s="2" t="s">
        <v>67</v>
      </c>
      <c r="R1068" s="2">
        <v>871</v>
      </c>
      <c r="S1068" s="2" t="s">
        <v>8510</v>
      </c>
      <c r="T1068" s="2" t="s">
        <v>9090</v>
      </c>
      <c r="U1068" s="2" t="s">
        <v>8512</v>
      </c>
      <c r="V1068" s="2" t="s">
        <v>7123</v>
      </c>
    </row>
    <row r="1069" spans="1:22" x14ac:dyDescent="0.2">
      <c r="A1069" s="2" t="s">
        <v>3559</v>
      </c>
      <c r="B1069" s="2" t="str">
        <f>VLOOKUP(active[[#This Row],[Full Name]],[1]!all_ppl_post[#Data],2,0)</f>
        <v>568447650</v>
      </c>
      <c r="C1069" s="2" t="str">
        <f>VLOOKUP(active[[#This Row],[Full Name]],[1]!all_ppl[#Data],1,0)</f>
        <v>Marie Lovato</v>
      </c>
      <c r="D1069" s="2" t="s">
        <v>3560</v>
      </c>
      <c r="E1069" s="2" t="s">
        <v>3561</v>
      </c>
      <c r="F1069" s="2" t="s">
        <v>2124</v>
      </c>
      <c r="G1069" s="2" t="s">
        <v>70</v>
      </c>
      <c r="L1069" s="2" t="s">
        <v>69</v>
      </c>
      <c r="M1069" s="2" t="str">
        <f>VLOOKUP(active[[#This Row],[Works for Group]],[1]!all_groups[#Data],2,0)</f>
        <v>476549511</v>
      </c>
      <c r="N1069" s="2" t="s">
        <v>64</v>
      </c>
      <c r="O1069" s="2" t="s">
        <v>63</v>
      </c>
      <c r="P1069" s="2" t="s">
        <v>67</v>
      </c>
      <c r="R1069" s="2">
        <v>871</v>
      </c>
      <c r="S1069" s="2" t="s">
        <v>8510</v>
      </c>
      <c r="T1069" s="2" t="s">
        <v>9091</v>
      </c>
      <c r="U1069" s="2" t="s">
        <v>8755</v>
      </c>
      <c r="V1069" s="2" t="s">
        <v>7123</v>
      </c>
    </row>
    <row r="1070" spans="1:22" x14ac:dyDescent="0.2">
      <c r="A1070" s="2" t="s">
        <v>6624</v>
      </c>
      <c r="B1070" s="2" t="str">
        <f>VLOOKUP(active[[#This Row],[Full Name]],[1]!all_ppl_post[#Data],2,0)</f>
        <v>476543745</v>
      </c>
      <c r="C1070" s="2" t="str">
        <f>VLOOKUP(active[[#This Row],[Full Name]],[1]!all_ppl[#Data],1,0)</f>
        <v>Marianne D Crary</v>
      </c>
      <c r="D1070" s="2" t="s">
        <v>6625</v>
      </c>
      <c r="E1070" s="2" t="s">
        <v>6626</v>
      </c>
      <c r="F1070" s="2" t="s">
        <v>224</v>
      </c>
      <c r="G1070" s="2" t="s">
        <v>70</v>
      </c>
      <c r="L1070" s="2" t="s">
        <v>1754</v>
      </c>
      <c r="M1070" s="2" t="str">
        <f>VLOOKUP(active[[#This Row],[Works for Group]],[1]!all_groups[#Data],2,0)</f>
        <v>476549299</v>
      </c>
      <c r="N1070" s="2" t="s">
        <v>64</v>
      </c>
      <c r="O1070" s="2" t="s">
        <v>63</v>
      </c>
      <c r="P1070" s="2" t="s">
        <v>67</v>
      </c>
      <c r="R1070" s="2">
        <v>440</v>
      </c>
      <c r="S1070" s="2" t="s">
        <v>8540</v>
      </c>
      <c r="T1070" s="2" t="s">
        <v>9092</v>
      </c>
      <c r="U1070" s="2" t="s">
        <v>7265</v>
      </c>
      <c r="V1070" s="2" t="s">
        <v>7123</v>
      </c>
    </row>
    <row r="1071" spans="1:22" x14ac:dyDescent="0.2">
      <c r="A1071" s="2" t="s">
        <v>4375</v>
      </c>
      <c r="B1071" s="2" t="str">
        <f>VLOOKUP(active[[#This Row],[Full Name]],[1]!all_ppl_post[#Data],2,0)</f>
        <v>476547831</v>
      </c>
      <c r="C1071" s="2" t="str">
        <f>VLOOKUP(active[[#This Row],[Full Name]],[1]!all_ppl[#Data],1,0)</f>
        <v>Maria S Volpe-Mcdermott</v>
      </c>
      <c r="D1071" s="2" t="s">
        <v>4376</v>
      </c>
      <c r="E1071" s="2" t="s">
        <v>4377</v>
      </c>
      <c r="F1071" s="2" t="s">
        <v>3734</v>
      </c>
      <c r="G1071" s="2" t="s">
        <v>70</v>
      </c>
      <c r="L1071" s="2" t="s">
        <v>593</v>
      </c>
      <c r="M1071" s="2" t="str">
        <f>VLOOKUP(active[[#This Row],[Works for Group]],[1]!all_groups[#Data],2,0)</f>
        <v>476549089</v>
      </c>
      <c r="N1071" s="2" t="s">
        <v>64</v>
      </c>
      <c r="O1071" s="2" t="s">
        <v>63</v>
      </c>
      <c r="P1071" s="2" t="s">
        <v>67</v>
      </c>
      <c r="R1071" s="2">
        <v>375</v>
      </c>
      <c r="S1071" s="2" t="s">
        <v>8521</v>
      </c>
      <c r="T1071" s="2" t="s">
        <v>9093</v>
      </c>
      <c r="U1071" s="2" t="s">
        <v>8980</v>
      </c>
      <c r="V1071" s="2" t="s">
        <v>7123</v>
      </c>
    </row>
    <row r="1072" spans="1:22" x14ac:dyDescent="0.2">
      <c r="A1072" s="2" t="s">
        <v>158</v>
      </c>
      <c r="B1072" s="2" t="str">
        <f>VLOOKUP(active[[#This Row],[Full Name]],[1]!all_ppl_post[#Data],2,0)</f>
        <v>1064820615</v>
      </c>
      <c r="C1072" s="2" t="e">
        <f>VLOOKUP(active[[#This Row],[Full Name]],[1]!all_ppl[#Data],1,0)</f>
        <v>#N/A</v>
      </c>
      <c r="D1072" s="2" t="s">
        <v>159</v>
      </c>
      <c r="E1072" s="2" t="s">
        <v>160</v>
      </c>
      <c r="F1072" s="2" t="s">
        <v>134</v>
      </c>
      <c r="G1072" s="2" t="s">
        <v>70</v>
      </c>
      <c r="L1072" s="2" t="s">
        <v>130</v>
      </c>
      <c r="M1072" s="2" t="str">
        <f>VLOOKUP(active[[#This Row],[Works for Group]],[1]!all_groups[#Data],2,0)</f>
        <v>476548452</v>
      </c>
      <c r="N1072" s="2" t="s">
        <v>64</v>
      </c>
      <c r="O1072" s="2" t="s">
        <v>63</v>
      </c>
      <c r="P1072" s="2" t="s">
        <v>67</v>
      </c>
      <c r="R1072" s="2">
        <v>225</v>
      </c>
      <c r="S1072" s="2" t="s">
        <v>8530</v>
      </c>
      <c r="T1072" s="2" t="s">
        <v>9094</v>
      </c>
      <c r="U1072" s="2" t="s">
        <v>8532</v>
      </c>
      <c r="V1072" s="2" t="s">
        <v>7123</v>
      </c>
    </row>
    <row r="1073" spans="1:22" x14ac:dyDescent="0.2">
      <c r="A1073" s="2" t="s">
        <v>4278</v>
      </c>
      <c r="B1073" s="2" t="str">
        <f>VLOOKUP(active[[#This Row],[Full Name]],[1]!all_ppl_post[#Data],2,0)</f>
        <v>476547935</v>
      </c>
      <c r="C1073" s="2" t="str">
        <f>VLOOKUP(active[[#This Row],[Full Name]],[1]!all_ppl[#Data],1,0)</f>
        <v>Maria Dowd-Resler</v>
      </c>
      <c r="D1073" s="2" t="s">
        <v>1343</v>
      </c>
      <c r="E1073" s="2" t="s">
        <v>4279</v>
      </c>
      <c r="F1073" s="2" t="s">
        <v>4280</v>
      </c>
      <c r="G1073" s="2" t="s">
        <v>70</v>
      </c>
      <c r="L1073" s="2" t="s">
        <v>562</v>
      </c>
      <c r="M1073" s="2" t="str">
        <f>VLOOKUP(active[[#This Row],[Works for Group]],[1]!all_groups[#Data],2,0)</f>
        <v>476548941</v>
      </c>
      <c r="N1073" s="2" t="s">
        <v>64</v>
      </c>
      <c r="O1073" s="2" t="s">
        <v>63</v>
      </c>
      <c r="P1073" s="2" t="s">
        <v>67</v>
      </c>
      <c r="R1073" s="2">
        <v>228</v>
      </c>
      <c r="S1073" s="2" t="s">
        <v>8507</v>
      </c>
      <c r="T1073" s="2" t="s">
        <v>9095</v>
      </c>
      <c r="U1073" s="2" t="s">
        <v>9096</v>
      </c>
      <c r="V1073" s="2" t="s">
        <v>7123</v>
      </c>
    </row>
    <row r="1074" spans="1:22" x14ac:dyDescent="0.2">
      <c r="A1074" s="2" t="s">
        <v>429</v>
      </c>
      <c r="B1074" s="2" t="str">
        <f>VLOOKUP(active[[#This Row],[Full Name]],[1]!all_ppl_post[#Data],2,0)</f>
        <v>1064820419</v>
      </c>
      <c r="C1074" s="2" t="e">
        <f>VLOOKUP(active[[#This Row],[Full Name]],[1]!all_ppl[#Data],1,0)</f>
        <v>#N/A</v>
      </c>
      <c r="D1074" s="2" t="s">
        <v>430</v>
      </c>
      <c r="E1074" s="2" t="s">
        <v>431</v>
      </c>
      <c r="F1074" s="2" t="s">
        <v>134</v>
      </c>
      <c r="G1074" s="2" t="s">
        <v>70</v>
      </c>
      <c r="L1074" s="2" t="s">
        <v>130</v>
      </c>
      <c r="M1074" s="2" t="str">
        <f>VLOOKUP(active[[#This Row],[Works for Group]],[1]!all_groups[#Data],2,0)</f>
        <v>476548452</v>
      </c>
      <c r="N1074" s="2" t="s">
        <v>64</v>
      </c>
      <c r="O1074" s="2" t="s">
        <v>63</v>
      </c>
      <c r="P1074" s="2" t="s">
        <v>67</v>
      </c>
      <c r="R1074" s="2">
        <v>225</v>
      </c>
      <c r="S1074" s="2" t="s">
        <v>8530</v>
      </c>
      <c r="T1074" s="2" t="s">
        <v>9097</v>
      </c>
      <c r="U1074" s="2" t="s">
        <v>8532</v>
      </c>
      <c r="V1074" s="2" t="s">
        <v>7123</v>
      </c>
    </row>
    <row r="1075" spans="1:22" x14ac:dyDescent="0.2">
      <c r="A1075" s="2" t="s">
        <v>4654</v>
      </c>
      <c r="B1075" s="2" t="str">
        <f>VLOOKUP(active[[#This Row],[Full Name]],[1]!all_ppl_post[#Data],2,0)</f>
        <v>476547341</v>
      </c>
      <c r="C1075" s="2" t="str">
        <f>VLOOKUP(active[[#This Row],[Full Name]],[1]!all_ppl[#Data],1,0)</f>
        <v>Mari E Vosburgh</v>
      </c>
      <c r="D1075" s="2" t="s">
        <v>4655</v>
      </c>
      <c r="E1075" s="2" t="s">
        <v>4656</v>
      </c>
      <c r="F1075" s="2" t="s">
        <v>4657</v>
      </c>
      <c r="G1075" s="2" t="s">
        <v>70</v>
      </c>
      <c r="L1075" s="2" t="s">
        <v>562</v>
      </c>
      <c r="M1075" s="2" t="str">
        <f>VLOOKUP(active[[#This Row],[Works for Group]],[1]!all_groups[#Data],2,0)</f>
        <v>476548941</v>
      </c>
      <c r="N1075" s="2" t="s">
        <v>64</v>
      </c>
      <c r="O1075" s="2" t="s">
        <v>63</v>
      </c>
      <c r="P1075" s="2" t="s">
        <v>67</v>
      </c>
      <c r="R1075" s="2">
        <v>228</v>
      </c>
      <c r="S1075" s="2" t="s">
        <v>8507</v>
      </c>
      <c r="T1075" s="2" t="s">
        <v>9098</v>
      </c>
      <c r="U1075" s="2" t="s">
        <v>9099</v>
      </c>
      <c r="V1075" s="2" t="s">
        <v>7123</v>
      </c>
    </row>
    <row r="1076" spans="1:22" x14ac:dyDescent="0.2">
      <c r="A1076" s="2" t="s">
        <v>4651</v>
      </c>
      <c r="B1076" s="2" t="str">
        <f>VLOOKUP(active[[#This Row],[Full Name]],[1]!all_ppl_post[#Data],2,0)</f>
        <v>476547350</v>
      </c>
      <c r="C1076" s="2" t="str">
        <f>VLOOKUP(active[[#This Row],[Full Name]],[1]!all_ppl[#Data],1,0)</f>
        <v>Margot A Rose</v>
      </c>
      <c r="D1076" s="2" t="s">
        <v>4652</v>
      </c>
      <c r="E1076" s="2" t="s">
        <v>3523</v>
      </c>
      <c r="F1076" s="2" t="s">
        <v>4653</v>
      </c>
      <c r="G1076" s="2" t="s">
        <v>70</v>
      </c>
      <c r="L1076" s="2" t="s">
        <v>2673</v>
      </c>
      <c r="M1076" s="2" t="str">
        <f>VLOOKUP(active[[#This Row],[Works for Group]],[1]!all_groups[#Data],2,0)</f>
        <v>476548440</v>
      </c>
      <c r="N1076" s="2" t="s">
        <v>64</v>
      </c>
      <c r="O1076" s="2" t="s">
        <v>63</v>
      </c>
      <c r="P1076" s="2" t="s">
        <v>67</v>
      </c>
      <c r="R1076" s="2">
        <v>218</v>
      </c>
      <c r="S1076" s="2" t="s">
        <v>8543</v>
      </c>
      <c r="T1076" s="2" t="s">
        <v>9100</v>
      </c>
      <c r="U1076" s="2" t="s">
        <v>9101</v>
      </c>
      <c r="V1076" s="2" t="s">
        <v>7123</v>
      </c>
    </row>
    <row r="1077" spans="1:22" x14ac:dyDescent="0.2">
      <c r="A1077" s="2" t="s">
        <v>170</v>
      </c>
      <c r="B1077" s="2" t="str">
        <f>VLOOKUP(active[[#This Row],[Full Name]],[1]!all_ppl_post[#Data],2,0)</f>
        <v>1064820607</v>
      </c>
      <c r="C1077" s="2" t="e">
        <f>VLOOKUP(active[[#This Row],[Full Name]],[1]!all_ppl[#Data],1,0)</f>
        <v>#N/A</v>
      </c>
      <c r="D1077" s="2" t="s">
        <v>171</v>
      </c>
      <c r="E1077" s="2" t="s">
        <v>172</v>
      </c>
      <c r="F1077" s="2" t="s">
        <v>138</v>
      </c>
      <c r="G1077" s="2" t="s">
        <v>70</v>
      </c>
      <c r="L1077" s="2" t="s">
        <v>130</v>
      </c>
      <c r="M1077" s="2" t="str">
        <f>VLOOKUP(active[[#This Row],[Works for Group]],[1]!all_groups[#Data],2,0)</f>
        <v>476548452</v>
      </c>
      <c r="N1077" s="2" t="s">
        <v>64</v>
      </c>
      <c r="O1077" s="2" t="s">
        <v>63</v>
      </c>
      <c r="P1077" s="2" t="s">
        <v>67</v>
      </c>
      <c r="R1077" s="2">
        <v>225</v>
      </c>
      <c r="S1077" s="2" t="s">
        <v>8530</v>
      </c>
      <c r="T1077" s="2" t="s">
        <v>9102</v>
      </c>
      <c r="U1077" s="2" t="s">
        <v>8557</v>
      </c>
      <c r="V1077" s="2" t="s">
        <v>7123</v>
      </c>
    </row>
    <row r="1078" spans="1:22" x14ac:dyDescent="0.2">
      <c r="A1078" s="2" t="s">
        <v>3565</v>
      </c>
      <c r="B1078" s="2" t="str">
        <f>VLOOKUP(active[[#This Row],[Full Name]],[1]!all_ppl_post[#Data],2,0)</f>
        <v>568447639</v>
      </c>
      <c r="C1078" s="2" t="str">
        <f>VLOOKUP(active[[#This Row],[Full Name]],[1]!all_ppl[#Data],1,0)</f>
        <v>Margaret M Silveri</v>
      </c>
      <c r="D1078" s="2" t="s">
        <v>3566</v>
      </c>
      <c r="E1078" s="2" t="s">
        <v>3567</v>
      </c>
      <c r="F1078" s="2" t="s">
        <v>3568</v>
      </c>
      <c r="G1078" s="2" t="s">
        <v>70</v>
      </c>
      <c r="L1078" s="2" t="s">
        <v>562</v>
      </c>
      <c r="M1078" s="2" t="str">
        <f>VLOOKUP(active[[#This Row],[Works for Group]],[1]!all_groups[#Data],2,0)</f>
        <v>476548941</v>
      </c>
      <c r="N1078" s="2" t="s">
        <v>64</v>
      </c>
      <c r="O1078" s="2" t="s">
        <v>63</v>
      </c>
      <c r="P1078" s="2" t="s">
        <v>67</v>
      </c>
      <c r="R1078" s="2">
        <v>228</v>
      </c>
      <c r="S1078" s="2" t="s">
        <v>8507</v>
      </c>
      <c r="T1078" s="2" t="s">
        <v>9103</v>
      </c>
      <c r="U1078" s="2" t="s">
        <v>9104</v>
      </c>
      <c r="V1078" s="2" t="s">
        <v>7123</v>
      </c>
    </row>
    <row r="1079" spans="1:22" x14ac:dyDescent="0.2">
      <c r="A1079" s="2" t="s">
        <v>7048</v>
      </c>
      <c r="B1079" s="2" t="str">
        <f>VLOOKUP(active[[#This Row],[Full Name]],[1]!all_ppl_post[#Data],2,0)</f>
        <v>476542208</v>
      </c>
      <c r="C1079" s="2" t="str">
        <f>VLOOKUP(active[[#This Row],[Full Name]],[1]!all_ppl[#Data],1,0)</f>
        <v>Margaret D Bauer</v>
      </c>
      <c r="D1079" s="2" t="s">
        <v>7049</v>
      </c>
      <c r="E1079" s="2" t="s">
        <v>3121</v>
      </c>
      <c r="F1079" s="2" t="s">
        <v>1162</v>
      </c>
      <c r="G1079" s="2" t="s">
        <v>70</v>
      </c>
      <c r="L1079" s="2" t="s">
        <v>593</v>
      </c>
      <c r="M1079" s="2" t="str">
        <f>VLOOKUP(active[[#This Row],[Works for Group]],[1]!all_groups[#Data],2,0)</f>
        <v>476549089</v>
      </c>
      <c r="N1079" s="2" t="s">
        <v>64</v>
      </c>
      <c r="O1079" s="2" t="s">
        <v>63</v>
      </c>
      <c r="P1079" s="2" t="s">
        <v>67</v>
      </c>
      <c r="R1079" s="2">
        <v>375</v>
      </c>
      <c r="S1079" s="2" t="s">
        <v>8521</v>
      </c>
      <c r="T1079" s="2" t="s">
        <v>9105</v>
      </c>
      <c r="U1079" s="2" t="s">
        <v>7278</v>
      </c>
      <c r="V1079" s="2" t="s">
        <v>7123</v>
      </c>
    </row>
    <row r="1080" spans="1:22" x14ac:dyDescent="0.2">
      <c r="A1080" s="2" t="s">
        <v>4718</v>
      </c>
      <c r="B1080" s="2" t="str">
        <f>VLOOKUP(active[[#This Row],[Full Name]],[1]!all_ppl_post[#Data],2,0)</f>
        <v>476547213</v>
      </c>
      <c r="C1080" s="2" t="str">
        <f>VLOOKUP(active[[#This Row],[Full Name]],[1]!all_ppl[#Data],1,0)</f>
        <v>Margaret A Van Epps</v>
      </c>
      <c r="D1080" s="2" t="s">
        <v>2517</v>
      </c>
      <c r="E1080" s="2" t="s">
        <v>4719</v>
      </c>
      <c r="F1080" s="2" t="s">
        <v>4720</v>
      </c>
      <c r="G1080" s="2" t="s">
        <v>70</v>
      </c>
      <c r="L1080" s="2" t="s">
        <v>1233</v>
      </c>
      <c r="M1080" s="2" t="str">
        <f>VLOOKUP(active[[#This Row],[Works for Group]],[1]!all_groups[#Data],2,0)</f>
        <v>476548441</v>
      </c>
      <c r="N1080" s="2" t="s">
        <v>64</v>
      </c>
      <c r="O1080" s="2" t="s">
        <v>63</v>
      </c>
      <c r="P1080" s="2" t="s">
        <v>67</v>
      </c>
      <c r="R1080" s="2">
        <v>219</v>
      </c>
      <c r="S1080" s="2" t="s">
        <v>8584</v>
      </c>
      <c r="T1080" s="2" t="s">
        <v>9106</v>
      </c>
      <c r="U1080" s="2" t="s">
        <v>8913</v>
      </c>
      <c r="V1080" s="2" t="s">
        <v>7123</v>
      </c>
    </row>
    <row r="1081" spans="1:22" x14ac:dyDescent="0.2">
      <c r="A1081" s="2" t="s">
        <v>5193</v>
      </c>
      <c r="B1081" s="2" t="str">
        <f>VLOOKUP(active[[#This Row],[Full Name]],[1]!all_ppl_post[#Data],2,0)</f>
        <v>476546350</v>
      </c>
      <c r="C1081" s="2" t="str">
        <f>VLOOKUP(active[[#This Row],[Full Name]],[1]!all_ppl[#Data],1,0)</f>
        <v>Marea N Wright</v>
      </c>
      <c r="D1081" s="2" t="s">
        <v>5194</v>
      </c>
      <c r="E1081" s="2" t="s">
        <v>5195</v>
      </c>
      <c r="F1081" s="2" t="s">
        <v>2734</v>
      </c>
      <c r="G1081" s="2" t="s">
        <v>70</v>
      </c>
      <c r="L1081" s="2" t="s">
        <v>69</v>
      </c>
      <c r="M1081" s="2" t="str">
        <f>VLOOKUP(active[[#This Row],[Works for Group]],[1]!all_groups[#Data],2,0)</f>
        <v>476549511</v>
      </c>
      <c r="N1081" s="2" t="s">
        <v>64</v>
      </c>
      <c r="O1081" s="2" t="s">
        <v>63</v>
      </c>
      <c r="P1081" s="2" t="s">
        <v>67</v>
      </c>
      <c r="R1081" s="2">
        <v>871</v>
      </c>
      <c r="S1081" s="2" t="s">
        <v>8510</v>
      </c>
      <c r="T1081" s="2" t="s">
        <v>9107</v>
      </c>
      <c r="U1081" s="2" t="s">
        <v>8589</v>
      </c>
      <c r="V1081" s="2" t="s">
        <v>7123</v>
      </c>
    </row>
    <row r="1082" spans="1:22" x14ac:dyDescent="0.2">
      <c r="A1082" s="2" t="s">
        <v>3569</v>
      </c>
      <c r="B1082" s="2" t="str">
        <f>VLOOKUP(active[[#This Row],[Full Name]],[1]!all_ppl_post[#Data],2,0)</f>
        <v>568447635</v>
      </c>
      <c r="C1082" s="2" t="str">
        <f>VLOOKUP(active[[#This Row],[Full Name]],[1]!all_ppl[#Data],1,0)</f>
        <v>Marcy L Velte</v>
      </c>
      <c r="D1082" s="2" t="s">
        <v>3570</v>
      </c>
      <c r="E1082" s="2" t="s">
        <v>3571</v>
      </c>
      <c r="F1082" s="2" t="s">
        <v>3572</v>
      </c>
      <c r="G1082" s="2" t="s">
        <v>70</v>
      </c>
      <c r="L1082" s="2" t="s">
        <v>589</v>
      </c>
      <c r="M1082" s="2" t="str">
        <f>VLOOKUP(active[[#This Row],[Works for Group]],[1]!all_groups[#Data],2,0)</f>
        <v>476549103</v>
      </c>
      <c r="N1082" s="2" t="s">
        <v>64</v>
      </c>
      <c r="O1082" s="2" t="s">
        <v>63</v>
      </c>
      <c r="P1082" s="2" t="s">
        <v>67</v>
      </c>
      <c r="R1082" s="2">
        <v>423</v>
      </c>
      <c r="S1082" s="2" t="s">
        <v>8862</v>
      </c>
      <c r="T1082" s="2" t="s">
        <v>9108</v>
      </c>
      <c r="U1082" s="2" t="s">
        <v>9109</v>
      </c>
      <c r="V1082" s="2" t="s">
        <v>7123</v>
      </c>
    </row>
    <row r="1083" spans="1:22" x14ac:dyDescent="0.2">
      <c r="A1083" s="2" t="s">
        <v>5476</v>
      </c>
      <c r="B1083" s="2" t="str">
        <f>VLOOKUP(active[[#This Row],[Full Name]],[1]!all_ppl_post[#Data],2,0)</f>
        <v>476545576</v>
      </c>
      <c r="C1083" s="2" t="str">
        <f>VLOOKUP(active[[#This Row],[Full Name]],[1]!all_ppl[#Data],1,0)</f>
        <v>Marcus A Salgado</v>
      </c>
      <c r="D1083" s="2" t="s">
        <v>5477</v>
      </c>
      <c r="E1083" s="2" t="s">
        <v>869</v>
      </c>
      <c r="F1083" s="2" t="s">
        <v>5478</v>
      </c>
      <c r="G1083" s="2" t="s">
        <v>70</v>
      </c>
      <c r="L1083" s="2" t="s">
        <v>3489</v>
      </c>
      <c r="M1083" s="2" t="str">
        <f>VLOOKUP(active[[#This Row],[Works for Group]],[1]!all_groups[#Data],2,0)</f>
        <v>476548978</v>
      </c>
      <c r="N1083" s="2" t="s">
        <v>64</v>
      </c>
      <c r="O1083" s="2" t="s">
        <v>63</v>
      </c>
      <c r="P1083" s="2" t="s">
        <v>67</v>
      </c>
      <c r="R1083" s="2">
        <v>311</v>
      </c>
      <c r="S1083" s="2" t="s">
        <v>8914</v>
      </c>
      <c r="T1083" s="2" t="s">
        <v>9110</v>
      </c>
      <c r="U1083" s="2" t="s">
        <v>9111</v>
      </c>
      <c r="V1083" s="2" t="s">
        <v>9112</v>
      </c>
    </row>
    <row r="1084" spans="1:22" x14ac:dyDescent="0.2">
      <c r="A1084" s="2" t="s">
        <v>2519</v>
      </c>
      <c r="B1084" s="2" t="str">
        <f>VLOOKUP(active[[#This Row],[Full Name]],[1]!all_ppl_post[#Data],2,0)</f>
        <v>774270603</v>
      </c>
      <c r="C1084" s="2" t="str">
        <f>VLOOKUP(active[[#This Row],[Full Name]],[1]!all_ppl[#Data],1,0)</f>
        <v>Marcous A Kent</v>
      </c>
      <c r="D1084" s="2" t="s">
        <v>2520</v>
      </c>
      <c r="E1084" s="2" t="s">
        <v>2521</v>
      </c>
      <c r="F1084" s="2" t="s">
        <v>2439</v>
      </c>
      <c r="G1084" s="2" t="s">
        <v>70</v>
      </c>
      <c r="L1084" s="2" t="s">
        <v>1240</v>
      </c>
      <c r="M1084" s="2" t="str">
        <f>VLOOKUP(active[[#This Row],[Works for Group]],[1]!all_groups[#Data],2,0)</f>
        <v>476548565</v>
      </c>
      <c r="N1084" s="2" t="s">
        <v>64</v>
      </c>
      <c r="O1084" s="2" t="s">
        <v>63</v>
      </c>
      <c r="P1084" s="2" t="s">
        <v>67</v>
      </c>
      <c r="R1084" s="2">
        <v>210</v>
      </c>
      <c r="S1084" s="2" t="s">
        <v>8537</v>
      </c>
      <c r="T1084" s="2" t="s">
        <v>9113</v>
      </c>
      <c r="U1084" s="2" t="s">
        <v>8703</v>
      </c>
      <c r="V1084" s="2" t="s">
        <v>7123</v>
      </c>
    </row>
    <row r="1085" spans="1:22" x14ac:dyDescent="0.2">
      <c r="A1085" s="2" t="s">
        <v>412</v>
      </c>
      <c r="B1085" s="2" t="str">
        <f>VLOOKUP(active[[#This Row],[Full Name]],[1]!all_ppl_post[#Data],2,0)</f>
        <v>1064820430</v>
      </c>
      <c r="C1085" s="2" t="e">
        <f>VLOOKUP(active[[#This Row],[Full Name]],[1]!all_ppl[#Data],1,0)</f>
        <v>#N/A</v>
      </c>
      <c r="D1085" s="2" t="s">
        <v>413</v>
      </c>
      <c r="E1085" s="2" t="s">
        <v>414</v>
      </c>
      <c r="F1085" s="2" t="s">
        <v>138</v>
      </c>
      <c r="G1085" s="2" t="s">
        <v>70</v>
      </c>
      <c r="L1085" s="2" t="s">
        <v>130</v>
      </c>
      <c r="M1085" s="2" t="str">
        <f>VLOOKUP(active[[#This Row],[Works for Group]],[1]!all_groups[#Data],2,0)</f>
        <v>476548452</v>
      </c>
      <c r="N1085" s="2" t="s">
        <v>64</v>
      </c>
      <c r="O1085" s="2" t="s">
        <v>63</v>
      </c>
      <c r="P1085" s="2" t="s">
        <v>67</v>
      </c>
      <c r="R1085" s="2">
        <v>225</v>
      </c>
      <c r="S1085" s="2" t="s">
        <v>8530</v>
      </c>
      <c r="T1085" s="2" t="s">
        <v>9114</v>
      </c>
      <c r="U1085" s="2" t="s">
        <v>8557</v>
      </c>
      <c r="V1085" s="2" t="s">
        <v>7123</v>
      </c>
    </row>
    <row r="1086" spans="1:22" x14ac:dyDescent="0.2">
      <c r="A1086" s="2" t="s">
        <v>4829</v>
      </c>
      <c r="B1086" s="2" t="str">
        <f>VLOOKUP(active[[#This Row],[Full Name]],[1]!all_ppl_post[#Data],2,0)</f>
        <v>476547089</v>
      </c>
      <c r="C1086" s="2" t="str">
        <f>VLOOKUP(active[[#This Row],[Full Name]],[1]!all_ppl[#Data],1,0)</f>
        <v>Marcia Hill</v>
      </c>
      <c r="D1086" s="2" t="s">
        <v>4830</v>
      </c>
      <c r="E1086" s="2" t="s">
        <v>4831</v>
      </c>
      <c r="F1086" s="2" t="s">
        <v>224</v>
      </c>
      <c r="G1086" s="2" t="s">
        <v>70</v>
      </c>
      <c r="L1086" s="2" t="s">
        <v>2433</v>
      </c>
      <c r="M1086" s="2" t="str">
        <f>VLOOKUP(active[[#This Row],[Works for Group]],[1]!all_groups[#Data],2,0)</f>
        <v>476548964</v>
      </c>
      <c r="N1086" s="2" t="s">
        <v>64</v>
      </c>
      <c r="O1086" s="2" t="s">
        <v>63</v>
      </c>
      <c r="P1086" s="2" t="s">
        <v>67</v>
      </c>
      <c r="R1086" s="2">
        <v>301</v>
      </c>
      <c r="S1086" s="2" t="s">
        <v>8593</v>
      </c>
      <c r="T1086" s="2" t="s">
        <v>9115</v>
      </c>
      <c r="U1086" s="2" t="s">
        <v>7265</v>
      </c>
      <c r="V1086" s="2" t="s">
        <v>7123</v>
      </c>
    </row>
    <row r="1087" spans="1:22" x14ac:dyDescent="0.2">
      <c r="A1087" s="2" t="s">
        <v>6596</v>
      </c>
      <c r="B1087" s="2" t="str">
        <f>VLOOKUP(active[[#This Row],[Full Name]],[1]!all_ppl_post[#Data],2,0)</f>
        <v>476543783</v>
      </c>
      <c r="C1087" s="2" t="str">
        <f>VLOOKUP(active[[#This Row],[Full Name]],[1]!all_ppl[#Data],1,0)</f>
        <v>Marcella M Sgroi</v>
      </c>
      <c r="D1087" s="2" t="s">
        <v>6597</v>
      </c>
      <c r="E1087" s="2" t="s">
        <v>6598</v>
      </c>
      <c r="F1087" s="2" t="s">
        <v>1212</v>
      </c>
      <c r="G1087" s="2" t="s">
        <v>70</v>
      </c>
      <c r="L1087" s="2" t="s">
        <v>1196</v>
      </c>
      <c r="M1087" s="2" t="str">
        <f>VLOOKUP(active[[#This Row],[Works for Group]],[1]!all_groups[#Data],2,0)</f>
        <v>476549293</v>
      </c>
      <c r="N1087" s="2" t="s">
        <v>64</v>
      </c>
      <c r="O1087" s="2" t="s">
        <v>63</v>
      </c>
      <c r="P1087" s="2" t="s">
        <v>67</v>
      </c>
      <c r="R1087" s="2">
        <v>439</v>
      </c>
      <c r="S1087" s="2" t="s">
        <v>8646</v>
      </c>
      <c r="T1087" s="2" t="s">
        <v>9116</v>
      </c>
      <c r="U1087" s="2" t="s">
        <v>8648</v>
      </c>
      <c r="V1087" s="2" t="s">
        <v>7123</v>
      </c>
    </row>
    <row r="1088" spans="1:22" x14ac:dyDescent="0.2">
      <c r="A1088" s="2" t="s">
        <v>4326</v>
      </c>
      <c r="B1088" s="2" t="str">
        <f>VLOOKUP(active[[#This Row],[Full Name]],[1]!all_ppl_post[#Data],2,0)</f>
        <v>476547881</v>
      </c>
      <c r="C1088" s="2" t="str">
        <f>VLOOKUP(active[[#This Row],[Full Name]],[1]!all_ppl[#Data],1,0)</f>
        <v>Marc A Bohley</v>
      </c>
      <c r="D1088" s="2" t="s">
        <v>4327</v>
      </c>
      <c r="E1088" s="2" t="s">
        <v>4328</v>
      </c>
      <c r="F1088" s="2" t="s">
        <v>4232</v>
      </c>
      <c r="G1088" s="2" t="s">
        <v>70</v>
      </c>
      <c r="L1088" s="2" t="s">
        <v>4229</v>
      </c>
      <c r="M1088" s="2" t="str">
        <f>VLOOKUP(active[[#This Row],[Works for Group]],[1]!all_groups[#Data],2,0)</f>
        <v>476548564</v>
      </c>
      <c r="N1088" s="2" t="s">
        <v>64</v>
      </c>
      <c r="O1088" s="2" t="s">
        <v>63</v>
      </c>
      <c r="P1088" s="2" t="s">
        <v>67</v>
      </c>
      <c r="R1088" s="2">
        <v>208</v>
      </c>
      <c r="S1088" s="2" t="s">
        <v>8617</v>
      </c>
      <c r="T1088" s="2" t="s">
        <v>9117</v>
      </c>
      <c r="U1088" s="2" t="s">
        <v>8619</v>
      </c>
      <c r="V1088" s="2" t="s">
        <v>7123</v>
      </c>
    </row>
    <row r="1089" spans="1:22" x14ac:dyDescent="0.2">
      <c r="A1089" s="2" t="s">
        <v>5754</v>
      </c>
      <c r="B1089" s="2" t="str">
        <f>VLOOKUP(active[[#This Row],[Full Name]],[1]!all_ppl_post[#Data],2,0)</f>
        <v>476545129</v>
      </c>
      <c r="C1089" s="2" t="str">
        <f>VLOOKUP(active[[#This Row],[Full Name]],[1]!all_ppl[#Data],1,0)</f>
        <v>Manuel Ortiz</v>
      </c>
      <c r="D1089" s="2" t="s">
        <v>5755</v>
      </c>
      <c r="E1089" s="2" t="s">
        <v>1015</v>
      </c>
      <c r="F1089" s="2" t="s">
        <v>5756</v>
      </c>
      <c r="G1089" s="2" t="s">
        <v>70</v>
      </c>
      <c r="L1089" s="2" t="s">
        <v>1963</v>
      </c>
      <c r="M1089" s="2" t="str">
        <f>VLOOKUP(active[[#This Row],[Works for Group]],[1]!all_groups[#Data],2,0)</f>
        <v>476548436</v>
      </c>
      <c r="N1089" s="2" t="s">
        <v>64</v>
      </c>
      <c r="O1089" s="2" t="s">
        <v>63</v>
      </c>
      <c r="P1089" s="2" t="s">
        <v>67</v>
      </c>
      <c r="R1089" s="2">
        <v>215</v>
      </c>
      <c r="S1089" s="2" t="s">
        <v>8651</v>
      </c>
      <c r="T1089" s="2" t="s">
        <v>9118</v>
      </c>
      <c r="U1089" s="2" t="s">
        <v>8645</v>
      </c>
      <c r="V1089" s="2" t="s">
        <v>7123</v>
      </c>
    </row>
    <row r="1090" spans="1:22" x14ac:dyDescent="0.2">
      <c r="A1090" s="2" t="s">
        <v>5443</v>
      </c>
      <c r="B1090" s="2" t="str">
        <f>VLOOKUP(active[[#This Row],[Full Name]],[1]!all_ppl_post[#Data],2,0)</f>
        <v>476545628</v>
      </c>
      <c r="C1090" s="2" t="str">
        <f>VLOOKUP(active[[#This Row],[Full Name]],[1]!all_ppl[#Data],1,0)</f>
        <v>Maneechit Pattanapanchai</v>
      </c>
      <c r="D1090" s="2" t="s">
        <v>5444</v>
      </c>
      <c r="E1090" s="2" t="s">
        <v>5445</v>
      </c>
      <c r="F1090" s="2" t="s">
        <v>5446</v>
      </c>
      <c r="G1090" s="2" t="s">
        <v>70</v>
      </c>
      <c r="L1090" s="2" t="s">
        <v>69</v>
      </c>
      <c r="M1090" s="2" t="str">
        <f>VLOOKUP(active[[#This Row],[Works for Group]],[1]!all_groups[#Data],2,0)</f>
        <v>476549511</v>
      </c>
      <c r="N1090" s="2" t="s">
        <v>64</v>
      </c>
      <c r="O1090" s="2" t="s">
        <v>63</v>
      </c>
      <c r="P1090" s="2" t="s">
        <v>67</v>
      </c>
      <c r="R1090" s="2">
        <v>871</v>
      </c>
      <c r="S1090" s="2" t="s">
        <v>8510</v>
      </c>
      <c r="T1090" s="2" t="s">
        <v>9119</v>
      </c>
      <c r="U1090" s="2" t="s">
        <v>9120</v>
      </c>
      <c r="V1090" s="2" t="s">
        <v>7123</v>
      </c>
    </row>
    <row r="1091" spans="1:22" x14ac:dyDescent="0.2">
      <c r="A1091" s="2" t="s">
        <v>379</v>
      </c>
      <c r="B1091" s="2" t="str">
        <f>VLOOKUP(active[[#This Row],[Full Name]],[1]!all_ppl_post[#Data],2,0)</f>
        <v>1064820456</v>
      </c>
      <c r="C1091" s="2" t="e">
        <f>VLOOKUP(active[[#This Row],[Full Name]],[1]!all_ppl[#Data],1,0)</f>
        <v>#N/A</v>
      </c>
      <c r="D1091" s="2" t="s">
        <v>380</v>
      </c>
      <c r="E1091" s="2" t="s">
        <v>381</v>
      </c>
      <c r="F1091" s="2" t="s">
        <v>134</v>
      </c>
      <c r="G1091" s="2" t="s">
        <v>70</v>
      </c>
      <c r="L1091" s="2" t="s">
        <v>130</v>
      </c>
      <c r="M1091" s="2" t="str">
        <f>VLOOKUP(active[[#This Row],[Works for Group]],[1]!all_groups[#Data],2,0)</f>
        <v>476548452</v>
      </c>
      <c r="N1091" s="2" t="s">
        <v>64</v>
      </c>
      <c r="O1091" s="2" t="s">
        <v>63</v>
      </c>
      <c r="P1091" s="2" t="s">
        <v>67</v>
      </c>
      <c r="R1091" s="2">
        <v>225</v>
      </c>
      <c r="S1091" s="2" t="s">
        <v>8530</v>
      </c>
      <c r="T1091" s="2" t="s">
        <v>9121</v>
      </c>
      <c r="U1091" s="2" t="s">
        <v>8532</v>
      </c>
      <c r="V1091" s="2" t="s">
        <v>7123</v>
      </c>
    </row>
    <row r="1092" spans="1:22" x14ac:dyDescent="0.2">
      <c r="A1092" s="2" t="s">
        <v>4218</v>
      </c>
      <c r="B1092" s="2" t="str">
        <f>VLOOKUP(active[[#This Row],[Full Name]],[1]!all_ppl_post[#Data],2,0)</f>
        <v>476548065</v>
      </c>
      <c r="C1092" s="2" t="str">
        <f>VLOOKUP(active[[#This Row],[Full Name]],[1]!all_ppl[#Data],1,0)</f>
        <v>Malaika A Barrett</v>
      </c>
      <c r="D1092" s="2" t="s">
        <v>4219</v>
      </c>
      <c r="E1092" s="2" t="s">
        <v>4220</v>
      </c>
      <c r="F1092" s="2" t="s">
        <v>2745</v>
      </c>
      <c r="G1092" s="2" t="s">
        <v>70</v>
      </c>
      <c r="L1092" s="2" t="s">
        <v>2673</v>
      </c>
      <c r="M1092" s="2" t="str">
        <f>VLOOKUP(active[[#This Row],[Works for Group]],[1]!all_groups[#Data],2,0)</f>
        <v>476548440</v>
      </c>
      <c r="N1092" s="2" t="s">
        <v>64</v>
      </c>
      <c r="O1092" s="2" t="s">
        <v>63</v>
      </c>
      <c r="P1092" s="2" t="s">
        <v>67</v>
      </c>
      <c r="R1092" s="2">
        <v>218</v>
      </c>
      <c r="S1092" s="2" t="s">
        <v>8543</v>
      </c>
      <c r="T1092" s="2" t="s">
        <v>9122</v>
      </c>
      <c r="U1092" s="2" t="s">
        <v>8605</v>
      </c>
      <c r="V1092" s="2" t="s">
        <v>7123</v>
      </c>
    </row>
    <row r="1093" spans="1:22" x14ac:dyDescent="0.2">
      <c r="A1093" s="2" t="s">
        <v>88</v>
      </c>
      <c r="B1093" s="2" t="str">
        <f>VLOOKUP(active[[#This Row],[Full Name]],[1]!all_ppl_post[#Data],2,0)</f>
        <v>1064820656</v>
      </c>
      <c r="C1093" s="2" t="e">
        <f>VLOOKUP(active[[#This Row],[Full Name]],[1]!all_ppl[#Data],1,0)</f>
        <v>#N/A</v>
      </c>
      <c r="D1093" s="2" t="s">
        <v>89</v>
      </c>
      <c r="E1093" s="2" t="s">
        <v>90</v>
      </c>
      <c r="F1093" s="2" t="s">
        <v>91</v>
      </c>
      <c r="G1093" s="2" t="s">
        <v>70</v>
      </c>
      <c r="L1093" s="2" t="s">
        <v>69</v>
      </c>
      <c r="M1093" s="2" t="str">
        <f>VLOOKUP(active[[#This Row],[Works for Group]],[1]!all_groups[#Data],2,0)</f>
        <v>476549511</v>
      </c>
      <c r="N1093" s="2" t="s">
        <v>64</v>
      </c>
      <c r="O1093" s="2" t="s">
        <v>63</v>
      </c>
      <c r="P1093" s="2" t="s">
        <v>67</v>
      </c>
      <c r="R1093" s="2">
        <v>871</v>
      </c>
      <c r="S1093" s="2" t="s">
        <v>8510</v>
      </c>
      <c r="T1093" s="2" t="s">
        <v>9123</v>
      </c>
      <c r="U1093" s="2" t="s">
        <v>7207</v>
      </c>
      <c r="V1093" s="2" t="s">
        <v>8529</v>
      </c>
    </row>
    <row r="1094" spans="1:22" x14ac:dyDescent="0.2">
      <c r="A1094" s="2" t="s">
        <v>218</v>
      </c>
      <c r="B1094" s="2" t="str">
        <f>VLOOKUP(active[[#This Row],[Full Name]],[1]!all_ppl_post[#Data],2,0)</f>
        <v>1064820574</v>
      </c>
      <c r="C1094" s="2" t="e">
        <f>VLOOKUP(active[[#This Row],[Full Name]],[1]!all_ppl[#Data],1,0)</f>
        <v>#N/A</v>
      </c>
      <c r="D1094" s="2" t="s">
        <v>219</v>
      </c>
      <c r="E1094" s="2" t="s">
        <v>220</v>
      </c>
      <c r="F1094" s="2" t="s">
        <v>134</v>
      </c>
      <c r="G1094" s="2" t="s">
        <v>70</v>
      </c>
      <c r="L1094" s="2" t="s">
        <v>130</v>
      </c>
      <c r="M1094" s="2" t="str">
        <f>VLOOKUP(active[[#This Row],[Works for Group]],[1]!all_groups[#Data],2,0)</f>
        <v>476548452</v>
      </c>
      <c r="N1094" s="2" t="s">
        <v>64</v>
      </c>
      <c r="O1094" s="2" t="s">
        <v>63</v>
      </c>
      <c r="P1094" s="2" t="s">
        <v>67</v>
      </c>
      <c r="R1094" s="2">
        <v>225</v>
      </c>
      <c r="S1094" s="2" t="s">
        <v>8530</v>
      </c>
      <c r="T1094" s="2" t="s">
        <v>9124</v>
      </c>
      <c r="U1094" s="2" t="s">
        <v>8532</v>
      </c>
      <c r="V1094" s="2" t="s">
        <v>7123</v>
      </c>
    </row>
    <row r="1095" spans="1:22" x14ac:dyDescent="0.2">
      <c r="A1095" s="2" t="s">
        <v>464</v>
      </c>
      <c r="B1095" s="2" t="str">
        <f>VLOOKUP(active[[#This Row],[Full Name]],[1]!all_ppl_post[#Data],2,0)</f>
        <v>1064820389</v>
      </c>
      <c r="C1095" s="2" t="e">
        <f>VLOOKUP(active[[#This Row],[Full Name]],[1]!all_ppl[#Data],1,0)</f>
        <v>#N/A</v>
      </c>
      <c r="D1095" s="2" t="s">
        <v>465</v>
      </c>
      <c r="E1095" s="2" t="s">
        <v>466</v>
      </c>
      <c r="F1095" s="2" t="s">
        <v>134</v>
      </c>
      <c r="G1095" s="2" t="s">
        <v>70</v>
      </c>
      <c r="L1095" s="2" t="s">
        <v>130</v>
      </c>
      <c r="M1095" s="2" t="str">
        <f>VLOOKUP(active[[#This Row],[Works for Group]],[1]!all_groups[#Data],2,0)</f>
        <v>476548452</v>
      </c>
      <c r="N1095" s="2" t="s">
        <v>64</v>
      </c>
      <c r="O1095" s="2" t="s">
        <v>63</v>
      </c>
      <c r="P1095" s="2" t="s">
        <v>67</v>
      </c>
      <c r="R1095" s="2">
        <v>225</v>
      </c>
      <c r="S1095" s="2" t="s">
        <v>8530</v>
      </c>
      <c r="T1095" s="2" t="s">
        <v>9125</v>
      </c>
      <c r="U1095" s="2" t="s">
        <v>8532</v>
      </c>
      <c r="V1095" s="2" t="s">
        <v>7123</v>
      </c>
    </row>
    <row r="1096" spans="1:22" x14ac:dyDescent="0.2">
      <c r="A1096" s="2" t="s">
        <v>3158</v>
      </c>
      <c r="B1096" s="2" t="str">
        <f>VLOOKUP(active[[#This Row],[Full Name]],[1]!all_ppl_post[#Data],2,0)</f>
        <v>626453853</v>
      </c>
      <c r="C1096" s="2" t="str">
        <f>VLOOKUP(active[[#This Row],[Full Name]],[1]!all_ppl[#Data],1,0)</f>
        <v>Madeline A Skellie</v>
      </c>
      <c r="D1096" s="2" t="s">
        <v>3159</v>
      </c>
      <c r="E1096" s="2" t="s">
        <v>3160</v>
      </c>
      <c r="F1096" s="2" t="s">
        <v>1727</v>
      </c>
      <c r="G1096" s="2" t="s">
        <v>70</v>
      </c>
      <c r="L1096" s="2" t="s">
        <v>1723</v>
      </c>
      <c r="M1096" s="2" t="str">
        <f>VLOOKUP(active[[#This Row],[Works for Group]],[1]!all_groups[#Data],2,0)</f>
        <v>476549109</v>
      </c>
      <c r="N1096" s="2" t="s">
        <v>64</v>
      </c>
      <c r="O1096" s="2" t="s">
        <v>63</v>
      </c>
      <c r="P1096" s="2" t="s">
        <v>67</v>
      </c>
      <c r="R1096" s="2">
        <v>426</v>
      </c>
      <c r="S1096" s="2" t="s">
        <v>8718</v>
      </c>
      <c r="T1096" s="2" t="s">
        <v>9126</v>
      </c>
      <c r="U1096" s="2" t="s">
        <v>7479</v>
      </c>
      <c r="V1096" s="2" t="s">
        <v>7123</v>
      </c>
    </row>
    <row r="1097" spans="1:22" x14ac:dyDescent="0.2">
      <c r="A1097" s="2" t="s">
        <v>6521</v>
      </c>
      <c r="B1097" s="2" t="str">
        <f>VLOOKUP(active[[#This Row],[Full Name]],[1]!all_ppl_post[#Data],2,0)</f>
        <v>476543866</v>
      </c>
      <c r="C1097" s="2" t="str">
        <f>VLOOKUP(active[[#This Row],[Full Name]],[1]!all_ppl[#Data],1,0)</f>
        <v>Lynn M Whimple</v>
      </c>
      <c r="D1097" s="2" t="s">
        <v>6522</v>
      </c>
      <c r="E1097" s="2" t="s">
        <v>6523</v>
      </c>
      <c r="F1097" s="2" t="s">
        <v>1162</v>
      </c>
      <c r="G1097" s="2" t="s">
        <v>70</v>
      </c>
      <c r="L1097" s="2" t="s">
        <v>1723</v>
      </c>
      <c r="M1097" s="2" t="str">
        <f>VLOOKUP(active[[#This Row],[Works for Group]],[1]!all_groups[#Data],2,0)</f>
        <v>476549109</v>
      </c>
      <c r="N1097" s="2" t="s">
        <v>64</v>
      </c>
      <c r="O1097" s="2" t="s">
        <v>63</v>
      </c>
      <c r="P1097" s="2" t="s">
        <v>67</v>
      </c>
      <c r="R1097" s="2">
        <v>426</v>
      </c>
      <c r="S1097" s="2" t="s">
        <v>8718</v>
      </c>
      <c r="T1097" s="2" t="s">
        <v>9127</v>
      </c>
      <c r="U1097" s="2" t="s">
        <v>7278</v>
      </c>
      <c r="V1097" s="2" t="s">
        <v>7123</v>
      </c>
    </row>
    <row r="1098" spans="1:22" x14ac:dyDescent="0.2">
      <c r="A1098" s="2" t="s">
        <v>3576</v>
      </c>
      <c r="B1098" s="2" t="str">
        <f>VLOOKUP(active[[#This Row],[Full Name]],[1]!all_ppl_post[#Data],2,0)</f>
        <v>568447622</v>
      </c>
      <c r="C1098" s="2" t="str">
        <f>VLOOKUP(active[[#This Row],[Full Name]],[1]!all_ppl[#Data],1,0)</f>
        <v>Lutricia M Graves</v>
      </c>
      <c r="D1098" s="2" t="s">
        <v>3577</v>
      </c>
      <c r="E1098" s="2" t="s">
        <v>3578</v>
      </c>
      <c r="F1098" s="2" t="s">
        <v>224</v>
      </c>
      <c r="G1098" s="2" t="s">
        <v>70</v>
      </c>
      <c r="L1098" s="2" t="s">
        <v>562</v>
      </c>
      <c r="M1098" s="2" t="str">
        <f>VLOOKUP(active[[#This Row],[Works for Group]],[1]!all_groups[#Data],2,0)</f>
        <v>476548941</v>
      </c>
      <c r="N1098" s="2" t="s">
        <v>64</v>
      </c>
      <c r="O1098" s="2" t="s">
        <v>63</v>
      </c>
      <c r="P1098" s="2" t="s">
        <v>67</v>
      </c>
      <c r="R1098" s="2">
        <v>228</v>
      </c>
      <c r="S1098" s="2" t="s">
        <v>8507</v>
      </c>
      <c r="T1098" s="2" t="s">
        <v>9128</v>
      </c>
      <c r="U1098" s="2" t="s">
        <v>7265</v>
      </c>
      <c r="V1098" s="2" t="s">
        <v>7123</v>
      </c>
    </row>
    <row r="1099" spans="1:22" x14ac:dyDescent="0.2">
      <c r="A1099" s="2" t="s">
        <v>82</v>
      </c>
      <c r="B1099" s="2" t="str">
        <f>VLOOKUP(active[[#This Row],[Full Name]],[1]!all_ppl_post[#Data],2,0)</f>
        <v>1064820661</v>
      </c>
      <c r="C1099" s="2" t="e">
        <f>VLOOKUP(active[[#This Row],[Full Name]],[1]!all_ppl[#Data],1,0)</f>
        <v>#N/A</v>
      </c>
      <c r="D1099" s="2" t="s">
        <v>83</v>
      </c>
      <c r="E1099" s="2" t="s">
        <v>84</v>
      </c>
      <c r="F1099" s="2" t="s">
        <v>81</v>
      </c>
      <c r="G1099" s="2" t="s">
        <v>70</v>
      </c>
      <c r="L1099" s="2" t="s">
        <v>69</v>
      </c>
      <c r="M1099" s="2" t="str">
        <f>VLOOKUP(active[[#This Row],[Works for Group]],[1]!all_groups[#Data],2,0)</f>
        <v>476549511</v>
      </c>
      <c r="N1099" s="2" t="s">
        <v>64</v>
      </c>
      <c r="O1099" s="2" t="s">
        <v>63</v>
      </c>
      <c r="P1099" s="2" t="s">
        <v>67</v>
      </c>
      <c r="R1099" s="2">
        <v>871</v>
      </c>
      <c r="S1099" s="2" t="s">
        <v>8510</v>
      </c>
      <c r="T1099" s="2" t="s">
        <v>9129</v>
      </c>
      <c r="U1099" s="2" t="s">
        <v>8512</v>
      </c>
      <c r="V1099" s="2" t="s">
        <v>7123</v>
      </c>
    </row>
    <row r="1100" spans="1:22" x14ac:dyDescent="0.2">
      <c r="A1100" s="2" t="s">
        <v>7099</v>
      </c>
      <c r="B1100" s="2" t="str">
        <f>VLOOKUP(active[[#This Row],[Full Name]],[1]!all_ppl_post[#Data],2,0)</f>
        <v>476542136</v>
      </c>
      <c r="C1100" s="2" t="str">
        <f>VLOOKUP(active[[#This Row],[Full Name]],[1]!all_ppl[#Data],1,0)</f>
        <v>Luisa F Gonzalez</v>
      </c>
      <c r="D1100" s="2" t="s">
        <v>7100</v>
      </c>
      <c r="E1100" s="2" t="s">
        <v>709</v>
      </c>
      <c r="F1100" s="2" t="s">
        <v>2129</v>
      </c>
      <c r="G1100" s="2" t="s">
        <v>70</v>
      </c>
      <c r="L1100" s="2" t="s">
        <v>2456</v>
      </c>
      <c r="M1100" s="2" t="str">
        <f>VLOOKUP(active[[#This Row],[Works for Group]],[1]!all_groups[#Data],2,0)</f>
        <v>476549080</v>
      </c>
      <c r="N1100" s="2" t="s">
        <v>64</v>
      </c>
      <c r="O1100" s="2" t="s">
        <v>63</v>
      </c>
      <c r="P1100" s="2" t="s">
        <v>67</v>
      </c>
      <c r="R1100" s="2">
        <v>354</v>
      </c>
      <c r="S1100" s="2" t="s">
        <v>8631</v>
      </c>
      <c r="T1100" s="2" t="s">
        <v>9130</v>
      </c>
      <c r="U1100" s="2" t="s">
        <v>8909</v>
      </c>
      <c r="V1100" s="2" t="s">
        <v>7123</v>
      </c>
    </row>
    <row r="1101" spans="1:22" x14ac:dyDescent="0.2">
      <c r="A1101" s="2" t="s">
        <v>5403</v>
      </c>
      <c r="B1101" s="2" t="str">
        <f>VLOOKUP(active[[#This Row],[Full Name]],[1]!all_ppl_post[#Data],2,0)</f>
        <v>476545805</v>
      </c>
      <c r="C1101" s="2" t="str">
        <f>VLOOKUP(active[[#This Row],[Full Name]],[1]!all_ppl[#Data],1,0)</f>
        <v>Luis A Santana</v>
      </c>
      <c r="D1101" s="2" t="s">
        <v>5404</v>
      </c>
      <c r="E1101" s="2" t="s">
        <v>5405</v>
      </c>
      <c r="F1101" s="2" t="s">
        <v>5406</v>
      </c>
      <c r="G1101" s="2" t="s">
        <v>70</v>
      </c>
      <c r="L1101" s="2" t="s">
        <v>633</v>
      </c>
      <c r="M1101" s="2" t="str">
        <f>VLOOKUP(active[[#This Row],[Works for Group]],[1]!all_groups[#Data],2,0)</f>
        <v>476548439</v>
      </c>
      <c r="N1101" s="2" t="s">
        <v>64</v>
      </c>
      <c r="O1101" s="2" t="s">
        <v>63</v>
      </c>
      <c r="P1101" s="2" t="s">
        <v>67</v>
      </c>
      <c r="R1101" s="2">
        <v>217</v>
      </c>
      <c r="S1101" s="2" t="s">
        <v>8626</v>
      </c>
      <c r="T1101" s="2" t="s">
        <v>9131</v>
      </c>
      <c r="U1101" s="2" t="s">
        <v>8855</v>
      </c>
      <c r="V1101" s="2" t="s">
        <v>7123</v>
      </c>
    </row>
    <row r="1102" spans="1:22" x14ac:dyDescent="0.2">
      <c r="A1102" s="2" t="s">
        <v>6966</v>
      </c>
      <c r="B1102" s="2" t="str">
        <f>VLOOKUP(active[[#This Row],[Full Name]],[1]!all_ppl_post[#Data],2,0)</f>
        <v>476543186</v>
      </c>
      <c r="C1102" s="2" t="str">
        <f>VLOOKUP(active[[#This Row],[Full Name]],[1]!all_ppl[#Data],1,0)</f>
        <v>Louise E White</v>
      </c>
      <c r="D1102" s="2" t="s">
        <v>6602</v>
      </c>
      <c r="E1102" s="2" t="s">
        <v>1738</v>
      </c>
      <c r="F1102" s="2" t="s">
        <v>6967</v>
      </c>
      <c r="G1102" s="2" t="s">
        <v>70</v>
      </c>
      <c r="L1102" s="2" t="s">
        <v>9132</v>
      </c>
      <c r="M1102" s="2" t="str">
        <f>VLOOKUP(active[[#This Row],[Works for Group]],[1]!all_groups[#Data],2,0)</f>
        <v>476549309</v>
      </c>
      <c r="N1102" s="2" t="s">
        <v>64</v>
      </c>
      <c r="O1102" s="2" t="s">
        <v>63</v>
      </c>
      <c r="P1102" s="2" t="s">
        <v>67</v>
      </c>
      <c r="R1102" s="2">
        <v>455</v>
      </c>
      <c r="S1102" s="2" t="s">
        <v>9133</v>
      </c>
      <c r="T1102" s="2" t="s">
        <v>9134</v>
      </c>
      <c r="U1102" s="2" t="s">
        <v>9135</v>
      </c>
      <c r="V1102" s="2" t="s">
        <v>7123</v>
      </c>
    </row>
    <row r="1103" spans="1:22" x14ac:dyDescent="0.2">
      <c r="A1103" s="2" t="s">
        <v>7020</v>
      </c>
      <c r="B1103" s="2" t="str">
        <f>VLOOKUP(active[[#This Row],[Full Name]],[1]!all_ppl_post[#Data],2,0)</f>
        <v>476542538</v>
      </c>
      <c r="C1103" s="2" t="str">
        <f>VLOOKUP(active[[#This Row],[Full Name]],[1]!all_ppl[#Data],1,0)</f>
        <v>Lou Ann Ciccone</v>
      </c>
      <c r="D1103" s="2" t="s">
        <v>7021</v>
      </c>
      <c r="E1103" s="2" t="s">
        <v>7022</v>
      </c>
      <c r="F1103" s="2" t="s">
        <v>7023</v>
      </c>
      <c r="G1103" s="2" t="s">
        <v>70</v>
      </c>
      <c r="L1103" s="2" t="s">
        <v>593</v>
      </c>
      <c r="M1103" s="2" t="str">
        <f>VLOOKUP(active[[#This Row],[Works for Group]],[1]!all_groups[#Data],2,0)</f>
        <v>476549089</v>
      </c>
      <c r="N1103" s="2" t="s">
        <v>64</v>
      </c>
      <c r="O1103" s="2" t="s">
        <v>63</v>
      </c>
      <c r="P1103" s="2" t="s">
        <v>67</v>
      </c>
      <c r="R1103" s="2">
        <v>375</v>
      </c>
      <c r="S1103" s="2" t="s">
        <v>8521</v>
      </c>
      <c r="T1103" s="2" t="s">
        <v>9136</v>
      </c>
      <c r="U1103" s="2" t="s">
        <v>9137</v>
      </c>
      <c r="V1103" s="2" t="s">
        <v>7123</v>
      </c>
    </row>
    <row r="1104" spans="1:22" x14ac:dyDescent="0.2">
      <c r="A1104" s="2" t="s">
        <v>3582</v>
      </c>
      <c r="B1104" s="2" t="str">
        <f>VLOOKUP(active[[#This Row],[Full Name]],[1]!all_ppl_post[#Data],2,0)</f>
        <v>568447616</v>
      </c>
      <c r="C1104" s="2" t="str">
        <f>VLOOKUP(active[[#This Row],[Full Name]],[1]!all_ppl[#Data],1,0)</f>
        <v>Lori L Hansen</v>
      </c>
      <c r="D1104" s="2" t="s">
        <v>3583</v>
      </c>
      <c r="E1104" s="2" t="s">
        <v>951</v>
      </c>
      <c r="F1104" s="2" t="s">
        <v>3584</v>
      </c>
      <c r="G1104" s="2" t="s">
        <v>70</v>
      </c>
      <c r="L1104" s="2" t="s">
        <v>69</v>
      </c>
      <c r="M1104" s="2" t="str">
        <f>VLOOKUP(active[[#This Row],[Works for Group]],[1]!all_groups[#Data],2,0)</f>
        <v>476549511</v>
      </c>
      <c r="N1104" s="2" t="s">
        <v>64</v>
      </c>
      <c r="O1104" s="2" t="s">
        <v>63</v>
      </c>
      <c r="P1104" s="2" t="s">
        <v>67</v>
      </c>
      <c r="R1104" s="2">
        <v>871</v>
      </c>
      <c r="S1104" s="2" t="s">
        <v>8510</v>
      </c>
      <c r="T1104" s="2" t="s">
        <v>9138</v>
      </c>
      <c r="U1104" s="2" t="s">
        <v>8668</v>
      </c>
      <c r="V1104" s="2" t="s">
        <v>7123</v>
      </c>
    </row>
    <row r="1105" spans="1:22" x14ac:dyDescent="0.2">
      <c r="A1105" s="2" t="s">
        <v>6315</v>
      </c>
      <c r="B1105" s="2" t="str">
        <f>VLOOKUP(active[[#This Row],[Full Name]],[1]!all_ppl_post[#Data],2,0)</f>
        <v>476544140</v>
      </c>
      <c r="C1105" s="2" t="str">
        <f>VLOOKUP(active[[#This Row],[Full Name]],[1]!all_ppl[#Data],1,0)</f>
        <v>Logan J Smith</v>
      </c>
      <c r="D1105" s="2" t="s">
        <v>6316</v>
      </c>
      <c r="E1105" s="2" t="s">
        <v>1470</v>
      </c>
      <c r="F1105" s="2" t="s">
        <v>6317</v>
      </c>
      <c r="G1105" s="2" t="s">
        <v>70</v>
      </c>
      <c r="L1105" s="2" t="s">
        <v>1196</v>
      </c>
      <c r="M1105" s="2" t="str">
        <f>VLOOKUP(active[[#This Row],[Works for Group]],[1]!all_groups[#Data],2,0)</f>
        <v>476549293</v>
      </c>
      <c r="N1105" s="2" t="s">
        <v>64</v>
      </c>
      <c r="O1105" s="2" t="s">
        <v>63</v>
      </c>
      <c r="P1105" s="2" t="s">
        <v>67</v>
      </c>
      <c r="R1105" s="2">
        <v>439</v>
      </c>
      <c r="S1105" s="2" t="s">
        <v>8646</v>
      </c>
      <c r="T1105" s="2" t="s">
        <v>9139</v>
      </c>
      <c r="U1105" s="2" t="s">
        <v>9140</v>
      </c>
      <c r="V1105" s="2" t="s">
        <v>7123</v>
      </c>
    </row>
    <row r="1106" spans="1:22" x14ac:dyDescent="0.2">
      <c r="A1106" s="2" t="s">
        <v>5228</v>
      </c>
      <c r="B1106" s="2" t="str">
        <f>VLOOKUP(active[[#This Row],[Full Name]],[1]!all_ppl_post[#Data],2,0)</f>
        <v>476546285</v>
      </c>
      <c r="C1106" s="2" t="str">
        <f>VLOOKUP(active[[#This Row],[Full Name]],[1]!all_ppl[#Data],1,0)</f>
        <v>Logan C Hardy</v>
      </c>
      <c r="D1106" s="2" t="s">
        <v>5229</v>
      </c>
      <c r="E1106" s="2" t="s">
        <v>1637</v>
      </c>
      <c r="F1106" s="2" t="s">
        <v>1880</v>
      </c>
      <c r="G1106" s="2" t="s">
        <v>70</v>
      </c>
      <c r="L1106" s="2" t="s">
        <v>593</v>
      </c>
      <c r="M1106" s="2" t="str">
        <f>VLOOKUP(active[[#This Row],[Works for Group]],[1]!all_groups[#Data],2,0)</f>
        <v>476549089</v>
      </c>
      <c r="N1106" s="2" t="s">
        <v>64</v>
      </c>
      <c r="O1106" s="2" t="s">
        <v>63</v>
      </c>
      <c r="P1106" s="2" t="s">
        <v>67</v>
      </c>
      <c r="R1106" s="2">
        <v>375</v>
      </c>
      <c r="S1106" s="2" t="s">
        <v>8521</v>
      </c>
      <c r="T1106" s="2" t="s">
        <v>9141</v>
      </c>
      <c r="U1106" s="2" t="s">
        <v>8559</v>
      </c>
      <c r="V1106" s="2" t="s">
        <v>7123</v>
      </c>
    </row>
    <row r="1107" spans="1:22" x14ac:dyDescent="0.2">
      <c r="A1107" s="2" t="s">
        <v>3585</v>
      </c>
      <c r="B1107" s="2" t="str">
        <f>VLOOKUP(active[[#This Row],[Full Name]],[1]!all_ppl_post[#Data],2,0)</f>
        <v>568447612</v>
      </c>
      <c r="C1107" s="2" t="str">
        <f>VLOOKUP(active[[#This Row],[Full Name]],[1]!all_ppl[#Data],1,0)</f>
        <v>Loan N Tran</v>
      </c>
      <c r="D1107" s="2" t="s">
        <v>3586</v>
      </c>
      <c r="E1107" s="2" t="s">
        <v>3587</v>
      </c>
      <c r="F1107" s="2" t="s">
        <v>3588</v>
      </c>
      <c r="G1107" s="2" t="s">
        <v>70</v>
      </c>
      <c r="L1107" s="2" t="s">
        <v>562</v>
      </c>
      <c r="M1107" s="2" t="str">
        <f>VLOOKUP(active[[#This Row],[Works for Group]],[1]!all_groups[#Data],2,0)</f>
        <v>476548941</v>
      </c>
      <c r="N1107" s="2" t="s">
        <v>64</v>
      </c>
      <c r="O1107" s="2" t="s">
        <v>63</v>
      </c>
      <c r="P1107" s="2" t="s">
        <v>67</v>
      </c>
      <c r="R1107" s="2">
        <v>228</v>
      </c>
      <c r="S1107" s="2" t="s">
        <v>8507</v>
      </c>
      <c r="T1107" s="2" t="s">
        <v>9142</v>
      </c>
      <c r="U1107" s="2" t="s">
        <v>8835</v>
      </c>
      <c r="V1107" s="2" t="s">
        <v>7123</v>
      </c>
    </row>
    <row r="1108" spans="1:22" x14ac:dyDescent="0.2">
      <c r="A1108" s="2" t="s">
        <v>5974</v>
      </c>
      <c r="B1108" s="2" t="str">
        <f>VLOOKUP(active[[#This Row],[Full Name]],[1]!all_ppl_post[#Data],2,0)</f>
        <v>476544698</v>
      </c>
      <c r="C1108" s="2" t="str">
        <f>VLOOKUP(active[[#This Row],[Full Name]],[1]!all_ppl[#Data],1,0)</f>
        <v>Loan N Ton</v>
      </c>
      <c r="D1108" s="2" t="s">
        <v>3586</v>
      </c>
      <c r="E1108" s="2" t="s">
        <v>5975</v>
      </c>
      <c r="F1108" s="2" t="s">
        <v>5976</v>
      </c>
      <c r="G1108" s="2" t="s">
        <v>70</v>
      </c>
      <c r="L1108" s="2" t="s">
        <v>3980</v>
      </c>
      <c r="M1108" s="2" t="str">
        <f>VLOOKUP(active[[#This Row],[Works for Group]],[1]!all_groups[#Data],2,0)</f>
        <v>476548973</v>
      </c>
      <c r="N1108" s="2" t="s">
        <v>64</v>
      </c>
      <c r="O1108" s="2" t="s">
        <v>63</v>
      </c>
      <c r="P1108" s="2" t="s">
        <v>67</v>
      </c>
      <c r="R1108" s="2">
        <v>307</v>
      </c>
      <c r="S1108" s="2" t="s">
        <v>8608</v>
      </c>
      <c r="T1108" s="2" t="s">
        <v>9143</v>
      </c>
      <c r="U1108" s="2" t="s">
        <v>8610</v>
      </c>
      <c r="V1108" s="2" t="s">
        <v>7123</v>
      </c>
    </row>
    <row r="1109" spans="1:22" x14ac:dyDescent="0.2">
      <c r="A1109" s="2" t="s">
        <v>4259</v>
      </c>
      <c r="B1109" s="2" t="str">
        <f>VLOOKUP(active[[#This Row],[Full Name]],[1]!all_ppl_post[#Data],2,0)</f>
        <v>476548000</v>
      </c>
      <c r="C1109" s="2" t="str">
        <f>VLOOKUP(active[[#This Row],[Full Name]],[1]!all_ppl[#Data],1,0)</f>
        <v>Lisa A Calarco</v>
      </c>
      <c r="D1109" s="2" t="s">
        <v>4260</v>
      </c>
      <c r="E1109" s="2" t="s">
        <v>4261</v>
      </c>
      <c r="F1109" s="2" t="s">
        <v>4262</v>
      </c>
      <c r="G1109" s="2" t="s">
        <v>70</v>
      </c>
      <c r="L1109" s="2" t="s">
        <v>3873</v>
      </c>
      <c r="M1109" s="2" t="str">
        <f>VLOOKUP(active[[#This Row],[Works for Group]],[1]!all_groups[#Data],2,0)</f>
        <v>476549092</v>
      </c>
      <c r="N1109" s="2" t="s">
        <v>64</v>
      </c>
      <c r="O1109" s="2" t="s">
        <v>63</v>
      </c>
      <c r="P1109" s="2" t="s">
        <v>67</v>
      </c>
      <c r="R1109" s="2">
        <v>377</v>
      </c>
      <c r="S1109" s="2" t="s">
        <v>8881</v>
      </c>
      <c r="T1109" s="2" t="s">
        <v>9144</v>
      </c>
      <c r="U1109" s="2" t="s">
        <v>9145</v>
      </c>
      <c r="V1109" s="2" t="s">
        <v>7123</v>
      </c>
    </row>
    <row r="1110" spans="1:22" x14ac:dyDescent="0.2">
      <c r="A1110" s="2" t="s">
        <v>6996</v>
      </c>
      <c r="B1110" s="2" t="str">
        <f>VLOOKUP(active[[#This Row],[Full Name]],[1]!all_ppl_post[#Data],2,0)</f>
        <v>476542758</v>
      </c>
      <c r="C1110" s="2" t="str">
        <f>VLOOKUP(active[[#This Row],[Full Name]],[1]!all_ppl[#Data],1,0)</f>
        <v>Lindsey C Facteau</v>
      </c>
      <c r="D1110" s="2" t="s">
        <v>6997</v>
      </c>
      <c r="E1110" s="2" t="s">
        <v>6998</v>
      </c>
      <c r="F1110" s="2" t="s">
        <v>4357</v>
      </c>
      <c r="G1110" s="2" t="s">
        <v>70</v>
      </c>
      <c r="L1110" s="2" t="s">
        <v>593</v>
      </c>
      <c r="M1110" s="2" t="str">
        <f>VLOOKUP(active[[#This Row],[Works for Group]],[1]!all_groups[#Data],2,0)</f>
        <v>476549089</v>
      </c>
      <c r="N1110" s="2" t="s">
        <v>64</v>
      </c>
      <c r="O1110" s="2" t="s">
        <v>63</v>
      </c>
      <c r="P1110" s="2" t="s">
        <v>67</v>
      </c>
      <c r="R1110" s="2">
        <v>375</v>
      </c>
      <c r="S1110" s="2" t="s">
        <v>8521</v>
      </c>
      <c r="T1110" s="2" t="s">
        <v>9146</v>
      </c>
      <c r="U1110" s="2" t="s">
        <v>8525</v>
      </c>
      <c r="V1110" s="2" t="s">
        <v>7123</v>
      </c>
    </row>
    <row r="1111" spans="1:22" x14ac:dyDescent="0.2">
      <c r="A1111" s="2" t="s">
        <v>4987</v>
      </c>
      <c r="B1111" s="2" t="str">
        <f>VLOOKUP(active[[#This Row],[Full Name]],[1]!all_ppl_post[#Data],2,0)</f>
        <v>476546713</v>
      </c>
      <c r="C1111" s="2" t="str">
        <f>VLOOKUP(active[[#This Row],[Full Name]],[1]!all_ppl[#Data],1,0)</f>
        <v>Linda A Robins</v>
      </c>
      <c r="D1111" s="2" t="s">
        <v>4988</v>
      </c>
      <c r="E1111" s="2" t="s">
        <v>4989</v>
      </c>
      <c r="F1111" s="2" t="s">
        <v>4297</v>
      </c>
      <c r="G1111" s="2" t="s">
        <v>70</v>
      </c>
      <c r="L1111" s="2" t="s">
        <v>95</v>
      </c>
      <c r="M1111" s="2" t="str">
        <f>VLOOKUP(active[[#This Row],[Works for Group]],[1]!all_groups[#Data],2,0)</f>
        <v>476548986</v>
      </c>
      <c r="N1111" s="2" t="s">
        <v>64</v>
      </c>
      <c r="O1111" s="2" t="s">
        <v>63</v>
      </c>
      <c r="P1111" s="2" t="s">
        <v>67</v>
      </c>
      <c r="R1111" s="2">
        <v>351</v>
      </c>
      <c r="S1111" s="2" t="s">
        <v>8577</v>
      </c>
      <c r="T1111" s="2" t="s">
        <v>9147</v>
      </c>
      <c r="U1111" s="2" t="s">
        <v>8996</v>
      </c>
      <c r="V1111" s="2" t="s">
        <v>7123</v>
      </c>
    </row>
    <row r="1112" spans="1:22" x14ac:dyDescent="0.2">
      <c r="A1112" s="2" t="s">
        <v>518</v>
      </c>
      <c r="B1112" s="2" t="str">
        <f>VLOOKUP(active[[#This Row],[Full Name]],[1]!all_ppl_post[#Data],2,0)</f>
        <v>1064820353</v>
      </c>
      <c r="C1112" s="2" t="e">
        <f>VLOOKUP(active[[#This Row],[Full Name]],[1]!all_ppl[#Data],1,0)</f>
        <v>#N/A</v>
      </c>
      <c r="D1112" s="2" t="s">
        <v>519</v>
      </c>
      <c r="E1112" s="2" t="s">
        <v>520</v>
      </c>
      <c r="F1112" s="2" t="s">
        <v>134</v>
      </c>
      <c r="G1112" s="2" t="s">
        <v>70</v>
      </c>
      <c r="L1112" s="2" t="s">
        <v>130</v>
      </c>
      <c r="M1112" s="2" t="str">
        <f>VLOOKUP(active[[#This Row],[Works for Group]],[1]!all_groups[#Data],2,0)</f>
        <v>476548452</v>
      </c>
      <c r="N1112" s="2" t="s">
        <v>64</v>
      </c>
      <c r="O1112" s="2" t="s">
        <v>63</v>
      </c>
      <c r="P1112" s="2" t="s">
        <v>67</v>
      </c>
      <c r="R1112" s="2">
        <v>225</v>
      </c>
      <c r="S1112" s="2" t="s">
        <v>8530</v>
      </c>
      <c r="T1112" s="2" t="s">
        <v>9148</v>
      </c>
      <c r="U1112" s="2" t="s">
        <v>8532</v>
      </c>
      <c r="V1112" s="2" t="s">
        <v>7123</v>
      </c>
    </row>
    <row r="1113" spans="1:22" x14ac:dyDescent="0.2">
      <c r="A1113" s="2" t="s">
        <v>6945</v>
      </c>
      <c r="B1113" s="2" t="str">
        <f>VLOOKUP(active[[#This Row],[Full Name]],[1]!all_ppl_post[#Data],2,0)</f>
        <v>476543234</v>
      </c>
      <c r="C1113" s="2" t="str">
        <f>VLOOKUP(active[[#This Row],[Full Name]],[1]!all_ppl[#Data],1,0)</f>
        <v>Lewis J Foster</v>
      </c>
      <c r="D1113" s="2" t="s">
        <v>6946</v>
      </c>
      <c r="E1113" s="2" t="s">
        <v>1836</v>
      </c>
      <c r="F1113" s="2" t="s">
        <v>5406</v>
      </c>
      <c r="G1113" s="2" t="s">
        <v>70</v>
      </c>
      <c r="L1113" s="2" t="s">
        <v>1240</v>
      </c>
      <c r="M1113" s="2" t="str">
        <f>VLOOKUP(active[[#This Row],[Works for Group]],[1]!all_groups[#Data],2,0)</f>
        <v>476548565</v>
      </c>
      <c r="N1113" s="2" t="s">
        <v>64</v>
      </c>
      <c r="O1113" s="2" t="s">
        <v>63</v>
      </c>
      <c r="P1113" s="2" t="s">
        <v>67</v>
      </c>
      <c r="R1113" s="2">
        <v>210</v>
      </c>
      <c r="S1113" s="2" t="s">
        <v>8537</v>
      </c>
      <c r="T1113" s="2" t="s">
        <v>9149</v>
      </c>
      <c r="U1113" s="2" t="s">
        <v>8855</v>
      </c>
      <c r="V1113" s="2" t="s">
        <v>7123</v>
      </c>
    </row>
    <row r="1114" spans="1:22" x14ac:dyDescent="0.2">
      <c r="A1114" s="2" t="s">
        <v>7081</v>
      </c>
      <c r="B1114" s="2" t="str">
        <f>VLOOKUP(active[[#This Row],[Full Name]],[1]!all_ppl_post[#Data],2,0)</f>
        <v>476542164</v>
      </c>
      <c r="C1114" s="2" t="str">
        <f>VLOOKUP(active[[#This Row],[Full Name]],[1]!all_ppl[#Data],1,0)</f>
        <v>Leslie P Chaplin</v>
      </c>
      <c r="D1114" s="2" t="s">
        <v>7082</v>
      </c>
      <c r="E1114" s="2" t="s">
        <v>7083</v>
      </c>
      <c r="F1114" s="2" t="s">
        <v>3876</v>
      </c>
      <c r="G1114" s="2" t="s">
        <v>70</v>
      </c>
      <c r="L1114" s="2" t="s">
        <v>3173</v>
      </c>
      <c r="M1114" s="2" t="str">
        <f>VLOOKUP(active[[#This Row],[Works for Group]],[1]!all_groups[#Data],2,0)</f>
        <v>476549088</v>
      </c>
      <c r="N1114" s="2" t="s">
        <v>64</v>
      </c>
      <c r="O1114" s="2" t="s">
        <v>63</v>
      </c>
      <c r="P1114" s="2" t="s">
        <v>67</v>
      </c>
      <c r="R1114" s="2">
        <v>360</v>
      </c>
      <c r="S1114" s="2" t="s">
        <v>8790</v>
      </c>
      <c r="T1114" s="2" t="s">
        <v>9150</v>
      </c>
      <c r="U1114" s="2" t="s">
        <v>9151</v>
      </c>
      <c r="V1114" s="2" t="s">
        <v>7123</v>
      </c>
    </row>
    <row r="1115" spans="1:22" x14ac:dyDescent="0.2">
      <c r="A1115" s="2" t="s">
        <v>6105</v>
      </c>
      <c r="B1115" s="2" t="str">
        <f>VLOOKUP(active[[#This Row],[Full Name]],[1]!all_ppl_post[#Data],2,0)</f>
        <v>476544493</v>
      </c>
      <c r="C1115" s="2" t="str">
        <f>VLOOKUP(active[[#This Row],[Full Name]],[1]!all_ppl[#Data],1,0)</f>
        <v>Lemon J Burton</v>
      </c>
      <c r="D1115" s="2" t="s">
        <v>6106</v>
      </c>
      <c r="E1115" s="2" t="s">
        <v>6107</v>
      </c>
      <c r="F1115" s="2" t="s">
        <v>5954</v>
      </c>
      <c r="G1115" s="2" t="s">
        <v>70</v>
      </c>
      <c r="L1115" s="2" t="s">
        <v>1963</v>
      </c>
      <c r="M1115" s="2" t="str">
        <f>VLOOKUP(active[[#This Row],[Works for Group]],[1]!all_groups[#Data],2,0)</f>
        <v>476548436</v>
      </c>
      <c r="N1115" s="2" t="s">
        <v>64</v>
      </c>
      <c r="O1115" s="2" t="s">
        <v>63</v>
      </c>
      <c r="P1115" s="2" t="s">
        <v>67</v>
      </c>
      <c r="R1115" s="2">
        <v>215</v>
      </c>
      <c r="S1115" s="2" t="s">
        <v>8651</v>
      </c>
      <c r="T1115" s="2" t="s">
        <v>9152</v>
      </c>
      <c r="U1115" s="2" t="s">
        <v>9153</v>
      </c>
      <c r="V1115" s="2" t="s">
        <v>7123</v>
      </c>
    </row>
    <row r="1116" spans="1:22" x14ac:dyDescent="0.2">
      <c r="A1116" s="2" t="s">
        <v>4214</v>
      </c>
      <c r="B1116" s="2" t="str">
        <f>VLOOKUP(active[[#This Row],[Full Name]],[1]!all_ppl_post[#Data],2,0)</f>
        <v>476548075</v>
      </c>
      <c r="C1116" s="2" t="str">
        <f>VLOOKUP(active[[#This Row],[Full Name]],[1]!all_ppl[#Data],1,0)</f>
        <v>Leisha H Harrison-Vinci</v>
      </c>
      <c r="D1116" s="2" t="s">
        <v>4215</v>
      </c>
      <c r="E1116" s="2" t="s">
        <v>4216</v>
      </c>
      <c r="F1116" s="2" t="s">
        <v>4217</v>
      </c>
      <c r="G1116" s="2" t="s">
        <v>70</v>
      </c>
      <c r="L1116" s="2" t="s">
        <v>3873</v>
      </c>
      <c r="M1116" s="2" t="str">
        <f>VLOOKUP(active[[#This Row],[Works for Group]],[1]!all_groups[#Data],2,0)</f>
        <v>476549092</v>
      </c>
      <c r="N1116" s="2" t="s">
        <v>64</v>
      </c>
      <c r="O1116" s="2" t="s">
        <v>63</v>
      </c>
      <c r="P1116" s="2" t="s">
        <v>67</v>
      </c>
      <c r="R1116" s="2">
        <v>377</v>
      </c>
      <c r="S1116" s="2" t="s">
        <v>8881</v>
      </c>
      <c r="T1116" s="2" t="s">
        <v>9154</v>
      </c>
      <c r="U1116" s="2" t="s">
        <v>9155</v>
      </c>
      <c r="V1116" s="2" t="s">
        <v>7123</v>
      </c>
    </row>
    <row r="1117" spans="1:22" x14ac:dyDescent="0.2">
      <c r="A1117" s="2" t="s">
        <v>4230</v>
      </c>
      <c r="B1117" s="2" t="str">
        <f>VLOOKUP(active[[#This Row],[Full Name]],[1]!all_ppl_post[#Data],2,0)</f>
        <v>476548053</v>
      </c>
      <c r="C1117" s="2" t="str">
        <f>VLOOKUP(active[[#This Row],[Full Name]],[1]!all_ppl[#Data],1,0)</f>
        <v>Lee O Williams</v>
      </c>
      <c r="D1117" s="2" t="s">
        <v>4231</v>
      </c>
      <c r="E1117" s="2" t="s">
        <v>73</v>
      </c>
      <c r="F1117" s="2" t="s">
        <v>4232</v>
      </c>
      <c r="G1117" s="2" t="s">
        <v>70</v>
      </c>
      <c r="L1117" s="2" t="s">
        <v>4229</v>
      </c>
      <c r="M1117" s="2" t="str">
        <f>VLOOKUP(active[[#This Row],[Works for Group]],[1]!all_groups[#Data],2,0)</f>
        <v>476548564</v>
      </c>
      <c r="N1117" s="2" t="s">
        <v>64</v>
      </c>
      <c r="O1117" s="2" t="s">
        <v>63</v>
      </c>
      <c r="P1117" s="2" t="s">
        <v>67</v>
      </c>
      <c r="R1117" s="2">
        <v>208</v>
      </c>
      <c r="S1117" s="2" t="s">
        <v>8617</v>
      </c>
      <c r="T1117" s="2" t="s">
        <v>9156</v>
      </c>
      <c r="U1117" s="2" t="s">
        <v>8619</v>
      </c>
      <c r="V1117" s="2" t="s">
        <v>7123</v>
      </c>
    </row>
    <row r="1118" spans="1:22" x14ac:dyDescent="0.2">
      <c r="A1118" s="2" t="s">
        <v>4774</v>
      </c>
      <c r="B1118" s="2" t="str">
        <f>VLOOKUP(active[[#This Row],[Full Name]],[1]!all_ppl_post[#Data],2,0)</f>
        <v>476547159</v>
      </c>
      <c r="C1118" s="2" t="str">
        <f>VLOOKUP(active[[#This Row],[Full Name]],[1]!all_ppl[#Data],1,0)</f>
        <v>Leah K Cherry</v>
      </c>
      <c r="D1118" s="2" t="s">
        <v>4775</v>
      </c>
      <c r="E1118" s="2" t="s">
        <v>4776</v>
      </c>
      <c r="F1118" s="2" t="s">
        <v>4170</v>
      </c>
      <c r="G1118" s="2" t="s">
        <v>70</v>
      </c>
      <c r="L1118" s="2" t="s">
        <v>617</v>
      </c>
      <c r="M1118" s="2" t="str">
        <f>VLOOKUP(active[[#This Row],[Works for Group]],[1]!all_groups[#Data],2,0)</f>
        <v>476549084</v>
      </c>
      <c r="N1118" s="2" t="s">
        <v>64</v>
      </c>
      <c r="O1118" s="2" t="s">
        <v>63</v>
      </c>
      <c r="P1118" s="2" t="s">
        <v>67</v>
      </c>
      <c r="R1118" s="2">
        <v>358</v>
      </c>
      <c r="S1118" s="2" t="s">
        <v>8741</v>
      </c>
      <c r="T1118" s="2" t="s">
        <v>9157</v>
      </c>
      <c r="U1118" s="2" t="s">
        <v>9158</v>
      </c>
      <c r="V1118" s="2" t="s">
        <v>7123</v>
      </c>
    </row>
    <row r="1119" spans="1:22" x14ac:dyDescent="0.2">
      <c r="A1119" s="2" t="s">
        <v>5484</v>
      </c>
      <c r="B1119" s="2" t="str">
        <f>VLOOKUP(active[[#This Row],[Full Name]],[1]!all_ppl_post[#Data],2,0)</f>
        <v>476545550</v>
      </c>
      <c r="C1119" s="2" t="str">
        <f>VLOOKUP(active[[#This Row],[Full Name]],[1]!all_ppl[#Data],1,0)</f>
        <v>Lauriston J Chattoo</v>
      </c>
      <c r="D1119" s="2" t="s">
        <v>5485</v>
      </c>
      <c r="E1119" s="2" t="s">
        <v>5486</v>
      </c>
      <c r="F1119" s="2" t="s">
        <v>3548</v>
      </c>
      <c r="G1119" s="2" t="s">
        <v>70</v>
      </c>
      <c r="L1119" s="2" t="s">
        <v>562</v>
      </c>
      <c r="M1119" s="2" t="str">
        <f>VLOOKUP(active[[#This Row],[Works for Group]],[1]!all_groups[#Data],2,0)</f>
        <v>476548941</v>
      </c>
      <c r="N1119" s="2" t="s">
        <v>64</v>
      </c>
      <c r="O1119" s="2" t="s">
        <v>63</v>
      </c>
      <c r="P1119" s="2" t="s">
        <v>67</v>
      </c>
      <c r="R1119" s="2">
        <v>228</v>
      </c>
      <c r="S1119" s="2" t="s">
        <v>8507</v>
      </c>
      <c r="T1119" s="2" t="s">
        <v>9159</v>
      </c>
      <c r="U1119" s="2" t="s">
        <v>9062</v>
      </c>
      <c r="V1119" s="2" t="s">
        <v>7123</v>
      </c>
    </row>
    <row r="1120" spans="1:22" x14ac:dyDescent="0.2">
      <c r="A1120" s="2" t="s">
        <v>6812</v>
      </c>
      <c r="B1120" s="2" t="str">
        <f>VLOOKUP(active[[#This Row],[Full Name]],[1]!all_ppl_post[#Data],2,0)</f>
        <v>476543452</v>
      </c>
      <c r="C1120" s="2" t="str">
        <f>VLOOKUP(active[[#This Row],[Full Name]],[1]!all_ppl[#Data],1,0)</f>
        <v>Laurie S Ammerman</v>
      </c>
      <c r="D1120" s="2" t="s">
        <v>6813</v>
      </c>
      <c r="E1120" s="2" t="s">
        <v>6814</v>
      </c>
      <c r="F1120" s="2" t="s">
        <v>6815</v>
      </c>
      <c r="G1120" s="2" t="s">
        <v>70</v>
      </c>
      <c r="L1120" s="2" t="s">
        <v>589</v>
      </c>
      <c r="M1120" s="2" t="str">
        <f>VLOOKUP(active[[#This Row],[Works for Group]],[1]!all_groups[#Data],2,0)</f>
        <v>476549103</v>
      </c>
      <c r="N1120" s="2" t="s">
        <v>64</v>
      </c>
      <c r="O1120" s="2" t="s">
        <v>63</v>
      </c>
      <c r="P1120" s="2" t="s">
        <v>67</v>
      </c>
      <c r="R1120" s="2">
        <v>423</v>
      </c>
      <c r="S1120" s="2" t="s">
        <v>8862</v>
      </c>
      <c r="T1120" s="2" t="s">
        <v>9160</v>
      </c>
      <c r="U1120" s="2" t="s">
        <v>9161</v>
      </c>
      <c r="V1120" s="2" t="s">
        <v>7123</v>
      </c>
    </row>
    <row r="1121" spans="1:22" x14ac:dyDescent="0.2">
      <c r="A1121" s="2" t="s">
        <v>4225</v>
      </c>
      <c r="B1121" s="2" t="str">
        <f>VLOOKUP(active[[#This Row],[Full Name]],[1]!all_ppl_post[#Data],2,0)</f>
        <v>476548057</v>
      </c>
      <c r="C1121" s="2" t="str">
        <f>VLOOKUP(active[[#This Row],[Full Name]],[1]!all_ppl[#Data],1,0)</f>
        <v>Laurie A St. Onge-Merges</v>
      </c>
      <c r="D1121" s="2" t="s">
        <v>4226</v>
      </c>
      <c r="E1121" s="2" t="s">
        <v>4227</v>
      </c>
      <c r="F1121" s="2" t="s">
        <v>4228</v>
      </c>
      <c r="G1121" s="2" t="s">
        <v>70</v>
      </c>
      <c r="L1121" s="2" t="s">
        <v>606</v>
      </c>
      <c r="M1121" s="2" t="str">
        <f>VLOOKUP(active[[#This Row],[Works for Group]],[1]!all_groups[#Data],2,0)</f>
        <v>476548443</v>
      </c>
      <c r="N1121" s="2" t="s">
        <v>64</v>
      </c>
      <c r="O1121" s="2" t="s">
        <v>63</v>
      </c>
      <c r="P1121" s="2" t="s">
        <v>67</v>
      </c>
      <c r="R1121" s="2">
        <v>220</v>
      </c>
      <c r="S1121" s="2" t="s">
        <v>8633</v>
      </c>
      <c r="T1121" s="2" t="s">
        <v>9162</v>
      </c>
      <c r="U1121" s="2" t="s">
        <v>9163</v>
      </c>
      <c r="V1121" s="2" t="s">
        <v>7123</v>
      </c>
    </row>
    <row r="1122" spans="1:22" x14ac:dyDescent="0.2">
      <c r="A1122" s="2" t="s">
        <v>7009</v>
      </c>
      <c r="B1122" s="2" t="str">
        <f>VLOOKUP(active[[#This Row],[Full Name]],[1]!all_ppl_post[#Data],2,0)</f>
        <v>476542702</v>
      </c>
      <c r="C1122" s="2" t="str">
        <f>VLOOKUP(active[[#This Row],[Full Name]],[1]!all_ppl[#Data],1,0)</f>
        <v>Lauren M Denison</v>
      </c>
      <c r="D1122" s="2" t="s">
        <v>1962</v>
      </c>
      <c r="E1122" s="2" t="s">
        <v>7010</v>
      </c>
      <c r="F1122" s="2" t="s">
        <v>4357</v>
      </c>
      <c r="G1122" s="2" t="s">
        <v>70</v>
      </c>
      <c r="L1122" s="2" t="s">
        <v>593</v>
      </c>
      <c r="M1122" s="2" t="str">
        <f>VLOOKUP(active[[#This Row],[Works for Group]],[1]!all_groups[#Data],2,0)</f>
        <v>476549089</v>
      </c>
      <c r="N1122" s="2" t="s">
        <v>64</v>
      </c>
      <c r="O1122" s="2" t="s">
        <v>63</v>
      </c>
      <c r="P1122" s="2" t="s">
        <v>67</v>
      </c>
      <c r="R1122" s="2">
        <v>375</v>
      </c>
      <c r="S1122" s="2" t="s">
        <v>8521</v>
      </c>
      <c r="T1122" s="2" t="s">
        <v>9164</v>
      </c>
      <c r="U1122" s="2" t="s">
        <v>8525</v>
      </c>
      <c r="V1122" s="2" t="s">
        <v>7123</v>
      </c>
    </row>
    <row r="1123" spans="1:22" x14ac:dyDescent="0.2">
      <c r="A1123" s="2" t="s">
        <v>4721</v>
      </c>
      <c r="B1123" s="2" t="str">
        <f>VLOOKUP(active[[#This Row],[Full Name]],[1]!all_ppl_post[#Data],2,0)</f>
        <v>476547211</v>
      </c>
      <c r="C1123" s="2" t="str">
        <f>VLOOKUP(active[[#This Row],[Full Name]],[1]!all_ppl[#Data],1,0)</f>
        <v>Lauren Keating</v>
      </c>
      <c r="D1123" s="2" t="s">
        <v>4155</v>
      </c>
      <c r="E1123" s="2" t="s">
        <v>4722</v>
      </c>
      <c r="F1123" s="2" t="s">
        <v>4723</v>
      </c>
      <c r="G1123" s="2" t="s">
        <v>70</v>
      </c>
      <c r="L1123" s="2" t="s">
        <v>2456</v>
      </c>
      <c r="M1123" s="2" t="str">
        <f>VLOOKUP(active[[#This Row],[Works for Group]],[1]!all_groups[#Data],2,0)</f>
        <v>476549080</v>
      </c>
      <c r="N1123" s="2" t="s">
        <v>64</v>
      </c>
      <c r="O1123" s="2" t="s">
        <v>63</v>
      </c>
      <c r="P1123" s="2" t="s">
        <v>67</v>
      </c>
      <c r="R1123" s="2">
        <v>354</v>
      </c>
      <c r="S1123" s="2" t="s">
        <v>8631</v>
      </c>
      <c r="T1123" s="2" t="s">
        <v>9165</v>
      </c>
      <c r="U1123" s="2" t="s">
        <v>9166</v>
      </c>
      <c r="V1123" s="2" t="s">
        <v>7123</v>
      </c>
    </row>
    <row r="1124" spans="1:22" x14ac:dyDescent="0.2">
      <c r="A1124" s="2" t="s">
        <v>5514</v>
      </c>
      <c r="B1124" s="2" t="str">
        <f>VLOOKUP(active[[#This Row],[Full Name]],[1]!all_ppl_post[#Data],2,0)</f>
        <v>476545508</v>
      </c>
      <c r="C1124" s="2" t="str">
        <f>VLOOKUP(active[[#This Row],[Full Name]],[1]!all_ppl[#Data],1,0)</f>
        <v>Lauren E O'Hare</v>
      </c>
      <c r="D1124" s="2" t="s">
        <v>5515</v>
      </c>
      <c r="E1124" s="2" t="s">
        <v>5516</v>
      </c>
      <c r="F1124" s="2" t="s">
        <v>5517</v>
      </c>
      <c r="G1124" s="2" t="s">
        <v>70</v>
      </c>
      <c r="L1124" s="2" t="s">
        <v>69</v>
      </c>
      <c r="M1124" s="2" t="str">
        <f>VLOOKUP(active[[#This Row],[Works for Group]],[1]!all_groups[#Data],2,0)</f>
        <v>476549511</v>
      </c>
      <c r="N1124" s="2" t="s">
        <v>64</v>
      </c>
      <c r="O1124" s="2" t="s">
        <v>63</v>
      </c>
      <c r="P1124" s="2" t="s">
        <v>67</v>
      </c>
      <c r="R1124" s="2">
        <v>871</v>
      </c>
      <c r="S1124" s="2" t="s">
        <v>8510</v>
      </c>
      <c r="T1124" s="2" t="s">
        <v>9167</v>
      </c>
      <c r="U1124" s="2" t="s">
        <v>9168</v>
      </c>
      <c r="V1124" s="2" t="s">
        <v>7123</v>
      </c>
    </row>
    <row r="1125" spans="1:22" x14ac:dyDescent="0.2">
      <c r="A1125" s="2" t="s">
        <v>2794</v>
      </c>
      <c r="B1125" s="2" t="str">
        <f>VLOOKUP(active[[#This Row],[Full Name]],[1]!all_ppl_post[#Data],2,0)</f>
        <v>681265041</v>
      </c>
      <c r="C1125" s="2" t="str">
        <f>VLOOKUP(active[[#This Row],[Full Name]],[1]!all_ppl[#Data],1,0)</f>
        <v>Lauren A Klose</v>
      </c>
      <c r="D1125" s="2" t="s">
        <v>2795</v>
      </c>
      <c r="E1125" s="2" t="s">
        <v>2796</v>
      </c>
      <c r="F1125" s="2" t="s">
        <v>2129</v>
      </c>
      <c r="G1125" s="2" t="s">
        <v>70</v>
      </c>
      <c r="L1125" s="2" t="s">
        <v>103</v>
      </c>
      <c r="M1125" s="2" t="str">
        <f>VLOOKUP(active[[#This Row],[Works for Group]],[1]!all_groups[#Data],2,0)</f>
        <v>476549101</v>
      </c>
      <c r="N1125" s="2" t="s">
        <v>64</v>
      </c>
      <c r="O1125" s="2" t="s">
        <v>63</v>
      </c>
      <c r="P1125" s="2" t="s">
        <v>67</v>
      </c>
      <c r="R1125" s="2">
        <v>422</v>
      </c>
      <c r="S1125" s="2" t="s">
        <v>8572</v>
      </c>
      <c r="T1125" s="2" t="s">
        <v>9169</v>
      </c>
      <c r="U1125" s="2" t="s">
        <v>8909</v>
      </c>
      <c r="V1125" s="2" t="s">
        <v>7123</v>
      </c>
    </row>
    <row r="1126" spans="1:22" x14ac:dyDescent="0.2">
      <c r="A1126" s="2" t="s">
        <v>4158</v>
      </c>
      <c r="B1126" s="2" t="str">
        <f>VLOOKUP(active[[#This Row],[Full Name]],[1]!all_ppl_post[#Data],2,0)</f>
        <v>476548199</v>
      </c>
      <c r="C1126" s="2" t="str">
        <f>VLOOKUP(active[[#This Row],[Full Name]],[1]!all_ppl[#Data],1,0)</f>
        <v>Laura M Dudley</v>
      </c>
      <c r="D1126" s="2" t="s">
        <v>768</v>
      </c>
      <c r="E1126" s="2" t="s">
        <v>4159</v>
      </c>
      <c r="F1126" s="2" t="s">
        <v>4160</v>
      </c>
      <c r="G1126" s="2" t="s">
        <v>70</v>
      </c>
      <c r="L1126" s="2" t="s">
        <v>4157</v>
      </c>
      <c r="M1126" s="2" t="str">
        <f>VLOOKUP(active[[#This Row],[Works for Group]],[1]!all_groups[#Data],2,0)</f>
        <v>476549093</v>
      </c>
      <c r="N1126" s="2" t="s">
        <v>64</v>
      </c>
      <c r="O1126" s="2" t="s">
        <v>63</v>
      </c>
      <c r="P1126" s="2" t="s">
        <v>67</v>
      </c>
      <c r="R1126" s="2">
        <v>401</v>
      </c>
      <c r="S1126" s="2" t="s">
        <v>8682</v>
      </c>
      <c r="T1126" s="2" t="s">
        <v>9170</v>
      </c>
      <c r="U1126" s="2" t="s">
        <v>9171</v>
      </c>
      <c r="V1126" s="2" t="s">
        <v>7123</v>
      </c>
    </row>
    <row r="1127" spans="1:22" x14ac:dyDescent="0.2">
      <c r="A1127" s="2" t="s">
        <v>4298</v>
      </c>
      <c r="B1127" s="2" t="str">
        <f>VLOOKUP(active[[#This Row],[Full Name]],[1]!all_ppl_post[#Data],2,0)</f>
        <v>476547907</v>
      </c>
      <c r="C1127" s="2" t="str">
        <f>VLOOKUP(active[[#This Row],[Full Name]],[1]!all_ppl[#Data],1,0)</f>
        <v>Laura Koennecke</v>
      </c>
      <c r="D1127" s="2" t="s">
        <v>4299</v>
      </c>
      <c r="E1127" s="2" t="s">
        <v>4300</v>
      </c>
      <c r="F1127" s="2" t="s">
        <v>4301</v>
      </c>
      <c r="G1127" s="2" t="s">
        <v>70</v>
      </c>
      <c r="L1127" s="2" t="s">
        <v>116</v>
      </c>
      <c r="M1127" s="2" t="str">
        <f>VLOOKUP(active[[#This Row],[Works for Group]],[1]!all_groups[#Data],2,0)</f>
        <v>476549083</v>
      </c>
      <c r="N1127" s="2" t="s">
        <v>64</v>
      </c>
      <c r="O1127" s="2" t="s">
        <v>63</v>
      </c>
      <c r="P1127" s="2" t="s">
        <v>67</v>
      </c>
      <c r="R1127" s="2">
        <v>355</v>
      </c>
      <c r="S1127" s="2" t="s">
        <v>8518</v>
      </c>
      <c r="T1127" s="2" t="s">
        <v>9172</v>
      </c>
      <c r="U1127" s="2" t="s">
        <v>9173</v>
      </c>
      <c r="V1127" s="2" t="s">
        <v>7123</v>
      </c>
    </row>
    <row r="1128" spans="1:22" x14ac:dyDescent="0.2">
      <c r="A1128" s="2" t="s">
        <v>3614</v>
      </c>
      <c r="B1128" s="2" t="str">
        <f>VLOOKUP(active[[#This Row],[Full Name]],[1]!all_ppl_post[#Data],2,0)</f>
        <v>568447553</v>
      </c>
      <c r="C1128" s="2" t="str">
        <f>VLOOKUP(active[[#This Row],[Full Name]],[1]!all_ppl[#Data],1,0)</f>
        <v>Laura E Turner</v>
      </c>
      <c r="D1128" s="2" t="s">
        <v>1403</v>
      </c>
      <c r="E1128" s="2" t="s">
        <v>1243</v>
      </c>
      <c r="F1128" s="2" t="s">
        <v>1162</v>
      </c>
      <c r="G1128" s="2" t="s">
        <v>70</v>
      </c>
      <c r="L1128" s="2" t="s">
        <v>589</v>
      </c>
      <c r="M1128" s="2" t="str">
        <f>VLOOKUP(active[[#This Row],[Works for Group]],[1]!all_groups[#Data],2,0)</f>
        <v>476549103</v>
      </c>
      <c r="N1128" s="2" t="s">
        <v>64</v>
      </c>
      <c r="O1128" s="2" t="s">
        <v>63</v>
      </c>
      <c r="P1128" s="2" t="s">
        <v>67</v>
      </c>
      <c r="R1128" s="2">
        <v>423</v>
      </c>
      <c r="S1128" s="2" t="s">
        <v>8862</v>
      </c>
      <c r="T1128" s="2" t="s">
        <v>9174</v>
      </c>
      <c r="U1128" s="2" t="s">
        <v>7278</v>
      </c>
      <c r="V1128" s="2" t="s">
        <v>7123</v>
      </c>
    </row>
    <row r="1129" spans="1:22" x14ac:dyDescent="0.2">
      <c r="A1129" s="2" t="s">
        <v>1192</v>
      </c>
      <c r="B1129" s="2" t="str">
        <f>VLOOKUP(active[[#This Row],[Full Name]],[1]!all_ppl_post[#Data],2,0)</f>
        <v>944556389</v>
      </c>
      <c r="C1129" s="2" t="str">
        <f>VLOOKUP(active[[#This Row],[Full Name]],[1]!all_ppl[#Data],1,0)</f>
        <v>Laura A Flemming</v>
      </c>
      <c r="D1129" s="2" t="s">
        <v>1193</v>
      </c>
      <c r="E1129" s="2" t="s">
        <v>1194</v>
      </c>
      <c r="F1129" s="2" t="s">
        <v>808</v>
      </c>
      <c r="G1129" s="2" t="s">
        <v>70</v>
      </c>
      <c r="L1129" s="2" t="s">
        <v>1191</v>
      </c>
      <c r="M1129" s="2" t="str">
        <f>VLOOKUP(active[[#This Row],[Works for Group]],[1]!all_groups[#Data],2,0)</f>
        <v>476549302</v>
      </c>
      <c r="N1129" s="2" t="s">
        <v>64</v>
      </c>
      <c r="O1129" s="2" t="s">
        <v>63</v>
      </c>
      <c r="P1129" s="2" t="s">
        <v>67</v>
      </c>
      <c r="R1129" s="2">
        <v>448</v>
      </c>
      <c r="S1129" s="2" t="s">
        <v>8707</v>
      </c>
      <c r="T1129" s="2" t="s">
        <v>9175</v>
      </c>
      <c r="U1129" s="2" t="s">
        <v>7260</v>
      </c>
      <c r="V1129" s="2" t="s">
        <v>7123</v>
      </c>
    </row>
    <row r="1130" spans="1:22" x14ac:dyDescent="0.2">
      <c r="A1130" s="2" t="s">
        <v>567</v>
      </c>
      <c r="B1130" s="2" t="str">
        <f>VLOOKUP(active[[#This Row],[Full Name]],[1]!all_ppl_post[#Data],2,0)</f>
        <v>1064820321</v>
      </c>
      <c r="C1130" s="2" t="e">
        <f>VLOOKUP(active[[#This Row],[Full Name]],[1]!all_ppl[#Data],1,0)</f>
        <v>#N/A</v>
      </c>
      <c r="D1130" s="2" t="s">
        <v>568</v>
      </c>
      <c r="E1130" s="2" t="s">
        <v>569</v>
      </c>
      <c r="F1130" s="2" t="s">
        <v>570</v>
      </c>
      <c r="G1130" s="2" t="s">
        <v>70</v>
      </c>
      <c r="L1130" s="2" t="s">
        <v>562</v>
      </c>
      <c r="M1130" s="2" t="str">
        <f>VLOOKUP(active[[#This Row],[Works for Group]],[1]!all_groups[#Data],2,0)</f>
        <v>476548941</v>
      </c>
      <c r="N1130" s="2" t="s">
        <v>64</v>
      </c>
      <c r="O1130" s="2" t="s">
        <v>63</v>
      </c>
      <c r="P1130" s="2" t="s">
        <v>67</v>
      </c>
      <c r="R1130" s="2">
        <v>228</v>
      </c>
      <c r="S1130" s="2" t="s">
        <v>8507</v>
      </c>
      <c r="T1130" s="2" t="s">
        <v>9176</v>
      </c>
      <c r="U1130" s="2" t="s">
        <v>9177</v>
      </c>
      <c r="V1130" s="2" t="s">
        <v>7123</v>
      </c>
    </row>
    <row r="1131" spans="1:22" x14ac:dyDescent="0.2">
      <c r="A1131" s="2" t="s">
        <v>3615</v>
      </c>
      <c r="B1131" s="2" t="str">
        <f>VLOOKUP(active[[#This Row],[Full Name]],[1]!all_ppl_post[#Data],2,0)</f>
        <v>568447547</v>
      </c>
      <c r="C1131" s="2" t="str">
        <f>VLOOKUP(active[[#This Row],[Full Name]],[1]!all_ppl[#Data],1,0)</f>
        <v>Latrice S Marcano</v>
      </c>
      <c r="D1131" s="2" t="s">
        <v>3616</v>
      </c>
      <c r="E1131" s="2" t="s">
        <v>3617</v>
      </c>
      <c r="F1131" s="2" t="s">
        <v>3210</v>
      </c>
      <c r="G1131" s="2" t="s">
        <v>70</v>
      </c>
      <c r="L1131" s="2" t="s">
        <v>601</v>
      </c>
      <c r="M1131" s="2" t="str">
        <f>VLOOKUP(active[[#This Row],[Works for Group]],[1]!all_groups[#Data],2,0)</f>
        <v>476548437</v>
      </c>
      <c r="N1131" s="2" t="s">
        <v>64</v>
      </c>
      <c r="O1131" s="2" t="s">
        <v>63</v>
      </c>
      <c r="P1131" s="2" t="s">
        <v>67</v>
      </c>
      <c r="R1131" s="2">
        <v>216</v>
      </c>
      <c r="S1131" s="2" t="s">
        <v>8551</v>
      </c>
      <c r="T1131" s="2" t="s">
        <v>9178</v>
      </c>
      <c r="U1131" s="2" t="s">
        <v>9179</v>
      </c>
      <c r="V1131" s="2" t="s">
        <v>7123</v>
      </c>
    </row>
    <row r="1132" spans="1:22" x14ac:dyDescent="0.2">
      <c r="A1132" s="2" t="s">
        <v>3620</v>
      </c>
      <c r="B1132" s="2" t="str">
        <f>VLOOKUP(active[[#This Row],[Full Name]],[1]!all_ppl_post[#Data],2,0)</f>
        <v>568447534</v>
      </c>
      <c r="C1132" s="2" t="str">
        <f>VLOOKUP(active[[#This Row],[Full Name]],[1]!all_ppl[#Data],1,0)</f>
        <v>Lahmar A Louis</v>
      </c>
      <c r="D1132" s="2" t="s">
        <v>3621</v>
      </c>
      <c r="E1132" s="2" t="s">
        <v>3622</v>
      </c>
      <c r="F1132" s="2" t="s">
        <v>81</v>
      </c>
      <c r="G1132" s="2" t="s">
        <v>70</v>
      </c>
      <c r="L1132" s="2" t="s">
        <v>69</v>
      </c>
      <c r="M1132" s="2" t="str">
        <f>VLOOKUP(active[[#This Row],[Works for Group]],[1]!all_groups[#Data],2,0)</f>
        <v>476549511</v>
      </c>
      <c r="N1132" s="2" t="s">
        <v>64</v>
      </c>
      <c r="O1132" s="2" t="s">
        <v>63</v>
      </c>
      <c r="P1132" s="2" t="s">
        <v>67</v>
      </c>
      <c r="R1132" s="2">
        <v>871</v>
      </c>
      <c r="S1132" s="2" t="s">
        <v>8510</v>
      </c>
      <c r="T1132" s="2" t="s">
        <v>9180</v>
      </c>
      <c r="U1132" s="2" t="s">
        <v>8512</v>
      </c>
      <c r="V1132" s="2" t="s">
        <v>7123</v>
      </c>
    </row>
    <row r="1133" spans="1:22" x14ac:dyDescent="0.2">
      <c r="A1133" s="2" t="s">
        <v>1234</v>
      </c>
      <c r="B1133" s="2" t="str">
        <f>VLOOKUP(active[[#This Row],[Full Name]],[1]!all_ppl_post[#Data],2,0)</f>
        <v>944556372</v>
      </c>
      <c r="C1133" s="2" t="str">
        <f>VLOOKUP(active[[#This Row],[Full Name]],[1]!all_ppl[#Data],1,0)</f>
        <v>Kyleita M Williams</v>
      </c>
      <c r="D1133" s="2" t="s">
        <v>1235</v>
      </c>
      <c r="E1133" s="2" t="s">
        <v>73</v>
      </c>
      <c r="F1133" s="2" t="s">
        <v>1236</v>
      </c>
      <c r="G1133" s="2" t="s">
        <v>70</v>
      </c>
      <c r="L1133" s="2" t="s">
        <v>1233</v>
      </c>
      <c r="M1133" s="2" t="str">
        <f>VLOOKUP(active[[#This Row],[Works for Group]],[1]!all_groups[#Data],2,0)</f>
        <v>476548441</v>
      </c>
      <c r="N1133" s="2" t="s">
        <v>64</v>
      </c>
      <c r="O1133" s="2" t="s">
        <v>63</v>
      </c>
      <c r="P1133" s="2" t="s">
        <v>67</v>
      </c>
      <c r="R1133" s="2">
        <v>219</v>
      </c>
      <c r="S1133" s="2" t="s">
        <v>8584</v>
      </c>
      <c r="T1133" s="2" t="s">
        <v>9181</v>
      </c>
      <c r="U1133" s="2" t="s">
        <v>9182</v>
      </c>
      <c r="V1133" s="2" t="s">
        <v>7123</v>
      </c>
    </row>
    <row r="1134" spans="1:22" x14ac:dyDescent="0.2">
      <c r="A1134" s="2" t="s">
        <v>6465</v>
      </c>
      <c r="B1134" s="2" t="str">
        <f>VLOOKUP(active[[#This Row],[Full Name]],[1]!all_ppl_post[#Data],2,0)</f>
        <v>476543939</v>
      </c>
      <c r="C1134" s="2" t="str">
        <f>VLOOKUP(active[[#This Row],[Full Name]],[1]!all_ppl[#Data],1,0)</f>
        <v>Kyle T Brace</v>
      </c>
      <c r="D1134" s="2" t="s">
        <v>6466</v>
      </c>
      <c r="E1134" s="2" t="s">
        <v>6467</v>
      </c>
      <c r="F1134" s="2" t="s">
        <v>224</v>
      </c>
      <c r="G1134" s="2" t="s">
        <v>70</v>
      </c>
      <c r="L1134" s="2" t="s">
        <v>2713</v>
      </c>
      <c r="M1134" s="2" t="str">
        <f>VLOOKUP(active[[#This Row],[Works for Group]],[1]!all_groups[#Data],2,0)</f>
        <v>476548419</v>
      </c>
      <c r="N1134" s="2" t="s">
        <v>64</v>
      </c>
      <c r="O1134" s="2" t="s">
        <v>63</v>
      </c>
      <c r="P1134" s="2" t="s">
        <v>67</v>
      </c>
      <c r="R1134" s="2">
        <v>200</v>
      </c>
      <c r="S1134" s="2" t="s">
        <v>8580</v>
      </c>
      <c r="T1134" s="2" t="s">
        <v>9183</v>
      </c>
      <c r="U1134" s="2" t="s">
        <v>7265</v>
      </c>
      <c r="V1134" s="2" t="s">
        <v>7123</v>
      </c>
    </row>
    <row r="1135" spans="1:22" x14ac:dyDescent="0.2">
      <c r="A1135" s="2" t="s">
        <v>575</v>
      </c>
      <c r="B1135" s="2" t="str">
        <f>VLOOKUP(active[[#This Row],[Full Name]],[1]!all_ppl_post[#Data],2,0)</f>
        <v>1064820318</v>
      </c>
      <c r="C1135" s="2" t="e">
        <f>VLOOKUP(active[[#This Row],[Full Name]],[1]!all_ppl[#Data],1,0)</f>
        <v>#N/A</v>
      </c>
      <c r="D1135" s="2" t="s">
        <v>576</v>
      </c>
      <c r="E1135" s="2" t="s">
        <v>577</v>
      </c>
      <c r="F1135" s="2" t="s">
        <v>578</v>
      </c>
      <c r="G1135" s="2" t="s">
        <v>70</v>
      </c>
      <c r="L1135" s="2" t="s">
        <v>562</v>
      </c>
      <c r="M1135" s="2" t="str">
        <f>VLOOKUP(active[[#This Row],[Works for Group]],[1]!all_groups[#Data],2,0)</f>
        <v>476548941</v>
      </c>
      <c r="N1135" s="2" t="s">
        <v>64</v>
      </c>
      <c r="O1135" s="2" t="s">
        <v>63</v>
      </c>
      <c r="P1135" s="2" t="s">
        <v>67</v>
      </c>
      <c r="R1135" s="2">
        <v>228</v>
      </c>
      <c r="S1135" s="2" t="s">
        <v>8507</v>
      </c>
      <c r="T1135" s="2" t="s">
        <v>9184</v>
      </c>
      <c r="U1135" s="2" t="s">
        <v>8810</v>
      </c>
      <c r="V1135" s="2" t="s">
        <v>7123</v>
      </c>
    </row>
    <row r="1136" spans="1:22" x14ac:dyDescent="0.2">
      <c r="A1136" s="2" t="s">
        <v>1964</v>
      </c>
      <c r="B1136" s="2" t="str">
        <f>VLOOKUP(active[[#This Row],[Full Name]],[1]!all_ppl_post[#Data],2,0)</f>
        <v>839637851</v>
      </c>
      <c r="C1136" s="2" t="str">
        <f>VLOOKUP(active[[#This Row],[Full Name]],[1]!all_ppl[#Data],1,0)</f>
        <v>Kyle J Mohr</v>
      </c>
      <c r="D1136" s="2" t="s">
        <v>1965</v>
      </c>
      <c r="E1136" s="2" t="s">
        <v>1966</v>
      </c>
      <c r="F1136" s="2" t="s">
        <v>1967</v>
      </c>
      <c r="G1136" s="2" t="s">
        <v>70</v>
      </c>
      <c r="L1136" s="2" t="s">
        <v>1963</v>
      </c>
      <c r="M1136" s="2" t="str">
        <f>VLOOKUP(active[[#This Row],[Works for Group]],[1]!all_groups[#Data],2,0)</f>
        <v>476548436</v>
      </c>
      <c r="N1136" s="2" t="s">
        <v>64</v>
      </c>
      <c r="O1136" s="2" t="s">
        <v>63</v>
      </c>
      <c r="P1136" s="2" t="s">
        <v>67</v>
      </c>
      <c r="R1136" s="2">
        <v>215</v>
      </c>
      <c r="S1136" s="2" t="s">
        <v>8651</v>
      </c>
      <c r="T1136" s="2" t="s">
        <v>9185</v>
      </c>
      <c r="U1136" s="2" t="s">
        <v>9186</v>
      </c>
      <c r="V1136" s="2" t="s">
        <v>7123</v>
      </c>
    </row>
    <row r="1137" spans="1:22" x14ac:dyDescent="0.2">
      <c r="A1137" s="2" t="s">
        <v>3623</v>
      </c>
      <c r="B1137" s="2" t="str">
        <f>VLOOKUP(active[[#This Row],[Full Name]],[1]!all_ppl_post[#Data],2,0)</f>
        <v>568447526</v>
      </c>
      <c r="C1137" s="2" t="str">
        <f>VLOOKUP(active[[#This Row],[Full Name]],[1]!all_ppl[#Data],1,0)</f>
        <v>Kyle H Ishmael</v>
      </c>
      <c r="D1137" s="2" t="s">
        <v>3624</v>
      </c>
      <c r="E1137" s="2" t="s">
        <v>3625</v>
      </c>
      <c r="F1137" s="2" t="s">
        <v>642</v>
      </c>
      <c r="G1137" s="2" t="s">
        <v>70</v>
      </c>
      <c r="L1137" s="2" t="s">
        <v>1175</v>
      </c>
      <c r="M1137" s="2" t="str">
        <f>VLOOKUP(active[[#This Row],[Works for Group]],[1]!all_groups[#Data],2,0)</f>
        <v>1031448738</v>
      </c>
      <c r="N1137" s="2" t="s">
        <v>64</v>
      </c>
      <c r="O1137" s="2" t="s">
        <v>63</v>
      </c>
      <c r="P1137" s="2" t="s">
        <v>67</v>
      </c>
      <c r="R1137" s="2">
        <v>551</v>
      </c>
      <c r="S1137" s="2" t="s">
        <v>9187</v>
      </c>
      <c r="T1137" s="2" t="s">
        <v>9188</v>
      </c>
      <c r="U1137" s="2" t="s">
        <v>7201</v>
      </c>
      <c r="V1137" s="2" t="s">
        <v>7566</v>
      </c>
    </row>
    <row r="1138" spans="1:22" x14ac:dyDescent="0.2">
      <c r="A1138" s="2" t="s">
        <v>530</v>
      </c>
      <c r="B1138" s="2" t="str">
        <f>VLOOKUP(active[[#This Row],[Full Name]],[1]!all_ppl_post[#Data],2,0)</f>
        <v>1064820343</v>
      </c>
      <c r="C1138" s="2" t="e">
        <f>VLOOKUP(active[[#This Row],[Full Name]],[1]!all_ppl[#Data],1,0)</f>
        <v>#N/A</v>
      </c>
      <c r="D1138" s="2" t="s">
        <v>531</v>
      </c>
      <c r="E1138" s="2" t="s">
        <v>532</v>
      </c>
      <c r="F1138" s="2" t="s">
        <v>134</v>
      </c>
      <c r="G1138" s="2" t="s">
        <v>70</v>
      </c>
      <c r="L1138" s="2" t="s">
        <v>130</v>
      </c>
      <c r="M1138" s="2" t="str">
        <f>VLOOKUP(active[[#This Row],[Works for Group]],[1]!all_groups[#Data],2,0)</f>
        <v>476548452</v>
      </c>
      <c r="N1138" s="2" t="s">
        <v>64</v>
      </c>
      <c r="O1138" s="2" t="s">
        <v>63</v>
      </c>
      <c r="P1138" s="2" t="s">
        <v>67</v>
      </c>
      <c r="R1138" s="2">
        <v>225</v>
      </c>
      <c r="S1138" s="2" t="s">
        <v>8530</v>
      </c>
      <c r="T1138" s="2" t="s">
        <v>9189</v>
      </c>
      <c r="U1138" s="2" t="s">
        <v>8532</v>
      </c>
      <c r="V1138" s="2" t="s">
        <v>7123</v>
      </c>
    </row>
    <row r="1139" spans="1:22" x14ac:dyDescent="0.2">
      <c r="A1139" s="2" t="s">
        <v>5254</v>
      </c>
      <c r="B1139" s="2" t="str">
        <f>VLOOKUP(active[[#This Row],[Full Name]],[1]!all_ppl_post[#Data],2,0)</f>
        <v>476546213</v>
      </c>
      <c r="C1139" s="2" t="str">
        <f>VLOOKUP(active[[#This Row],[Full Name]],[1]!all_ppl[#Data],1,0)</f>
        <v>Kristen L Geoghegan</v>
      </c>
      <c r="D1139" s="2" t="s">
        <v>5255</v>
      </c>
      <c r="E1139" s="2" t="s">
        <v>5256</v>
      </c>
      <c r="F1139" s="2" t="s">
        <v>4661</v>
      </c>
      <c r="G1139" s="2" t="s">
        <v>70</v>
      </c>
      <c r="L1139" s="2" t="s">
        <v>562</v>
      </c>
      <c r="M1139" s="2" t="str">
        <f>VLOOKUP(active[[#This Row],[Works for Group]],[1]!all_groups[#Data],2,0)</f>
        <v>476548941</v>
      </c>
      <c r="N1139" s="2" t="s">
        <v>64</v>
      </c>
      <c r="O1139" s="2" t="s">
        <v>63</v>
      </c>
      <c r="P1139" s="2" t="s">
        <v>67</v>
      </c>
      <c r="R1139" s="2">
        <v>228</v>
      </c>
      <c r="S1139" s="2" t="s">
        <v>8507</v>
      </c>
      <c r="T1139" s="2" t="s">
        <v>9190</v>
      </c>
      <c r="U1139" s="2" t="s">
        <v>8650</v>
      </c>
      <c r="V1139" s="2" t="s">
        <v>7123</v>
      </c>
    </row>
    <row r="1140" spans="1:22" x14ac:dyDescent="0.2">
      <c r="A1140" s="2" t="s">
        <v>2799</v>
      </c>
      <c r="B1140" s="2" t="str">
        <f>VLOOKUP(active[[#This Row],[Full Name]],[1]!all_ppl_post[#Data],2,0)</f>
        <v>681265023</v>
      </c>
      <c r="C1140" s="2" t="str">
        <f>VLOOKUP(active[[#This Row],[Full Name]],[1]!all_ppl[#Data],1,0)</f>
        <v>Kiron S Ireland</v>
      </c>
      <c r="D1140" s="2" t="s">
        <v>2800</v>
      </c>
      <c r="E1140" s="2" t="s">
        <v>2801</v>
      </c>
      <c r="F1140" s="2" t="s">
        <v>558</v>
      </c>
      <c r="G1140" s="2" t="s">
        <v>70</v>
      </c>
      <c r="L1140" s="2" t="s">
        <v>554</v>
      </c>
      <c r="M1140" s="2" t="str">
        <f>VLOOKUP(active[[#This Row],[Works for Group]],[1]!all_groups[#Data],2,0)</f>
        <v>476548969</v>
      </c>
      <c r="N1140" s="2" t="s">
        <v>64</v>
      </c>
      <c r="O1140" s="2" t="s">
        <v>63</v>
      </c>
      <c r="P1140" s="2" t="s">
        <v>67</v>
      </c>
      <c r="R1140" s="2">
        <v>305</v>
      </c>
      <c r="S1140" s="2" t="s">
        <v>8526</v>
      </c>
      <c r="T1140" s="2" t="s">
        <v>9191</v>
      </c>
      <c r="U1140" s="2" t="s">
        <v>7592</v>
      </c>
      <c r="V1140" s="2" t="s">
        <v>7846</v>
      </c>
    </row>
    <row r="1141" spans="1:22" x14ac:dyDescent="0.2">
      <c r="A1141" s="2" t="s">
        <v>6360</v>
      </c>
      <c r="B1141" s="2" t="str">
        <f>VLOOKUP(active[[#This Row],[Full Name]],[1]!all_ppl_post[#Data],2,0)</f>
        <v>476544102</v>
      </c>
      <c r="C1141" s="2" t="str">
        <f>VLOOKUP(active[[#This Row],[Full Name]],[1]!all_ppl[#Data],1,0)</f>
        <v>Kirby Parham</v>
      </c>
      <c r="D1141" s="2" t="s">
        <v>6361</v>
      </c>
      <c r="E1141" s="2" t="s">
        <v>6362</v>
      </c>
      <c r="F1141" s="2" t="s">
        <v>5499</v>
      </c>
      <c r="G1141" s="2" t="s">
        <v>70</v>
      </c>
      <c r="L1141" s="2" t="s">
        <v>2451</v>
      </c>
      <c r="M1141" s="2" t="str">
        <f>VLOOKUP(active[[#This Row],[Works for Group]],[1]!all_groups[#Data],2,0)</f>
        <v>476548433</v>
      </c>
      <c r="N1141" s="2" t="s">
        <v>64</v>
      </c>
      <c r="O1141" s="2" t="s">
        <v>63</v>
      </c>
      <c r="P1141" s="2" t="s">
        <v>67</v>
      </c>
      <c r="R1141" s="2">
        <v>213</v>
      </c>
      <c r="S1141" s="2" t="s">
        <v>8704</v>
      </c>
      <c r="T1141" s="2" t="s">
        <v>9192</v>
      </c>
      <c r="U1141" s="2" t="s">
        <v>8911</v>
      </c>
      <c r="V1141" s="2" t="s">
        <v>7123</v>
      </c>
    </row>
    <row r="1142" spans="1:22" x14ac:dyDescent="0.2">
      <c r="A1142" s="2" t="s">
        <v>5200</v>
      </c>
      <c r="B1142" s="2" t="str">
        <f>VLOOKUP(active[[#This Row],[Full Name]],[1]!all_ppl_post[#Data],2,0)</f>
        <v>476546344</v>
      </c>
      <c r="C1142" s="2" t="str">
        <f>VLOOKUP(active[[#This Row],[Full Name]],[1]!all_ppl[#Data],1,0)</f>
        <v>Kimberly T Hill</v>
      </c>
      <c r="D1142" s="2" t="s">
        <v>5201</v>
      </c>
      <c r="E1142" s="2" t="s">
        <v>4831</v>
      </c>
      <c r="F1142" s="2" t="s">
        <v>5202</v>
      </c>
      <c r="G1142" s="2" t="s">
        <v>70</v>
      </c>
      <c r="L1142" s="2" t="s">
        <v>593</v>
      </c>
      <c r="M1142" s="2" t="str">
        <f>VLOOKUP(active[[#This Row],[Works for Group]],[1]!all_groups[#Data],2,0)</f>
        <v>476549089</v>
      </c>
      <c r="N1142" s="2" t="s">
        <v>64</v>
      </c>
      <c r="O1142" s="2" t="s">
        <v>63</v>
      </c>
      <c r="P1142" s="2" t="s">
        <v>67</v>
      </c>
      <c r="R1142" s="2">
        <v>375</v>
      </c>
      <c r="S1142" s="2" t="s">
        <v>8521</v>
      </c>
      <c r="T1142" s="2" t="s">
        <v>9193</v>
      </c>
      <c r="U1142" s="2" t="s">
        <v>9194</v>
      </c>
      <c r="V1142" s="2" t="s">
        <v>7123</v>
      </c>
    </row>
    <row r="1143" spans="1:22" x14ac:dyDescent="0.2">
      <c r="A1143" s="2" t="s">
        <v>254</v>
      </c>
      <c r="B1143" s="2" t="str">
        <f>VLOOKUP(active[[#This Row],[Full Name]],[1]!all_ppl_post[#Data],2,0)</f>
        <v>1064820550</v>
      </c>
      <c r="C1143" s="2" t="e">
        <f>VLOOKUP(active[[#This Row],[Full Name]],[1]!all_ppl[#Data],1,0)</f>
        <v>#N/A</v>
      </c>
      <c r="D1143" s="2" t="s">
        <v>255</v>
      </c>
      <c r="E1143" s="2" t="s">
        <v>256</v>
      </c>
      <c r="F1143" s="2" t="s">
        <v>134</v>
      </c>
      <c r="G1143" s="2" t="s">
        <v>70</v>
      </c>
      <c r="L1143" s="2" t="s">
        <v>130</v>
      </c>
      <c r="M1143" s="2" t="str">
        <f>VLOOKUP(active[[#This Row],[Works for Group]],[1]!all_groups[#Data],2,0)</f>
        <v>476548452</v>
      </c>
      <c r="N1143" s="2" t="s">
        <v>64</v>
      </c>
      <c r="O1143" s="2" t="s">
        <v>63</v>
      </c>
      <c r="P1143" s="2" t="s">
        <v>67</v>
      </c>
      <c r="R1143" s="2">
        <v>225</v>
      </c>
      <c r="S1143" s="2" t="s">
        <v>8530</v>
      </c>
      <c r="T1143" s="2" t="s">
        <v>9195</v>
      </c>
      <c r="U1143" s="2" t="s">
        <v>8532</v>
      </c>
      <c r="V1143" s="2" t="s">
        <v>7123</v>
      </c>
    </row>
    <row r="1144" spans="1:22" x14ac:dyDescent="0.2">
      <c r="A1144" s="2" t="s">
        <v>3629</v>
      </c>
      <c r="B1144" s="2" t="str">
        <f>VLOOKUP(active[[#This Row],[Full Name]],[1]!all_ppl_post[#Data],2,0)</f>
        <v>568447486</v>
      </c>
      <c r="C1144" s="2" t="str">
        <f>VLOOKUP(active[[#This Row],[Full Name]],[1]!all_ppl[#Data],1,0)</f>
        <v>Kimberly A Muller</v>
      </c>
      <c r="D1144" s="2" t="s">
        <v>1554</v>
      </c>
      <c r="E1144" s="2" t="s">
        <v>3630</v>
      </c>
      <c r="F1144" s="2" t="s">
        <v>3631</v>
      </c>
      <c r="G1144" s="2" t="s">
        <v>70</v>
      </c>
      <c r="L1144" s="2" t="s">
        <v>3489</v>
      </c>
      <c r="M1144" s="2" t="str">
        <f>VLOOKUP(active[[#This Row],[Works for Group]],[1]!all_groups[#Data],2,0)</f>
        <v>476548978</v>
      </c>
      <c r="N1144" s="2" t="s">
        <v>64</v>
      </c>
      <c r="O1144" s="2" t="s">
        <v>63</v>
      </c>
      <c r="P1144" s="2" t="s">
        <v>67</v>
      </c>
      <c r="R1144" s="2">
        <v>311</v>
      </c>
      <c r="S1144" s="2" t="s">
        <v>8914</v>
      </c>
      <c r="T1144" s="2" t="s">
        <v>9196</v>
      </c>
      <c r="U1144" s="2" t="s">
        <v>8817</v>
      </c>
      <c r="V1144" s="2" t="s">
        <v>7123</v>
      </c>
    </row>
    <row r="1145" spans="1:22" x14ac:dyDescent="0.2">
      <c r="A1145" s="2" t="s">
        <v>5300</v>
      </c>
      <c r="B1145" s="2" t="str">
        <f>VLOOKUP(active[[#This Row],[Full Name]],[1]!all_ppl_post[#Data],2,0)</f>
        <v>476546085</v>
      </c>
      <c r="C1145" s="2" t="str">
        <f>VLOOKUP(active[[#This Row],[Full Name]],[1]!all_ppl[#Data],1,0)</f>
        <v>Kimberly A Bonomo</v>
      </c>
      <c r="D1145" s="2" t="s">
        <v>1554</v>
      </c>
      <c r="E1145" s="2" t="s">
        <v>5301</v>
      </c>
      <c r="F1145" s="2" t="s">
        <v>5302</v>
      </c>
      <c r="G1145" s="2" t="s">
        <v>70</v>
      </c>
      <c r="L1145" s="2" t="s">
        <v>2673</v>
      </c>
      <c r="M1145" s="2" t="str">
        <f>VLOOKUP(active[[#This Row],[Works for Group]],[1]!all_groups[#Data],2,0)</f>
        <v>476548440</v>
      </c>
      <c r="N1145" s="2" t="s">
        <v>64</v>
      </c>
      <c r="O1145" s="2" t="s">
        <v>63</v>
      </c>
      <c r="P1145" s="2" t="s">
        <v>67</v>
      </c>
      <c r="R1145" s="2">
        <v>218</v>
      </c>
      <c r="S1145" s="2" t="s">
        <v>8543</v>
      </c>
      <c r="T1145" s="2" t="s">
        <v>9197</v>
      </c>
      <c r="U1145" s="2" t="s">
        <v>9198</v>
      </c>
      <c r="V1145" s="2" t="s">
        <v>7123</v>
      </c>
    </row>
    <row r="1146" spans="1:22" x14ac:dyDescent="0.2">
      <c r="A1146" s="2" t="s">
        <v>2537</v>
      </c>
      <c r="B1146" s="2" t="str">
        <f>VLOOKUP(active[[#This Row],[Full Name]],[1]!all_ppl_post[#Data],2,0)</f>
        <v>774270594</v>
      </c>
      <c r="C1146" s="2" t="str">
        <f>VLOOKUP(active[[#This Row],[Full Name]],[1]!all_ppl[#Data],1,0)</f>
        <v>Kim Ramos-rodriguez</v>
      </c>
      <c r="D1146" s="2" t="s">
        <v>2538</v>
      </c>
      <c r="E1146" s="2" t="s">
        <v>2539</v>
      </c>
      <c r="F1146" s="2" t="s">
        <v>2540</v>
      </c>
      <c r="G1146" s="2" t="s">
        <v>70</v>
      </c>
      <c r="L1146" s="2" t="s">
        <v>2536</v>
      </c>
      <c r="M1146" s="2" t="str">
        <f>VLOOKUP(active[[#This Row],[Works for Group]],[1]!all_groups[#Data],2,0)</f>
        <v>579488112</v>
      </c>
      <c r="N1146" s="2" t="s">
        <v>64</v>
      </c>
      <c r="O1146" s="2" t="s">
        <v>63</v>
      </c>
      <c r="P1146" s="2" t="s">
        <v>67</v>
      </c>
      <c r="R1146" s="2">
        <v>376</v>
      </c>
      <c r="S1146" s="2" t="s">
        <v>8872</v>
      </c>
      <c r="T1146" s="2" t="s">
        <v>9199</v>
      </c>
      <c r="U1146" s="2" t="s">
        <v>8874</v>
      </c>
      <c r="V1146" s="2" t="s">
        <v>8877</v>
      </c>
    </row>
    <row r="1147" spans="1:22" x14ac:dyDescent="0.2">
      <c r="A1147" s="2" t="s">
        <v>6659</v>
      </c>
      <c r="B1147" s="2" t="str">
        <f>VLOOKUP(active[[#This Row],[Full Name]],[1]!all_ppl_post[#Data],2,0)</f>
        <v>476543685</v>
      </c>
      <c r="C1147" s="2" t="str">
        <f>VLOOKUP(active[[#This Row],[Full Name]],[1]!all_ppl[#Data],1,0)</f>
        <v>Kim M Halayko</v>
      </c>
      <c r="D1147" s="2" t="s">
        <v>6584</v>
      </c>
      <c r="E1147" s="2" t="s">
        <v>6660</v>
      </c>
      <c r="F1147" s="2" t="s">
        <v>2972</v>
      </c>
      <c r="G1147" s="2" t="s">
        <v>70</v>
      </c>
      <c r="L1147" s="2" t="s">
        <v>1723</v>
      </c>
      <c r="M1147" s="2" t="str">
        <f>VLOOKUP(active[[#This Row],[Works for Group]],[1]!all_groups[#Data],2,0)</f>
        <v>476549109</v>
      </c>
      <c r="N1147" s="2" t="s">
        <v>64</v>
      </c>
      <c r="O1147" s="2" t="s">
        <v>63</v>
      </c>
      <c r="P1147" s="2" t="s">
        <v>67</v>
      </c>
      <c r="R1147" s="2">
        <v>426</v>
      </c>
      <c r="S1147" s="2" t="s">
        <v>8718</v>
      </c>
      <c r="T1147" s="2" t="s">
        <v>9200</v>
      </c>
      <c r="U1147" s="2" t="s">
        <v>7642</v>
      </c>
      <c r="V1147" s="2" t="s">
        <v>7123</v>
      </c>
    </row>
    <row r="1148" spans="1:22" x14ac:dyDescent="0.2">
      <c r="A1148" s="2" t="s">
        <v>85</v>
      </c>
      <c r="B1148" s="2" t="str">
        <f>VLOOKUP(active[[#This Row],[Full Name]],[1]!all_ppl_post[#Data],2,0)</f>
        <v>1064820659</v>
      </c>
      <c r="C1148" s="2" t="e">
        <f>VLOOKUP(active[[#This Row],[Full Name]],[1]!all_ppl[#Data],1,0)</f>
        <v>#N/A</v>
      </c>
      <c r="D1148" s="2" t="s">
        <v>86</v>
      </c>
      <c r="E1148" s="2" t="s">
        <v>87</v>
      </c>
      <c r="F1148" s="2" t="s">
        <v>74</v>
      </c>
      <c r="G1148" s="2" t="s">
        <v>70</v>
      </c>
      <c r="L1148" s="2" t="s">
        <v>69</v>
      </c>
      <c r="M1148" s="2" t="str">
        <f>VLOOKUP(active[[#This Row],[Works for Group]],[1]!all_groups[#Data],2,0)</f>
        <v>476549511</v>
      </c>
      <c r="N1148" s="2" t="s">
        <v>64</v>
      </c>
      <c r="O1148" s="2" t="s">
        <v>63</v>
      </c>
      <c r="P1148" s="2" t="s">
        <v>67</v>
      </c>
      <c r="R1148" s="2">
        <v>871</v>
      </c>
      <c r="S1148" s="2" t="s">
        <v>8510</v>
      </c>
      <c r="T1148" s="2" t="s">
        <v>9201</v>
      </c>
      <c r="U1148" s="2" t="s">
        <v>8555</v>
      </c>
      <c r="V1148" s="2" t="s">
        <v>7123</v>
      </c>
    </row>
    <row r="1149" spans="1:22" x14ac:dyDescent="0.2">
      <c r="A1149" s="2" t="s">
        <v>6250</v>
      </c>
      <c r="B1149" s="2" t="str">
        <f>VLOOKUP(active[[#This Row],[Full Name]],[1]!all_ppl_post[#Data],2,0)</f>
        <v>476544262</v>
      </c>
      <c r="C1149" s="2" t="str">
        <f>VLOOKUP(active[[#This Row],[Full Name]],[1]!all_ppl[#Data],1,0)</f>
        <v>Kevin R Weinman</v>
      </c>
      <c r="D1149" s="2" t="s">
        <v>1982</v>
      </c>
      <c r="E1149" s="2" t="s">
        <v>6251</v>
      </c>
      <c r="F1149" s="2" t="s">
        <v>1244</v>
      </c>
      <c r="G1149" s="2" t="s">
        <v>70</v>
      </c>
      <c r="L1149" s="2" t="s">
        <v>2859</v>
      </c>
      <c r="M1149" s="2" t="str">
        <f>VLOOKUP(active[[#This Row],[Works for Group]],[1]!all_groups[#Data],2,0)</f>
        <v>476548434</v>
      </c>
      <c r="N1149" s="2" t="s">
        <v>64</v>
      </c>
      <c r="O1149" s="2" t="s">
        <v>63</v>
      </c>
      <c r="P1149" s="2" t="s">
        <v>67</v>
      </c>
      <c r="R1149" s="2">
        <v>214</v>
      </c>
      <c r="S1149" s="2" t="s">
        <v>8983</v>
      </c>
      <c r="T1149" s="2" t="s">
        <v>9202</v>
      </c>
      <c r="U1149" s="2" t="s">
        <v>8889</v>
      </c>
      <c r="V1149" s="2" t="s">
        <v>7123</v>
      </c>
    </row>
    <row r="1150" spans="1:22" x14ac:dyDescent="0.2">
      <c r="A1150" s="2" t="s">
        <v>1981</v>
      </c>
      <c r="B1150" s="2" t="str">
        <f>VLOOKUP(active[[#This Row],[Full Name]],[1]!all_ppl_post[#Data],2,0)</f>
        <v>839637847</v>
      </c>
      <c r="C1150" s="2" t="str">
        <f>VLOOKUP(active[[#This Row],[Full Name]],[1]!all_ppl[#Data],1,0)</f>
        <v>Kevin R Duffy</v>
      </c>
      <c r="D1150" s="2" t="s">
        <v>1982</v>
      </c>
      <c r="E1150" s="2" t="s">
        <v>1983</v>
      </c>
      <c r="F1150" s="2" t="s">
        <v>621</v>
      </c>
      <c r="G1150" s="2" t="s">
        <v>70</v>
      </c>
      <c r="L1150" s="2" t="s">
        <v>617</v>
      </c>
      <c r="M1150" s="2" t="str">
        <f>VLOOKUP(active[[#This Row],[Works for Group]],[1]!all_groups[#Data],2,0)</f>
        <v>476549084</v>
      </c>
      <c r="N1150" s="2" t="s">
        <v>64</v>
      </c>
      <c r="O1150" s="2" t="s">
        <v>63</v>
      </c>
      <c r="P1150" s="2" t="s">
        <v>67</v>
      </c>
      <c r="R1150" s="2">
        <v>358</v>
      </c>
      <c r="S1150" s="2" t="s">
        <v>8741</v>
      </c>
      <c r="T1150" s="2" t="s">
        <v>9203</v>
      </c>
      <c r="U1150" s="2" t="s">
        <v>8743</v>
      </c>
      <c r="V1150" s="2" t="s">
        <v>7123</v>
      </c>
    </row>
    <row r="1151" spans="1:22" x14ac:dyDescent="0.2">
      <c r="A1151" s="2" t="s">
        <v>3632</v>
      </c>
      <c r="B1151" s="2" t="str">
        <f>VLOOKUP(active[[#This Row],[Full Name]],[1]!all_ppl_post[#Data],2,0)</f>
        <v>568447471</v>
      </c>
      <c r="C1151" s="2" t="str">
        <f>VLOOKUP(active[[#This Row],[Full Name]],[1]!all_ppl[#Data],1,0)</f>
        <v>Kevin P Moran</v>
      </c>
      <c r="D1151" s="2" t="s">
        <v>1420</v>
      </c>
      <c r="E1151" s="2" t="s">
        <v>3633</v>
      </c>
      <c r="F1151" s="2" t="s">
        <v>99</v>
      </c>
      <c r="G1151" s="2" t="s">
        <v>70</v>
      </c>
      <c r="L1151" s="2" t="s">
        <v>95</v>
      </c>
      <c r="M1151" s="2" t="str">
        <f>VLOOKUP(active[[#This Row],[Works for Group]],[1]!all_groups[#Data],2,0)</f>
        <v>476548986</v>
      </c>
      <c r="N1151" s="2" t="s">
        <v>64</v>
      </c>
      <c r="O1151" s="2" t="s">
        <v>63</v>
      </c>
      <c r="P1151" s="2" t="s">
        <v>67</v>
      </c>
      <c r="R1151" s="2">
        <v>351</v>
      </c>
      <c r="S1151" s="2" t="s">
        <v>8577</v>
      </c>
      <c r="T1151" s="2" t="s">
        <v>9204</v>
      </c>
      <c r="U1151" s="2" t="s">
        <v>7310</v>
      </c>
      <c r="V1151" s="2" t="s">
        <v>7123</v>
      </c>
    </row>
    <row r="1152" spans="1:22" x14ac:dyDescent="0.2">
      <c r="A1152" s="2" t="s">
        <v>1419</v>
      </c>
      <c r="B1152" s="2" t="str">
        <f>VLOOKUP(active[[#This Row],[Full Name]],[1]!all_ppl_post[#Data],2,0)</f>
        <v>944556312</v>
      </c>
      <c r="C1152" s="2" t="str">
        <f>VLOOKUP(active[[#This Row],[Full Name]],[1]!all_ppl[#Data],1,0)</f>
        <v>Kevin P Carmody</v>
      </c>
      <c r="D1152" s="2" t="s">
        <v>1420</v>
      </c>
      <c r="E1152" s="2" t="s">
        <v>1421</v>
      </c>
      <c r="F1152" s="2" t="s">
        <v>134</v>
      </c>
      <c r="G1152" s="2" t="s">
        <v>70</v>
      </c>
      <c r="L1152" s="2" t="s">
        <v>130</v>
      </c>
      <c r="M1152" s="2" t="str">
        <f>VLOOKUP(active[[#This Row],[Works for Group]],[1]!all_groups[#Data],2,0)</f>
        <v>476548452</v>
      </c>
      <c r="N1152" s="2" t="s">
        <v>64</v>
      </c>
      <c r="O1152" s="2" t="s">
        <v>63</v>
      </c>
      <c r="P1152" s="2" t="s">
        <v>67</v>
      </c>
      <c r="R1152" s="2">
        <v>225</v>
      </c>
      <c r="S1152" s="2" t="s">
        <v>8530</v>
      </c>
      <c r="T1152" s="2" t="s">
        <v>9205</v>
      </c>
      <c r="U1152" s="2" t="s">
        <v>8532</v>
      </c>
      <c r="V1152" s="2" t="s">
        <v>7123</v>
      </c>
    </row>
    <row r="1153" spans="1:22" x14ac:dyDescent="0.2">
      <c r="A1153" s="2" t="s">
        <v>5951</v>
      </c>
      <c r="B1153" s="2" t="str">
        <f>VLOOKUP(active[[#This Row],[Full Name]],[1]!all_ppl_post[#Data],2,0)</f>
        <v>476544750</v>
      </c>
      <c r="C1153" s="2" t="str">
        <f>VLOOKUP(active[[#This Row],[Full Name]],[1]!all_ppl[#Data],1,0)</f>
        <v>Kevin J Fairbairn</v>
      </c>
      <c r="D1153" s="2" t="s">
        <v>5952</v>
      </c>
      <c r="E1153" s="2" t="s">
        <v>5953</v>
      </c>
      <c r="F1153" s="2" t="s">
        <v>5954</v>
      </c>
      <c r="G1153" s="2" t="s">
        <v>70</v>
      </c>
      <c r="L1153" s="2" t="s">
        <v>1963</v>
      </c>
      <c r="M1153" s="2" t="str">
        <f>VLOOKUP(active[[#This Row],[Works for Group]],[1]!all_groups[#Data],2,0)</f>
        <v>476548436</v>
      </c>
      <c r="N1153" s="2" t="s">
        <v>64</v>
      </c>
      <c r="O1153" s="2" t="s">
        <v>63</v>
      </c>
      <c r="P1153" s="2" t="s">
        <v>67</v>
      </c>
      <c r="R1153" s="2">
        <v>215</v>
      </c>
      <c r="S1153" s="2" t="s">
        <v>8651</v>
      </c>
      <c r="T1153" s="2" t="s">
        <v>9206</v>
      </c>
      <c r="U1153" s="2" t="s">
        <v>9153</v>
      </c>
      <c r="V1153" s="2" t="s">
        <v>7123</v>
      </c>
    </row>
    <row r="1154" spans="1:22" x14ac:dyDescent="0.2">
      <c r="A1154" s="2" t="s">
        <v>6963</v>
      </c>
      <c r="B1154" s="2" t="str">
        <f>VLOOKUP(active[[#This Row],[Full Name]],[1]!all_ppl_post[#Data],2,0)</f>
        <v>476543193</v>
      </c>
      <c r="C1154" s="2" t="str">
        <f>VLOOKUP(active[[#This Row],[Full Name]],[1]!all_ppl[#Data],1,0)</f>
        <v>Kevin J Engel</v>
      </c>
      <c r="D1154" s="2" t="s">
        <v>5952</v>
      </c>
      <c r="E1154" s="2" t="s">
        <v>6964</v>
      </c>
      <c r="F1154" s="2" t="s">
        <v>6965</v>
      </c>
      <c r="G1154" s="2" t="s">
        <v>70</v>
      </c>
      <c r="L1154" s="2" t="s">
        <v>6962</v>
      </c>
      <c r="M1154" s="2" t="str">
        <f>VLOOKUP(active[[#This Row],[Works for Group]],[1]!all_groups[#Data],2,0)</f>
        <v>476549095</v>
      </c>
      <c r="N1154" s="2" t="s">
        <v>64</v>
      </c>
      <c r="O1154" s="2" t="s">
        <v>63</v>
      </c>
      <c r="P1154" s="2" t="s">
        <v>67</v>
      </c>
      <c r="R1154" s="2">
        <v>418</v>
      </c>
      <c r="S1154" s="2" t="s">
        <v>9207</v>
      </c>
      <c r="T1154" s="2" t="s">
        <v>9208</v>
      </c>
      <c r="U1154" s="2" t="s">
        <v>9209</v>
      </c>
      <c r="V1154" s="2" t="s">
        <v>7123</v>
      </c>
    </row>
    <row r="1155" spans="1:22" x14ac:dyDescent="0.2">
      <c r="A1155" s="2" t="s">
        <v>7077</v>
      </c>
      <c r="B1155" s="2" t="str">
        <f>VLOOKUP(active[[#This Row],[Full Name]],[1]!all_ppl_post[#Data],2,0)</f>
        <v>476542166</v>
      </c>
      <c r="C1155" s="2" t="str">
        <f>VLOOKUP(active[[#This Row],[Full Name]],[1]!all_ppl[#Data],1,0)</f>
        <v>Kevin D Hogan</v>
      </c>
      <c r="D1155" s="2" t="s">
        <v>7078</v>
      </c>
      <c r="E1155" s="2" t="s">
        <v>1473</v>
      </c>
      <c r="F1155" s="2" t="s">
        <v>7079</v>
      </c>
      <c r="G1155" s="2" t="s">
        <v>70</v>
      </c>
      <c r="L1155" s="2" t="s">
        <v>3173</v>
      </c>
      <c r="M1155" s="2" t="str">
        <f>VLOOKUP(active[[#This Row],[Works for Group]],[1]!all_groups[#Data],2,0)</f>
        <v>476549088</v>
      </c>
      <c r="N1155" s="2" t="s">
        <v>64</v>
      </c>
      <c r="O1155" s="2" t="s">
        <v>63</v>
      </c>
      <c r="P1155" s="2" t="s">
        <v>67</v>
      </c>
      <c r="R1155" s="2">
        <v>360</v>
      </c>
      <c r="S1155" s="2" t="s">
        <v>8790</v>
      </c>
      <c r="T1155" s="2" t="s">
        <v>9210</v>
      </c>
      <c r="U1155" s="2" t="s">
        <v>9211</v>
      </c>
      <c r="V1155" s="2" t="s">
        <v>7123</v>
      </c>
    </row>
    <row r="1156" spans="1:22" x14ac:dyDescent="0.2">
      <c r="A1156" s="2" t="s">
        <v>6082</v>
      </c>
      <c r="B1156" s="2" t="str">
        <f>VLOOKUP(active[[#This Row],[Full Name]],[1]!all_ppl_post[#Data],2,0)</f>
        <v>476544518</v>
      </c>
      <c r="C1156" s="2" t="str">
        <f>VLOOKUP(active[[#This Row],[Full Name]],[1]!all_ppl[#Data],1,0)</f>
        <v>Kevin A Deguire</v>
      </c>
      <c r="D1156" s="2" t="s">
        <v>6083</v>
      </c>
      <c r="E1156" s="2" t="s">
        <v>6084</v>
      </c>
      <c r="F1156" s="2" t="s">
        <v>6085</v>
      </c>
      <c r="G1156" s="2" t="s">
        <v>70</v>
      </c>
      <c r="L1156" s="2" t="s">
        <v>1963</v>
      </c>
      <c r="M1156" s="2" t="str">
        <f>VLOOKUP(active[[#This Row],[Works for Group]],[1]!all_groups[#Data],2,0)</f>
        <v>476548436</v>
      </c>
      <c r="N1156" s="2" t="s">
        <v>64</v>
      </c>
      <c r="O1156" s="2" t="s">
        <v>63</v>
      </c>
      <c r="P1156" s="2" t="s">
        <v>67</v>
      </c>
      <c r="R1156" s="2">
        <v>215</v>
      </c>
      <c r="S1156" s="2" t="s">
        <v>8651</v>
      </c>
      <c r="T1156" s="2" t="s">
        <v>9212</v>
      </c>
      <c r="U1156" s="2" t="s">
        <v>9213</v>
      </c>
      <c r="V1156" s="2" t="s">
        <v>7123</v>
      </c>
    </row>
    <row r="1157" spans="1:22" x14ac:dyDescent="0.2">
      <c r="A1157" s="2" t="s">
        <v>2541</v>
      </c>
      <c r="B1157" s="2" t="str">
        <f>VLOOKUP(active[[#This Row],[Full Name]],[1]!all_ppl_post[#Data],2,0)</f>
        <v>774270593</v>
      </c>
      <c r="C1157" s="2" t="str">
        <f>VLOOKUP(active[[#This Row],[Full Name]],[1]!all_ppl[#Data],1,0)</f>
        <v>Kerry A Mierzwa</v>
      </c>
      <c r="D1157" s="2" t="s">
        <v>2542</v>
      </c>
      <c r="E1157" s="2" t="s">
        <v>2543</v>
      </c>
      <c r="F1157" s="2" t="s">
        <v>1212</v>
      </c>
      <c r="G1157" s="2" t="s">
        <v>70</v>
      </c>
      <c r="L1157" s="2" t="s">
        <v>593</v>
      </c>
      <c r="M1157" s="2" t="str">
        <f>VLOOKUP(active[[#This Row],[Works for Group]],[1]!all_groups[#Data],2,0)</f>
        <v>476549089</v>
      </c>
      <c r="N1157" s="2" t="s">
        <v>64</v>
      </c>
      <c r="O1157" s="2" t="s">
        <v>63</v>
      </c>
      <c r="P1157" s="2" t="s">
        <v>67</v>
      </c>
      <c r="R1157" s="2">
        <v>375</v>
      </c>
      <c r="S1157" s="2" t="s">
        <v>8521</v>
      </c>
      <c r="T1157" s="2" t="s">
        <v>9214</v>
      </c>
      <c r="U1157" s="2" t="s">
        <v>8648</v>
      </c>
      <c r="V1157" s="2" t="s">
        <v>7123</v>
      </c>
    </row>
    <row r="1158" spans="1:22" x14ac:dyDescent="0.2">
      <c r="A1158" s="2" t="s">
        <v>4290</v>
      </c>
      <c r="B1158" s="2" t="str">
        <f>VLOOKUP(active[[#This Row],[Full Name]],[1]!all_ppl_post[#Data],2,0)</f>
        <v>476547920</v>
      </c>
      <c r="C1158" s="2" t="str">
        <f>VLOOKUP(active[[#This Row],[Full Name]],[1]!all_ppl[#Data],1,0)</f>
        <v>Kerri A Biche</v>
      </c>
      <c r="D1158" s="2" t="s">
        <v>4291</v>
      </c>
      <c r="E1158" s="2" t="s">
        <v>4292</v>
      </c>
      <c r="F1158" s="2" t="s">
        <v>4293</v>
      </c>
      <c r="G1158" s="2" t="s">
        <v>70</v>
      </c>
      <c r="L1158" s="2" t="s">
        <v>1781</v>
      </c>
      <c r="M1158" s="2" t="str">
        <f>VLOOKUP(active[[#This Row],[Works for Group]],[1]!all_groups[#Data],2,0)</f>
        <v>476548951</v>
      </c>
      <c r="N1158" s="2" t="s">
        <v>64</v>
      </c>
      <c r="O1158" s="2" t="s">
        <v>63</v>
      </c>
      <c r="P1158" s="2" t="s">
        <v>67</v>
      </c>
      <c r="R1158" s="2">
        <v>230</v>
      </c>
      <c r="S1158" s="2" t="s">
        <v>8805</v>
      </c>
      <c r="T1158" s="2" t="s">
        <v>9215</v>
      </c>
      <c r="U1158" s="2" t="s">
        <v>9216</v>
      </c>
      <c r="V1158" s="2" t="s">
        <v>7123</v>
      </c>
    </row>
    <row r="1159" spans="1:22" x14ac:dyDescent="0.2">
      <c r="A1159" s="2" t="s">
        <v>5151</v>
      </c>
      <c r="B1159" s="2" t="str">
        <f>VLOOKUP(active[[#This Row],[Full Name]],[1]!all_ppl_post[#Data],2,0)</f>
        <v>476546421</v>
      </c>
      <c r="C1159" s="2" t="str">
        <f>VLOOKUP(active[[#This Row],[Full Name]],[1]!all_ppl[#Data],1,0)</f>
        <v>Kenneth R Norman</v>
      </c>
      <c r="D1159" s="2" t="s">
        <v>5152</v>
      </c>
      <c r="E1159" s="2" t="s">
        <v>5153</v>
      </c>
      <c r="F1159" s="2" t="s">
        <v>5154</v>
      </c>
      <c r="G1159" s="2" t="s">
        <v>70</v>
      </c>
      <c r="L1159" s="2" t="s">
        <v>5067</v>
      </c>
      <c r="M1159" s="2" t="str">
        <f>VLOOKUP(active[[#This Row],[Works for Group]],[1]!all_groups[#Data],2,0)</f>
        <v>476549515</v>
      </c>
      <c r="N1159" s="2" t="s">
        <v>64</v>
      </c>
      <c r="O1159" s="2" t="s">
        <v>63</v>
      </c>
      <c r="P1159" s="2" t="s">
        <v>67</v>
      </c>
      <c r="R1159" s="2">
        <v>879</v>
      </c>
      <c r="S1159" s="2" t="s">
        <v>8769</v>
      </c>
      <c r="T1159" s="2" t="s">
        <v>9217</v>
      </c>
      <c r="U1159" s="2" t="s">
        <v>9218</v>
      </c>
      <c r="V1159" s="2" t="s">
        <v>8772</v>
      </c>
    </row>
    <row r="1160" spans="1:22" x14ac:dyDescent="0.2">
      <c r="A1160" s="2" t="s">
        <v>6021</v>
      </c>
      <c r="B1160" s="2" t="str">
        <f>VLOOKUP(active[[#This Row],[Full Name]],[1]!all_ppl_post[#Data],2,0)</f>
        <v>476544594</v>
      </c>
      <c r="C1160" s="2" t="str">
        <f>VLOOKUP(active[[#This Row],[Full Name]],[1]!all_ppl[#Data],1,0)</f>
        <v>Kenneth J Ronk</v>
      </c>
      <c r="D1160" s="2" t="s">
        <v>6022</v>
      </c>
      <c r="E1160" s="2" t="s">
        <v>6023</v>
      </c>
      <c r="F1160" s="2" t="s">
        <v>6024</v>
      </c>
      <c r="G1160" s="2" t="s">
        <v>70</v>
      </c>
      <c r="L1160" s="2" t="s">
        <v>9219</v>
      </c>
      <c r="M1160" s="2" t="str">
        <f>VLOOKUP(active[[#This Row],[Works for Group]],[1]!all_groups[#Data],2,0)</f>
        <v>476549319</v>
      </c>
      <c r="N1160" s="2" t="s">
        <v>64</v>
      </c>
      <c r="O1160" s="2" t="s">
        <v>63</v>
      </c>
      <c r="P1160" s="2" t="s">
        <v>67</v>
      </c>
      <c r="R1160" s="2">
        <v>464</v>
      </c>
      <c r="S1160" s="2" t="s">
        <v>9220</v>
      </c>
      <c r="T1160" s="2" t="s">
        <v>9221</v>
      </c>
      <c r="U1160" s="2" t="s">
        <v>9222</v>
      </c>
      <c r="V1160" s="2" t="s">
        <v>9223</v>
      </c>
    </row>
    <row r="1161" spans="1:22" x14ac:dyDescent="0.2">
      <c r="A1161" s="2" t="s">
        <v>418</v>
      </c>
      <c r="B1161" s="2" t="str">
        <f>VLOOKUP(active[[#This Row],[Full Name]],[1]!all_ppl_post[#Data],2,0)</f>
        <v>1064820426</v>
      </c>
      <c r="C1161" s="2" t="e">
        <f>VLOOKUP(active[[#This Row],[Full Name]],[1]!all_ppl[#Data],1,0)</f>
        <v>#N/A</v>
      </c>
      <c r="D1161" s="2" t="s">
        <v>419</v>
      </c>
      <c r="E1161" s="2" t="s">
        <v>420</v>
      </c>
      <c r="F1161" s="2" t="s">
        <v>134</v>
      </c>
      <c r="G1161" s="2" t="s">
        <v>70</v>
      </c>
      <c r="L1161" s="2" t="s">
        <v>130</v>
      </c>
      <c r="M1161" s="2" t="str">
        <f>VLOOKUP(active[[#This Row],[Works for Group]],[1]!all_groups[#Data],2,0)</f>
        <v>476548452</v>
      </c>
      <c r="N1161" s="2" t="s">
        <v>64</v>
      </c>
      <c r="O1161" s="2" t="s">
        <v>63</v>
      </c>
      <c r="P1161" s="2" t="s">
        <v>67</v>
      </c>
      <c r="R1161" s="2">
        <v>225</v>
      </c>
      <c r="S1161" s="2" t="s">
        <v>8530</v>
      </c>
      <c r="T1161" s="2" t="s">
        <v>9224</v>
      </c>
      <c r="U1161" s="2" t="s">
        <v>8532</v>
      </c>
      <c r="V1161" s="2" t="s">
        <v>7123</v>
      </c>
    </row>
    <row r="1162" spans="1:22" x14ac:dyDescent="0.2">
      <c r="A1162" s="2" t="s">
        <v>5172</v>
      </c>
      <c r="B1162" s="2" t="str">
        <f>VLOOKUP(active[[#This Row],[Full Name]],[1]!all_ppl_post[#Data],2,0)</f>
        <v>476546385</v>
      </c>
      <c r="C1162" s="2" t="str">
        <f>VLOOKUP(active[[#This Row],[Full Name]],[1]!all_ppl[#Data],1,0)</f>
        <v>Kendall J Jacobsen</v>
      </c>
      <c r="D1162" s="2" t="s">
        <v>5173</v>
      </c>
      <c r="E1162" s="2" t="s">
        <v>5174</v>
      </c>
      <c r="F1162" s="2" t="s">
        <v>4357</v>
      </c>
      <c r="G1162" s="2" t="s">
        <v>70</v>
      </c>
      <c r="L1162" s="2" t="s">
        <v>593</v>
      </c>
      <c r="M1162" s="2" t="str">
        <f>VLOOKUP(active[[#This Row],[Works for Group]],[1]!all_groups[#Data],2,0)</f>
        <v>476549089</v>
      </c>
      <c r="N1162" s="2" t="s">
        <v>64</v>
      </c>
      <c r="O1162" s="2" t="s">
        <v>63</v>
      </c>
      <c r="P1162" s="2" t="s">
        <v>67</v>
      </c>
      <c r="R1162" s="2">
        <v>375</v>
      </c>
      <c r="S1162" s="2" t="s">
        <v>8521</v>
      </c>
      <c r="T1162" s="2" t="s">
        <v>9225</v>
      </c>
      <c r="U1162" s="2" t="s">
        <v>8525</v>
      </c>
      <c r="V1162" s="2" t="s">
        <v>7123</v>
      </c>
    </row>
    <row r="1163" spans="1:22" x14ac:dyDescent="0.2">
      <c r="A1163" s="2" t="s">
        <v>139</v>
      </c>
      <c r="B1163" s="2" t="str">
        <f>VLOOKUP(active[[#This Row],[Full Name]],[1]!all_ppl_post[#Data],2,0)</f>
        <v>1064820631</v>
      </c>
      <c r="C1163" s="2" t="e">
        <f>VLOOKUP(active[[#This Row],[Full Name]],[1]!all_ppl[#Data],1,0)</f>
        <v>#N/A</v>
      </c>
      <c r="D1163" s="2" t="s">
        <v>140</v>
      </c>
      <c r="E1163" s="2" t="s">
        <v>141</v>
      </c>
      <c r="F1163" s="2" t="s">
        <v>134</v>
      </c>
      <c r="G1163" s="2" t="s">
        <v>70</v>
      </c>
      <c r="L1163" s="2" t="s">
        <v>130</v>
      </c>
      <c r="M1163" s="2" t="str">
        <f>VLOOKUP(active[[#This Row],[Works for Group]],[1]!all_groups[#Data],2,0)</f>
        <v>476548452</v>
      </c>
      <c r="N1163" s="2" t="s">
        <v>64</v>
      </c>
      <c r="O1163" s="2" t="s">
        <v>63</v>
      </c>
      <c r="P1163" s="2" t="s">
        <v>67</v>
      </c>
      <c r="R1163" s="2">
        <v>225</v>
      </c>
      <c r="S1163" s="2" t="s">
        <v>8530</v>
      </c>
      <c r="T1163" s="2" t="s">
        <v>9226</v>
      </c>
      <c r="U1163" s="2" t="s">
        <v>8532</v>
      </c>
      <c r="V1163" s="2" t="s">
        <v>7123</v>
      </c>
    </row>
    <row r="1164" spans="1:22" x14ac:dyDescent="0.2">
      <c r="A1164" s="2" t="s">
        <v>6396</v>
      </c>
      <c r="B1164" s="2" t="str">
        <f>VLOOKUP(active[[#This Row],[Full Name]],[1]!all_ppl_post[#Data],2,0)</f>
        <v>476544043</v>
      </c>
      <c r="C1164" s="2" t="str">
        <f>VLOOKUP(active[[#This Row],[Full Name]],[1]!all_ppl[#Data],1,0)</f>
        <v>Kelly L O'Donovan</v>
      </c>
      <c r="D1164" s="2" t="s">
        <v>6397</v>
      </c>
      <c r="E1164" s="2" t="s">
        <v>6398</v>
      </c>
      <c r="F1164" s="2" t="s">
        <v>6336</v>
      </c>
      <c r="G1164" s="2" t="s">
        <v>70</v>
      </c>
      <c r="L1164" s="2" t="s">
        <v>1196</v>
      </c>
      <c r="M1164" s="2" t="str">
        <f>VLOOKUP(active[[#This Row],[Works for Group]],[1]!all_groups[#Data],2,0)</f>
        <v>476549293</v>
      </c>
      <c r="N1164" s="2" t="s">
        <v>64</v>
      </c>
      <c r="O1164" s="2" t="s">
        <v>63</v>
      </c>
      <c r="P1164" s="2" t="s">
        <v>67</v>
      </c>
      <c r="R1164" s="2">
        <v>439</v>
      </c>
      <c r="S1164" s="2" t="s">
        <v>8646</v>
      </c>
      <c r="T1164" s="2" t="s">
        <v>9227</v>
      </c>
      <c r="U1164" s="2" t="s">
        <v>8787</v>
      </c>
      <c r="V1164" s="2" t="s">
        <v>7123</v>
      </c>
    </row>
    <row r="1165" spans="1:22" x14ac:dyDescent="0.2">
      <c r="A1165" s="2" t="s">
        <v>6606</v>
      </c>
      <c r="B1165" s="2" t="str">
        <f>VLOOKUP(active[[#This Row],[Full Name]],[1]!all_ppl_post[#Data],2,0)</f>
        <v>476543769</v>
      </c>
      <c r="C1165" s="2" t="str">
        <f>VLOOKUP(active[[#This Row],[Full Name]],[1]!all_ppl[#Data],1,0)</f>
        <v>Kelly L Kline</v>
      </c>
      <c r="D1165" s="2" t="s">
        <v>6397</v>
      </c>
      <c r="E1165" s="2" t="s">
        <v>2515</v>
      </c>
      <c r="F1165" s="2" t="s">
        <v>1162</v>
      </c>
      <c r="G1165" s="2" t="s">
        <v>70</v>
      </c>
      <c r="L1165" s="2" t="s">
        <v>3156</v>
      </c>
      <c r="M1165" s="2" t="str">
        <f>VLOOKUP(active[[#This Row],[Works for Group]],[1]!all_groups[#Data],2,0)</f>
        <v>476549277</v>
      </c>
      <c r="N1165" s="2" t="s">
        <v>64</v>
      </c>
      <c r="O1165" s="2" t="s">
        <v>63</v>
      </c>
      <c r="P1165" s="2" t="s">
        <v>67</v>
      </c>
      <c r="R1165" s="2">
        <v>430</v>
      </c>
      <c r="S1165" s="2" t="s">
        <v>9228</v>
      </c>
      <c r="T1165" s="2" t="s">
        <v>9229</v>
      </c>
      <c r="U1165" s="2" t="s">
        <v>7278</v>
      </c>
      <c r="V1165" s="2" t="s">
        <v>7123</v>
      </c>
    </row>
    <row r="1166" spans="1:22" x14ac:dyDescent="0.2">
      <c r="A1166" s="2" t="s">
        <v>108</v>
      </c>
      <c r="B1166" s="2" t="str">
        <f>VLOOKUP(active[[#This Row],[Full Name]],[1]!all_ppl_post[#Data],2,0)</f>
        <v>1064820643</v>
      </c>
      <c r="C1166" s="2" t="e">
        <f>VLOOKUP(active[[#This Row],[Full Name]],[1]!all_ppl[#Data],1,0)</f>
        <v>#N/A</v>
      </c>
      <c r="D1166" s="2" t="s">
        <v>109</v>
      </c>
      <c r="E1166" s="2" t="s">
        <v>110</v>
      </c>
      <c r="F1166" s="2" t="s">
        <v>111</v>
      </c>
      <c r="G1166" s="2" t="s">
        <v>70</v>
      </c>
      <c r="L1166" s="2" t="s">
        <v>103</v>
      </c>
      <c r="M1166" s="2" t="str">
        <f>VLOOKUP(active[[#This Row],[Works for Group]],[1]!all_groups[#Data],2,0)</f>
        <v>476549101</v>
      </c>
      <c r="N1166" s="2" t="s">
        <v>64</v>
      </c>
      <c r="O1166" s="2" t="s">
        <v>63</v>
      </c>
      <c r="P1166" s="2" t="s">
        <v>67</v>
      </c>
      <c r="R1166" s="2">
        <v>422</v>
      </c>
      <c r="S1166" s="2" t="s">
        <v>8572</v>
      </c>
      <c r="T1166" s="2" t="s">
        <v>9230</v>
      </c>
      <c r="U1166" s="2" t="s">
        <v>9060</v>
      </c>
      <c r="V1166" s="2" t="s">
        <v>7123</v>
      </c>
    </row>
    <row r="1167" spans="1:22" x14ac:dyDescent="0.2">
      <c r="A1167" s="2" t="s">
        <v>6452</v>
      </c>
      <c r="B1167" s="2" t="str">
        <f>VLOOKUP(active[[#This Row],[Full Name]],[1]!all_ppl_post[#Data],2,0)</f>
        <v>476543955</v>
      </c>
      <c r="C1167" s="2" t="str">
        <f>VLOOKUP(active[[#This Row],[Full Name]],[1]!all_ppl[#Data],1,0)</f>
        <v>Kelli A Mazzariello</v>
      </c>
      <c r="D1167" s="2" t="s">
        <v>6453</v>
      </c>
      <c r="E1167" s="2" t="s">
        <v>6454</v>
      </c>
      <c r="F1167" s="2" t="s">
        <v>2734</v>
      </c>
      <c r="G1167" s="2" t="s">
        <v>70</v>
      </c>
      <c r="L1167" s="2" t="s">
        <v>1196</v>
      </c>
      <c r="M1167" s="2" t="str">
        <f>VLOOKUP(active[[#This Row],[Works for Group]],[1]!all_groups[#Data],2,0)</f>
        <v>476549293</v>
      </c>
      <c r="N1167" s="2" t="s">
        <v>64</v>
      </c>
      <c r="O1167" s="2" t="s">
        <v>63</v>
      </c>
      <c r="P1167" s="2" t="s">
        <v>67</v>
      </c>
      <c r="R1167" s="2">
        <v>439</v>
      </c>
      <c r="S1167" s="2" t="s">
        <v>8646</v>
      </c>
      <c r="T1167" s="2" t="s">
        <v>9231</v>
      </c>
      <c r="U1167" s="2" t="s">
        <v>8589</v>
      </c>
      <c r="V1167" s="2" t="s">
        <v>7123</v>
      </c>
    </row>
    <row r="1168" spans="1:22" x14ac:dyDescent="0.2">
      <c r="A1168" s="2" t="s">
        <v>4923</v>
      </c>
      <c r="B1168" s="2" t="str">
        <f>VLOOKUP(active[[#This Row],[Full Name]],[1]!all_ppl_post[#Data],2,0)</f>
        <v>476546876</v>
      </c>
      <c r="C1168" s="2" t="str">
        <f>VLOOKUP(active[[#This Row],[Full Name]],[1]!all_ppl[#Data],1,0)</f>
        <v>Keith R Perry</v>
      </c>
      <c r="D1168" s="2" t="s">
        <v>4924</v>
      </c>
      <c r="E1168" s="2" t="s">
        <v>3259</v>
      </c>
      <c r="F1168" s="2" t="s">
        <v>4925</v>
      </c>
      <c r="G1168" s="2" t="s">
        <v>70</v>
      </c>
      <c r="L1168" s="2" t="s">
        <v>562</v>
      </c>
      <c r="M1168" s="2" t="str">
        <f>VLOOKUP(active[[#This Row],[Works for Group]],[1]!all_groups[#Data],2,0)</f>
        <v>476548941</v>
      </c>
      <c r="N1168" s="2" t="s">
        <v>64</v>
      </c>
      <c r="O1168" s="2" t="s">
        <v>63</v>
      </c>
      <c r="P1168" s="2" t="s">
        <v>67</v>
      </c>
      <c r="R1168" s="2">
        <v>228</v>
      </c>
      <c r="S1168" s="2" t="s">
        <v>8507</v>
      </c>
      <c r="T1168" s="2" t="s">
        <v>9232</v>
      </c>
      <c r="U1168" s="2" t="s">
        <v>9233</v>
      </c>
      <c r="V1168" s="2" t="s">
        <v>7123</v>
      </c>
    </row>
    <row r="1169" spans="1:22" x14ac:dyDescent="0.2">
      <c r="A1169" s="2" t="s">
        <v>4890</v>
      </c>
      <c r="B1169" s="2" t="str">
        <f>VLOOKUP(active[[#This Row],[Full Name]],[1]!all_ppl_post[#Data],2,0)</f>
        <v>476546935</v>
      </c>
      <c r="C1169" s="2" t="str">
        <f>VLOOKUP(active[[#This Row],[Full Name]],[1]!all_ppl[#Data],1,0)</f>
        <v>Katie M Bender</v>
      </c>
      <c r="D1169" s="2" t="s">
        <v>4891</v>
      </c>
      <c r="E1169" s="2" t="s">
        <v>4892</v>
      </c>
      <c r="F1169" s="2" t="s">
        <v>4893</v>
      </c>
      <c r="G1169" s="2" t="s">
        <v>70</v>
      </c>
      <c r="L1169" s="2" t="s">
        <v>4576</v>
      </c>
      <c r="M1169" s="2" t="str">
        <f>VLOOKUP(active[[#This Row],[Works for Group]],[1]!all_groups[#Data],2,0)</f>
        <v>476548983</v>
      </c>
      <c r="N1169" s="2" t="s">
        <v>64</v>
      </c>
      <c r="O1169" s="2" t="s">
        <v>63</v>
      </c>
      <c r="P1169" s="2" t="s">
        <v>67</v>
      </c>
      <c r="R1169" s="2">
        <v>331</v>
      </c>
      <c r="S1169" s="2" t="s">
        <v>8688</v>
      </c>
      <c r="T1169" s="2" t="s">
        <v>9234</v>
      </c>
      <c r="U1169" s="2" t="s">
        <v>9235</v>
      </c>
      <c r="V1169" s="2" t="s">
        <v>7123</v>
      </c>
    </row>
    <row r="1170" spans="1:22" x14ac:dyDescent="0.2">
      <c r="A1170" s="2" t="s">
        <v>559</v>
      </c>
      <c r="B1170" s="2" t="str">
        <f>VLOOKUP(active[[#This Row],[Full Name]],[1]!all_ppl_post[#Data],2,0)</f>
        <v>1064820324</v>
      </c>
      <c r="C1170" s="2" t="e">
        <f>VLOOKUP(active[[#This Row],[Full Name]],[1]!all_ppl[#Data],1,0)</f>
        <v>#N/A</v>
      </c>
      <c r="D1170" s="2" t="s">
        <v>560</v>
      </c>
      <c r="E1170" s="2" t="s">
        <v>66</v>
      </c>
      <c r="F1170" s="2" t="s">
        <v>561</v>
      </c>
      <c r="G1170" s="2" t="s">
        <v>70</v>
      </c>
      <c r="L1170" s="2" t="s">
        <v>554</v>
      </c>
      <c r="M1170" s="2" t="str">
        <f>VLOOKUP(active[[#This Row],[Works for Group]],[1]!all_groups[#Data],2,0)</f>
        <v>476548969</v>
      </c>
      <c r="N1170" s="2" t="s">
        <v>64</v>
      </c>
      <c r="O1170" s="2" t="s">
        <v>63</v>
      </c>
      <c r="P1170" s="2" t="s">
        <v>67</v>
      </c>
      <c r="R1170" s="2">
        <v>305</v>
      </c>
      <c r="S1170" s="2" t="s">
        <v>8526</v>
      </c>
      <c r="T1170" s="2" t="s">
        <v>9236</v>
      </c>
      <c r="U1170" s="2" t="s">
        <v>7143</v>
      </c>
      <c r="V1170" s="2" t="s">
        <v>7983</v>
      </c>
    </row>
    <row r="1171" spans="1:22" x14ac:dyDescent="0.2">
      <c r="A1171" s="2" t="s">
        <v>5163</v>
      </c>
      <c r="B1171" s="2" t="str">
        <f>VLOOKUP(active[[#This Row],[Full Name]],[1]!all_ppl_post[#Data],2,0)</f>
        <v>476546401</v>
      </c>
      <c r="C1171" s="2" t="str">
        <f>VLOOKUP(active[[#This Row],[Full Name]],[1]!all_ppl[#Data],1,0)</f>
        <v>Kathryn A Gorka</v>
      </c>
      <c r="D1171" s="2" t="s">
        <v>5164</v>
      </c>
      <c r="E1171" s="2" t="s">
        <v>5165</v>
      </c>
      <c r="F1171" s="2" t="s">
        <v>5166</v>
      </c>
      <c r="G1171" s="2" t="s">
        <v>70</v>
      </c>
      <c r="L1171" s="2" t="s">
        <v>5067</v>
      </c>
      <c r="M1171" s="2" t="str">
        <f>VLOOKUP(active[[#This Row],[Works for Group]],[1]!all_groups[#Data],2,0)</f>
        <v>476549515</v>
      </c>
      <c r="N1171" s="2" t="s">
        <v>64</v>
      </c>
      <c r="O1171" s="2" t="s">
        <v>63</v>
      </c>
      <c r="P1171" s="2" t="s">
        <v>67</v>
      </c>
      <c r="R1171" s="2">
        <v>879</v>
      </c>
      <c r="S1171" s="2" t="s">
        <v>8769</v>
      </c>
      <c r="T1171" s="2" t="s">
        <v>9237</v>
      </c>
      <c r="U1171" s="2" t="s">
        <v>9238</v>
      </c>
      <c r="V1171" s="2" t="s">
        <v>8772</v>
      </c>
    </row>
    <row r="1172" spans="1:22" x14ac:dyDescent="0.2">
      <c r="A1172" s="2" t="s">
        <v>4551</v>
      </c>
      <c r="B1172" s="2" t="str">
        <f>VLOOKUP(active[[#This Row],[Full Name]],[1]!all_ppl_post[#Data],2,0)</f>
        <v>476547484</v>
      </c>
      <c r="C1172" s="2" t="str">
        <f>VLOOKUP(active[[#This Row],[Full Name]],[1]!all_ppl[#Data],1,0)</f>
        <v>Kathleen W Mccarty</v>
      </c>
      <c r="D1172" s="2" t="s">
        <v>4552</v>
      </c>
      <c r="E1172" s="2" t="s">
        <v>4553</v>
      </c>
      <c r="F1172" s="2" t="s">
        <v>4554</v>
      </c>
      <c r="G1172" s="2" t="s">
        <v>70</v>
      </c>
      <c r="L1172" s="2" t="s">
        <v>130</v>
      </c>
      <c r="M1172" s="2" t="str">
        <f>VLOOKUP(active[[#This Row],[Works for Group]],[1]!all_groups[#Data],2,0)</f>
        <v>476548452</v>
      </c>
      <c r="N1172" s="2" t="s">
        <v>64</v>
      </c>
      <c r="O1172" s="2" t="s">
        <v>63</v>
      </c>
      <c r="P1172" s="2" t="s">
        <v>67</v>
      </c>
      <c r="R1172" s="2">
        <v>225</v>
      </c>
      <c r="S1172" s="2" t="s">
        <v>8530</v>
      </c>
      <c r="T1172" s="2" t="s">
        <v>9239</v>
      </c>
      <c r="U1172" s="2" t="s">
        <v>9240</v>
      </c>
      <c r="V1172" s="2" t="s">
        <v>7123</v>
      </c>
    </row>
    <row r="1173" spans="1:22" x14ac:dyDescent="0.2">
      <c r="A1173" s="2" t="s">
        <v>176</v>
      </c>
      <c r="B1173" s="2" t="str">
        <f>VLOOKUP(active[[#This Row],[Full Name]],[1]!all_ppl_post[#Data],2,0)</f>
        <v>1064820605</v>
      </c>
      <c r="C1173" s="2" t="e">
        <f>VLOOKUP(active[[#This Row],[Full Name]],[1]!all_ppl[#Data],1,0)</f>
        <v>#N/A</v>
      </c>
      <c r="D1173" s="2" t="s">
        <v>177</v>
      </c>
      <c r="E1173" s="2" t="s">
        <v>178</v>
      </c>
      <c r="F1173" s="2" t="s">
        <v>134</v>
      </c>
      <c r="G1173" s="2" t="s">
        <v>70</v>
      </c>
      <c r="L1173" s="2" t="s">
        <v>130</v>
      </c>
      <c r="M1173" s="2" t="str">
        <f>VLOOKUP(active[[#This Row],[Works for Group]],[1]!all_groups[#Data],2,0)</f>
        <v>476548452</v>
      </c>
      <c r="N1173" s="2" t="s">
        <v>64</v>
      </c>
      <c r="O1173" s="2" t="s">
        <v>63</v>
      </c>
      <c r="P1173" s="2" t="s">
        <v>67</v>
      </c>
      <c r="R1173" s="2">
        <v>225</v>
      </c>
      <c r="S1173" s="2" t="s">
        <v>8530</v>
      </c>
      <c r="T1173" s="2" t="s">
        <v>9241</v>
      </c>
      <c r="U1173" s="2" t="s">
        <v>8532</v>
      </c>
      <c r="V1173" s="2" t="s">
        <v>7123</v>
      </c>
    </row>
    <row r="1174" spans="1:22" x14ac:dyDescent="0.2">
      <c r="A1174" s="2" t="s">
        <v>5691</v>
      </c>
      <c r="B1174" s="2" t="str">
        <f>VLOOKUP(active[[#This Row],[Full Name]],[1]!all_ppl_post[#Data],2,0)</f>
        <v>476545241</v>
      </c>
      <c r="C1174" s="2" t="str">
        <f>VLOOKUP(active[[#This Row],[Full Name]],[1]!all_ppl[#Data],1,0)</f>
        <v>Kathleen O'Keefe</v>
      </c>
      <c r="D1174" s="2" t="s">
        <v>177</v>
      </c>
      <c r="E1174" s="2" t="s">
        <v>2123</v>
      </c>
      <c r="F1174" s="2" t="s">
        <v>5692</v>
      </c>
      <c r="G1174" s="2" t="s">
        <v>70</v>
      </c>
      <c r="L1174" s="2" t="s">
        <v>3489</v>
      </c>
      <c r="M1174" s="2" t="str">
        <f>VLOOKUP(active[[#This Row],[Works for Group]],[1]!all_groups[#Data],2,0)</f>
        <v>476548978</v>
      </c>
      <c r="N1174" s="2" t="s">
        <v>64</v>
      </c>
      <c r="O1174" s="2" t="s">
        <v>63</v>
      </c>
      <c r="P1174" s="2" t="s">
        <v>67</v>
      </c>
      <c r="R1174" s="2">
        <v>311</v>
      </c>
      <c r="S1174" s="2" t="s">
        <v>8914</v>
      </c>
      <c r="T1174" s="2" t="s">
        <v>9242</v>
      </c>
      <c r="U1174" s="2" t="s">
        <v>9243</v>
      </c>
      <c r="V1174" s="2" t="s">
        <v>7123</v>
      </c>
    </row>
    <row r="1175" spans="1:22" x14ac:dyDescent="0.2">
      <c r="A1175" s="2" t="s">
        <v>4823</v>
      </c>
      <c r="B1175" s="2" t="str">
        <f>VLOOKUP(active[[#This Row],[Full Name]],[1]!all_ppl_post[#Data],2,0)</f>
        <v>476547099</v>
      </c>
      <c r="C1175" s="2" t="str">
        <f>VLOOKUP(active[[#This Row],[Full Name]],[1]!all_ppl[#Data],1,0)</f>
        <v>Kathleen M Owens</v>
      </c>
      <c r="D1175" s="2" t="s">
        <v>1036</v>
      </c>
      <c r="E1175" s="2" t="s">
        <v>4824</v>
      </c>
      <c r="F1175" s="2" t="s">
        <v>4825</v>
      </c>
      <c r="G1175" s="2" t="s">
        <v>70</v>
      </c>
      <c r="L1175" s="2" t="s">
        <v>2713</v>
      </c>
      <c r="M1175" s="2" t="str">
        <f>VLOOKUP(active[[#This Row],[Works for Group]],[1]!all_groups[#Data],2,0)</f>
        <v>476548419</v>
      </c>
      <c r="N1175" s="2" t="s">
        <v>64</v>
      </c>
      <c r="O1175" s="2" t="s">
        <v>63</v>
      </c>
      <c r="P1175" s="2" t="s">
        <v>67</v>
      </c>
      <c r="R1175" s="2">
        <v>200</v>
      </c>
      <c r="S1175" s="2" t="s">
        <v>8580</v>
      </c>
      <c r="T1175" s="2" t="s">
        <v>9244</v>
      </c>
      <c r="U1175" s="2" t="s">
        <v>9245</v>
      </c>
      <c r="V1175" s="2" t="s">
        <v>7123</v>
      </c>
    </row>
    <row r="1176" spans="1:22" x14ac:dyDescent="0.2">
      <c r="A1176" s="2" t="s">
        <v>4820</v>
      </c>
      <c r="B1176" s="2" t="str">
        <f>VLOOKUP(active[[#This Row],[Full Name]],[1]!all_ppl_post[#Data],2,0)</f>
        <v>476547100</v>
      </c>
      <c r="C1176" s="2" t="str">
        <f>VLOOKUP(active[[#This Row],[Full Name]],[1]!all_ppl[#Data],1,0)</f>
        <v>Kathleen M Joyce</v>
      </c>
      <c r="D1176" s="2" t="s">
        <v>1036</v>
      </c>
      <c r="E1176" s="2" t="s">
        <v>4821</v>
      </c>
      <c r="F1176" s="2" t="s">
        <v>4822</v>
      </c>
      <c r="G1176" s="2" t="s">
        <v>70</v>
      </c>
      <c r="L1176" s="2" t="s">
        <v>1233</v>
      </c>
      <c r="M1176" s="2" t="str">
        <f>VLOOKUP(active[[#This Row],[Works for Group]],[1]!all_groups[#Data],2,0)</f>
        <v>476548441</v>
      </c>
      <c r="N1176" s="2" t="s">
        <v>64</v>
      </c>
      <c r="O1176" s="2" t="s">
        <v>63</v>
      </c>
      <c r="P1176" s="2" t="s">
        <v>67</v>
      </c>
      <c r="R1176" s="2">
        <v>219</v>
      </c>
      <c r="S1176" s="2" t="s">
        <v>8584</v>
      </c>
      <c r="T1176" s="2" t="s">
        <v>9246</v>
      </c>
      <c r="U1176" s="2" t="s">
        <v>9247</v>
      </c>
      <c r="V1176" s="2" t="s">
        <v>7123</v>
      </c>
    </row>
    <row r="1177" spans="1:22" x14ac:dyDescent="0.2">
      <c r="A1177" s="2" t="s">
        <v>4507</v>
      </c>
      <c r="B1177" s="2" t="str">
        <f>VLOOKUP(active[[#This Row],[Full Name]],[1]!all_ppl_post[#Data],2,0)</f>
        <v>476547561</v>
      </c>
      <c r="C1177" s="2" t="str">
        <f>VLOOKUP(active[[#This Row],[Full Name]],[1]!all_ppl[#Data],1,0)</f>
        <v>Kathleen G Deleo</v>
      </c>
      <c r="D1177" s="2" t="s">
        <v>4508</v>
      </c>
      <c r="E1177" s="2" t="s">
        <v>4509</v>
      </c>
      <c r="F1177" s="2" t="s">
        <v>1739</v>
      </c>
      <c r="G1177" s="2" t="s">
        <v>70</v>
      </c>
      <c r="L1177" s="2" t="s">
        <v>606</v>
      </c>
      <c r="M1177" s="2" t="str">
        <f>VLOOKUP(active[[#This Row],[Works for Group]],[1]!all_groups[#Data],2,0)</f>
        <v>476548443</v>
      </c>
      <c r="N1177" s="2" t="s">
        <v>64</v>
      </c>
      <c r="O1177" s="2" t="s">
        <v>63</v>
      </c>
      <c r="P1177" s="2" t="s">
        <v>67</v>
      </c>
      <c r="R1177" s="2">
        <v>220</v>
      </c>
      <c r="S1177" s="2" t="s">
        <v>8633</v>
      </c>
      <c r="T1177" s="2" t="s">
        <v>9248</v>
      </c>
      <c r="U1177" s="2" t="s">
        <v>7507</v>
      </c>
      <c r="V1177" s="2" t="s">
        <v>7123</v>
      </c>
    </row>
    <row r="1178" spans="1:22" x14ac:dyDescent="0.2">
      <c r="A1178" s="2" t="s">
        <v>6992</v>
      </c>
      <c r="B1178" s="2" t="str">
        <f>VLOOKUP(active[[#This Row],[Full Name]],[1]!all_ppl_post[#Data],2,0)</f>
        <v>476542763</v>
      </c>
      <c r="C1178" s="2" t="str">
        <f>VLOOKUP(active[[#This Row],[Full Name]],[1]!all_ppl[#Data],1,0)</f>
        <v>Kathleen Fazio</v>
      </c>
      <c r="D1178" s="2" t="s">
        <v>177</v>
      </c>
      <c r="E1178" s="2" t="s">
        <v>6993</v>
      </c>
      <c r="F1178" s="2" t="s">
        <v>4357</v>
      </c>
      <c r="G1178" s="2" t="s">
        <v>70</v>
      </c>
      <c r="L1178" s="2" t="s">
        <v>593</v>
      </c>
      <c r="M1178" s="2" t="str">
        <f>VLOOKUP(active[[#This Row],[Works for Group]],[1]!all_groups[#Data],2,0)</f>
        <v>476549089</v>
      </c>
      <c r="N1178" s="2" t="s">
        <v>64</v>
      </c>
      <c r="O1178" s="2" t="s">
        <v>63</v>
      </c>
      <c r="P1178" s="2" t="s">
        <v>67</v>
      </c>
      <c r="R1178" s="2">
        <v>375</v>
      </c>
      <c r="S1178" s="2" t="s">
        <v>8521</v>
      </c>
      <c r="T1178" s="2" t="s">
        <v>9249</v>
      </c>
      <c r="U1178" s="2" t="s">
        <v>8525</v>
      </c>
      <c r="V1178" s="2" t="s">
        <v>7123</v>
      </c>
    </row>
    <row r="1179" spans="1:22" x14ac:dyDescent="0.2">
      <c r="A1179" s="2" t="s">
        <v>6060</v>
      </c>
      <c r="B1179" s="2" t="str">
        <f>VLOOKUP(active[[#This Row],[Full Name]],[1]!all_ppl_post[#Data],2,0)</f>
        <v>476544544</v>
      </c>
      <c r="C1179" s="2" t="str">
        <f>VLOOKUP(active[[#This Row],[Full Name]],[1]!all_ppl[#Data],1,0)</f>
        <v>Kathleen B Rogers</v>
      </c>
      <c r="D1179" s="2" t="s">
        <v>6061</v>
      </c>
      <c r="E1179" s="2" t="s">
        <v>5520</v>
      </c>
      <c r="F1179" s="2" t="s">
        <v>6062</v>
      </c>
      <c r="G1179" s="2" t="s">
        <v>70</v>
      </c>
      <c r="L1179" s="2" t="s">
        <v>3980</v>
      </c>
      <c r="M1179" s="2" t="str">
        <f>VLOOKUP(active[[#This Row],[Works for Group]],[1]!all_groups[#Data],2,0)</f>
        <v>476548973</v>
      </c>
      <c r="N1179" s="2" t="s">
        <v>64</v>
      </c>
      <c r="O1179" s="2" t="s">
        <v>63</v>
      </c>
      <c r="P1179" s="2" t="s">
        <v>67</v>
      </c>
      <c r="R1179" s="2">
        <v>307</v>
      </c>
      <c r="S1179" s="2" t="s">
        <v>8608</v>
      </c>
      <c r="T1179" s="2" t="s">
        <v>9250</v>
      </c>
      <c r="U1179" s="2" t="s">
        <v>9251</v>
      </c>
      <c r="V1179" s="2" t="s">
        <v>7123</v>
      </c>
    </row>
    <row r="1180" spans="1:22" x14ac:dyDescent="0.2">
      <c r="A1180" s="2" t="s">
        <v>239</v>
      </c>
      <c r="B1180" s="2" t="str">
        <f>VLOOKUP(active[[#This Row],[Full Name]],[1]!all_ppl_post[#Data],2,0)</f>
        <v>1064820561</v>
      </c>
      <c r="C1180" s="2" t="e">
        <f>VLOOKUP(active[[#This Row],[Full Name]],[1]!all_ppl[#Data],1,0)</f>
        <v>#N/A</v>
      </c>
      <c r="D1180" s="2" t="s">
        <v>240</v>
      </c>
      <c r="E1180" s="2" t="s">
        <v>241</v>
      </c>
      <c r="F1180" s="2" t="s">
        <v>134</v>
      </c>
      <c r="G1180" s="2" t="s">
        <v>70</v>
      </c>
      <c r="L1180" s="2" t="s">
        <v>130</v>
      </c>
      <c r="M1180" s="2" t="str">
        <f>VLOOKUP(active[[#This Row],[Works for Group]],[1]!all_groups[#Data],2,0)</f>
        <v>476548452</v>
      </c>
      <c r="N1180" s="2" t="s">
        <v>64</v>
      </c>
      <c r="O1180" s="2" t="s">
        <v>63</v>
      </c>
      <c r="P1180" s="2" t="s">
        <v>67</v>
      </c>
      <c r="R1180" s="2">
        <v>225</v>
      </c>
      <c r="S1180" s="2" t="s">
        <v>8530</v>
      </c>
      <c r="T1180" s="2" t="s">
        <v>9252</v>
      </c>
      <c r="U1180" s="2" t="s">
        <v>8532</v>
      </c>
      <c r="V1180" s="2" t="s">
        <v>7123</v>
      </c>
    </row>
    <row r="1181" spans="1:22" x14ac:dyDescent="0.2">
      <c r="A1181" s="2" t="s">
        <v>3656</v>
      </c>
      <c r="B1181" s="2" t="str">
        <f>VLOOKUP(active[[#This Row],[Full Name]],[1]!all_ppl_post[#Data],2,0)</f>
        <v>568447365</v>
      </c>
      <c r="C1181" s="2" t="str">
        <f>VLOOKUP(active[[#This Row],[Full Name]],[1]!all_ppl[#Data],1,0)</f>
        <v>Katherine N Allacco</v>
      </c>
      <c r="D1181" s="2" t="s">
        <v>3657</v>
      </c>
      <c r="E1181" s="2" t="s">
        <v>3658</v>
      </c>
      <c r="F1181" s="2" t="s">
        <v>2129</v>
      </c>
      <c r="G1181" s="2" t="s">
        <v>70</v>
      </c>
      <c r="L1181" s="2" t="s">
        <v>2456</v>
      </c>
      <c r="M1181" s="2" t="str">
        <f>VLOOKUP(active[[#This Row],[Works for Group]],[1]!all_groups[#Data],2,0)</f>
        <v>476549080</v>
      </c>
      <c r="N1181" s="2" t="s">
        <v>64</v>
      </c>
      <c r="O1181" s="2" t="s">
        <v>63</v>
      </c>
      <c r="P1181" s="2" t="s">
        <v>67</v>
      </c>
      <c r="R1181" s="2">
        <v>354</v>
      </c>
      <c r="S1181" s="2" t="s">
        <v>8631</v>
      </c>
      <c r="T1181" s="2" t="s">
        <v>9253</v>
      </c>
      <c r="U1181" s="2" t="s">
        <v>8909</v>
      </c>
      <c r="V1181" s="2" t="s">
        <v>7123</v>
      </c>
    </row>
    <row r="1182" spans="1:22" x14ac:dyDescent="0.2">
      <c r="A1182" s="2" t="s">
        <v>3659</v>
      </c>
      <c r="B1182" s="2" t="str">
        <f>VLOOKUP(active[[#This Row],[Full Name]],[1]!all_ppl_post[#Data],2,0)</f>
        <v>568447360</v>
      </c>
      <c r="C1182" s="2" t="str">
        <f>VLOOKUP(active[[#This Row],[Full Name]],[1]!all_ppl[#Data],1,0)</f>
        <v>Katherine I Jesaitis</v>
      </c>
      <c r="D1182" s="2" t="s">
        <v>3660</v>
      </c>
      <c r="E1182" s="2" t="s">
        <v>3661</v>
      </c>
      <c r="F1182" s="2" t="s">
        <v>1880</v>
      </c>
      <c r="G1182" s="2" t="s">
        <v>70</v>
      </c>
      <c r="L1182" s="2" t="s">
        <v>593</v>
      </c>
      <c r="M1182" s="2" t="str">
        <f>VLOOKUP(active[[#This Row],[Works for Group]],[1]!all_groups[#Data],2,0)</f>
        <v>476549089</v>
      </c>
      <c r="N1182" s="2" t="s">
        <v>64</v>
      </c>
      <c r="O1182" s="2" t="s">
        <v>63</v>
      </c>
      <c r="P1182" s="2" t="s">
        <v>67</v>
      </c>
      <c r="R1182" s="2">
        <v>375</v>
      </c>
      <c r="S1182" s="2" t="s">
        <v>8521</v>
      </c>
      <c r="T1182" s="2" t="s">
        <v>9254</v>
      </c>
      <c r="U1182" s="2" t="s">
        <v>8559</v>
      </c>
      <c r="V1182" s="2" t="s">
        <v>7123</v>
      </c>
    </row>
    <row r="1183" spans="1:22" x14ac:dyDescent="0.2">
      <c r="A1183" s="2" t="s">
        <v>3663</v>
      </c>
      <c r="B1183" s="2" t="str">
        <f>VLOOKUP(active[[#This Row],[Full Name]],[1]!all_ppl_post[#Data],2,0)</f>
        <v>568447358</v>
      </c>
      <c r="C1183" s="2" t="str">
        <f>VLOOKUP(active[[#This Row],[Full Name]],[1]!all_ppl[#Data],1,0)</f>
        <v>Kate W Ng</v>
      </c>
      <c r="D1183" s="2" t="s">
        <v>3664</v>
      </c>
      <c r="E1183" s="2" t="s">
        <v>3665</v>
      </c>
      <c r="F1183" s="2" t="s">
        <v>111</v>
      </c>
      <c r="G1183" s="2" t="s">
        <v>70</v>
      </c>
      <c r="L1183" s="2" t="s">
        <v>3662</v>
      </c>
      <c r="M1183" s="2" t="str">
        <f>VLOOKUP(active[[#This Row],[Works for Group]],[1]!all_groups[#Data],2,0)</f>
        <v>476548444</v>
      </c>
      <c r="N1183" s="2" t="s">
        <v>64</v>
      </c>
      <c r="O1183" s="2" t="s">
        <v>63</v>
      </c>
      <c r="P1183" s="2" t="s">
        <v>67</v>
      </c>
      <c r="R1183" s="2">
        <v>221</v>
      </c>
      <c r="S1183" s="2" t="s">
        <v>9051</v>
      </c>
      <c r="T1183" s="2" t="s">
        <v>9255</v>
      </c>
      <c r="U1183" s="2" t="s">
        <v>9060</v>
      </c>
      <c r="V1183" s="2" t="s">
        <v>7123</v>
      </c>
    </row>
    <row r="1184" spans="1:22" x14ac:dyDescent="0.2">
      <c r="A1184" s="2" t="s">
        <v>3666</v>
      </c>
      <c r="B1184" s="2" t="str">
        <f>VLOOKUP(active[[#This Row],[Full Name]],[1]!all_ppl_post[#Data],2,0)</f>
        <v>568447349</v>
      </c>
      <c r="C1184" s="2" t="str">
        <f>VLOOKUP(active[[#This Row],[Full Name]],[1]!all_ppl[#Data],1,0)</f>
        <v>Karim M Arab</v>
      </c>
      <c r="D1184" s="2" t="s">
        <v>3667</v>
      </c>
      <c r="E1184" s="2" t="s">
        <v>3668</v>
      </c>
      <c r="F1184" s="2" t="s">
        <v>646</v>
      </c>
      <c r="G1184" s="2" t="s">
        <v>70</v>
      </c>
      <c r="L1184" s="2" t="s">
        <v>554</v>
      </c>
      <c r="M1184" s="2" t="str">
        <f>VLOOKUP(active[[#This Row],[Works for Group]],[1]!all_groups[#Data],2,0)</f>
        <v>476548969</v>
      </c>
      <c r="N1184" s="2" t="s">
        <v>64</v>
      </c>
      <c r="O1184" s="2" t="s">
        <v>63</v>
      </c>
      <c r="P1184" s="2" t="s">
        <v>67</v>
      </c>
      <c r="R1184" s="2">
        <v>305</v>
      </c>
      <c r="S1184" s="2" t="s">
        <v>8526</v>
      </c>
      <c r="T1184" s="2" t="s">
        <v>9256</v>
      </c>
      <c r="U1184" s="2" t="s">
        <v>7248</v>
      </c>
      <c r="V1184" s="2" t="s">
        <v>7950</v>
      </c>
    </row>
    <row r="1185" spans="1:22" x14ac:dyDescent="0.2">
      <c r="A1185" s="2" t="s">
        <v>5426</v>
      </c>
      <c r="B1185" s="2" t="str">
        <f>VLOOKUP(active[[#This Row],[Full Name]],[1]!all_ppl_post[#Data],2,0)</f>
        <v>476545771</v>
      </c>
      <c r="C1185" s="2" t="str">
        <f>VLOOKUP(active[[#This Row],[Full Name]],[1]!all_ppl[#Data],1,0)</f>
        <v>Karen Ortiz</v>
      </c>
      <c r="D1185" s="2" t="s">
        <v>4571</v>
      </c>
      <c r="E1185" s="2" t="s">
        <v>1015</v>
      </c>
      <c r="F1185" s="2" t="s">
        <v>637</v>
      </c>
      <c r="G1185" s="2" t="s">
        <v>70</v>
      </c>
      <c r="L1185" s="2" t="s">
        <v>633</v>
      </c>
      <c r="M1185" s="2" t="str">
        <f>VLOOKUP(active[[#This Row],[Works for Group]],[1]!all_groups[#Data],2,0)</f>
        <v>476548439</v>
      </c>
      <c r="N1185" s="2" t="s">
        <v>64</v>
      </c>
      <c r="O1185" s="2" t="s">
        <v>63</v>
      </c>
      <c r="P1185" s="2" t="s">
        <v>67</v>
      </c>
      <c r="R1185" s="2">
        <v>217</v>
      </c>
      <c r="S1185" s="2" t="s">
        <v>8626</v>
      </c>
      <c r="T1185" s="2" t="s">
        <v>9257</v>
      </c>
      <c r="U1185" s="2" t="s">
        <v>8628</v>
      </c>
      <c r="V1185" s="2" t="s">
        <v>7123</v>
      </c>
    </row>
    <row r="1186" spans="1:22" x14ac:dyDescent="0.2">
      <c r="A1186" s="2" t="s">
        <v>5363</v>
      </c>
      <c r="B1186" s="2" t="str">
        <f>VLOOKUP(active[[#This Row],[Full Name]],[1]!all_ppl_post[#Data],2,0)</f>
        <v>476545919</v>
      </c>
      <c r="C1186" s="2" t="str">
        <f>VLOOKUP(active[[#This Row],[Full Name]],[1]!all_ppl[#Data],1,0)</f>
        <v>Karen M Ryan</v>
      </c>
      <c r="D1186" s="2" t="s">
        <v>5364</v>
      </c>
      <c r="E1186" s="2" t="s">
        <v>110</v>
      </c>
      <c r="F1186" s="2" t="s">
        <v>1162</v>
      </c>
      <c r="G1186" s="2" t="s">
        <v>70</v>
      </c>
      <c r="L1186" s="2" t="s">
        <v>69</v>
      </c>
      <c r="M1186" s="2" t="str">
        <f>VLOOKUP(active[[#This Row],[Works for Group]],[1]!all_groups[#Data],2,0)</f>
        <v>476549511</v>
      </c>
      <c r="N1186" s="2" t="s">
        <v>64</v>
      </c>
      <c r="O1186" s="2" t="s">
        <v>63</v>
      </c>
      <c r="P1186" s="2" t="s">
        <v>67</v>
      </c>
      <c r="R1186" s="2">
        <v>871</v>
      </c>
      <c r="S1186" s="2" t="s">
        <v>8510</v>
      </c>
      <c r="T1186" s="2" t="s">
        <v>9258</v>
      </c>
      <c r="U1186" s="2" t="s">
        <v>7278</v>
      </c>
      <c r="V1186" s="2" t="s">
        <v>7123</v>
      </c>
    </row>
    <row r="1187" spans="1:22" x14ac:dyDescent="0.2">
      <c r="A1187" s="2" t="s">
        <v>5057</v>
      </c>
      <c r="B1187" s="2" t="str">
        <f>VLOOKUP(active[[#This Row],[Full Name]],[1]!all_ppl_post[#Data],2,0)</f>
        <v>476546592</v>
      </c>
      <c r="C1187" s="2" t="str">
        <f>VLOOKUP(active[[#This Row],[Full Name]],[1]!all_ppl[#Data],1,0)</f>
        <v>Karen B Blatt</v>
      </c>
      <c r="D1187" s="2" t="s">
        <v>5058</v>
      </c>
      <c r="E1187" s="2" t="s">
        <v>5059</v>
      </c>
      <c r="F1187" s="2" t="s">
        <v>5060</v>
      </c>
      <c r="G1187" s="2" t="s">
        <v>70</v>
      </c>
      <c r="L1187" s="2" t="s">
        <v>5056</v>
      </c>
      <c r="M1187" s="2" t="str">
        <f>VLOOKUP(active[[#This Row],[Works for Group]],[1]!all_groups[#Data],2,0)</f>
        <v>623565937</v>
      </c>
      <c r="N1187" s="2" t="s">
        <v>64</v>
      </c>
      <c r="O1187" s="2" t="s">
        <v>63</v>
      </c>
      <c r="P1187" s="2" t="s">
        <v>67</v>
      </c>
      <c r="R1187" s="2">
        <v>890</v>
      </c>
      <c r="S1187" s="2" t="s">
        <v>9259</v>
      </c>
      <c r="T1187" s="2" t="s">
        <v>9260</v>
      </c>
      <c r="U1187" s="2" t="s">
        <v>9261</v>
      </c>
      <c r="V1187" s="2" t="s">
        <v>8772</v>
      </c>
    </row>
    <row r="1188" spans="1:22" x14ac:dyDescent="0.2">
      <c r="A1188" s="2" t="s">
        <v>6371</v>
      </c>
      <c r="B1188" s="2" t="str">
        <f>VLOOKUP(active[[#This Row],[Full Name]],[1]!all_ppl_post[#Data],2,0)</f>
        <v>476544081</v>
      </c>
      <c r="C1188" s="2" t="str">
        <f>VLOOKUP(active[[#This Row],[Full Name]],[1]!all_ppl[#Data],1,0)</f>
        <v>Karen A Romagnano</v>
      </c>
      <c r="D1188" s="2" t="s">
        <v>4858</v>
      </c>
      <c r="E1188" s="2" t="s">
        <v>6372</v>
      </c>
      <c r="F1188" s="2" t="s">
        <v>687</v>
      </c>
      <c r="G1188" s="2" t="s">
        <v>70</v>
      </c>
      <c r="L1188" s="2" t="s">
        <v>1196</v>
      </c>
      <c r="M1188" s="2" t="str">
        <f>VLOOKUP(active[[#This Row],[Works for Group]],[1]!all_groups[#Data],2,0)</f>
        <v>476549293</v>
      </c>
      <c r="N1188" s="2" t="s">
        <v>64</v>
      </c>
      <c r="O1188" s="2" t="s">
        <v>63</v>
      </c>
      <c r="P1188" s="2" t="s">
        <v>67</v>
      </c>
      <c r="R1188" s="2">
        <v>439</v>
      </c>
      <c r="S1188" s="2" t="s">
        <v>8646</v>
      </c>
      <c r="T1188" s="2" t="s">
        <v>9262</v>
      </c>
      <c r="U1188" s="2" t="s">
        <v>7757</v>
      </c>
      <c r="V1188" s="2" t="s">
        <v>7123</v>
      </c>
    </row>
    <row r="1189" spans="1:22" x14ac:dyDescent="0.2">
      <c r="A1189" s="2" t="s">
        <v>4857</v>
      </c>
      <c r="B1189" s="2" t="str">
        <f>VLOOKUP(active[[#This Row],[Full Name]],[1]!all_ppl_post[#Data],2,0)</f>
        <v>476547007</v>
      </c>
      <c r="C1189" s="2" t="str">
        <f>VLOOKUP(active[[#This Row],[Full Name]],[1]!all_ppl[#Data],1,0)</f>
        <v>Karen A Giroux</v>
      </c>
      <c r="D1189" s="2" t="s">
        <v>4858</v>
      </c>
      <c r="E1189" s="2" t="s">
        <v>4859</v>
      </c>
      <c r="F1189" s="2" t="s">
        <v>4860</v>
      </c>
      <c r="G1189" s="2" t="s">
        <v>70</v>
      </c>
      <c r="L1189" s="2" t="s">
        <v>1233</v>
      </c>
      <c r="M1189" s="2" t="str">
        <f>VLOOKUP(active[[#This Row],[Works for Group]],[1]!all_groups[#Data],2,0)</f>
        <v>476548441</v>
      </c>
      <c r="N1189" s="2" t="s">
        <v>64</v>
      </c>
      <c r="O1189" s="2" t="s">
        <v>63</v>
      </c>
      <c r="P1189" s="2" t="s">
        <v>67</v>
      </c>
      <c r="R1189" s="2">
        <v>219</v>
      </c>
      <c r="S1189" s="2" t="s">
        <v>8584</v>
      </c>
      <c r="T1189" s="2" t="s">
        <v>9263</v>
      </c>
      <c r="U1189" s="2" t="s">
        <v>9264</v>
      </c>
      <c r="V1189" s="2" t="s">
        <v>7123</v>
      </c>
    </row>
    <row r="1190" spans="1:22" x14ac:dyDescent="0.2">
      <c r="A1190" s="2" t="s">
        <v>6503</v>
      </c>
      <c r="B1190" s="2" t="str">
        <f>VLOOKUP(active[[#This Row],[Full Name]],[1]!all_ppl_post[#Data],2,0)</f>
        <v>476543894</v>
      </c>
      <c r="C1190" s="2" t="str">
        <f>VLOOKUP(active[[#This Row],[Full Name]],[1]!all_ppl[#Data],1,0)</f>
        <v>Karen A De Chalus</v>
      </c>
      <c r="D1190" s="2" t="s">
        <v>4858</v>
      </c>
      <c r="E1190" s="2" t="s">
        <v>6504</v>
      </c>
      <c r="F1190" s="2" t="s">
        <v>4210</v>
      </c>
      <c r="G1190" s="2" t="s">
        <v>70</v>
      </c>
      <c r="L1190" s="2" t="s">
        <v>2347</v>
      </c>
      <c r="M1190" s="2" t="str">
        <f>VLOOKUP(active[[#This Row],[Works for Group]],[1]!all_groups[#Data],2,0)</f>
        <v>476548966</v>
      </c>
      <c r="N1190" s="2" t="s">
        <v>64</v>
      </c>
      <c r="O1190" s="2" t="s">
        <v>63</v>
      </c>
      <c r="P1190" s="2" t="s">
        <v>67</v>
      </c>
      <c r="R1190" s="2">
        <v>303</v>
      </c>
      <c r="S1190" s="2" t="s">
        <v>8591</v>
      </c>
      <c r="T1190" s="2" t="s">
        <v>9265</v>
      </c>
      <c r="U1190" s="2" t="s">
        <v>7861</v>
      </c>
      <c r="V1190" s="2" t="s">
        <v>7123</v>
      </c>
    </row>
    <row r="1191" spans="1:22" x14ac:dyDescent="0.2">
      <c r="A1191" s="2" t="s">
        <v>3176</v>
      </c>
      <c r="B1191" s="2" t="str">
        <f>VLOOKUP(active[[#This Row],[Full Name]],[1]!all_ppl_post[#Data],2,0)</f>
        <v>626453846</v>
      </c>
      <c r="C1191" s="2" t="str">
        <f>VLOOKUP(active[[#This Row],[Full Name]],[1]!all_ppl[#Data],1,0)</f>
        <v>Kara A Butler</v>
      </c>
      <c r="D1191" s="2" t="s">
        <v>3177</v>
      </c>
      <c r="E1191" s="2" t="s">
        <v>3178</v>
      </c>
      <c r="F1191" s="2" t="s">
        <v>224</v>
      </c>
      <c r="G1191" s="2" t="s">
        <v>70</v>
      </c>
      <c r="L1191" s="2" t="s">
        <v>3173</v>
      </c>
      <c r="M1191" s="2" t="str">
        <f>VLOOKUP(active[[#This Row],[Works for Group]],[1]!all_groups[#Data],2,0)</f>
        <v>476549088</v>
      </c>
      <c r="N1191" s="2" t="s">
        <v>64</v>
      </c>
      <c r="O1191" s="2" t="s">
        <v>63</v>
      </c>
      <c r="P1191" s="2" t="s">
        <v>67</v>
      </c>
      <c r="R1191" s="2">
        <v>360</v>
      </c>
      <c r="S1191" s="2" t="s">
        <v>8790</v>
      </c>
      <c r="T1191" s="2" t="s">
        <v>9266</v>
      </c>
      <c r="U1191" s="2" t="s">
        <v>7265</v>
      </c>
      <c r="V1191" s="2" t="s">
        <v>7123</v>
      </c>
    </row>
    <row r="1192" spans="1:22" x14ac:dyDescent="0.2">
      <c r="A1192" s="2" t="s">
        <v>2566</v>
      </c>
      <c r="B1192" s="2" t="str">
        <f>VLOOKUP(active[[#This Row],[Full Name]],[1]!all_ppl_post[#Data],2,0)</f>
        <v>774270583</v>
      </c>
      <c r="C1192" s="2" t="str">
        <f>VLOOKUP(active[[#This Row],[Full Name]],[1]!all_ppl[#Data],1,0)</f>
        <v>Kankouba Kaba</v>
      </c>
      <c r="D1192" s="2" t="s">
        <v>2567</v>
      </c>
      <c r="E1192" s="2" t="s">
        <v>2568</v>
      </c>
      <c r="F1192" s="2" t="s">
        <v>621</v>
      </c>
      <c r="G1192" s="2" t="s">
        <v>70</v>
      </c>
      <c r="L1192" s="2" t="s">
        <v>617</v>
      </c>
      <c r="M1192" s="2" t="str">
        <f>VLOOKUP(active[[#This Row],[Works for Group]],[1]!all_groups[#Data],2,0)</f>
        <v>476549084</v>
      </c>
      <c r="N1192" s="2" t="s">
        <v>64</v>
      </c>
      <c r="O1192" s="2" t="s">
        <v>63</v>
      </c>
      <c r="P1192" s="2" t="s">
        <v>67</v>
      </c>
      <c r="R1192" s="2">
        <v>358</v>
      </c>
      <c r="S1192" s="2" t="s">
        <v>8741</v>
      </c>
      <c r="T1192" s="2" t="s">
        <v>9267</v>
      </c>
      <c r="U1192" s="2" t="s">
        <v>8743</v>
      </c>
      <c r="V1192" s="2" t="s">
        <v>7123</v>
      </c>
    </row>
    <row r="1193" spans="1:22" x14ac:dyDescent="0.2">
      <c r="A1193" s="2" t="s">
        <v>5544</v>
      </c>
      <c r="B1193" s="2" t="str">
        <f>VLOOKUP(active[[#This Row],[Full Name]],[1]!all_ppl_post[#Data],2,0)</f>
        <v>476545476</v>
      </c>
      <c r="C1193" s="2" t="str">
        <f>VLOOKUP(active[[#This Row],[Full Name]],[1]!all_ppl[#Data],1,0)</f>
        <v>Kaitlyn E Carr</v>
      </c>
      <c r="D1193" s="2" t="s">
        <v>1199</v>
      </c>
      <c r="E1193" s="2" t="s">
        <v>5545</v>
      </c>
      <c r="F1193" s="2" t="s">
        <v>5546</v>
      </c>
      <c r="G1193" s="2" t="s">
        <v>70</v>
      </c>
      <c r="L1193" s="2" t="s">
        <v>1233</v>
      </c>
      <c r="M1193" s="2" t="str">
        <f>VLOOKUP(active[[#This Row],[Works for Group]],[1]!all_groups[#Data],2,0)</f>
        <v>476548441</v>
      </c>
      <c r="N1193" s="2" t="s">
        <v>64</v>
      </c>
      <c r="O1193" s="2" t="s">
        <v>63</v>
      </c>
      <c r="P1193" s="2" t="s">
        <v>67</v>
      </c>
      <c r="R1193" s="2">
        <v>219</v>
      </c>
      <c r="S1193" s="2" t="s">
        <v>8584</v>
      </c>
      <c r="T1193" s="2" t="s">
        <v>9268</v>
      </c>
      <c r="U1193" s="2" t="s">
        <v>9269</v>
      </c>
      <c r="V1193" s="2" t="s">
        <v>7123</v>
      </c>
    </row>
    <row r="1194" spans="1:22" x14ac:dyDescent="0.2">
      <c r="A1194" s="2" t="s">
        <v>290</v>
      </c>
      <c r="B1194" s="2" t="str">
        <f>VLOOKUP(active[[#This Row],[Full Name]],[1]!all_ppl_post[#Data],2,0)</f>
        <v>1064820523</v>
      </c>
      <c r="C1194" s="2" t="e">
        <f>VLOOKUP(active[[#This Row],[Full Name]],[1]!all_ppl[#Data],1,0)</f>
        <v>#N/A</v>
      </c>
      <c r="D1194" s="2" t="s">
        <v>291</v>
      </c>
      <c r="E1194" s="2" t="s">
        <v>292</v>
      </c>
      <c r="F1194" s="2" t="s">
        <v>134</v>
      </c>
      <c r="G1194" s="2" t="s">
        <v>70</v>
      </c>
      <c r="L1194" s="2" t="s">
        <v>130</v>
      </c>
      <c r="M1194" s="2" t="str">
        <f>VLOOKUP(active[[#This Row],[Works for Group]],[1]!all_groups[#Data],2,0)</f>
        <v>476548452</v>
      </c>
      <c r="N1194" s="2" t="s">
        <v>64</v>
      </c>
      <c r="O1194" s="2" t="s">
        <v>63</v>
      </c>
      <c r="P1194" s="2" t="s">
        <v>67</v>
      </c>
      <c r="R1194" s="2">
        <v>225</v>
      </c>
      <c r="S1194" s="2" t="s">
        <v>8530</v>
      </c>
      <c r="T1194" s="2" t="s">
        <v>9270</v>
      </c>
      <c r="U1194" s="2" t="s">
        <v>8532</v>
      </c>
      <c r="V1194" s="2" t="s">
        <v>7123</v>
      </c>
    </row>
    <row r="1195" spans="1:22" x14ac:dyDescent="0.2">
      <c r="A1195" s="2" t="s">
        <v>3675</v>
      </c>
      <c r="B1195" s="2" t="str">
        <f>VLOOKUP(active[[#This Row],[Full Name]],[1]!all_ppl_post[#Data],2,0)</f>
        <v>568447333</v>
      </c>
      <c r="C1195" s="2" t="str">
        <f>VLOOKUP(active[[#This Row],[Full Name]],[1]!all_ppl[#Data],1,0)</f>
        <v>Justyn J Turner</v>
      </c>
      <c r="D1195" s="2" t="s">
        <v>3676</v>
      </c>
      <c r="E1195" s="2" t="s">
        <v>1243</v>
      </c>
      <c r="F1195" s="2" t="s">
        <v>2129</v>
      </c>
      <c r="G1195" s="2" t="s">
        <v>70</v>
      </c>
      <c r="L1195" s="2" t="s">
        <v>2456</v>
      </c>
      <c r="M1195" s="2" t="str">
        <f>VLOOKUP(active[[#This Row],[Works for Group]],[1]!all_groups[#Data],2,0)</f>
        <v>476549080</v>
      </c>
      <c r="N1195" s="2" t="s">
        <v>64</v>
      </c>
      <c r="O1195" s="2" t="s">
        <v>63</v>
      </c>
      <c r="P1195" s="2" t="s">
        <v>67</v>
      </c>
      <c r="R1195" s="2">
        <v>354</v>
      </c>
      <c r="S1195" s="2" t="s">
        <v>8631</v>
      </c>
      <c r="T1195" s="2" t="s">
        <v>9271</v>
      </c>
      <c r="U1195" s="2" t="s">
        <v>8909</v>
      </c>
      <c r="V1195" s="2" t="s">
        <v>7123</v>
      </c>
    </row>
    <row r="1196" spans="1:22" x14ac:dyDescent="0.2">
      <c r="A1196" s="2" t="s">
        <v>161</v>
      </c>
      <c r="B1196" s="2" t="str">
        <f>VLOOKUP(active[[#This Row],[Full Name]],[1]!all_ppl_post[#Data],2,0)</f>
        <v>1064820613</v>
      </c>
      <c r="C1196" s="2" t="e">
        <f>VLOOKUP(active[[#This Row],[Full Name]],[1]!all_ppl[#Data],1,0)</f>
        <v>#N/A</v>
      </c>
      <c r="D1196" s="2" t="s">
        <v>162</v>
      </c>
      <c r="E1196" s="2" t="s">
        <v>163</v>
      </c>
      <c r="F1196" s="2" t="s">
        <v>138</v>
      </c>
      <c r="G1196" s="2" t="s">
        <v>70</v>
      </c>
      <c r="L1196" s="2" t="s">
        <v>130</v>
      </c>
      <c r="M1196" s="2" t="str">
        <f>VLOOKUP(active[[#This Row],[Works for Group]],[1]!all_groups[#Data],2,0)</f>
        <v>476548452</v>
      </c>
      <c r="N1196" s="2" t="s">
        <v>64</v>
      </c>
      <c r="O1196" s="2" t="s">
        <v>63</v>
      </c>
      <c r="P1196" s="2" t="s">
        <v>67</v>
      </c>
      <c r="R1196" s="2">
        <v>225</v>
      </c>
      <c r="S1196" s="2" t="s">
        <v>8530</v>
      </c>
      <c r="T1196" s="2" t="s">
        <v>9272</v>
      </c>
      <c r="U1196" s="2" t="s">
        <v>8557</v>
      </c>
      <c r="V1196" s="2" t="s">
        <v>7123</v>
      </c>
    </row>
    <row r="1197" spans="1:22" x14ac:dyDescent="0.2">
      <c r="A1197" s="2" t="s">
        <v>5251</v>
      </c>
      <c r="B1197" s="2" t="str">
        <f>VLOOKUP(active[[#This Row],[Full Name]],[1]!all_ppl_post[#Data],2,0)</f>
        <v>476546216</v>
      </c>
      <c r="C1197" s="2" t="str">
        <f>VLOOKUP(active[[#This Row],[Full Name]],[1]!all_ppl[#Data],1,0)</f>
        <v>Justin J Bartlett</v>
      </c>
      <c r="D1197" s="2" t="s">
        <v>2003</v>
      </c>
      <c r="E1197" s="2" t="s">
        <v>5252</v>
      </c>
      <c r="F1197" s="2" t="s">
        <v>5253</v>
      </c>
      <c r="G1197" s="2" t="s">
        <v>70</v>
      </c>
      <c r="L1197" s="2" t="s">
        <v>2456</v>
      </c>
      <c r="M1197" s="2" t="str">
        <f>VLOOKUP(active[[#This Row],[Works for Group]],[1]!all_groups[#Data],2,0)</f>
        <v>476549080</v>
      </c>
      <c r="N1197" s="2" t="s">
        <v>64</v>
      </c>
      <c r="O1197" s="2" t="s">
        <v>63</v>
      </c>
      <c r="P1197" s="2" t="s">
        <v>67</v>
      </c>
      <c r="R1197" s="2">
        <v>354</v>
      </c>
      <c r="S1197" s="2" t="s">
        <v>8631</v>
      </c>
      <c r="T1197" s="2" t="s">
        <v>9273</v>
      </c>
      <c r="U1197" s="2" t="s">
        <v>9274</v>
      </c>
      <c r="V1197" s="2" t="s">
        <v>7123</v>
      </c>
    </row>
    <row r="1198" spans="1:22" x14ac:dyDescent="0.2">
      <c r="A1198" s="2" t="s">
        <v>206</v>
      </c>
      <c r="B1198" s="2" t="str">
        <f>VLOOKUP(active[[#This Row],[Full Name]],[1]!all_ppl_post[#Data],2,0)</f>
        <v>1064820581</v>
      </c>
      <c r="C1198" s="2" t="e">
        <f>VLOOKUP(active[[#This Row],[Full Name]],[1]!all_ppl[#Data],1,0)</f>
        <v>#N/A</v>
      </c>
      <c r="D1198" s="2" t="s">
        <v>207</v>
      </c>
      <c r="E1198" s="2" t="s">
        <v>208</v>
      </c>
      <c r="F1198" s="2" t="s">
        <v>134</v>
      </c>
      <c r="G1198" s="2" t="s">
        <v>70</v>
      </c>
      <c r="L1198" s="2" t="s">
        <v>130</v>
      </c>
      <c r="M1198" s="2" t="str">
        <f>VLOOKUP(active[[#This Row],[Works for Group]],[1]!all_groups[#Data],2,0)</f>
        <v>476548452</v>
      </c>
      <c r="N1198" s="2" t="s">
        <v>64</v>
      </c>
      <c r="O1198" s="2" t="s">
        <v>63</v>
      </c>
      <c r="P1198" s="2" t="s">
        <v>67</v>
      </c>
      <c r="R1198" s="2">
        <v>225</v>
      </c>
      <c r="S1198" s="2" t="s">
        <v>8530</v>
      </c>
      <c r="T1198" s="2" t="s">
        <v>9275</v>
      </c>
      <c r="U1198" s="2" t="s">
        <v>8532</v>
      </c>
      <c r="V1198" s="2" t="s">
        <v>7123</v>
      </c>
    </row>
    <row r="1199" spans="1:22" x14ac:dyDescent="0.2">
      <c r="A1199" s="2" t="s">
        <v>7050</v>
      </c>
      <c r="B1199" s="2" t="str">
        <f>VLOOKUP(active[[#This Row],[Full Name]],[1]!all_ppl_post[#Data],2,0)</f>
        <v>476542207</v>
      </c>
      <c r="C1199" s="2" t="str">
        <f>VLOOKUP(active[[#This Row],[Full Name]],[1]!all_ppl[#Data],1,0)</f>
        <v>Julie A Barney</v>
      </c>
      <c r="D1199" s="2" t="s">
        <v>6773</v>
      </c>
      <c r="E1199" s="2" t="s">
        <v>7051</v>
      </c>
      <c r="F1199" s="2" t="s">
        <v>4357</v>
      </c>
      <c r="G1199" s="2" t="s">
        <v>70</v>
      </c>
      <c r="L1199" s="2" t="s">
        <v>593</v>
      </c>
      <c r="M1199" s="2" t="str">
        <f>VLOOKUP(active[[#This Row],[Works for Group]],[1]!all_groups[#Data],2,0)</f>
        <v>476549089</v>
      </c>
      <c r="N1199" s="2" t="s">
        <v>64</v>
      </c>
      <c r="O1199" s="2" t="s">
        <v>63</v>
      </c>
      <c r="P1199" s="2" t="s">
        <v>67</v>
      </c>
      <c r="R1199" s="2">
        <v>375</v>
      </c>
      <c r="S1199" s="2" t="s">
        <v>8521</v>
      </c>
      <c r="T1199" s="2" t="s">
        <v>9276</v>
      </c>
      <c r="U1199" s="2" t="s">
        <v>8525</v>
      </c>
      <c r="V1199" s="2" t="s">
        <v>7123</v>
      </c>
    </row>
    <row r="1200" spans="1:22" x14ac:dyDescent="0.2">
      <c r="A1200" s="2" t="s">
        <v>100</v>
      </c>
      <c r="B1200" s="2" t="str">
        <f>VLOOKUP(active[[#This Row],[Full Name]],[1]!all_ppl_post[#Data],2,0)</f>
        <v>1064820649</v>
      </c>
      <c r="C1200" s="2" t="e">
        <f>VLOOKUP(active[[#This Row],[Full Name]],[1]!all_ppl[#Data],1,0)</f>
        <v>#N/A</v>
      </c>
      <c r="D1200" s="2" t="s">
        <v>101</v>
      </c>
      <c r="E1200" s="2" t="s">
        <v>102</v>
      </c>
      <c r="F1200" s="2" t="s">
        <v>99</v>
      </c>
      <c r="G1200" s="2" t="s">
        <v>70</v>
      </c>
      <c r="L1200" s="2" t="s">
        <v>95</v>
      </c>
      <c r="M1200" s="2" t="str">
        <f>VLOOKUP(active[[#This Row],[Works for Group]],[1]!all_groups[#Data],2,0)</f>
        <v>476548986</v>
      </c>
      <c r="N1200" s="2" t="s">
        <v>64</v>
      </c>
      <c r="O1200" s="2" t="s">
        <v>63</v>
      </c>
      <c r="P1200" s="2" t="s">
        <v>67</v>
      </c>
      <c r="R1200" s="2">
        <v>351</v>
      </c>
      <c r="S1200" s="2" t="s">
        <v>8577</v>
      </c>
      <c r="T1200" s="2" t="s">
        <v>9277</v>
      </c>
      <c r="U1200" s="2" t="s">
        <v>7310</v>
      </c>
      <c r="V1200" s="2" t="s">
        <v>7123</v>
      </c>
    </row>
    <row r="1201" spans="1:22" x14ac:dyDescent="0.2">
      <c r="A1201" s="2" t="s">
        <v>5100</v>
      </c>
      <c r="B1201" s="2" t="str">
        <f>VLOOKUP(active[[#This Row],[Full Name]],[1]!all_ppl_post[#Data],2,0)</f>
        <v>476546535</v>
      </c>
      <c r="C1201" s="2" t="str">
        <f>VLOOKUP(active[[#This Row],[Full Name]],[1]!all_ppl[#Data],1,0)</f>
        <v>Julia Mallalieu</v>
      </c>
      <c r="D1201" s="2" t="s">
        <v>5101</v>
      </c>
      <c r="E1201" s="2" t="s">
        <v>5102</v>
      </c>
      <c r="F1201" s="2" t="s">
        <v>5103</v>
      </c>
      <c r="G1201" s="2" t="s">
        <v>70</v>
      </c>
      <c r="L1201" s="2" t="s">
        <v>593</v>
      </c>
      <c r="M1201" s="2" t="str">
        <f>VLOOKUP(active[[#This Row],[Works for Group]],[1]!all_groups[#Data],2,0)</f>
        <v>476549089</v>
      </c>
      <c r="N1201" s="2" t="s">
        <v>64</v>
      </c>
      <c r="O1201" s="2" t="s">
        <v>63</v>
      </c>
      <c r="P1201" s="2" t="s">
        <v>67</v>
      </c>
      <c r="R1201" s="2">
        <v>375</v>
      </c>
      <c r="S1201" s="2" t="s">
        <v>8521</v>
      </c>
      <c r="T1201" s="2" t="s">
        <v>9278</v>
      </c>
      <c r="U1201" s="2" t="s">
        <v>9279</v>
      </c>
      <c r="V1201" s="2" t="s">
        <v>7123</v>
      </c>
    </row>
    <row r="1202" spans="1:22" x14ac:dyDescent="0.2">
      <c r="A1202" s="2" t="s">
        <v>1216</v>
      </c>
      <c r="B1202" s="2" t="str">
        <f>VLOOKUP(active[[#This Row],[Full Name]],[1]!all_ppl_post[#Data],2,0)</f>
        <v>944556380</v>
      </c>
      <c r="C1202" s="2" t="str">
        <f>VLOOKUP(active[[#This Row],[Full Name]],[1]!all_ppl[#Data],1,0)</f>
        <v>Julia K Mason</v>
      </c>
      <c r="D1202" s="2" t="s">
        <v>1217</v>
      </c>
      <c r="E1202" s="2" t="s">
        <v>1218</v>
      </c>
      <c r="F1202" s="2" t="s">
        <v>120</v>
      </c>
      <c r="G1202" s="2" t="s">
        <v>70</v>
      </c>
      <c r="L1202" s="2" t="s">
        <v>116</v>
      </c>
      <c r="M1202" s="2" t="str">
        <f>VLOOKUP(active[[#This Row],[Works for Group]],[1]!all_groups[#Data],2,0)</f>
        <v>476549083</v>
      </c>
      <c r="N1202" s="2" t="s">
        <v>64</v>
      </c>
      <c r="O1202" s="2" t="s">
        <v>63</v>
      </c>
      <c r="P1202" s="2" t="s">
        <v>67</v>
      </c>
      <c r="R1202" s="2">
        <v>355</v>
      </c>
      <c r="S1202" s="2" t="s">
        <v>8518</v>
      </c>
      <c r="T1202" s="2" t="s">
        <v>9280</v>
      </c>
      <c r="U1202" s="2" t="s">
        <v>8678</v>
      </c>
      <c r="V1202" s="2" t="s">
        <v>7123</v>
      </c>
    </row>
    <row r="1203" spans="1:22" x14ac:dyDescent="0.2">
      <c r="A1203" s="2" t="s">
        <v>167</v>
      </c>
      <c r="B1203" s="2" t="str">
        <f>VLOOKUP(active[[#This Row],[Full Name]],[1]!all_ppl_post[#Data],2,0)</f>
        <v>1064820609</v>
      </c>
      <c r="C1203" s="2" t="e">
        <f>VLOOKUP(active[[#This Row],[Full Name]],[1]!all_ppl[#Data],1,0)</f>
        <v>#N/A</v>
      </c>
      <c r="D1203" s="2" t="s">
        <v>168</v>
      </c>
      <c r="E1203" s="2" t="s">
        <v>169</v>
      </c>
      <c r="F1203" s="2" t="s">
        <v>134</v>
      </c>
      <c r="G1203" s="2" t="s">
        <v>70</v>
      </c>
      <c r="L1203" s="2" t="s">
        <v>130</v>
      </c>
      <c r="M1203" s="2" t="str">
        <f>VLOOKUP(active[[#This Row],[Works for Group]],[1]!all_groups[#Data],2,0)</f>
        <v>476548452</v>
      </c>
      <c r="N1203" s="2" t="s">
        <v>64</v>
      </c>
      <c r="O1203" s="2" t="s">
        <v>63</v>
      </c>
      <c r="P1203" s="2" t="s">
        <v>67</v>
      </c>
      <c r="R1203" s="2">
        <v>225</v>
      </c>
      <c r="S1203" s="2" t="s">
        <v>8530</v>
      </c>
      <c r="T1203" s="2" t="s">
        <v>9281</v>
      </c>
      <c r="U1203" s="2" t="s">
        <v>8532</v>
      </c>
      <c r="V1203" s="2" t="s">
        <v>7123</v>
      </c>
    </row>
    <row r="1204" spans="1:22" x14ac:dyDescent="0.2">
      <c r="A1204" s="2" t="s">
        <v>2414</v>
      </c>
      <c r="B1204" s="2" t="str">
        <f>VLOOKUP(active[[#This Row],[Full Name]],[1]!all_ppl_post[#Data],2,0)</f>
        <v>826426390</v>
      </c>
      <c r="C1204" s="2" t="str">
        <f>VLOOKUP(active[[#This Row],[Full Name]],[1]!all_ppl[#Data],1,0)</f>
        <v>Julia A Ford</v>
      </c>
      <c r="D1204" s="2" t="s">
        <v>2415</v>
      </c>
      <c r="E1204" s="2" t="s">
        <v>2416</v>
      </c>
      <c r="F1204" s="2" t="s">
        <v>2417</v>
      </c>
      <c r="G1204" s="2" t="s">
        <v>70</v>
      </c>
      <c r="L1204" s="2" t="s">
        <v>1754</v>
      </c>
      <c r="M1204" s="2" t="str">
        <f>VLOOKUP(active[[#This Row],[Works for Group]],[1]!all_groups[#Data],2,0)</f>
        <v>476549299</v>
      </c>
      <c r="N1204" s="2" t="s">
        <v>64</v>
      </c>
      <c r="O1204" s="2" t="s">
        <v>63</v>
      </c>
      <c r="P1204" s="2" t="s">
        <v>67</v>
      </c>
      <c r="R1204" s="2">
        <v>440</v>
      </c>
      <c r="S1204" s="2" t="s">
        <v>8540</v>
      </c>
      <c r="T1204" s="2" t="s">
        <v>9282</v>
      </c>
      <c r="U1204" s="2" t="s">
        <v>8583</v>
      </c>
      <c r="V1204" s="2" t="s">
        <v>7123</v>
      </c>
    </row>
    <row r="1205" spans="1:22" x14ac:dyDescent="0.2">
      <c r="A1205" s="2" t="s">
        <v>6971</v>
      </c>
      <c r="B1205" s="2" t="str">
        <f>VLOOKUP(active[[#This Row],[Full Name]],[1]!all_ppl_post[#Data],2,0)</f>
        <v>476543179</v>
      </c>
      <c r="C1205" s="2" t="str">
        <f>VLOOKUP(active[[#This Row],[Full Name]],[1]!all_ppl[#Data],1,0)</f>
        <v>Judithann C Rosetti</v>
      </c>
      <c r="D1205" s="2" t="s">
        <v>6972</v>
      </c>
      <c r="E1205" s="2" t="s">
        <v>6973</v>
      </c>
      <c r="F1205" s="2" t="s">
        <v>5838</v>
      </c>
      <c r="G1205" s="2" t="s">
        <v>70</v>
      </c>
      <c r="L1205" s="2" t="s">
        <v>4157</v>
      </c>
      <c r="M1205" s="2" t="str">
        <f>VLOOKUP(active[[#This Row],[Works for Group]],[1]!all_groups[#Data],2,0)</f>
        <v>476549093</v>
      </c>
      <c r="N1205" s="2" t="s">
        <v>64</v>
      </c>
      <c r="O1205" s="2" t="s">
        <v>63</v>
      </c>
      <c r="P1205" s="2" t="s">
        <v>67</v>
      </c>
      <c r="R1205" s="2">
        <v>401</v>
      </c>
      <c r="S1205" s="2" t="s">
        <v>8682</v>
      </c>
      <c r="T1205" s="2" t="s">
        <v>9283</v>
      </c>
      <c r="U1205" s="2" t="s">
        <v>8860</v>
      </c>
      <c r="V1205" s="2" t="s">
        <v>7123</v>
      </c>
    </row>
    <row r="1206" spans="1:22" x14ac:dyDescent="0.2">
      <c r="A1206" s="2" t="s">
        <v>4911</v>
      </c>
      <c r="B1206" s="2" t="str">
        <f>VLOOKUP(active[[#This Row],[Full Name]],[1]!all_ppl_post[#Data],2,0)</f>
        <v>476546912</v>
      </c>
      <c r="C1206" s="2" t="str">
        <f>VLOOKUP(active[[#This Row],[Full Name]],[1]!all_ppl[#Data],1,0)</f>
        <v>Judith M Schaub</v>
      </c>
      <c r="D1206" s="2" t="s">
        <v>3678</v>
      </c>
      <c r="E1206" s="2" t="s">
        <v>4912</v>
      </c>
      <c r="F1206" s="2" t="s">
        <v>4661</v>
      </c>
      <c r="G1206" s="2" t="s">
        <v>70</v>
      </c>
      <c r="L1206" s="2" t="s">
        <v>562</v>
      </c>
      <c r="M1206" s="2" t="str">
        <f>VLOOKUP(active[[#This Row],[Works for Group]],[1]!all_groups[#Data],2,0)</f>
        <v>476548941</v>
      </c>
      <c r="N1206" s="2" t="s">
        <v>64</v>
      </c>
      <c r="O1206" s="2" t="s">
        <v>63</v>
      </c>
      <c r="P1206" s="2" t="s">
        <v>67</v>
      </c>
      <c r="R1206" s="2">
        <v>228</v>
      </c>
      <c r="S1206" s="2" t="s">
        <v>8507</v>
      </c>
      <c r="T1206" s="2" t="s">
        <v>9284</v>
      </c>
      <c r="U1206" s="2" t="s">
        <v>8650</v>
      </c>
      <c r="V1206" s="2" t="s">
        <v>7123</v>
      </c>
    </row>
    <row r="1207" spans="1:22" x14ac:dyDescent="0.2">
      <c r="A1207" s="2" t="s">
        <v>6391</v>
      </c>
      <c r="B1207" s="2" t="str">
        <f>VLOOKUP(active[[#This Row],[Full Name]],[1]!all_ppl_post[#Data],2,0)</f>
        <v>476544047</v>
      </c>
      <c r="C1207" s="2" t="str">
        <f>VLOOKUP(active[[#This Row],[Full Name]],[1]!all_ppl[#Data],1,0)</f>
        <v>Judith K Morgan-Harris</v>
      </c>
      <c r="D1207" s="2" t="s">
        <v>6392</v>
      </c>
      <c r="E1207" s="2" t="s">
        <v>6393</v>
      </c>
      <c r="F1207" s="2" t="s">
        <v>687</v>
      </c>
      <c r="G1207" s="2" t="s">
        <v>70</v>
      </c>
      <c r="L1207" s="2" t="s">
        <v>2347</v>
      </c>
      <c r="M1207" s="2" t="str">
        <f>VLOOKUP(active[[#This Row],[Works for Group]],[1]!all_groups[#Data],2,0)</f>
        <v>476548966</v>
      </c>
      <c r="N1207" s="2" t="s">
        <v>64</v>
      </c>
      <c r="O1207" s="2" t="s">
        <v>63</v>
      </c>
      <c r="P1207" s="2" t="s">
        <v>67</v>
      </c>
      <c r="R1207" s="2">
        <v>303</v>
      </c>
      <c r="S1207" s="2" t="s">
        <v>8591</v>
      </c>
      <c r="T1207" s="2" t="s">
        <v>9285</v>
      </c>
      <c r="U1207" s="2" t="s">
        <v>7757</v>
      </c>
      <c r="V1207" s="2" t="s">
        <v>7123</v>
      </c>
    </row>
    <row r="1208" spans="1:22" x14ac:dyDescent="0.2">
      <c r="A1208" s="2" t="s">
        <v>4221</v>
      </c>
      <c r="B1208" s="2" t="str">
        <f>VLOOKUP(active[[#This Row],[Full Name]],[1]!all_ppl_post[#Data],2,0)</f>
        <v>476548060</v>
      </c>
      <c r="C1208" s="2" t="str">
        <f>VLOOKUP(active[[#This Row],[Full Name]],[1]!all_ppl[#Data],1,0)</f>
        <v>Judith Ethier</v>
      </c>
      <c r="D1208" s="2" t="s">
        <v>4222</v>
      </c>
      <c r="E1208" s="2" t="s">
        <v>4223</v>
      </c>
      <c r="F1208" s="2" t="s">
        <v>4224</v>
      </c>
      <c r="G1208" s="2" t="s">
        <v>70</v>
      </c>
      <c r="L1208" s="2" t="s">
        <v>3873</v>
      </c>
      <c r="M1208" s="2" t="str">
        <f>VLOOKUP(active[[#This Row],[Works for Group]],[1]!all_groups[#Data],2,0)</f>
        <v>476549092</v>
      </c>
      <c r="N1208" s="2" t="s">
        <v>64</v>
      </c>
      <c r="O1208" s="2" t="s">
        <v>63</v>
      </c>
      <c r="P1208" s="2" t="s">
        <v>67</v>
      </c>
      <c r="R1208" s="2">
        <v>377</v>
      </c>
      <c r="S1208" s="2" t="s">
        <v>8881</v>
      </c>
      <c r="T1208" s="2" t="s">
        <v>9286</v>
      </c>
      <c r="U1208" s="2" t="s">
        <v>9287</v>
      </c>
      <c r="V1208" s="2" t="s">
        <v>7123</v>
      </c>
    </row>
    <row r="1209" spans="1:22" x14ac:dyDescent="0.2">
      <c r="A1209" s="2" t="s">
        <v>6563</v>
      </c>
      <c r="B1209" s="2" t="str">
        <f>VLOOKUP(active[[#This Row],[Full Name]],[1]!all_ppl_post[#Data],2,0)</f>
        <v>476543824</v>
      </c>
      <c r="C1209" s="2" t="str">
        <f>VLOOKUP(active[[#This Row],[Full Name]],[1]!all_ppl[#Data],1,0)</f>
        <v>Judith A Skype</v>
      </c>
      <c r="D1209" s="2" t="s">
        <v>2820</v>
      </c>
      <c r="E1209" s="2" t="s">
        <v>6564</v>
      </c>
      <c r="F1209" s="2" t="s">
        <v>744</v>
      </c>
      <c r="G1209" s="2" t="s">
        <v>70</v>
      </c>
      <c r="L1209" s="2" t="s">
        <v>6562</v>
      </c>
      <c r="M1209" s="2" t="str">
        <f>VLOOKUP(active[[#This Row],[Works for Group]],[1]!all_groups[#Data],2,0)</f>
        <v>476549283</v>
      </c>
      <c r="N1209" s="2" t="s">
        <v>64</v>
      </c>
      <c r="O1209" s="2" t="s">
        <v>63</v>
      </c>
      <c r="P1209" s="2" t="s">
        <v>67</v>
      </c>
      <c r="R1209" s="2">
        <v>435</v>
      </c>
      <c r="S1209" s="2" t="s">
        <v>8654</v>
      </c>
      <c r="T1209" s="2" t="s">
        <v>9288</v>
      </c>
      <c r="U1209" s="2" t="s">
        <v>7118</v>
      </c>
      <c r="V1209" s="2" t="s">
        <v>7123</v>
      </c>
    </row>
    <row r="1210" spans="1:22" x14ac:dyDescent="0.2">
      <c r="A1210" s="2" t="s">
        <v>5911</v>
      </c>
      <c r="B1210" s="2" t="str">
        <f>VLOOKUP(active[[#This Row],[Full Name]],[1]!all_ppl_post[#Data],2,0)</f>
        <v>476544847</v>
      </c>
      <c r="C1210" s="2" t="str">
        <f>VLOOKUP(active[[#This Row],[Full Name]],[1]!all_ppl[#Data],1,0)</f>
        <v>Jude M Chiera</v>
      </c>
      <c r="D1210" s="2" t="s">
        <v>5912</v>
      </c>
      <c r="E1210" s="2" t="s">
        <v>5913</v>
      </c>
      <c r="F1210" s="2" t="s">
        <v>1485</v>
      </c>
      <c r="G1210" s="2" t="s">
        <v>70</v>
      </c>
      <c r="L1210" s="2" t="s">
        <v>69</v>
      </c>
      <c r="M1210" s="2" t="str">
        <f>VLOOKUP(active[[#This Row],[Works for Group]],[1]!all_groups[#Data],2,0)</f>
        <v>476549511</v>
      </c>
      <c r="N1210" s="2" t="s">
        <v>64</v>
      </c>
      <c r="O1210" s="2" t="s">
        <v>63</v>
      </c>
      <c r="P1210" s="2" t="s">
        <v>67</v>
      </c>
      <c r="R1210" s="2">
        <v>871</v>
      </c>
      <c r="S1210" s="2" t="s">
        <v>8510</v>
      </c>
      <c r="T1210" s="2" t="s">
        <v>9289</v>
      </c>
      <c r="U1210" s="2" t="s">
        <v>8423</v>
      </c>
      <c r="V1210" s="2" t="s">
        <v>7123</v>
      </c>
    </row>
    <row r="1211" spans="1:22" x14ac:dyDescent="0.2">
      <c r="A1211" s="2" t="s">
        <v>6159</v>
      </c>
      <c r="B1211" s="2" t="str">
        <f>VLOOKUP(active[[#This Row],[Full Name]],[1]!all_ppl_post[#Data],2,0)</f>
        <v>476544409</v>
      </c>
      <c r="C1211" s="2" t="str">
        <f>VLOOKUP(active[[#This Row],[Full Name]],[1]!all_ppl[#Data],1,0)</f>
        <v>Juan Carlos Polanco</v>
      </c>
      <c r="D1211" s="2" t="s">
        <v>6160</v>
      </c>
      <c r="E1211" s="2" t="s">
        <v>244</v>
      </c>
      <c r="F1211" s="2" t="s">
        <v>4297</v>
      </c>
      <c r="G1211" s="2" t="s">
        <v>70</v>
      </c>
      <c r="L1211" s="2" t="s">
        <v>3394</v>
      </c>
      <c r="M1211" s="2" t="str">
        <f>VLOOKUP(active[[#This Row],[Works for Group]],[1]!all_groups[#Data],2,0)</f>
        <v>476549312</v>
      </c>
      <c r="N1211" s="2" t="s">
        <v>64</v>
      </c>
      <c r="O1211" s="2" t="s">
        <v>63</v>
      </c>
      <c r="P1211" s="2" t="s">
        <v>67</v>
      </c>
      <c r="R1211" s="2">
        <v>456</v>
      </c>
      <c r="S1211" s="2" t="s">
        <v>8587</v>
      </c>
      <c r="T1211" s="2" t="s">
        <v>9290</v>
      </c>
      <c r="U1211" s="2" t="s">
        <v>8996</v>
      </c>
      <c r="V1211" s="2" t="s">
        <v>8590</v>
      </c>
    </row>
    <row r="1212" spans="1:22" x14ac:dyDescent="0.2">
      <c r="A1212" s="2" t="s">
        <v>2018</v>
      </c>
      <c r="B1212" s="2" t="str">
        <f>VLOOKUP(active[[#This Row],[Full Name]],[1]!all_ppl_post[#Data],2,0)</f>
        <v>839637831</v>
      </c>
      <c r="C1212" s="2" t="str">
        <f>VLOOKUP(active[[#This Row],[Full Name]],[1]!all_ppl[#Data],1,0)</f>
        <v>Josie A Huba</v>
      </c>
      <c r="D1212" s="2" t="s">
        <v>2019</v>
      </c>
      <c r="E1212" s="2" t="s">
        <v>2020</v>
      </c>
      <c r="F1212" s="2" t="s">
        <v>1162</v>
      </c>
      <c r="G1212" s="2" t="s">
        <v>70</v>
      </c>
      <c r="L1212" s="2" t="s">
        <v>69</v>
      </c>
      <c r="M1212" s="2" t="str">
        <f>VLOOKUP(active[[#This Row],[Works for Group]],[1]!all_groups[#Data],2,0)</f>
        <v>476549511</v>
      </c>
      <c r="N1212" s="2" t="s">
        <v>64</v>
      </c>
      <c r="O1212" s="2" t="s">
        <v>63</v>
      </c>
      <c r="P1212" s="2" t="s">
        <v>67</v>
      </c>
      <c r="R1212" s="2">
        <v>871</v>
      </c>
      <c r="S1212" s="2" t="s">
        <v>8510</v>
      </c>
      <c r="T1212" s="2" t="s">
        <v>9291</v>
      </c>
      <c r="U1212" s="2" t="s">
        <v>7278</v>
      </c>
      <c r="V1212" s="2" t="s">
        <v>7123</v>
      </c>
    </row>
    <row r="1213" spans="1:22" x14ac:dyDescent="0.2">
      <c r="A1213" s="2" t="s">
        <v>571</v>
      </c>
      <c r="B1213" s="2" t="str">
        <f>VLOOKUP(active[[#This Row],[Full Name]],[1]!all_ppl_post[#Data],2,0)</f>
        <v>1064820319</v>
      </c>
      <c r="C1213" s="2" t="e">
        <f>VLOOKUP(active[[#This Row],[Full Name]],[1]!all_ppl[#Data],1,0)</f>
        <v>#N/A</v>
      </c>
      <c r="D1213" s="2" t="s">
        <v>572</v>
      </c>
      <c r="E1213" s="2" t="s">
        <v>573</v>
      </c>
      <c r="F1213" s="2" t="s">
        <v>574</v>
      </c>
      <c r="G1213" s="2" t="s">
        <v>70</v>
      </c>
      <c r="L1213" s="2" t="s">
        <v>562</v>
      </c>
      <c r="M1213" s="2" t="str">
        <f>VLOOKUP(active[[#This Row],[Works for Group]],[1]!all_groups[#Data],2,0)</f>
        <v>476548941</v>
      </c>
      <c r="N1213" s="2" t="s">
        <v>64</v>
      </c>
      <c r="O1213" s="2" t="s">
        <v>63</v>
      </c>
      <c r="P1213" s="2" t="s">
        <v>67</v>
      </c>
      <c r="R1213" s="2">
        <v>228</v>
      </c>
      <c r="S1213" s="2" t="s">
        <v>8507</v>
      </c>
      <c r="T1213" s="2" t="s">
        <v>9292</v>
      </c>
      <c r="U1213" s="2" t="s">
        <v>9293</v>
      </c>
      <c r="V1213" s="2" t="s">
        <v>7123</v>
      </c>
    </row>
    <row r="1214" spans="1:22" x14ac:dyDescent="0.2">
      <c r="A1214" s="2" t="s">
        <v>6893</v>
      </c>
      <c r="B1214" s="2" t="str">
        <f>VLOOKUP(active[[#This Row],[Full Name]],[1]!all_ppl_post[#Data],2,0)</f>
        <v>476543353</v>
      </c>
      <c r="C1214" s="2" t="str">
        <f>VLOOKUP(active[[#This Row],[Full Name]],[1]!all_ppl[#Data],1,0)</f>
        <v>Joshua S Nagy</v>
      </c>
      <c r="D1214" s="2" t="s">
        <v>6894</v>
      </c>
      <c r="E1214" s="2" t="s">
        <v>6895</v>
      </c>
      <c r="F1214" s="2" t="s">
        <v>4125</v>
      </c>
      <c r="G1214" s="2" t="s">
        <v>70</v>
      </c>
      <c r="L1214" s="2" t="s">
        <v>103</v>
      </c>
      <c r="M1214" s="2" t="str">
        <f>VLOOKUP(active[[#This Row],[Works for Group]],[1]!all_groups[#Data],2,0)</f>
        <v>476549101</v>
      </c>
      <c r="N1214" s="2" t="s">
        <v>64</v>
      </c>
      <c r="O1214" s="2" t="s">
        <v>63</v>
      </c>
      <c r="P1214" s="2" t="s">
        <v>67</v>
      </c>
      <c r="R1214" s="2">
        <v>422</v>
      </c>
      <c r="S1214" s="2" t="s">
        <v>8572</v>
      </c>
      <c r="T1214" s="2" t="s">
        <v>9294</v>
      </c>
      <c r="U1214" s="2" t="s">
        <v>8749</v>
      </c>
      <c r="V1214" s="2" t="s">
        <v>7123</v>
      </c>
    </row>
    <row r="1215" spans="1:22" x14ac:dyDescent="0.2">
      <c r="A1215" s="2" t="s">
        <v>5389</v>
      </c>
      <c r="B1215" s="2" t="str">
        <f>VLOOKUP(active[[#This Row],[Full Name]],[1]!all_ppl_post[#Data],2,0)</f>
        <v>476545826</v>
      </c>
      <c r="C1215" s="2" t="str">
        <f>VLOOKUP(active[[#This Row],[Full Name]],[1]!all_ppl[#Data],1,0)</f>
        <v>Joshua P Risler</v>
      </c>
      <c r="D1215" s="2" t="s">
        <v>2578</v>
      </c>
      <c r="E1215" s="2" t="s">
        <v>5390</v>
      </c>
      <c r="F1215" s="2" t="s">
        <v>5391</v>
      </c>
      <c r="G1215" s="2" t="s">
        <v>70</v>
      </c>
      <c r="L1215" s="2" t="s">
        <v>69</v>
      </c>
      <c r="M1215" s="2" t="str">
        <f>VLOOKUP(active[[#This Row],[Works for Group]],[1]!all_groups[#Data],2,0)</f>
        <v>476549511</v>
      </c>
      <c r="N1215" s="2" t="s">
        <v>64</v>
      </c>
      <c r="O1215" s="2" t="s">
        <v>63</v>
      </c>
      <c r="P1215" s="2" t="s">
        <v>67</v>
      </c>
      <c r="R1215" s="2">
        <v>871</v>
      </c>
      <c r="S1215" s="2" t="s">
        <v>8510</v>
      </c>
      <c r="T1215" s="2" t="s">
        <v>9295</v>
      </c>
      <c r="U1215" s="2" t="s">
        <v>9296</v>
      </c>
      <c r="V1215" s="2" t="s">
        <v>7123</v>
      </c>
    </row>
    <row r="1216" spans="1:22" x14ac:dyDescent="0.2">
      <c r="A1216" s="2" t="s">
        <v>4707</v>
      </c>
      <c r="B1216" s="2" t="str">
        <f>VLOOKUP(active[[#This Row],[Full Name]],[1]!all_ppl_post[#Data],2,0)</f>
        <v>476547242</v>
      </c>
      <c r="C1216" s="2" t="str">
        <f>VLOOKUP(active[[#This Row],[Full Name]],[1]!all_ppl[#Data],1,0)</f>
        <v>Joshua M Benton</v>
      </c>
      <c r="D1216" s="2" t="s">
        <v>4708</v>
      </c>
      <c r="E1216" s="2" t="s">
        <v>4709</v>
      </c>
      <c r="F1216" s="2" t="s">
        <v>107</v>
      </c>
      <c r="G1216" s="2" t="s">
        <v>70</v>
      </c>
      <c r="L1216" s="2" t="s">
        <v>95</v>
      </c>
      <c r="M1216" s="2" t="str">
        <f>VLOOKUP(active[[#This Row],[Works for Group]],[1]!all_groups[#Data],2,0)</f>
        <v>476548986</v>
      </c>
      <c r="N1216" s="2" t="s">
        <v>64</v>
      </c>
      <c r="O1216" s="2" t="s">
        <v>63</v>
      </c>
      <c r="P1216" s="2" t="s">
        <v>67</v>
      </c>
      <c r="R1216" s="2">
        <v>351</v>
      </c>
      <c r="S1216" s="2" t="s">
        <v>8577</v>
      </c>
      <c r="T1216" s="2" t="s">
        <v>9297</v>
      </c>
      <c r="U1216" s="2" t="s">
        <v>9020</v>
      </c>
      <c r="V1216" s="2" t="s">
        <v>7123</v>
      </c>
    </row>
    <row r="1217" spans="1:22" x14ac:dyDescent="0.2">
      <c r="A1217" s="2" t="s">
        <v>3679</v>
      </c>
      <c r="B1217" s="2" t="str">
        <f>VLOOKUP(active[[#This Row],[Full Name]],[1]!all_ppl_post[#Data],2,0)</f>
        <v>568447322</v>
      </c>
      <c r="C1217" s="2" t="str">
        <f>VLOOKUP(active[[#This Row],[Full Name]],[1]!all_ppl[#Data],1,0)</f>
        <v>Joshua K Ragland</v>
      </c>
      <c r="D1217" s="2" t="s">
        <v>3680</v>
      </c>
      <c r="E1217" s="2" t="s">
        <v>3681</v>
      </c>
      <c r="F1217" s="2" t="s">
        <v>621</v>
      </c>
      <c r="G1217" s="2" t="s">
        <v>70</v>
      </c>
      <c r="L1217" s="2" t="s">
        <v>617</v>
      </c>
      <c r="M1217" s="2" t="str">
        <f>VLOOKUP(active[[#This Row],[Works for Group]],[1]!all_groups[#Data],2,0)</f>
        <v>476549084</v>
      </c>
      <c r="N1217" s="2" t="s">
        <v>64</v>
      </c>
      <c r="O1217" s="2" t="s">
        <v>63</v>
      </c>
      <c r="P1217" s="2" t="s">
        <v>67</v>
      </c>
      <c r="R1217" s="2">
        <v>358</v>
      </c>
      <c r="S1217" s="2" t="s">
        <v>8741</v>
      </c>
      <c r="T1217" s="2" t="s">
        <v>9298</v>
      </c>
      <c r="U1217" s="2" t="s">
        <v>8743</v>
      </c>
      <c r="V1217" s="2" t="s">
        <v>7123</v>
      </c>
    </row>
    <row r="1218" spans="1:22" x14ac:dyDescent="0.2">
      <c r="A1218" s="2" t="s">
        <v>509</v>
      </c>
      <c r="B1218" s="2" t="str">
        <f>VLOOKUP(active[[#This Row],[Full Name]],[1]!all_ppl_post[#Data],2,0)</f>
        <v>1064820360</v>
      </c>
      <c r="C1218" s="2" t="e">
        <f>VLOOKUP(active[[#This Row],[Full Name]],[1]!all_ppl[#Data],1,0)</f>
        <v>#N/A</v>
      </c>
      <c r="D1218" s="2" t="s">
        <v>510</v>
      </c>
      <c r="E1218" s="2" t="s">
        <v>511</v>
      </c>
      <c r="F1218" s="2" t="s">
        <v>134</v>
      </c>
      <c r="G1218" s="2" t="s">
        <v>70</v>
      </c>
      <c r="L1218" s="2" t="s">
        <v>130</v>
      </c>
      <c r="M1218" s="2" t="str">
        <f>VLOOKUP(active[[#This Row],[Works for Group]],[1]!all_groups[#Data],2,0)</f>
        <v>476548452</v>
      </c>
      <c r="N1218" s="2" t="s">
        <v>64</v>
      </c>
      <c r="O1218" s="2" t="s">
        <v>63</v>
      </c>
      <c r="P1218" s="2" t="s">
        <v>67</v>
      </c>
      <c r="R1218" s="2">
        <v>225</v>
      </c>
      <c r="S1218" s="2" t="s">
        <v>8530</v>
      </c>
      <c r="T1218" s="2" t="s">
        <v>9299</v>
      </c>
      <c r="U1218" s="2" t="s">
        <v>8532</v>
      </c>
      <c r="V1218" s="2" t="s">
        <v>7123</v>
      </c>
    </row>
    <row r="1219" spans="1:22" x14ac:dyDescent="0.2">
      <c r="A1219" s="2" t="s">
        <v>5150</v>
      </c>
      <c r="B1219" s="2" t="str">
        <f>VLOOKUP(active[[#This Row],[Full Name]],[1]!all_ppl_post[#Data],2,0)</f>
        <v>476546432</v>
      </c>
      <c r="C1219" s="2" t="str">
        <f>VLOOKUP(active[[#This Row],[Full Name]],[1]!all_ppl[#Data],1,0)</f>
        <v>Joseph Ortiz</v>
      </c>
      <c r="D1219" s="2" t="s">
        <v>1557</v>
      </c>
      <c r="E1219" s="2" t="s">
        <v>1015</v>
      </c>
      <c r="F1219" s="2" t="s">
        <v>570</v>
      </c>
      <c r="G1219" s="2" t="s">
        <v>70</v>
      </c>
      <c r="L1219" s="2" t="s">
        <v>5067</v>
      </c>
      <c r="M1219" s="2" t="str">
        <f>VLOOKUP(active[[#This Row],[Works for Group]],[1]!all_groups[#Data],2,0)</f>
        <v>476549515</v>
      </c>
      <c r="N1219" s="2" t="s">
        <v>64</v>
      </c>
      <c r="O1219" s="2" t="s">
        <v>63</v>
      </c>
      <c r="P1219" s="2" t="s">
        <v>67</v>
      </c>
      <c r="R1219" s="2">
        <v>879</v>
      </c>
      <c r="S1219" s="2" t="s">
        <v>8769</v>
      </c>
      <c r="T1219" s="2" t="s">
        <v>9300</v>
      </c>
      <c r="U1219" s="2" t="s">
        <v>9177</v>
      </c>
      <c r="V1219" s="2" t="s">
        <v>8772</v>
      </c>
    </row>
    <row r="1220" spans="1:22" x14ac:dyDescent="0.2">
      <c r="A1220" s="2" t="s">
        <v>3218</v>
      </c>
      <c r="B1220" s="2" t="str">
        <f>VLOOKUP(active[[#This Row],[Full Name]],[1]!all_ppl_post[#Data],2,0)</f>
        <v>581729352</v>
      </c>
      <c r="C1220" s="2" t="str">
        <f>VLOOKUP(active[[#This Row],[Full Name]],[1]!all_ppl[#Data],1,0)</f>
        <v>Joseph N Garba</v>
      </c>
      <c r="D1220" s="2" t="s">
        <v>3219</v>
      </c>
      <c r="E1220" s="2" t="s">
        <v>3220</v>
      </c>
      <c r="F1220" s="2" t="s">
        <v>3221</v>
      </c>
      <c r="G1220" s="2" t="s">
        <v>70</v>
      </c>
      <c r="L1220" s="2" t="s">
        <v>2536</v>
      </c>
      <c r="M1220" s="2" t="str">
        <f>VLOOKUP(active[[#This Row],[Works for Group]],[1]!all_groups[#Data],2,0)</f>
        <v>579488112</v>
      </c>
      <c r="N1220" s="2" t="s">
        <v>64</v>
      </c>
      <c r="O1220" s="2" t="s">
        <v>63</v>
      </c>
      <c r="P1220" s="2" t="s">
        <v>67</v>
      </c>
      <c r="R1220" s="2">
        <v>376</v>
      </c>
      <c r="S1220" s="2" t="s">
        <v>8872</v>
      </c>
      <c r="T1220" s="2" t="s">
        <v>9301</v>
      </c>
      <c r="U1220" s="2" t="s">
        <v>9302</v>
      </c>
      <c r="V1220" s="2" t="s">
        <v>8877</v>
      </c>
    </row>
    <row r="1221" spans="1:22" x14ac:dyDescent="0.2">
      <c r="A1221" s="2" t="s">
        <v>500</v>
      </c>
      <c r="B1221" s="2" t="str">
        <f>VLOOKUP(active[[#This Row],[Full Name]],[1]!all_ppl_post[#Data],2,0)</f>
        <v>1064820368</v>
      </c>
      <c r="C1221" s="2" t="e">
        <f>VLOOKUP(active[[#This Row],[Full Name]],[1]!all_ppl[#Data],1,0)</f>
        <v>#N/A</v>
      </c>
      <c r="D1221" s="2" t="s">
        <v>501</v>
      </c>
      <c r="E1221" s="2" t="s">
        <v>502</v>
      </c>
      <c r="F1221" s="2" t="s">
        <v>134</v>
      </c>
      <c r="G1221" s="2" t="s">
        <v>70</v>
      </c>
      <c r="L1221" s="2" t="s">
        <v>130</v>
      </c>
      <c r="M1221" s="2" t="str">
        <f>VLOOKUP(active[[#This Row],[Works for Group]],[1]!all_groups[#Data],2,0)</f>
        <v>476548452</v>
      </c>
      <c r="N1221" s="2" t="s">
        <v>64</v>
      </c>
      <c r="O1221" s="2" t="s">
        <v>63</v>
      </c>
      <c r="P1221" s="2" t="s">
        <v>67</v>
      </c>
      <c r="R1221" s="2">
        <v>225</v>
      </c>
      <c r="S1221" s="2" t="s">
        <v>8530</v>
      </c>
      <c r="T1221" s="2" t="s">
        <v>9303</v>
      </c>
      <c r="U1221" s="2" t="s">
        <v>8532</v>
      </c>
      <c r="V1221" s="2" t="s">
        <v>7123</v>
      </c>
    </row>
    <row r="1222" spans="1:22" x14ac:dyDescent="0.2">
      <c r="A1222" s="2" t="s">
        <v>332</v>
      </c>
      <c r="B1222" s="2" t="str">
        <f>VLOOKUP(active[[#This Row],[Full Name]],[1]!all_ppl_post[#Data],2,0)</f>
        <v>1064820495</v>
      </c>
      <c r="C1222" s="2" t="e">
        <f>VLOOKUP(active[[#This Row],[Full Name]],[1]!all_ppl[#Data],1,0)</f>
        <v>#N/A</v>
      </c>
      <c r="D1222" s="2" t="s">
        <v>333</v>
      </c>
      <c r="E1222" s="2" t="s">
        <v>334</v>
      </c>
      <c r="F1222" s="2" t="s">
        <v>134</v>
      </c>
      <c r="G1222" s="2" t="s">
        <v>70</v>
      </c>
      <c r="L1222" s="2" t="s">
        <v>130</v>
      </c>
      <c r="M1222" s="2" t="str">
        <f>VLOOKUP(active[[#This Row],[Works for Group]],[1]!all_groups[#Data],2,0)</f>
        <v>476548452</v>
      </c>
      <c r="N1222" s="2" t="s">
        <v>64</v>
      </c>
      <c r="O1222" s="2" t="s">
        <v>63</v>
      </c>
      <c r="P1222" s="2" t="s">
        <v>67</v>
      </c>
      <c r="R1222" s="2">
        <v>225</v>
      </c>
      <c r="S1222" s="2" t="s">
        <v>8530</v>
      </c>
      <c r="T1222" s="2" t="s">
        <v>9304</v>
      </c>
      <c r="U1222" s="2" t="s">
        <v>8532</v>
      </c>
      <c r="V1222" s="2" t="s">
        <v>7123</v>
      </c>
    </row>
    <row r="1223" spans="1:22" x14ac:dyDescent="0.2">
      <c r="A1223" s="2" t="s">
        <v>361</v>
      </c>
      <c r="B1223" s="2" t="str">
        <f>VLOOKUP(active[[#This Row],[Full Name]],[1]!all_ppl_post[#Data],2,0)</f>
        <v>1064820468</v>
      </c>
      <c r="C1223" s="2" t="e">
        <f>VLOOKUP(active[[#This Row],[Full Name]],[1]!all_ppl[#Data],1,0)</f>
        <v>#N/A</v>
      </c>
      <c r="D1223" s="2" t="s">
        <v>362</v>
      </c>
      <c r="E1223" s="2" t="s">
        <v>363</v>
      </c>
      <c r="F1223" s="2" t="s">
        <v>134</v>
      </c>
      <c r="G1223" s="2" t="s">
        <v>70</v>
      </c>
      <c r="L1223" s="2" t="s">
        <v>130</v>
      </c>
      <c r="M1223" s="2" t="str">
        <f>VLOOKUP(active[[#This Row],[Works for Group]],[1]!all_groups[#Data],2,0)</f>
        <v>476548452</v>
      </c>
      <c r="N1223" s="2" t="s">
        <v>64</v>
      </c>
      <c r="O1223" s="2" t="s">
        <v>63</v>
      </c>
      <c r="P1223" s="2" t="s">
        <v>67</v>
      </c>
      <c r="R1223" s="2">
        <v>225</v>
      </c>
      <c r="S1223" s="2" t="s">
        <v>8530</v>
      </c>
      <c r="T1223" s="2" t="s">
        <v>9305</v>
      </c>
      <c r="U1223" s="2" t="s">
        <v>8532</v>
      </c>
      <c r="V1223" s="2" t="s">
        <v>7123</v>
      </c>
    </row>
    <row r="1224" spans="1:22" x14ac:dyDescent="0.2">
      <c r="A1224" s="2" t="s">
        <v>5778</v>
      </c>
      <c r="B1224" s="2" t="str">
        <f>VLOOKUP(active[[#This Row],[Full Name]],[1]!all_ppl_post[#Data],2,0)</f>
        <v>476545090</v>
      </c>
      <c r="C1224" s="2" t="str">
        <f>VLOOKUP(active[[#This Row],[Full Name]],[1]!all_ppl[#Data],1,0)</f>
        <v>Jonathan A Gatt</v>
      </c>
      <c r="D1224" s="2" t="s">
        <v>5779</v>
      </c>
      <c r="E1224" s="2" t="s">
        <v>5780</v>
      </c>
      <c r="F1224" s="2" t="s">
        <v>558</v>
      </c>
      <c r="G1224" s="2" t="s">
        <v>70</v>
      </c>
      <c r="L1224" s="2" t="s">
        <v>69</v>
      </c>
      <c r="M1224" s="2" t="str">
        <f>VLOOKUP(active[[#This Row],[Works for Group]],[1]!all_groups[#Data],2,0)</f>
        <v>476549511</v>
      </c>
      <c r="N1224" s="2" t="s">
        <v>64</v>
      </c>
      <c r="O1224" s="2" t="s">
        <v>63</v>
      </c>
      <c r="P1224" s="2" t="s">
        <v>67</v>
      </c>
      <c r="R1224" s="2">
        <v>871</v>
      </c>
      <c r="S1224" s="2" t="s">
        <v>8510</v>
      </c>
      <c r="T1224" s="2" t="s">
        <v>9306</v>
      </c>
      <c r="U1224" s="2" t="s">
        <v>7592</v>
      </c>
      <c r="V1224" s="2" t="s">
        <v>7123</v>
      </c>
    </row>
    <row r="1225" spans="1:22" x14ac:dyDescent="0.2">
      <c r="A1225" s="2" t="s">
        <v>7055</v>
      </c>
      <c r="B1225" s="2" t="str">
        <f>VLOOKUP(active[[#This Row],[Full Name]],[1]!all_ppl_post[#Data],2,0)</f>
        <v>476542203</v>
      </c>
      <c r="C1225" s="2" t="str">
        <f>VLOOKUP(active[[#This Row],[Full Name]],[1]!all_ppl[#Data],1,0)</f>
        <v>Jonathan A Bailey</v>
      </c>
      <c r="D1225" s="2" t="s">
        <v>5779</v>
      </c>
      <c r="E1225" s="2" t="s">
        <v>2143</v>
      </c>
      <c r="F1225" s="2" t="s">
        <v>1212</v>
      </c>
      <c r="G1225" s="2" t="s">
        <v>70</v>
      </c>
      <c r="L1225" s="2" t="s">
        <v>593</v>
      </c>
      <c r="M1225" s="2" t="str">
        <f>VLOOKUP(active[[#This Row],[Works for Group]],[1]!all_groups[#Data],2,0)</f>
        <v>476549089</v>
      </c>
      <c r="N1225" s="2" t="s">
        <v>64</v>
      </c>
      <c r="O1225" s="2" t="s">
        <v>63</v>
      </c>
      <c r="P1225" s="2" t="s">
        <v>67</v>
      </c>
      <c r="R1225" s="2">
        <v>375</v>
      </c>
      <c r="S1225" s="2" t="s">
        <v>8521</v>
      </c>
      <c r="T1225" s="2" t="s">
        <v>9307</v>
      </c>
      <c r="U1225" s="2" t="s">
        <v>8648</v>
      </c>
      <c r="V1225" s="2" t="s">
        <v>7123</v>
      </c>
    </row>
    <row r="1226" spans="1:22" x14ac:dyDescent="0.2">
      <c r="A1226" s="2" t="s">
        <v>6203</v>
      </c>
      <c r="B1226" s="2" t="str">
        <f>VLOOKUP(active[[#This Row],[Full Name]],[1]!all_ppl_post[#Data],2,0)</f>
        <v>476544358</v>
      </c>
      <c r="C1226" s="2" t="str">
        <f>VLOOKUP(active[[#This Row],[Full Name]],[1]!all_ppl[#Data],1,0)</f>
        <v>John W Mclennan</v>
      </c>
      <c r="D1226" s="2" t="s">
        <v>6204</v>
      </c>
      <c r="E1226" s="2" t="s">
        <v>6205</v>
      </c>
      <c r="F1226" s="2" t="s">
        <v>6206</v>
      </c>
      <c r="G1226" s="2" t="s">
        <v>70</v>
      </c>
      <c r="L1226" s="2" t="s">
        <v>9132</v>
      </c>
      <c r="M1226" s="2" t="str">
        <f>VLOOKUP(active[[#This Row],[Works for Group]],[1]!all_groups[#Data],2,0)</f>
        <v>476549309</v>
      </c>
      <c r="N1226" s="2" t="s">
        <v>64</v>
      </c>
      <c r="O1226" s="2" t="s">
        <v>63</v>
      </c>
      <c r="P1226" s="2" t="s">
        <v>67</v>
      </c>
      <c r="R1226" s="2">
        <v>455</v>
      </c>
      <c r="S1226" s="2" t="s">
        <v>9133</v>
      </c>
      <c r="T1226" s="2" t="s">
        <v>9308</v>
      </c>
      <c r="U1226" s="2" t="s">
        <v>9309</v>
      </c>
      <c r="V1226" s="2" t="s">
        <v>7123</v>
      </c>
    </row>
    <row r="1227" spans="1:22" x14ac:dyDescent="0.2">
      <c r="A1227" s="2" t="s">
        <v>627</v>
      </c>
      <c r="B1227" s="2" t="str">
        <f>VLOOKUP(active[[#This Row],[Full Name]],[1]!all_ppl_post[#Data],2,0)</f>
        <v>1064820294</v>
      </c>
      <c r="C1227" s="2" t="e">
        <f>VLOOKUP(active[[#This Row],[Full Name]],[1]!all_ppl[#Data],1,0)</f>
        <v>#N/A</v>
      </c>
      <c r="D1227" s="2" t="s">
        <v>628</v>
      </c>
      <c r="E1227" s="2" t="s">
        <v>629</v>
      </c>
      <c r="F1227" s="2" t="s">
        <v>626</v>
      </c>
      <c r="G1227" s="2" t="s">
        <v>70</v>
      </c>
      <c r="L1227" s="2" t="s">
        <v>622</v>
      </c>
      <c r="M1227" s="2" t="str">
        <f>VLOOKUP(active[[#This Row],[Works for Group]],[1]!all_groups[#Data],2,0)</f>
        <v>476548560</v>
      </c>
      <c r="N1227" s="2" t="s">
        <v>64</v>
      </c>
      <c r="O1227" s="2" t="s">
        <v>63</v>
      </c>
      <c r="P1227" s="2" t="s">
        <v>67</v>
      </c>
      <c r="R1227" s="2">
        <v>204</v>
      </c>
      <c r="S1227" s="2" t="s">
        <v>8562</v>
      </c>
      <c r="T1227" s="2" t="s">
        <v>9310</v>
      </c>
      <c r="U1227" s="2" t="s">
        <v>8637</v>
      </c>
      <c r="V1227" s="2" t="s">
        <v>7123</v>
      </c>
    </row>
    <row r="1228" spans="1:22" x14ac:dyDescent="0.2">
      <c r="A1228" s="2" t="s">
        <v>4640</v>
      </c>
      <c r="B1228" s="2" t="str">
        <f>VLOOKUP(active[[#This Row],[Full Name]],[1]!all_ppl_post[#Data],2,0)</f>
        <v>476547361</v>
      </c>
      <c r="C1228" s="2" t="str">
        <f>VLOOKUP(active[[#This Row],[Full Name]],[1]!all_ppl[#Data],1,0)</f>
        <v>John T Albarelli</v>
      </c>
      <c r="D1228" s="2" t="s">
        <v>4641</v>
      </c>
      <c r="E1228" s="2" t="s">
        <v>4642</v>
      </c>
      <c r="F1228" s="2" t="s">
        <v>4643</v>
      </c>
      <c r="G1228" s="2" t="s">
        <v>70</v>
      </c>
      <c r="L1228" s="2" t="s">
        <v>562</v>
      </c>
      <c r="M1228" s="2" t="str">
        <f>VLOOKUP(active[[#This Row],[Works for Group]],[1]!all_groups[#Data],2,0)</f>
        <v>476548941</v>
      </c>
      <c r="N1228" s="2" t="s">
        <v>64</v>
      </c>
      <c r="O1228" s="2" t="s">
        <v>63</v>
      </c>
      <c r="P1228" s="2" t="s">
        <v>67</v>
      </c>
      <c r="R1228" s="2">
        <v>228</v>
      </c>
      <c r="S1228" s="2" t="s">
        <v>8507</v>
      </c>
      <c r="T1228" s="2" t="s">
        <v>9311</v>
      </c>
      <c r="U1228" s="2" t="s">
        <v>9312</v>
      </c>
      <c r="V1228" s="2" t="s">
        <v>7123</v>
      </c>
    </row>
    <row r="1229" spans="1:22" x14ac:dyDescent="0.2">
      <c r="A1229" s="2" t="s">
        <v>5567</v>
      </c>
      <c r="B1229" s="2" t="str">
        <f>VLOOKUP(active[[#This Row],[Full Name]],[1]!all_ppl_post[#Data],2,0)</f>
        <v>476545456</v>
      </c>
      <c r="C1229" s="2" t="str">
        <f>VLOOKUP(active[[#This Row],[Full Name]],[1]!all_ppl[#Data],1,0)</f>
        <v>John R Mertz</v>
      </c>
      <c r="D1229" s="2" t="s">
        <v>5568</v>
      </c>
      <c r="E1229" s="2" t="s">
        <v>5569</v>
      </c>
      <c r="F1229" s="2" t="s">
        <v>5570</v>
      </c>
      <c r="G1229" s="2" t="s">
        <v>70</v>
      </c>
      <c r="L1229" s="2" t="s">
        <v>69</v>
      </c>
      <c r="M1229" s="2" t="str">
        <f>VLOOKUP(active[[#This Row],[Works for Group]],[1]!all_groups[#Data],2,0)</f>
        <v>476549511</v>
      </c>
      <c r="N1229" s="2" t="s">
        <v>64</v>
      </c>
      <c r="O1229" s="2" t="s">
        <v>63</v>
      </c>
      <c r="P1229" s="2" t="s">
        <v>67</v>
      </c>
      <c r="R1229" s="2">
        <v>871</v>
      </c>
      <c r="S1229" s="2" t="s">
        <v>8510</v>
      </c>
      <c r="T1229" s="2" t="s">
        <v>9313</v>
      </c>
      <c r="U1229" s="2" t="s">
        <v>9314</v>
      </c>
      <c r="V1229" s="2" t="s">
        <v>7123</v>
      </c>
    </row>
    <row r="1230" spans="1:22" x14ac:dyDescent="0.2">
      <c r="A1230" s="2" t="s">
        <v>4715</v>
      </c>
      <c r="B1230" s="2" t="str">
        <f>VLOOKUP(active[[#This Row],[Full Name]],[1]!all_ppl_post[#Data],2,0)</f>
        <v>476547214</v>
      </c>
      <c r="C1230" s="2" t="str">
        <f>VLOOKUP(active[[#This Row],[Full Name]],[1]!all_ppl[#Data],1,0)</f>
        <v>John P Wellspeak</v>
      </c>
      <c r="D1230" s="2" t="s">
        <v>4716</v>
      </c>
      <c r="E1230" s="2" t="s">
        <v>2400</v>
      </c>
      <c r="F1230" s="2" t="s">
        <v>4717</v>
      </c>
      <c r="G1230" s="2" t="s">
        <v>70</v>
      </c>
      <c r="L1230" s="2" t="s">
        <v>2713</v>
      </c>
      <c r="M1230" s="2" t="str">
        <f>VLOOKUP(active[[#This Row],[Works for Group]],[1]!all_groups[#Data],2,0)</f>
        <v>476548419</v>
      </c>
      <c r="N1230" s="2" t="s">
        <v>64</v>
      </c>
      <c r="O1230" s="2" t="s">
        <v>63</v>
      </c>
      <c r="P1230" s="2" t="s">
        <v>67</v>
      </c>
      <c r="R1230" s="2">
        <v>200</v>
      </c>
      <c r="S1230" s="2" t="s">
        <v>8580</v>
      </c>
      <c r="T1230" s="2" t="s">
        <v>9315</v>
      </c>
      <c r="U1230" s="2" t="s">
        <v>9316</v>
      </c>
      <c r="V1230" s="2" t="s">
        <v>7123</v>
      </c>
    </row>
    <row r="1231" spans="1:22" x14ac:dyDescent="0.2">
      <c r="A1231" s="2" t="s">
        <v>4997</v>
      </c>
      <c r="B1231" s="2" t="str">
        <f>VLOOKUP(active[[#This Row],[Full Name]],[1]!all_ppl_post[#Data],2,0)</f>
        <v>476546680</v>
      </c>
      <c r="C1231" s="2" t="str">
        <f>VLOOKUP(active[[#This Row],[Full Name]],[1]!all_ppl[#Data],1,0)</f>
        <v>John J Mirabile</v>
      </c>
      <c r="D1231" s="2" t="s">
        <v>4578</v>
      </c>
      <c r="E1231" s="2" t="s">
        <v>4998</v>
      </c>
      <c r="F1231" s="2" t="s">
        <v>4999</v>
      </c>
      <c r="G1231" s="2" t="s">
        <v>70</v>
      </c>
      <c r="L1231" s="2" t="s">
        <v>562</v>
      </c>
      <c r="M1231" s="2" t="str">
        <f>VLOOKUP(active[[#This Row],[Works for Group]],[1]!all_groups[#Data],2,0)</f>
        <v>476548941</v>
      </c>
      <c r="N1231" s="2" t="s">
        <v>64</v>
      </c>
      <c r="O1231" s="2" t="s">
        <v>63</v>
      </c>
      <c r="P1231" s="2" t="s">
        <v>67</v>
      </c>
      <c r="R1231" s="2">
        <v>228</v>
      </c>
      <c r="S1231" s="2" t="s">
        <v>8507</v>
      </c>
      <c r="T1231" s="2" t="s">
        <v>9317</v>
      </c>
      <c r="U1231" s="2" t="s">
        <v>9318</v>
      </c>
      <c r="V1231" s="2" t="s">
        <v>7123</v>
      </c>
    </row>
    <row r="1232" spans="1:22" x14ac:dyDescent="0.2">
      <c r="A1232" s="2" t="s">
        <v>4577</v>
      </c>
      <c r="B1232" s="2" t="str">
        <f>VLOOKUP(active[[#This Row],[Full Name]],[1]!all_ppl_post[#Data],2,0)</f>
        <v>476547433</v>
      </c>
      <c r="C1232" s="2" t="str">
        <f>VLOOKUP(active[[#This Row],[Full Name]],[1]!all_ppl[#Data],1,0)</f>
        <v>John J Knight</v>
      </c>
      <c r="D1232" s="2" t="s">
        <v>4578</v>
      </c>
      <c r="E1232" s="2" t="s">
        <v>1424</v>
      </c>
      <c r="F1232" s="2" t="s">
        <v>880</v>
      </c>
      <c r="G1232" s="2" t="s">
        <v>70</v>
      </c>
      <c r="L1232" s="2" t="s">
        <v>4576</v>
      </c>
      <c r="M1232" s="2" t="str">
        <f>VLOOKUP(active[[#This Row],[Works for Group]],[1]!all_groups[#Data],2,0)</f>
        <v>476548983</v>
      </c>
      <c r="N1232" s="2" t="s">
        <v>64</v>
      </c>
      <c r="O1232" s="2" t="s">
        <v>63</v>
      </c>
      <c r="P1232" s="2" t="s">
        <v>67</v>
      </c>
      <c r="R1232" s="2">
        <v>331</v>
      </c>
      <c r="S1232" s="2" t="s">
        <v>8688</v>
      </c>
      <c r="T1232" s="2" t="s">
        <v>9319</v>
      </c>
      <c r="U1232" s="2" t="s">
        <v>8379</v>
      </c>
      <c r="V1232" s="2" t="s">
        <v>7123</v>
      </c>
    </row>
    <row r="1233" spans="1:22" x14ac:dyDescent="0.2">
      <c r="A1233" s="2" t="s">
        <v>6880</v>
      </c>
      <c r="B1233" s="2" t="str">
        <f>VLOOKUP(active[[#This Row],[Full Name]],[1]!all_ppl_post[#Data],2,0)</f>
        <v>476543362</v>
      </c>
      <c r="C1233" s="2" t="str">
        <f>VLOOKUP(active[[#This Row],[Full Name]],[1]!all_ppl[#Data],1,0)</f>
        <v>John F Travis</v>
      </c>
      <c r="D1233" s="2" t="s">
        <v>6881</v>
      </c>
      <c r="E1233" s="2" t="s">
        <v>6882</v>
      </c>
      <c r="F1233" s="2" t="s">
        <v>5756</v>
      </c>
      <c r="G1233" s="2" t="s">
        <v>70</v>
      </c>
      <c r="L1233" s="2" t="s">
        <v>1240</v>
      </c>
      <c r="M1233" s="2" t="str">
        <f>VLOOKUP(active[[#This Row],[Works for Group]],[1]!all_groups[#Data],2,0)</f>
        <v>476548565</v>
      </c>
      <c r="N1233" s="2" t="s">
        <v>64</v>
      </c>
      <c r="O1233" s="2" t="s">
        <v>63</v>
      </c>
      <c r="P1233" s="2" t="s">
        <v>67</v>
      </c>
      <c r="R1233" s="2">
        <v>210</v>
      </c>
      <c r="S1233" s="2" t="s">
        <v>8537</v>
      </c>
      <c r="T1233" s="2" t="s">
        <v>9320</v>
      </c>
      <c r="U1233" s="2" t="s">
        <v>8645</v>
      </c>
      <c r="V1233" s="2" t="s">
        <v>7123</v>
      </c>
    </row>
    <row r="1234" spans="1:22" x14ac:dyDescent="0.2">
      <c r="A1234" s="2" t="s">
        <v>4491</v>
      </c>
      <c r="B1234" s="2" t="str">
        <f>VLOOKUP(active[[#This Row],[Full Name]],[1]!all_ppl_post[#Data],2,0)</f>
        <v>476547603</v>
      </c>
      <c r="C1234" s="2" t="str">
        <f>VLOOKUP(active[[#This Row],[Full Name]],[1]!all_ppl[#Data],1,0)</f>
        <v>John E Battaglino</v>
      </c>
      <c r="D1234" s="2" t="s">
        <v>4492</v>
      </c>
      <c r="E1234" s="2" t="s">
        <v>4493</v>
      </c>
      <c r="F1234" s="2" t="s">
        <v>4494</v>
      </c>
      <c r="G1234" s="2" t="s">
        <v>70</v>
      </c>
      <c r="L1234" s="2" t="s">
        <v>2618</v>
      </c>
      <c r="M1234" s="2" t="str">
        <f>VLOOKUP(active[[#This Row],[Works for Group]],[1]!all_groups[#Data],2,0)</f>
        <v>476548948</v>
      </c>
      <c r="N1234" s="2" t="s">
        <v>64</v>
      </c>
      <c r="O1234" s="2" t="s">
        <v>63</v>
      </c>
      <c r="P1234" s="2" t="s">
        <v>67</v>
      </c>
      <c r="R1234" s="2">
        <v>229</v>
      </c>
      <c r="S1234" s="2" t="s">
        <v>8611</v>
      </c>
      <c r="T1234" s="2" t="s">
        <v>9321</v>
      </c>
      <c r="U1234" s="2" t="s">
        <v>9322</v>
      </c>
      <c r="V1234" s="2" t="s">
        <v>7123</v>
      </c>
    </row>
    <row r="1235" spans="1:22" x14ac:dyDescent="0.2">
      <c r="A1235" s="2" t="s">
        <v>6730</v>
      </c>
      <c r="B1235" s="2" t="str">
        <f>VLOOKUP(active[[#This Row],[Full Name]],[1]!all_ppl_post[#Data],2,0)</f>
        <v>476543555</v>
      </c>
      <c r="C1235" s="2" t="str">
        <f>VLOOKUP(active[[#This Row],[Full Name]],[1]!all_ppl[#Data],1,0)</f>
        <v>John C Barber</v>
      </c>
      <c r="D1235" s="2" t="s">
        <v>6731</v>
      </c>
      <c r="E1235" s="2" t="s">
        <v>5342</v>
      </c>
      <c r="F1235" s="2" t="s">
        <v>6732</v>
      </c>
      <c r="G1235" s="2" t="s">
        <v>70</v>
      </c>
      <c r="L1235" s="2" t="s">
        <v>1833</v>
      </c>
      <c r="M1235" s="2" t="str">
        <f>VLOOKUP(active[[#This Row],[Works for Group]],[1]!all_groups[#Data],2,0)</f>
        <v>476548432</v>
      </c>
      <c r="N1235" s="2" t="s">
        <v>64</v>
      </c>
      <c r="O1235" s="2" t="s">
        <v>63</v>
      </c>
      <c r="P1235" s="2" t="s">
        <v>67</v>
      </c>
      <c r="R1235" s="2">
        <v>212</v>
      </c>
      <c r="S1235" s="2" t="s">
        <v>8643</v>
      </c>
      <c r="T1235" s="2" t="s">
        <v>9323</v>
      </c>
      <c r="U1235" s="2" t="s">
        <v>9324</v>
      </c>
      <c r="V1235" s="2" t="s">
        <v>7123</v>
      </c>
    </row>
    <row r="1236" spans="1:22" x14ac:dyDescent="0.2">
      <c r="A1236" s="2" t="s">
        <v>281</v>
      </c>
      <c r="B1236" s="2" t="str">
        <f>VLOOKUP(active[[#This Row],[Full Name]],[1]!all_ppl_post[#Data],2,0)</f>
        <v>1064820529</v>
      </c>
      <c r="C1236" s="2" t="e">
        <f>VLOOKUP(active[[#This Row],[Full Name]],[1]!all_ppl[#Data],1,0)</f>
        <v>#N/A</v>
      </c>
      <c r="D1236" s="2" t="s">
        <v>282</v>
      </c>
      <c r="E1236" s="2" t="s">
        <v>283</v>
      </c>
      <c r="F1236" s="2" t="s">
        <v>134</v>
      </c>
      <c r="G1236" s="2" t="s">
        <v>70</v>
      </c>
      <c r="L1236" s="2" t="s">
        <v>130</v>
      </c>
      <c r="M1236" s="2" t="str">
        <f>VLOOKUP(active[[#This Row],[Works for Group]],[1]!all_groups[#Data],2,0)</f>
        <v>476548452</v>
      </c>
      <c r="N1236" s="2" t="s">
        <v>64</v>
      </c>
      <c r="O1236" s="2" t="s">
        <v>63</v>
      </c>
      <c r="P1236" s="2" t="s">
        <v>67</v>
      </c>
      <c r="R1236" s="2">
        <v>225</v>
      </c>
      <c r="S1236" s="2" t="s">
        <v>8530</v>
      </c>
      <c r="T1236" s="2" t="s">
        <v>9325</v>
      </c>
      <c r="U1236" s="2" t="s">
        <v>8532</v>
      </c>
      <c r="V1236" s="2" t="s">
        <v>7123</v>
      </c>
    </row>
    <row r="1237" spans="1:22" x14ac:dyDescent="0.2">
      <c r="A1237" s="2" t="s">
        <v>4634</v>
      </c>
      <c r="B1237" s="2" t="str">
        <f>VLOOKUP(active[[#This Row],[Full Name]],[1]!all_ppl_post[#Data],2,0)</f>
        <v>476547374</v>
      </c>
      <c r="C1237" s="2" t="str">
        <f>VLOOKUP(active[[#This Row],[Full Name]],[1]!all_ppl[#Data],1,0)</f>
        <v>John A Couch</v>
      </c>
      <c r="D1237" s="2" t="s">
        <v>282</v>
      </c>
      <c r="E1237" s="2" t="s">
        <v>4635</v>
      </c>
      <c r="F1237" s="2" t="s">
        <v>4596</v>
      </c>
      <c r="G1237" s="2" t="s">
        <v>70</v>
      </c>
      <c r="L1237" s="2" t="s">
        <v>622</v>
      </c>
      <c r="M1237" s="2" t="str">
        <f>VLOOKUP(active[[#This Row],[Works for Group]],[1]!all_groups[#Data],2,0)</f>
        <v>476548560</v>
      </c>
      <c r="N1237" s="2" t="s">
        <v>64</v>
      </c>
      <c r="O1237" s="2" t="s">
        <v>63</v>
      </c>
      <c r="P1237" s="2" t="s">
        <v>67</v>
      </c>
      <c r="R1237" s="2">
        <v>204</v>
      </c>
      <c r="S1237" s="2" t="s">
        <v>8562</v>
      </c>
      <c r="T1237" s="2" t="s">
        <v>9326</v>
      </c>
      <c r="U1237" s="2" t="s">
        <v>9327</v>
      </c>
      <c r="V1237" s="2" t="s">
        <v>7123</v>
      </c>
    </row>
    <row r="1238" spans="1:22" x14ac:dyDescent="0.2">
      <c r="A1238" s="2" t="s">
        <v>5955</v>
      </c>
      <c r="B1238" s="2" t="str">
        <f>VLOOKUP(active[[#This Row],[Full Name]],[1]!all_ppl_post[#Data],2,0)</f>
        <v>476544749</v>
      </c>
      <c r="C1238" s="2" t="str">
        <f>VLOOKUP(active[[#This Row],[Full Name]],[1]!all_ppl[#Data],1,0)</f>
        <v>Joanne E Barker</v>
      </c>
      <c r="D1238" s="2" t="s">
        <v>5956</v>
      </c>
      <c r="E1238" s="2" t="s">
        <v>5957</v>
      </c>
      <c r="F1238" s="2" t="s">
        <v>5958</v>
      </c>
      <c r="G1238" s="2" t="s">
        <v>70</v>
      </c>
      <c r="L1238" s="2" t="s">
        <v>3182</v>
      </c>
      <c r="M1238" s="2" t="str">
        <f>VLOOKUP(active[[#This Row],[Works for Group]],[1]!all_groups[#Data],2,0)</f>
        <v>476548976</v>
      </c>
      <c r="N1238" s="2" t="s">
        <v>64</v>
      </c>
      <c r="O1238" s="2" t="s">
        <v>63</v>
      </c>
      <c r="P1238" s="2" t="s">
        <v>67</v>
      </c>
      <c r="R1238" s="2">
        <v>308</v>
      </c>
      <c r="S1238" s="2" t="s">
        <v>8615</v>
      </c>
      <c r="T1238" s="2" t="s">
        <v>9328</v>
      </c>
      <c r="U1238" s="2" t="s">
        <v>9329</v>
      </c>
      <c r="V1238" s="2" t="s">
        <v>7123</v>
      </c>
    </row>
    <row r="1239" spans="1:22" x14ac:dyDescent="0.2">
      <c r="A1239" s="2" t="s">
        <v>4785</v>
      </c>
      <c r="B1239" s="2" t="str">
        <f>VLOOKUP(active[[#This Row],[Full Name]],[1]!all_ppl_post[#Data],2,0)</f>
        <v>476547148</v>
      </c>
      <c r="C1239" s="2" t="str">
        <f>VLOOKUP(active[[#This Row],[Full Name]],[1]!all_ppl[#Data],1,0)</f>
        <v>Joanne B Martin</v>
      </c>
      <c r="D1239" s="2" t="s">
        <v>4786</v>
      </c>
      <c r="E1239" s="2" t="s">
        <v>307</v>
      </c>
      <c r="F1239" s="2" t="s">
        <v>4357</v>
      </c>
      <c r="G1239" s="2" t="s">
        <v>70</v>
      </c>
      <c r="L1239" s="2" t="s">
        <v>593</v>
      </c>
      <c r="M1239" s="2" t="str">
        <f>VLOOKUP(active[[#This Row],[Works for Group]],[1]!all_groups[#Data],2,0)</f>
        <v>476549089</v>
      </c>
      <c r="N1239" s="2" t="s">
        <v>64</v>
      </c>
      <c r="O1239" s="2" t="s">
        <v>63</v>
      </c>
      <c r="P1239" s="2" t="s">
        <v>67</v>
      </c>
      <c r="R1239" s="2">
        <v>375</v>
      </c>
      <c r="S1239" s="2" t="s">
        <v>8521</v>
      </c>
      <c r="T1239" s="2" t="s">
        <v>9330</v>
      </c>
      <c r="U1239" s="2" t="s">
        <v>8525</v>
      </c>
      <c r="V1239" s="2" t="s">
        <v>7123</v>
      </c>
    </row>
    <row r="1240" spans="1:22" x14ac:dyDescent="0.2">
      <c r="A1240" s="2" t="s">
        <v>7036</v>
      </c>
      <c r="B1240" s="2" t="str">
        <f>VLOOKUP(active[[#This Row],[Full Name]],[1]!all_ppl_post[#Data],2,0)</f>
        <v>476542300</v>
      </c>
      <c r="C1240" s="2" t="str">
        <f>VLOOKUP(active[[#This Row],[Full Name]],[1]!all_ppl[#Data],1,0)</f>
        <v>Joann D Butler</v>
      </c>
      <c r="D1240" s="2" t="s">
        <v>7037</v>
      </c>
      <c r="E1240" s="2" t="s">
        <v>3178</v>
      </c>
      <c r="F1240" s="2" t="s">
        <v>2734</v>
      </c>
      <c r="G1240" s="2" t="s">
        <v>70</v>
      </c>
      <c r="L1240" s="2" t="s">
        <v>593</v>
      </c>
      <c r="M1240" s="2" t="str">
        <f>VLOOKUP(active[[#This Row],[Works for Group]],[1]!all_groups[#Data],2,0)</f>
        <v>476549089</v>
      </c>
      <c r="N1240" s="2" t="s">
        <v>64</v>
      </c>
      <c r="O1240" s="2" t="s">
        <v>63</v>
      </c>
      <c r="P1240" s="2" t="s">
        <v>67</v>
      </c>
      <c r="R1240" s="2">
        <v>375</v>
      </c>
      <c r="S1240" s="2" t="s">
        <v>8521</v>
      </c>
      <c r="T1240" s="2" t="s">
        <v>9331</v>
      </c>
      <c r="U1240" s="2" t="s">
        <v>8589</v>
      </c>
      <c r="V1240" s="2" t="s">
        <v>7123</v>
      </c>
    </row>
    <row r="1241" spans="1:22" x14ac:dyDescent="0.2">
      <c r="A1241" s="2" t="s">
        <v>3712</v>
      </c>
      <c r="B1241" s="2" t="str">
        <f>VLOOKUP(active[[#This Row],[Full Name]],[1]!all_ppl_post[#Data],2,0)</f>
        <v>568447270</v>
      </c>
      <c r="C1241" s="2" t="str">
        <f>VLOOKUP(active[[#This Row],[Full Name]],[1]!all_ppl[#Data],1,0)</f>
        <v>Jill M Stewart</v>
      </c>
      <c r="D1241" s="2" t="s">
        <v>3713</v>
      </c>
      <c r="E1241" s="2" t="s">
        <v>3714</v>
      </c>
      <c r="F1241" s="2" t="s">
        <v>224</v>
      </c>
      <c r="G1241" s="2" t="s">
        <v>70</v>
      </c>
      <c r="L1241" s="2" t="s">
        <v>2451</v>
      </c>
      <c r="M1241" s="2" t="str">
        <f>VLOOKUP(active[[#This Row],[Works for Group]],[1]!all_groups[#Data],2,0)</f>
        <v>476548433</v>
      </c>
      <c r="N1241" s="2" t="s">
        <v>64</v>
      </c>
      <c r="O1241" s="2" t="s">
        <v>63</v>
      </c>
      <c r="P1241" s="2" t="s">
        <v>67</v>
      </c>
      <c r="R1241" s="2">
        <v>213</v>
      </c>
      <c r="S1241" s="2" t="s">
        <v>8704</v>
      </c>
      <c r="T1241" s="2" t="s">
        <v>9332</v>
      </c>
      <c r="U1241" s="2" t="s">
        <v>7265</v>
      </c>
      <c r="V1241" s="2" t="s">
        <v>7123</v>
      </c>
    </row>
    <row r="1242" spans="1:22" x14ac:dyDescent="0.2">
      <c r="A1242" s="2" t="s">
        <v>5503</v>
      </c>
      <c r="B1242" s="2" t="str">
        <f>VLOOKUP(active[[#This Row],[Full Name]],[1]!all_ppl_post[#Data],2,0)</f>
        <v>476545511</v>
      </c>
      <c r="C1242" s="2" t="str">
        <f>VLOOKUP(active[[#This Row],[Full Name]],[1]!all_ppl[#Data],1,0)</f>
        <v>Jevonni L Brooks</v>
      </c>
      <c r="D1242" s="2" t="s">
        <v>5504</v>
      </c>
      <c r="E1242" s="2" t="s">
        <v>3291</v>
      </c>
      <c r="F1242" s="2" t="s">
        <v>744</v>
      </c>
      <c r="G1242" s="2" t="s">
        <v>70</v>
      </c>
      <c r="L1242" s="2" t="s">
        <v>3489</v>
      </c>
      <c r="M1242" s="2" t="str">
        <f>VLOOKUP(active[[#This Row],[Works for Group]],[1]!all_groups[#Data],2,0)</f>
        <v>476548978</v>
      </c>
      <c r="N1242" s="2" t="s">
        <v>64</v>
      </c>
      <c r="O1242" s="2" t="s">
        <v>63</v>
      </c>
      <c r="P1242" s="2" t="s">
        <v>67</v>
      </c>
      <c r="R1242" s="2">
        <v>311</v>
      </c>
      <c r="S1242" s="2" t="s">
        <v>8914</v>
      </c>
      <c r="T1242" s="2" t="s">
        <v>9333</v>
      </c>
      <c r="U1242" s="2" t="s">
        <v>7118</v>
      </c>
      <c r="V1242" s="2" t="s">
        <v>7123</v>
      </c>
    </row>
    <row r="1243" spans="1:22" x14ac:dyDescent="0.2">
      <c r="A1243" s="2" t="s">
        <v>3715</v>
      </c>
      <c r="B1243" s="2" t="str">
        <f>VLOOKUP(active[[#This Row],[Full Name]],[1]!all_ppl_post[#Data],2,0)</f>
        <v>568447263</v>
      </c>
      <c r="C1243" s="2" t="str">
        <f>VLOOKUP(active[[#This Row],[Full Name]],[1]!all_ppl[#Data],1,0)</f>
        <v>Jessie L Powell</v>
      </c>
      <c r="D1243" s="2" t="s">
        <v>3716</v>
      </c>
      <c r="E1243" s="2" t="s">
        <v>3717</v>
      </c>
      <c r="F1243" s="2" t="s">
        <v>1244</v>
      </c>
      <c r="G1243" s="2" t="s">
        <v>70</v>
      </c>
      <c r="L1243" s="2" t="s">
        <v>1833</v>
      </c>
      <c r="M1243" s="2" t="str">
        <f>VLOOKUP(active[[#This Row],[Works for Group]],[1]!all_groups[#Data],2,0)</f>
        <v>476548432</v>
      </c>
      <c r="N1243" s="2" t="s">
        <v>64</v>
      </c>
      <c r="O1243" s="2" t="s">
        <v>63</v>
      </c>
      <c r="P1243" s="2" t="s">
        <v>67</v>
      </c>
      <c r="R1243" s="2">
        <v>212</v>
      </c>
      <c r="S1243" s="2" t="s">
        <v>8643</v>
      </c>
      <c r="T1243" s="2" t="s">
        <v>9334</v>
      </c>
      <c r="U1243" s="2" t="s">
        <v>8889</v>
      </c>
      <c r="V1243" s="2" t="s">
        <v>7123</v>
      </c>
    </row>
    <row r="1244" spans="1:22" x14ac:dyDescent="0.2">
      <c r="A1244" s="2" t="s">
        <v>4888</v>
      </c>
      <c r="B1244" s="2" t="str">
        <f>VLOOKUP(active[[#This Row],[Full Name]],[1]!all_ppl_post[#Data],2,0)</f>
        <v>476546953</v>
      </c>
      <c r="C1244" s="2" t="str">
        <f>VLOOKUP(active[[#This Row],[Full Name]],[1]!all_ppl[#Data],1,0)</f>
        <v>Jessica R Tibbitts</v>
      </c>
      <c r="D1244" s="2" t="s">
        <v>4889</v>
      </c>
      <c r="E1244" s="2" t="s">
        <v>3093</v>
      </c>
      <c r="F1244" s="2" t="s">
        <v>2745</v>
      </c>
      <c r="G1244" s="2" t="s">
        <v>70</v>
      </c>
      <c r="L1244" s="2" t="s">
        <v>2673</v>
      </c>
      <c r="M1244" s="2" t="str">
        <f>VLOOKUP(active[[#This Row],[Works for Group]],[1]!all_groups[#Data],2,0)</f>
        <v>476548440</v>
      </c>
      <c r="N1244" s="2" t="s">
        <v>64</v>
      </c>
      <c r="O1244" s="2" t="s">
        <v>63</v>
      </c>
      <c r="P1244" s="2" t="s">
        <v>67</v>
      </c>
      <c r="R1244" s="2">
        <v>218</v>
      </c>
      <c r="S1244" s="2" t="s">
        <v>8543</v>
      </c>
      <c r="T1244" s="2" t="s">
        <v>9335</v>
      </c>
      <c r="U1244" s="2" t="s">
        <v>8605</v>
      </c>
      <c r="V1244" s="2" t="s">
        <v>7123</v>
      </c>
    </row>
    <row r="1245" spans="1:22" x14ac:dyDescent="0.2">
      <c r="A1245" s="2" t="s">
        <v>6283</v>
      </c>
      <c r="B1245" s="2" t="str">
        <f>VLOOKUP(active[[#This Row],[Full Name]],[1]!all_ppl_post[#Data],2,0)</f>
        <v>476544204</v>
      </c>
      <c r="C1245" s="2" t="str">
        <f>VLOOKUP(active[[#This Row],[Full Name]],[1]!all_ppl[#Data],1,0)</f>
        <v>Jessica R Maldonado-Dejesus</v>
      </c>
      <c r="D1245" s="2" t="s">
        <v>4889</v>
      </c>
      <c r="E1245" s="2" t="s">
        <v>6284</v>
      </c>
      <c r="F1245" s="2" t="s">
        <v>1691</v>
      </c>
      <c r="G1245" s="2" t="s">
        <v>70</v>
      </c>
      <c r="L1245" s="2" t="s">
        <v>554</v>
      </c>
      <c r="M1245" s="2" t="str">
        <f>VLOOKUP(active[[#This Row],[Works for Group]],[1]!all_groups[#Data],2,0)</f>
        <v>476548969</v>
      </c>
      <c r="N1245" s="2" t="s">
        <v>64</v>
      </c>
      <c r="O1245" s="2" t="s">
        <v>63</v>
      </c>
      <c r="P1245" s="2" t="s">
        <v>67</v>
      </c>
      <c r="R1245" s="2">
        <v>305</v>
      </c>
      <c r="S1245" s="2" t="s">
        <v>8526</v>
      </c>
      <c r="T1245" s="2" t="s">
        <v>9336</v>
      </c>
      <c r="U1245" s="2" t="s">
        <v>7584</v>
      </c>
      <c r="V1245" s="2" t="s">
        <v>8691</v>
      </c>
    </row>
    <row r="1246" spans="1:22" x14ac:dyDescent="0.2">
      <c r="A1246" s="2" t="s">
        <v>2046</v>
      </c>
      <c r="B1246" s="2" t="str">
        <f>VLOOKUP(active[[#This Row],[Full Name]],[1]!all_ppl_post[#Data],2,0)</f>
        <v>839637816</v>
      </c>
      <c r="C1246" s="2" t="str">
        <f>VLOOKUP(active[[#This Row],[Full Name]],[1]!all_ppl[#Data],1,0)</f>
        <v>Jessica P Barry</v>
      </c>
      <c r="D1246" s="2" t="s">
        <v>2047</v>
      </c>
      <c r="E1246" s="2" t="s">
        <v>2048</v>
      </c>
      <c r="F1246" s="2" t="s">
        <v>1212</v>
      </c>
      <c r="G1246" s="2" t="s">
        <v>70</v>
      </c>
      <c r="L1246" s="2" t="s">
        <v>593</v>
      </c>
      <c r="M1246" s="2" t="str">
        <f>VLOOKUP(active[[#This Row],[Works for Group]],[1]!all_groups[#Data],2,0)</f>
        <v>476549089</v>
      </c>
      <c r="N1246" s="2" t="s">
        <v>64</v>
      </c>
      <c r="O1246" s="2" t="s">
        <v>63</v>
      </c>
      <c r="P1246" s="2" t="s">
        <v>67</v>
      </c>
      <c r="R1246" s="2">
        <v>375</v>
      </c>
      <c r="S1246" s="2" t="s">
        <v>8521</v>
      </c>
      <c r="T1246" s="2" t="s">
        <v>9337</v>
      </c>
      <c r="U1246" s="2" t="s">
        <v>8648</v>
      </c>
      <c r="V1246" s="2" t="s">
        <v>7123</v>
      </c>
    </row>
    <row r="1247" spans="1:22" x14ac:dyDescent="0.2">
      <c r="A1247" s="2" t="s">
        <v>5322</v>
      </c>
      <c r="B1247" s="2" t="str">
        <f>VLOOKUP(active[[#This Row],[Full Name]],[1]!all_ppl_post[#Data],2,0)</f>
        <v>476546023</v>
      </c>
      <c r="C1247" s="2" t="str">
        <f>VLOOKUP(active[[#This Row],[Full Name]],[1]!all_ppl[#Data],1,0)</f>
        <v>Jessica L Edmonds</v>
      </c>
      <c r="D1247" s="2" t="s">
        <v>5323</v>
      </c>
      <c r="E1247" s="2" t="s">
        <v>5324</v>
      </c>
      <c r="F1247" s="2" t="s">
        <v>3588</v>
      </c>
      <c r="G1247" s="2" t="s">
        <v>70</v>
      </c>
      <c r="L1247" s="2" t="s">
        <v>562</v>
      </c>
      <c r="M1247" s="2" t="str">
        <f>VLOOKUP(active[[#This Row],[Works for Group]],[1]!all_groups[#Data],2,0)</f>
        <v>476548941</v>
      </c>
      <c r="N1247" s="2" t="s">
        <v>64</v>
      </c>
      <c r="O1247" s="2" t="s">
        <v>63</v>
      </c>
      <c r="P1247" s="2" t="s">
        <v>67</v>
      </c>
      <c r="R1247" s="2">
        <v>228</v>
      </c>
      <c r="S1247" s="2" t="s">
        <v>8507</v>
      </c>
      <c r="T1247" s="2" t="s">
        <v>9338</v>
      </c>
      <c r="U1247" s="2" t="s">
        <v>8835</v>
      </c>
      <c r="V1247" s="2" t="s">
        <v>7123</v>
      </c>
    </row>
    <row r="1248" spans="1:22" x14ac:dyDescent="0.2">
      <c r="A1248" s="2" t="s">
        <v>6612</v>
      </c>
      <c r="B1248" s="2" t="str">
        <f>VLOOKUP(active[[#This Row],[Full Name]],[1]!all_ppl_post[#Data],2,0)</f>
        <v>476543759</v>
      </c>
      <c r="C1248" s="2" t="str">
        <f>VLOOKUP(active[[#This Row],[Full Name]],[1]!all_ppl[#Data],1,0)</f>
        <v>Jessica J Easton</v>
      </c>
      <c r="D1248" s="2" t="s">
        <v>6613</v>
      </c>
      <c r="E1248" s="2" t="s">
        <v>6614</v>
      </c>
      <c r="F1248" s="2" t="s">
        <v>6615</v>
      </c>
      <c r="G1248" s="2" t="s">
        <v>70</v>
      </c>
      <c r="L1248" s="2" t="s">
        <v>2433</v>
      </c>
      <c r="M1248" s="2" t="str">
        <f>VLOOKUP(active[[#This Row],[Works for Group]],[1]!all_groups[#Data],2,0)</f>
        <v>476548964</v>
      </c>
      <c r="N1248" s="2" t="s">
        <v>64</v>
      </c>
      <c r="O1248" s="2" t="s">
        <v>63</v>
      </c>
      <c r="P1248" s="2" t="s">
        <v>67</v>
      </c>
      <c r="R1248" s="2">
        <v>301</v>
      </c>
      <c r="S1248" s="2" t="s">
        <v>8593</v>
      </c>
      <c r="T1248" s="2" t="s">
        <v>9339</v>
      </c>
      <c r="U1248" s="2" t="s">
        <v>9340</v>
      </c>
      <c r="V1248" s="2" t="s">
        <v>7123</v>
      </c>
    </row>
    <row r="1249" spans="1:22" x14ac:dyDescent="0.2">
      <c r="A1249" s="2" t="s">
        <v>5205</v>
      </c>
      <c r="B1249" s="2" t="str">
        <f>VLOOKUP(active[[#This Row],[Full Name]],[1]!all_ppl_post[#Data],2,0)</f>
        <v>476546337</v>
      </c>
      <c r="C1249" s="2" t="str">
        <f>VLOOKUP(active[[#This Row],[Full Name]],[1]!all_ppl[#Data],1,0)</f>
        <v>Jessica D Hill</v>
      </c>
      <c r="D1249" s="2" t="s">
        <v>5206</v>
      </c>
      <c r="E1249" s="2" t="s">
        <v>4831</v>
      </c>
      <c r="F1249" s="2" t="s">
        <v>5207</v>
      </c>
      <c r="G1249" s="2" t="s">
        <v>70</v>
      </c>
      <c r="L1249" s="2" t="s">
        <v>593</v>
      </c>
      <c r="M1249" s="2" t="str">
        <f>VLOOKUP(active[[#This Row],[Works for Group]],[1]!all_groups[#Data],2,0)</f>
        <v>476549089</v>
      </c>
      <c r="N1249" s="2" t="s">
        <v>64</v>
      </c>
      <c r="O1249" s="2" t="s">
        <v>63</v>
      </c>
      <c r="P1249" s="2" t="s">
        <v>67</v>
      </c>
      <c r="R1249" s="2">
        <v>375</v>
      </c>
      <c r="S1249" s="2" t="s">
        <v>8521</v>
      </c>
      <c r="T1249" s="2" t="s">
        <v>9341</v>
      </c>
      <c r="U1249" s="2" t="s">
        <v>9342</v>
      </c>
      <c r="V1249" s="2" t="s">
        <v>7123</v>
      </c>
    </row>
    <row r="1250" spans="1:22" x14ac:dyDescent="0.2">
      <c r="A1250" s="2" t="s">
        <v>5470</v>
      </c>
      <c r="B1250" s="2" t="str">
        <f>VLOOKUP(active[[#This Row],[Full Name]],[1]!all_ppl_post[#Data],2,0)</f>
        <v>476545580</v>
      </c>
      <c r="C1250" s="2" t="str">
        <f>VLOOKUP(active[[#This Row],[Full Name]],[1]!all_ppl[#Data],1,0)</f>
        <v>Jesse J Crescent</v>
      </c>
      <c r="D1250" s="2" t="s">
        <v>5471</v>
      </c>
      <c r="E1250" s="2" t="s">
        <v>5472</v>
      </c>
      <c r="F1250" s="2" t="s">
        <v>566</v>
      </c>
      <c r="G1250" s="2" t="s">
        <v>70</v>
      </c>
      <c r="L1250" s="2" t="s">
        <v>562</v>
      </c>
      <c r="M1250" s="2" t="str">
        <f>VLOOKUP(active[[#This Row],[Works for Group]],[1]!all_groups[#Data],2,0)</f>
        <v>476548941</v>
      </c>
      <c r="N1250" s="2" t="s">
        <v>64</v>
      </c>
      <c r="O1250" s="2" t="s">
        <v>63</v>
      </c>
      <c r="P1250" s="2" t="s">
        <v>67</v>
      </c>
      <c r="R1250" s="2">
        <v>228</v>
      </c>
      <c r="S1250" s="2" t="s">
        <v>8507</v>
      </c>
      <c r="T1250" s="2" t="s">
        <v>9343</v>
      </c>
      <c r="U1250" s="2" t="s">
        <v>8601</v>
      </c>
      <c r="V1250" s="2" t="s">
        <v>7123</v>
      </c>
    </row>
    <row r="1251" spans="1:22" x14ac:dyDescent="0.2">
      <c r="A1251" s="2" t="s">
        <v>6197</v>
      </c>
      <c r="B1251" s="2" t="str">
        <f>VLOOKUP(active[[#This Row],[Full Name]],[1]!all_ppl_post[#Data],2,0)</f>
        <v>476544368</v>
      </c>
      <c r="C1251" s="2" t="str">
        <f>VLOOKUP(active[[#This Row],[Full Name]],[1]!all_ppl[#Data],1,0)</f>
        <v>Jerry C Price</v>
      </c>
      <c r="D1251" s="2" t="s">
        <v>6198</v>
      </c>
      <c r="E1251" s="2" t="s">
        <v>6199</v>
      </c>
      <c r="F1251" s="2" t="s">
        <v>6200</v>
      </c>
      <c r="G1251" s="2" t="s">
        <v>70</v>
      </c>
      <c r="L1251" s="2" t="s">
        <v>4157</v>
      </c>
      <c r="M1251" s="2" t="str">
        <f>VLOOKUP(active[[#This Row],[Works for Group]],[1]!all_groups[#Data],2,0)</f>
        <v>476549093</v>
      </c>
      <c r="N1251" s="2" t="s">
        <v>64</v>
      </c>
      <c r="O1251" s="2" t="s">
        <v>63</v>
      </c>
      <c r="P1251" s="2" t="s">
        <v>67</v>
      </c>
      <c r="R1251" s="2">
        <v>401</v>
      </c>
      <c r="S1251" s="2" t="s">
        <v>8682</v>
      </c>
      <c r="T1251" s="2" t="s">
        <v>9344</v>
      </c>
      <c r="U1251" s="2" t="s">
        <v>9345</v>
      </c>
      <c r="V1251" s="2" t="s">
        <v>7123</v>
      </c>
    </row>
    <row r="1252" spans="1:22" x14ac:dyDescent="0.2">
      <c r="A1252" s="2" t="s">
        <v>2588</v>
      </c>
      <c r="B1252" s="2" t="str">
        <f>VLOOKUP(active[[#This Row],[Full Name]],[1]!all_ppl_post[#Data],2,0)</f>
        <v>774270572</v>
      </c>
      <c r="C1252" s="2" t="str">
        <f>VLOOKUP(active[[#This Row],[Full Name]],[1]!all_ppl[#Data],1,0)</f>
        <v>Jernel J Lynch</v>
      </c>
      <c r="D1252" s="2" t="s">
        <v>2589</v>
      </c>
      <c r="E1252" s="2" t="s">
        <v>316</v>
      </c>
      <c r="F1252" s="2" t="s">
        <v>2590</v>
      </c>
      <c r="G1252" s="2" t="s">
        <v>70</v>
      </c>
      <c r="L1252" s="2" t="s">
        <v>562</v>
      </c>
      <c r="M1252" s="2" t="str">
        <f>VLOOKUP(active[[#This Row],[Works for Group]],[1]!all_groups[#Data],2,0)</f>
        <v>476548941</v>
      </c>
      <c r="N1252" s="2" t="s">
        <v>64</v>
      </c>
      <c r="O1252" s="2" t="s">
        <v>63</v>
      </c>
      <c r="P1252" s="2" t="s">
        <v>67</v>
      </c>
      <c r="R1252" s="2">
        <v>228</v>
      </c>
      <c r="S1252" s="2" t="s">
        <v>8507</v>
      </c>
      <c r="T1252" s="2" t="s">
        <v>9346</v>
      </c>
      <c r="U1252" s="2" t="s">
        <v>9347</v>
      </c>
      <c r="V1252" s="2" t="s">
        <v>7123</v>
      </c>
    </row>
    <row r="1253" spans="1:22" x14ac:dyDescent="0.2">
      <c r="A1253" s="2" t="s">
        <v>440</v>
      </c>
      <c r="B1253" s="2" t="str">
        <f>VLOOKUP(active[[#This Row],[Full Name]],[1]!all_ppl_post[#Data],2,0)</f>
        <v>1064820410</v>
      </c>
      <c r="C1253" s="2" t="e">
        <f>VLOOKUP(active[[#This Row],[Full Name]],[1]!all_ppl[#Data],1,0)</f>
        <v>#N/A</v>
      </c>
      <c r="D1253" s="2" t="s">
        <v>441</v>
      </c>
      <c r="E1253" s="2" t="s">
        <v>442</v>
      </c>
      <c r="F1253" s="2" t="s">
        <v>134</v>
      </c>
      <c r="G1253" s="2" t="s">
        <v>70</v>
      </c>
      <c r="L1253" s="2" t="s">
        <v>130</v>
      </c>
      <c r="M1253" s="2" t="str">
        <f>VLOOKUP(active[[#This Row],[Works for Group]],[1]!all_groups[#Data],2,0)</f>
        <v>476548452</v>
      </c>
      <c r="N1253" s="2" t="s">
        <v>64</v>
      </c>
      <c r="O1253" s="2" t="s">
        <v>63</v>
      </c>
      <c r="P1253" s="2" t="s">
        <v>67</v>
      </c>
      <c r="R1253" s="2">
        <v>225</v>
      </c>
      <c r="S1253" s="2" t="s">
        <v>8530</v>
      </c>
      <c r="T1253" s="2" t="s">
        <v>9348</v>
      </c>
      <c r="U1253" s="2" t="s">
        <v>8532</v>
      </c>
      <c r="V1253" s="2" t="s">
        <v>7123</v>
      </c>
    </row>
    <row r="1254" spans="1:22" x14ac:dyDescent="0.2">
      <c r="A1254" s="2" t="s">
        <v>6247</v>
      </c>
      <c r="B1254" s="2" t="str">
        <f>VLOOKUP(active[[#This Row],[Full Name]],[1]!all_ppl_post[#Data],2,0)</f>
        <v>476544279</v>
      </c>
      <c r="C1254" s="2" t="str">
        <f>VLOOKUP(active[[#This Row],[Full Name]],[1]!all_ppl[#Data],1,0)</f>
        <v>Jeremy J Barber</v>
      </c>
      <c r="D1254" s="2" t="s">
        <v>3724</v>
      </c>
      <c r="E1254" s="2" t="s">
        <v>5342</v>
      </c>
      <c r="F1254" s="2" t="s">
        <v>5756</v>
      </c>
      <c r="G1254" s="2" t="s">
        <v>70</v>
      </c>
      <c r="L1254" s="2" t="s">
        <v>1963</v>
      </c>
      <c r="M1254" s="2" t="str">
        <f>VLOOKUP(active[[#This Row],[Works for Group]],[1]!all_groups[#Data],2,0)</f>
        <v>476548436</v>
      </c>
      <c r="N1254" s="2" t="s">
        <v>64</v>
      </c>
      <c r="O1254" s="2" t="s">
        <v>63</v>
      </c>
      <c r="P1254" s="2" t="s">
        <v>67</v>
      </c>
      <c r="R1254" s="2">
        <v>215</v>
      </c>
      <c r="S1254" s="2" t="s">
        <v>8651</v>
      </c>
      <c r="T1254" s="2" t="s">
        <v>9349</v>
      </c>
      <c r="U1254" s="2" t="s">
        <v>8645</v>
      </c>
      <c r="V1254" s="2" t="s">
        <v>7123</v>
      </c>
    </row>
    <row r="1255" spans="1:22" x14ac:dyDescent="0.2">
      <c r="A1255" s="2" t="s">
        <v>3123</v>
      </c>
      <c r="B1255" s="2" t="str">
        <f>VLOOKUP(active[[#This Row],[Full Name]],[1]!all_ppl_post[#Data],2,0)</f>
        <v>626453871</v>
      </c>
      <c r="C1255" s="2" t="str">
        <f>VLOOKUP(active[[#This Row],[Full Name]],[1]!all_ppl[#Data],1,0)</f>
        <v>Jennifer S Wintermute</v>
      </c>
      <c r="D1255" s="2" t="s">
        <v>3124</v>
      </c>
      <c r="E1255" s="2" t="s">
        <v>3125</v>
      </c>
      <c r="F1255" s="2" t="s">
        <v>3126</v>
      </c>
      <c r="G1255" s="2" t="s">
        <v>70</v>
      </c>
      <c r="L1255" s="2" t="s">
        <v>69</v>
      </c>
      <c r="M1255" s="2" t="str">
        <f>VLOOKUP(active[[#This Row],[Works for Group]],[1]!all_groups[#Data],2,0)</f>
        <v>476549511</v>
      </c>
      <c r="N1255" s="2" t="s">
        <v>64</v>
      </c>
      <c r="O1255" s="2" t="s">
        <v>63</v>
      </c>
      <c r="P1255" s="2" t="s">
        <v>67</v>
      </c>
      <c r="R1255" s="2">
        <v>871</v>
      </c>
      <c r="S1255" s="2" t="s">
        <v>8510</v>
      </c>
      <c r="T1255" s="2" t="s">
        <v>9350</v>
      </c>
      <c r="U1255" s="2" t="s">
        <v>9351</v>
      </c>
      <c r="V1255" s="2" t="s">
        <v>7123</v>
      </c>
    </row>
    <row r="1256" spans="1:22" x14ac:dyDescent="0.2">
      <c r="A1256" s="2" t="s">
        <v>590</v>
      </c>
      <c r="B1256" s="2" t="str">
        <f>VLOOKUP(active[[#This Row],[Full Name]],[1]!all_ppl_post[#Data],2,0)</f>
        <v>1064820312</v>
      </c>
      <c r="C1256" s="2" t="e">
        <f>VLOOKUP(active[[#This Row],[Full Name]],[1]!all_ppl[#Data],1,0)</f>
        <v>#N/A</v>
      </c>
      <c r="D1256" s="2" t="s">
        <v>591</v>
      </c>
      <c r="E1256" s="2" t="s">
        <v>592</v>
      </c>
      <c r="F1256" s="2" t="s">
        <v>224</v>
      </c>
      <c r="G1256" s="2" t="s">
        <v>70</v>
      </c>
      <c r="L1256" s="2" t="s">
        <v>589</v>
      </c>
      <c r="M1256" s="2" t="str">
        <f>VLOOKUP(active[[#This Row],[Works for Group]],[1]!all_groups[#Data],2,0)</f>
        <v>476549103</v>
      </c>
      <c r="N1256" s="2" t="s">
        <v>64</v>
      </c>
      <c r="O1256" s="2" t="s">
        <v>63</v>
      </c>
      <c r="P1256" s="2" t="s">
        <v>67</v>
      </c>
      <c r="R1256" s="2">
        <v>423</v>
      </c>
      <c r="S1256" s="2" t="s">
        <v>8862</v>
      </c>
      <c r="T1256" s="2" t="s">
        <v>9352</v>
      </c>
      <c r="U1256" s="2" t="s">
        <v>7265</v>
      </c>
      <c r="V1256" s="2" t="s">
        <v>7123</v>
      </c>
    </row>
    <row r="1257" spans="1:22" x14ac:dyDescent="0.2">
      <c r="A1257" s="2" t="s">
        <v>3731</v>
      </c>
      <c r="B1257" s="2" t="str">
        <f>VLOOKUP(active[[#This Row],[Full Name]],[1]!all_ppl_post[#Data],2,0)</f>
        <v>568447251</v>
      </c>
      <c r="C1257" s="2" t="str">
        <f>VLOOKUP(active[[#This Row],[Full Name]],[1]!all_ppl[#Data],1,0)</f>
        <v>Jennifer Ls Heffner</v>
      </c>
      <c r="D1257" s="2" t="s">
        <v>3732</v>
      </c>
      <c r="E1257" s="2" t="s">
        <v>3733</v>
      </c>
      <c r="F1257" s="2" t="s">
        <v>3734</v>
      </c>
      <c r="G1257" s="2" t="s">
        <v>70</v>
      </c>
      <c r="L1257" s="2" t="s">
        <v>593</v>
      </c>
      <c r="M1257" s="2" t="str">
        <f>VLOOKUP(active[[#This Row],[Works for Group]],[1]!all_groups[#Data],2,0)</f>
        <v>476549089</v>
      </c>
      <c r="N1257" s="2" t="s">
        <v>64</v>
      </c>
      <c r="O1257" s="2" t="s">
        <v>63</v>
      </c>
      <c r="P1257" s="2" t="s">
        <v>67</v>
      </c>
      <c r="R1257" s="2">
        <v>375</v>
      </c>
      <c r="S1257" s="2" t="s">
        <v>8521</v>
      </c>
      <c r="T1257" s="2" t="s">
        <v>9353</v>
      </c>
      <c r="U1257" s="2" t="s">
        <v>8980</v>
      </c>
      <c r="V1257" s="2" t="s">
        <v>7123</v>
      </c>
    </row>
    <row r="1258" spans="1:22" x14ac:dyDescent="0.2">
      <c r="A1258" s="2" t="s">
        <v>4789</v>
      </c>
      <c r="B1258" s="2" t="str">
        <f>VLOOKUP(active[[#This Row],[Full Name]],[1]!all_ppl_post[#Data],2,0)</f>
        <v>476547135</v>
      </c>
      <c r="C1258" s="2" t="str">
        <f>VLOOKUP(active[[#This Row],[Full Name]],[1]!all_ppl[#Data],1,0)</f>
        <v>Jennifer L Marrero</v>
      </c>
      <c r="D1258" s="2" t="s">
        <v>2068</v>
      </c>
      <c r="E1258" s="2" t="s">
        <v>4790</v>
      </c>
      <c r="F1258" s="2" t="s">
        <v>4357</v>
      </c>
      <c r="G1258" s="2" t="s">
        <v>70</v>
      </c>
      <c r="L1258" s="2" t="s">
        <v>593</v>
      </c>
      <c r="M1258" s="2" t="str">
        <f>VLOOKUP(active[[#This Row],[Works for Group]],[1]!all_groups[#Data],2,0)</f>
        <v>476549089</v>
      </c>
      <c r="N1258" s="2" t="s">
        <v>64</v>
      </c>
      <c r="O1258" s="2" t="s">
        <v>63</v>
      </c>
      <c r="P1258" s="2" t="s">
        <v>67</v>
      </c>
      <c r="R1258" s="2">
        <v>375</v>
      </c>
      <c r="S1258" s="2" t="s">
        <v>8521</v>
      </c>
      <c r="T1258" s="2" t="s">
        <v>9354</v>
      </c>
      <c r="U1258" s="2" t="s">
        <v>8525</v>
      </c>
      <c r="V1258" s="2" t="s">
        <v>7123</v>
      </c>
    </row>
    <row r="1259" spans="1:22" x14ac:dyDescent="0.2">
      <c r="A1259" s="2" t="s">
        <v>3735</v>
      </c>
      <c r="B1259" s="2" t="str">
        <f>VLOOKUP(active[[#This Row],[Full Name]],[1]!all_ppl_post[#Data],2,0)</f>
        <v>568447248</v>
      </c>
      <c r="C1259" s="2" t="str">
        <f>VLOOKUP(active[[#This Row],[Full Name]],[1]!all_ppl[#Data],1,0)</f>
        <v>Jennifer L Brand</v>
      </c>
      <c r="D1259" s="2" t="s">
        <v>2068</v>
      </c>
      <c r="E1259" s="2" t="s">
        <v>3736</v>
      </c>
      <c r="F1259" s="2" t="s">
        <v>3737</v>
      </c>
      <c r="G1259" s="2" t="s">
        <v>70</v>
      </c>
      <c r="L1259" s="2" t="s">
        <v>601</v>
      </c>
      <c r="M1259" s="2" t="str">
        <f>VLOOKUP(active[[#This Row],[Works for Group]],[1]!all_groups[#Data],2,0)</f>
        <v>476548437</v>
      </c>
      <c r="N1259" s="2" t="s">
        <v>64</v>
      </c>
      <c r="O1259" s="2" t="s">
        <v>63</v>
      </c>
      <c r="P1259" s="2" t="s">
        <v>67</v>
      </c>
      <c r="R1259" s="2">
        <v>216</v>
      </c>
      <c r="S1259" s="2" t="s">
        <v>8551</v>
      </c>
      <c r="T1259" s="2" t="s">
        <v>9355</v>
      </c>
      <c r="U1259" s="2" t="s">
        <v>9356</v>
      </c>
      <c r="V1259" s="2" t="s">
        <v>7123</v>
      </c>
    </row>
    <row r="1260" spans="1:22" x14ac:dyDescent="0.2">
      <c r="A1260" s="2" t="s">
        <v>7043</v>
      </c>
      <c r="B1260" s="2" t="str">
        <f>VLOOKUP(active[[#This Row],[Full Name]],[1]!all_ppl_post[#Data],2,0)</f>
        <v>476542231</v>
      </c>
      <c r="C1260" s="2" t="str">
        <f>VLOOKUP(active[[#This Row],[Full Name]],[1]!all_ppl[#Data],1,0)</f>
        <v>Jennifer L Best</v>
      </c>
      <c r="D1260" s="2" t="s">
        <v>2068</v>
      </c>
      <c r="E1260" s="2" t="s">
        <v>7044</v>
      </c>
      <c r="F1260" s="2" t="s">
        <v>3734</v>
      </c>
      <c r="G1260" s="2" t="s">
        <v>70</v>
      </c>
      <c r="L1260" s="2" t="s">
        <v>593</v>
      </c>
      <c r="M1260" s="2" t="str">
        <f>VLOOKUP(active[[#This Row],[Works for Group]],[1]!all_groups[#Data],2,0)</f>
        <v>476549089</v>
      </c>
      <c r="N1260" s="2" t="s">
        <v>64</v>
      </c>
      <c r="O1260" s="2" t="s">
        <v>63</v>
      </c>
      <c r="P1260" s="2" t="s">
        <v>67</v>
      </c>
      <c r="R1260" s="2">
        <v>375</v>
      </c>
      <c r="S1260" s="2" t="s">
        <v>8521</v>
      </c>
      <c r="T1260" s="2" t="s">
        <v>9357</v>
      </c>
      <c r="U1260" s="2" t="s">
        <v>8980</v>
      </c>
      <c r="V1260" s="2" t="s">
        <v>7123</v>
      </c>
    </row>
    <row r="1261" spans="1:22" x14ac:dyDescent="0.2">
      <c r="A1261" s="2" t="s">
        <v>4835</v>
      </c>
      <c r="B1261" s="2" t="str">
        <f>VLOOKUP(active[[#This Row],[Full Name]],[1]!all_ppl_post[#Data],2,0)</f>
        <v>476547073</v>
      </c>
      <c r="C1261" s="2" t="str">
        <f>VLOOKUP(active[[#This Row],[Full Name]],[1]!all_ppl[#Data],1,0)</f>
        <v>Jennifer Harris</v>
      </c>
      <c r="D1261" s="2" t="s">
        <v>742</v>
      </c>
      <c r="E1261" s="2" t="s">
        <v>1275</v>
      </c>
      <c r="F1261" s="2" t="s">
        <v>4836</v>
      </c>
      <c r="G1261" s="2" t="s">
        <v>70</v>
      </c>
      <c r="L1261" s="2" t="s">
        <v>1233</v>
      </c>
      <c r="M1261" s="2" t="str">
        <f>VLOOKUP(active[[#This Row],[Works for Group]],[1]!all_groups[#Data],2,0)</f>
        <v>476548441</v>
      </c>
      <c r="N1261" s="2" t="s">
        <v>64</v>
      </c>
      <c r="O1261" s="2" t="s">
        <v>63</v>
      </c>
      <c r="P1261" s="2" t="s">
        <v>67</v>
      </c>
      <c r="R1261" s="2">
        <v>219</v>
      </c>
      <c r="S1261" s="2" t="s">
        <v>8584</v>
      </c>
      <c r="T1261" s="2" t="s">
        <v>9358</v>
      </c>
      <c r="U1261" s="2" t="s">
        <v>9359</v>
      </c>
      <c r="V1261" s="2" t="s">
        <v>7123</v>
      </c>
    </row>
    <row r="1262" spans="1:22" x14ac:dyDescent="0.2">
      <c r="A1262" s="2" t="s">
        <v>6254</v>
      </c>
      <c r="B1262" s="2" t="str">
        <f>VLOOKUP(active[[#This Row],[Full Name]],[1]!all_ppl_post[#Data],2,0)</f>
        <v>476544242</v>
      </c>
      <c r="C1262" s="2" t="str">
        <f>VLOOKUP(active[[#This Row],[Full Name]],[1]!all_ppl[#Data],1,0)</f>
        <v>Jenifer J Pratico</v>
      </c>
      <c r="D1262" s="2" t="s">
        <v>6255</v>
      </c>
      <c r="E1262" s="2" t="s">
        <v>6256</v>
      </c>
      <c r="F1262" s="2" t="s">
        <v>6257</v>
      </c>
      <c r="G1262" s="2" t="s">
        <v>70</v>
      </c>
      <c r="L1262" s="2" t="s">
        <v>1754</v>
      </c>
      <c r="M1262" s="2" t="str">
        <f>VLOOKUP(active[[#This Row],[Works for Group]],[1]!all_groups[#Data],2,0)</f>
        <v>476549299</v>
      </c>
      <c r="N1262" s="2" t="s">
        <v>64</v>
      </c>
      <c r="O1262" s="2" t="s">
        <v>63</v>
      </c>
      <c r="P1262" s="2" t="s">
        <v>67</v>
      </c>
      <c r="R1262" s="2">
        <v>440</v>
      </c>
      <c r="S1262" s="2" t="s">
        <v>8540</v>
      </c>
      <c r="T1262" s="2" t="s">
        <v>9360</v>
      </c>
      <c r="U1262" s="2" t="s">
        <v>9361</v>
      </c>
      <c r="V1262" s="2" t="s">
        <v>7123</v>
      </c>
    </row>
    <row r="1263" spans="1:22" x14ac:dyDescent="0.2">
      <c r="A1263" s="2" t="s">
        <v>6401</v>
      </c>
      <c r="B1263" s="2" t="str">
        <f>VLOOKUP(active[[#This Row],[Full Name]],[1]!all_ppl_post[#Data],2,0)</f>
        <v>476544040</v>
      </c>
      <c r="C1263" s="2" t="str">
        <f>VLOOKUP(active[[#This Row],[Full Name]],[1]!all_ppl[#Data],1,0)</f>
        <v>Jenelle M Monroe</v>
      </c>
      <c r="D1263" s="2" t="s">
        <v>6402</v>
      </c>
      <c r="E1263" s="2" t="s">
        <v>6403</v>
      </c>
      <c r="F1263" s="2" t="s">
        <v>1162</v>
      </c>
      <c r="G1263" s="2" t="s">
        <v>70</v>
      </c>
      <c r="L1263" s="2" t="s">
        <v>2347</v>
      </c>
      <c r="M1263" s="2" t="str">
        <f>VLOOKUP(active[[#This Row],[Works for Group]],[1]!all_groups[#Data],2,0)</f>
        <v>476548966</v>
      </c>
      <c r="N1263" s="2" t="s">
        <v>64</v>
      </c>
      <c r="O1263" s="2" t="s">
        <v>63</v>
      </c>
      <c r="P1263" s="2" t="s">
        <v>67</v>
      </c>
      <c r="R1263" s="2">
        <v>303</v>
      </c>
      <c r="S1263" s="2" t="s">
        <v>8591</v>
      </c>
      <c r="T1263" s="2" t="s">
        <v>9362</v>
      </c>
      <c r="U1263" s="2" t="s">
        <v>7278</v>
      </c>
      <c r="V1263" s="2" t="s">
        <v>7123</v>
      </c>
    </row>
    <row r="1264" spans="1:22" x14ac:dyDescent="0.2">
      <c r="A1264" s="2" t="s">
        <v>6211</v>
      </c>
      <c r="B1264" s="2" t="str">
        <f>VLOOKUP(active[[#This Row],[Full Name]],[1]!all_ppl_post[#Data],2,0)</f>
        <v>476544332</v>
      </c>
      <c r="C1264" s="2" t="str">
        <f>VLOOKUP(active[[#This Row],[Full Name]],[1]!all_ppl[#Data],1,0)</f>
        <v>Jeffrey L Harrington</v>
      </c>
      <c r="D1264" s="2" t="s">
        <v>6212</v>
      </c>
      <c r="E1264" s="2" t="s">
        <v>5235</v>
      </c>
      <c r="F1264" s="2" t="s">
        <v>6213</v>
      </c>
      <c r="G1264" s="2" t="s">
        <v>70</v>
      </c>
      <c r="L1264" s="2" t="s">
        <v>9132</v>
      </c>
      <c r="M1264" s="2" t="str">
        <f>VLOOKUP(active[[#This Row],[Works for Group]],[1]!all_groups[#Data],2,0)</f>
        <v>476549309</v>
      </c>
      <c r="N1264" s="2" t="s">
        <v>64</v>
      </c>
      <c r="O1264" s="2" t="s">
        <v>63</v>
      </c>
      <c r="P1264" s="2" t="s">
        <v>67</v>
      </c>
      <c r="R1264" s="2">
        <v>455</v>
      </c>
      <c r="S1264" s="2" t="s">
        <v>9133</v>
      </c>
      <c r="T1264" s="2" t="s">
        <v>9363</v>
      </c>
      <c r="U1264" s="2" t="s">
        <v>9364</v>
      </c>
      <c r="V1264" s="2" t="s">
        <v>7123</v>
      </c>
    </row>
    <row r="1265" spans="1:22" x14ac:dyDescent="0.2">
      <c r="A1265" s="2" t="s">
        <v>3179</v>
      </c>
      <c r="B1265" s="2" t="str">
        <f>VLOOKUP(active[[#This Row],[Full Name]],[1]!all_ppl_post[#Data],2,0)</f>
        <v>626453845</v>
      </c>
      <c r="C1265" s="2" t="str">
        <f>VLOOKUP(active[[#This Row],[Full Name]],[1]!all_ppl[#Data],1,0)</f>
        <v>Jeffrey J Sterling</v>
      </c>
      <c r="D1265" s="2" t="s">
        <v>3180</v>
      </c>
      <c r="E1265" s="2" t="s">
        <v>3181</v>
      </c>
      <c r="F1265" s="2" t="s">
        <v>115</v>
      </c>
      <c r="G1265" s="2" t="s">
        <v>70</v>
      </c>
      <c r="L1265" s="2" t="s">
        <v>2456</v>
      </c>
      <c r="M1265" s="2" t="str">
        <f>VLOOKUP(active[[#This Row],[Works for Group]],[1]!all_groups[#Data],2,0)</f>
        <v>476549080</v>
      </c>
      <c r="N1265" s="2" t="s">
        <v>64</v>
      </c>
      <c r="O1265" s="2" t="s">
        <v>63</v>
      </c>
      <c r="P1265" s="2" t="s">
        <v>67</v>
      </c>
      <c r="R1265" s="2">
        <v>354</v>
      </c>
      <c r="S1265" s="2" t="s">
        <v>8631</v>
      </c>
      <c r="T1265" s="2" t="s">
        <v>9365</v>
      </c>
      <c r="U1265" s="2" t="s">
        <v>8019</v>
      </c>
      <c r="V1265" s="2" t="s">
        <v>7123</v>
      </c>
    </row>
    <row r="1266" spans="1:22" x14ac:dyDescent="0.2">
      <c r="A1266" s="2" t="s">
        <v>5598</v>
      </c>
      <c r="B1266" s="2" t="str">
        <f>VLOOKUP(active[[#This Row],[Full Name]],[1]!all_ppl_post[#Data],2,0)</f>
        <v>476545392</v>
      </c>
      <c r="C1266" s="2" t="str">
        <f>VLOOKUP(active[[#This Row],[Full Name]],[1]!all_ppl[#Data],1,0)</f>
        <v>Jeffery D Askew</v>
      </c>
      <c r="D1266" s="2" t="s">
        <v>5599</v>
      </c>
      <c r="E1266" s="2" t="s">
        <v>5600</v>
      </c>
      <c r="F1266" s="2" t="s">
        <v>5601</v>
      </c>
      <c r="G1266" s="2" t="s">
        <v>70</v>
      </c>
      <c r="L1266" s="2" t="s">
        <v>562</v>
      </c>
      <c r="M1266" s="2" t="str">
        <f>VLOOKUP(active[[#This Row],[Works for Group]],[1]!all_groups[#Data],2,0)</f>
        <v>476548941</v>
      </c>
      <c r="N1266" s="2" t="s">
        <v>64</v>
      </c>
      <c r="O1266" s="2" t="s">
        <v>63</v>
      </c>
      <c r="P1266" s="2" t="s">
        <v>67</v>
      </c>
      <c r="R1266" s="2">
        <v>228</v>
      </c>
      <c r="S1266" s="2" t="s">
        <v>8507</v>
      </c>
      <c r="T1266" s="2" t="s">
        <v>9366</v>
      </c>
      <c r="U1266" s="2" t="s">
        <v>9367</v>
      </c>
      <c r="V1266" s="2" t="s">
        <v>7123</v>
      </c>
    </row>
    <row r="1267" spans="1:22" x14ac:dyDescent="0.2">
      <c r="A1267" s="2" t="s">
        <v>7052</v>
      </c>
      <c r="B1267" s="2" t="str">
        <f>VLOOKUP(active[[#This Row],[Full Name]],[1]!all_ppl_post[#Data],2,0)</f>
        <v>476542204</v>
      </c>
      <c r="C1267" s="2" t="str">
        <f>VLOOKUP(active[[#This Row],[Full Name]],[1]!all_ppl[#Data],1,0)</f>
        <v>Jeannine A Barcher</v>
      </c>
      <c r="D1267" s="2" t="s">
        <v>7053</v>
      </c>
      <c r="E1267" s="2" t="s">
        <v>7054</v>
      </c>
      <c r="F1267" s="2" t="s">
        <v>2734</v>
      </c>
      <c r="G1267" s="2" t="s">
        <v>70</v>
      </c>
      <c r="L1267" s="2" t="s">
        <v>593</v>
      </c>
      <c r="M1267" s="2" t="str">
        <f>VLOOKUP(active[[#This Row],[Works for Group]],[1]!all_groups[#Data],2,0)</f>
        <v>476549089</v>
      </c>
      <c r="N1267" s="2" t="s">
        <v>64</v>
      </c>
      <c r="O1267" s="2" t="s">
        <v>63</v>
      </c>
      <c r="P1267" s="2" t="s">
        <v>67</v>
      </c>
      <c r="R1267" s="2">
        <v>375</v>
      </c>
      <c r="S1267" s="2" t="s">
        <v>8521</v>
      </c>
      <c r="T1267" s="2" t="s">
        <v>9368</v>
      </c>
      <c r="U1267" s="2" t="s">
        <v>8589</v>
      </c>
      <c r="V1267" s="2" t="s">
        <v>7123</v>
      </c>
    </row>
    <row r="1268" spans="1:22" x14ac:dyDescent="0.2">
      <c r="A1268" s="2" t="s">
        <v>2591</v>
      </c>
      <c r="B1268" s="2" t="str">
        <f>VLOOKUP(active[[#This Row],[Full Name]],[1]!all_ppl_post[#Data],2,0)</f>
        <v>774270568</v>
      </c>
      <c r="C1268" s="2" t="str">
        <f>VLOOKUP(active[[#This Row],[Full Name]],[1]!all_ppl[#Data],1,0)</f>
        <v>Jeannie M Shepler</v>
      </c>
      <c r="D1268" s="2" t="s">
        <v>2592</v>
      </c>
      <c r="E1268" s="2" t="s">
        <v>2593</v>
      </c>
      <c r="F1268" s="2" t="s">
        <v>1739</v>
      </c>
      <c r="G1268" s="2" t="s">
        <v>70</v>
      </c>
      <c r="L1268" s="2" t="s">
        <v>593</v>
      </c>
      <c r="M1268" s="2" t="str">
        <f>VLOOKUP(active[[#This Row],[Works for Group]],[1]!all_groups[#Data],2,0)</f>
        <v>476549089</v>
      </c>
      <c r="N1268" s="2" t="s">
        <v>64</v>
      </c>
      <c r="O1268" s="2" t="s">
        <v>63</v>
      </c>
      <c r="P1268" s="2" t="s">
        <v>67</v>
      </c>
      <c r="R1268" s="2">
        <v>375</v>
      </c>
      <c r="S1268" s="2" t="s">
        <v>8521</v>
      </c>
      <c r="T1268" s="2" t="s">
        <v>9369</v>
      </c>
      <c r="U1268" s="2" t="s">
        <v>7507</v>
      </c>
      <c r="V1268" s="2" t="s">
        <v>7123</v>
      </c>
    </row>
    <row r="1269" spans="1:22" x14ac:dyDescent="0.2">
      <c r="A1269" s="2" t="s">
        <v>6691</v>
      </c>
      <c r="B1269" s="2" t="str">
        <f>VLOOKUP(active[[#This Row],[Full Name]],[1]!all_ppl_post[#Data],2,0)</f>
        <v>476543610</v>
      </c>
      <c r="C1269" s="2" t="str">
        <f>VLOOKUP(active[[#This Row],[Full Name]],[1]!all_ppl[#Data],1,0)</f>
        <v>Jean M Len</v>
      </c>
      <c r="D1269" s="2" t="s">
        <v>6692</v>
      </c>
      <c r="E1269" s="2" t="s">
        <v>6693</v>
      </c>
      <c r="F1269" s="2" t="s">
        <v>6680</v>
      </c>
      <c r="G1269" s="2" t="s">
        <v>70</v>
      </c>
      <c r="L1269" s="2" t="s">
        <v>6676</v>
      </c>
      <c r="M1269" s="2" t="str">
        <f>VLOOKUP(active[[#This Row],[Works for Group]],[1]!all_groups[#Data],2,0)</f>
        <v>476549107</v>
      </c>
      <c r="N1269" s="2" t="s">
        <v>64</v>
      </c>
      <c r="O1269" s="2" t="s">
        <v>63</v>
      </c>
      <c r="P1269" s="2" t="s">
        <v>67</v>
      </c>
      <c r="R1269" s="2">
        <v>425</v>
      </c>
      <c r="S1269" s="2" t="s">
        <v>8623</v>
      </c>
      <c r="T1269" s="2" t="s">
        <v>9370</v>
      </c>
      <c r="U1269" s="2" t="s">
        <v>8819</v>
      </c>
      <c r="V1269" s="2" t="s">
        <v>7123</v>
      </c>
    </row>
    <row r="1270" spans="1:22" x14ac:dyDescent="0.2">
      <c r="A1270" s="2" t="s">
        <v>4305</v>
      </c>
      <c r="B1270" s="2" t="str">
        <f>VLOOKUP(active[[#This Row],[Full Name]],[1]!all_ppl_post[#Data],2,0)</f>
        <v>476547896</v>
      </c>
      <c r="C1270" s="2" t="str">
        <f>VLOOKUP(active[[#This Row],[Full Name]],[1]!all_ppl[#Data],1,0)</f>
        <v>Jason R Klau</v>
      </c>
      <c r="D1270" s="2" t="s">
        <v>4306</v>
      </c>
      <c r="E1270" s="2" t="s">
        <v>4307</v>
      </c>
      <c r="F1270" s="2" t="s">
        <v>2129</v>
      </c>
      <c r="G1270" s="2" t="s">
        <v>70</v>
      </c>
      <c r="L1270" s="2" t="s">
        <v>2456</v>
      </c>
      <c r="M1270" s="2" t="str">
        <f>VLOOKUP(active[[#This Row],[Works for Group]],[1]!all_groups[#Data],2,0)</f>
        <v>476549080</v>
      </c>
      <c r="N1270" s="2" t="s">
        <v>64</v>
      </c>
      <c r="O1270" s="2" t="s">
        <v>63</v>
      </c>
      <c r="P1270" s="2" t="s">
        <v>67</v>
      </c>
      <c r="R1270" s="2">
        <v>354</v>
      </c>
      <c r="S1270" s="2" t="s">
        <v>8631</v>
      </c>
      <c r="T1270" s="2" t="s">
        <v>9371</v>
      </c>
      <c r="U1270" s="2" t="s">
        <v>8909</v>
      </c>
      <c r="V1270" s="2" t="s">
        <v>7123</v>
      </c>
    </row>
    <row r="1271" spans="1:22" x14ac:dyDescent="0.2">
      <c r="A1271" s="2" t="s">
        <v>6232</v>
      </c>
      <c r="B1271" s="2" t="str">
        <f>VLOOKUP(active[[#This Row],[Full Name]],[1]!all_ppl_post[#Data],2,0)</f>
        <v>476544302</v>
      </c>
      <c r="C1271" s="2" t="str">
        <f>VLOOKUP(active[[#This Row],[Full Name]],[1]!all_ppl[#Data],1,0)</f>
        <v>Jason R Bristol</v>
      </c>
      <c r="D1271" s="2" t="s">
        <v>4306</v>
      </c>
      <c r="E1271" s="2" t="s">
        <v>6233</v>
      </c>
      <c r="F1271" s="2" t="s">
        <v>5730</v>
      </c>
      <c r="G1271" s="2" t="s">
        <v>70</v>
      </c>
      <c r="L1271" s="2" t="s">
        <v>1963</v>
      </c>
      <c r="M1271" s="2" t="str">
        <f>VLOOKUP(active[[#This Row],[Works for Group]],[1]!all_groups[#Data],2,0)</f>
        <v>476548436</v>
      </c>
      <c r="N1271" s="2" t="s">
        <v>64</v>
      </c>
      <c r="O1271" s="2" t="s">
        <v>63</v>
      </c>
      <c r="P1271" s="2" t="s">
        <v>67</v>
      </c>
      <c r="R1271" s="2">
        <v>215</v>
      </c>
      <c r="S1271" s="2" t="s">
        <v>8651</v>
      </c>
      <c r="T1271" s="2" t="s">
        <v>9372</v>
      </c>
      <c r="U1271" s="2" t="s">
        <v>8653</v>
      </c>
      <c r="V1271" s="2" t="s">
        <v>7123</v>
      </c>
    </row>
    <row r="1272" spans="1:22" x14ac:dyDescent="0.2">
      <c r="A1272" s="2" t="s">
        <v>2594</v>
      </c>
      <c r="B1272" s="2" t="str">
        <f>VLOOKUP(active[[#This Row],[Full Name]],[1]!all_ppl_post[#Data],2,0)</f>
        <v>774270565</v>
      </c>
      <c r="C1272" s="2" t="str">
        <f>VLOOKUP(active[[#This Row],[Full Name]],[1]!all_ppl[#Data],1,0)</f>
        <v>Jason M Kelly</v>
      </c>
      <c r="D1272" s="2" t="s">
        <v>2595</v>
      </c>
      <c r="E1272" s="2" t="s">
        <v>2596</v>
      </c>
      <c r="F1272" s="2" t="s">
        <v>2597</v>
      </c>
      <c r="G1272" s="2" t="s">
        <v>70</v>
      </c>
      <c r="L1272" s="2" t="s">
        <v>9132</v>
      </c>
      <c r="M1272" s="2" t="str">
        <f>VLOOKUP(active[[#This Row],[Works for Group]],[1]!all_groups[#Data],2,0)</f>
        <v>476549309</v>
      </c>
      <c r="N1272" s="2" t="s">
        <v>64</v>
      </c>
      <c r="O1272" s="2" t="s">
        <v>63</v>
      </c>
      <c r="P1272" s="2" t="s">
        <v>67</v>
      </c>
      <c r="R1272" s="2">
        <v>455</v>
      </c>
      <c r="S1272" s="2" t="s">
        <v>9133</v>
      </c>
      <c r="T1272" s="2" t="s">
        <v>9373</v>
      </c>
      <c r="U1272" s="2" t="s">
        <v>9374</v>
      </c>
      <c r="V1272" s="2" t="s">
        <v>7123</v>
      </c>
    </row>
    <row r="1273" spans="1:22" x14ac:dyDescent="0.2">
      <c r="A1273" s="2" t="s">
        <v>6224</v>
      </c>
      <c r="B1273" s="2" t="str">
        <f>VLOOKUP(active[[#This Row],[Full Name]],[1]!all_ppl_post[#Data],2,0)</f>
        <v>476544320</v>
      </c>
      <c r="C1273" s="2" t="str">
        <f>VLOOKUP(active[[#This Row],[Full Name]],[1]!all_ppl[#Data],1,0)</f>
        <v>Jason M Kehoe</v>
      </c>
      <c r="D1273" s="2" t="s">
        <v>2595</v>
      </c>
      <c r="E1273" s="2" t="s">
        <v>6225</v>
      </c>
      <c r="F1273" s="2" t="s">
        <v>6226</v>
      </c>
      <c r="G1273" s="2" t="s">
        <v>70</v>
      </c>
      <c r="L1273" s="2" t="s">
        <v>3146</v>
      </c>
      <c r="M1273" s="2" t="str">
        <f>VLOOKUP(active[[#This Row],[Works for Group]],[1]!all_groups[#Data],2,0)</f>
        <v>476549305</v>
      </c>
      <c r="N1273" s="2" t="s">
        <v>64</v>
      </c>
      <c r="O1273" s="2" t="s">
        <v>63</v>
      </c>
      <c r="P1273" s="2" t="s">
        <v>67</v>
      </c>
      <c r="R1273" s="2">
        <v>449</v>
      </c>
      <c r="S1273" s="2" t="s">
        <v>8811</v>
      </c>
      <c r="T1273" s="2" t="s">
        <v>9375</v>
      </c>
      <c r="U1273" s="2" t="s">
        <v>9376</v>
      </c>
      <c r="V1273" s="2" t="s">
        <v>7123</v>
      </c>
    </row>
    <row r="1274" spans="1:22" x14ac:dyDescent="0.2">
      <c r="A1274" s="2" t="s">
        <v>3759</v>
      </c>
      <c r="B1274" s="2" t="str">
        <f>VLOOKUP(active[[#This Row],[Full Name]],[1]!all_ppl_post[#Data],2,0)</f>
        <v>568447229</v>
      </c>
      <c r="C1274" s="2" t="str">
        <f>VLOOKUP(active[[#This Row],[Full Name]],[1]!all_ppl[#Data],1,0)</f>
        <v>Jasmin C Butler</v>
      </c>
      <c r="D1274" s="2" t="s">
        <v>3760</v>
      </c>
      <c r="E1274" s="2" t="s">
        <v>3178</v>
      </c>
      <c r="F1274" s="2" t="s">
        <v>829</v>
      </c>
      <c r="G1274" s="2" t="s">
        <v>70</v>
      </c>
      <c r="L1274" s="2" t="s">
        <v>69</v>
      </c>
      <c r="M1274" s="2" t="str">
        <f>VLOOKUP(active[[#This Row],[Works for Group]],[1]!all_groups[#Data],2,0)</f>
        <v>476549511</v>
      </c>
      <c r="N1274" s="2" t="s">
        <v>64</v>
      </c>
      <c r="O1274" s="2" t="s">
        <v>63</v>
      </c>
      <c r="P1274" s="2" t="s">
        <v>67</v>
      </c>
      <c r="R1274" s="2">
        <v>871</v>
      </c>
      <c r="S1274" s="2" t="s">
        <v>8510</v>
      </c>
      <c r="T1274" s="2" t="s">
        <v>9377</v>
      </c>
      <c r="U1274" s="2" t="s">
        <v>7262</v>
      </c>
      <c r="V1274" s="2" t="s">
        <v>7123</v>
      </c>
    </row>
    <row r="1275" spans="1:22" x14ac:dyDescent="0.2">
      <c r="A1275" s="2" t="s">
        <v>5925</v>
      </c>
      <c r="B1275" s="2" t="str">
        <f>VLOOKUP(active[[#This Row],[Full Name]],[1]!all_ppl_post[#Data],2,0)</f>
        <v>476544770</v>
      </c>
      <c r="C1275" s="2" t="str">
        <f>VLOOKUP(active[[#This Row],[Full Name]],[1]!all_ppl[#Data],1,0)</f>
        <v>Jasen J Herrick</v>
      </c>
      <c r="D1275" s="2" t="s">
        <v>5926</v>
      </c>
      <c r="E1275" s="2" t="s">
        <v>5711</v>
      </c>
      <c r="F1275" s="2" t="s">
        <v>5663</v>
      </c>
      <c r="G1275" s="2" t="s">
        <v>70</v>
      </c>
      <c r="L1275" s="2" t="s">
        <v>1963</v>
      </c>
      <c r="M1275" s="2" t="str">
        <f>VLOOKUP(active[[#This Row],[Works for Group]],[1]!all_groups[#Data],2,0)</f>
        <v>476548436</v>
      </c>
      <c r="N1275" s="2" t="s">
        <v>64</v>
      </c>
      <c r="O1275" s="2" t="s">
        <v>63</v>
      </c>
      <c r="P1275" s="2" t="s">
        <v>67</v>
      </c>
      <c r="R1275" s="2">
        <v>215</v>
      </c>
      <c r="S1275" s="2" t="s">
        <v>8651</v>
      </c>
      <c r="T1275" s="2" t="s">
        <v>9378</v>
      </c>
      <c r="U1275" s="2" t="s">
        <v>8891</v>
      </c>
      <c r="V1275" s="2" t="s">
        <v>7123</v>
      </c>
    </row>
    <row r="1276" spans="1:22" x14ac:dyDescent="0.2">
      <c r="A1276" s="2" t="s">
        <v>5160</v>
      </c>
      <c r="B1276" s="2" t="str">
        <f>VLOOKUP(active[[#This Row],[Full Name]],[1]!all_ppl_post[#Data],2,0)</f>
        <v>476546409</v>
      </c>
      <c r="C1276" s="2" t="str">
        <f>VLOOKUP(active[[#This Row],[Full Name]],[1]!all_ppl[#Data],1,0)</f>
        <v>Janylyn C Merkur</v>
      </c>
      <c r="D1276" s="2" t="s">
        <v>5161</v>
      </c>
      <c r="E1276" s="2" t="s">
        <v>5162</v>
      </c>
      <c r="F1276" s="2" t="s">
        <v>1162</v>
      </c>
      <c r="G1276" s="2" t="s">
        <v>70</v>
      </c>
      <c r="L1276" s="2" t="s">
        <v>5067</v>
      </c>
      <c r="M1276" s="2" t="str">
        <f>VLOOKUP(active[[#This Row],[Works for Group]],[1]!all_groups[#Data],2,0)</f>
        <v>476549515</v>
      </c>
      <c r="N1276" s="2" t="s">
        <v>64</v>
      </c>
      <c r="O1276" s="2" t="s">
        <v>63</v>
      </c>
      <c r="P1276" s="2" t="s">
        <v>67</v>
      </c>
      <c r="R1276" s="2">
        <v>879</v>
      </c>
      <c r="S1276" s="2" t="s">
        <v>8769</v>
      </c>
      <c r="T1276" s="2" t="s">
        <v>9379</v>
      </c>
      <c r="U1276" s="2" t="s">
        <v>7278</v>
      </c>
      <c r="V1276" s="2" t="s">
        <v>8772</v>
      </c>
    </row>
    <row r="1277" spans="1:22" x14ac:dyDescent="0.2">
      <c r="A1277" s="2" t="s">
        <v>5351</v>
      </c>
      <c r="B1277" s="2" t="str">
        <f>VLOOKUP(active[[#This Row],[Full Name]],[1]!all_ppl_post[#Data],2,0)</f>
        <v>476545938</v>
      </c>
      <c r="C1277" s="2" t="str">
        <f>VLOOKUP(active[[#This Row],[Full Name]],[1]!all_ppl[#Data],1,0)</f>
        <v>Jannie V Daggs</v>
      </c>
      <c r="D1277" s="2" t="s">
        <v>5352</v>
      </c>
      <c r="E1277" s="2" t="s">
        <v>5353</v>
      </c>
      <c r="F1277" s="2" t="s">
        <v>224</v>
      </c>
      <c r="G1277" s="2" t="s">
        <v>70</v>
      </c>
      <c r="L1277" s="2" t="s">
        <v>4576</v>
      </c>
      <c r="M1277" s="2" t="str">
        <f>VLOOKUP(active[[#This Row],[Works for Group]],[1]!all_groups[#Data],2,0)</f>
        <v>476548983</v>
      </c>
      <c r="N1277" s="2" t="s">
        <v>64</v>
      </c>
      <c r="O1277" s="2" t="s">
        <v>63</v>
      </c>
      <c r="P1277" s="2" t="s">
        <v>67</v>
      </c>
      <c r="R1277" s="2">
        <v>331</v>
      </c>
      <c r="S1277" s="2" t="s">
        <v>8688</v>
      </c>
      <c r="T1277" s="2" t="s">
        <v>9380</v>
      </c>
      <c r="U1277" s="2" t="s">
        <v>7265</v>
      </c>
      <c r="V1277" s="2" t="s">
        <v>7123</v>
      </c>
    </row>
    <row r="1278" spans="1:22" x14ac:dyDescent="0.2">
      <c r="A1278" s="2" t="s">
        <v>5096</v>
      </c>
      <c r="B1278" s="2" t="str">
        <f>VLOOKUP(active[[#This Row],[Full Name]],[1]!all_ppl_post[#Data],2,0)</f>
        <v>476546536</v>
      </c>
      <c r="C1278" s="2" t="str">
        <f>VLOOKUP(active[[#This Row],[Full Name]],[1]!all_ppl[#Data],1,0)</f>
        <v>Janice M Kenneally</v>
      </c>
      <c r="D1278" s="2" t="s">
        <v>5097</v>
      </c>
      <c r="E1278" s="2" t="s">
        <v>5098</v>
      </c>
      <c r="F1278" s="2" t="s">
        <v>5099</v>
      </c>
      <c r="G1278" s="2" t="s">
        <v>70</v>
      </c>
      <c r="L1278" s="2" t="s">
        <v>562</v>
      </c>
      <c r="M1278" s="2" t="str">
        <f>VLOOKUP(active[[#This Row],[Works for Group]],[1]!all_groups[#Data],2,0)</f>
        <v>476548941</v>
      </c>
      <c r="N1278" s="2" t="s">
        <v>64</v>
      </c>
      <c r="O1278" s="2" t="s">
        <v>63</v>
      </c>
      <c r="P1278" s="2" t="s">
        <v>67</v>
      </c>
      <c r="R1278" s="2">
        <v>228</v>
      </c>
      <c r="S1278" s="2" t="s">
        <v>8507</v>
      </c>
      <c r="T1278" s="2" t="s">
        <v>9381</v>
      </c>
      <c r="U1278" s="2" t="s">
        <v>9382</v>
      </c>
      <c r="V1278" s="2" t="s">
        <v>7123</v>
      </c>
    </row>
    <row r="1279" spans="1:22" x14ac:dyDescent="0.2">
      <c r="A1279" s="2" t="s">
        <v>4547</v>
      </c>
      <c r="B1279" s="2" t="str">
        <f>VLOOKUP(active[[#This Row],[Full Name]],[1]!all_ppl_post[#Data],2,0)</f>
        <v>476547496</v>
      </c>
      <c r="C1279" s="2" t="str">
        <f>VLOOKUP(active[[#This Row],[Full Name]],[1]!all_ppl[#Data],1,0)</f>
        <v>Janice E Nieves</v>
      </c>
      <c r="D1279" s="2" t="s">
        <v>4548</v>
      </c>
      <c r="E1279" s="2" t="s">
        <v>1488</v>
      </c>
      <c r="F1279" s="2" t="s">
        <v>1212</v>
      </c>
      <c r="G1279" s="2" t="s">
        <v>70</v>
      </c>
      <c r="L1279" s="2" t="s">
        <v>593</v>
      </c>
      <c r="M1279" s="2" t="str">
        <f>VLOOKUP(active[[#This Row],[Works for Group]],[1]!all_groups[#Data],2,0)</f>
        <v>476549089</v>
      </c>
      <c r="N1279" s="2" t="s">
        <v>64</v>
      </c>
      <c r="O1279" s="2" t="s">
        <v>63</v>
      </c>
      <c r="P1279" s="2" t="s">
        <v>67</v>
      </c>
      <c r="R1279" s="2">
        <v>375</v>
      </c>
      <c r="S1279" s="2" t="s">
        <v>8521</v>
      </c>
      <c r="T1279" s="2" t="s">
        <v>9383</v>
      </c>
      <c r="U1279" s="2" t="s">
        <v>8648</v>
      </c>
      <c r="V1279" s="2" t="s">
        <v>7123</v>
      </c>
    </row>
    <row r="1280" spans="1:22" x14ac:dyDescent="0.2">
      <c r="A1280" s="2" t="s">
        <v>5052</v>
      </c>
      <c r="B1280" s="2" t="str">
        <f>VLOOKUP(active[[#This Row],[Full Name]],[1]!all_ppl_post[#Data],2,0)</f>
        <v>476546604</v>
      </c>
      <c r="C1280" s="2" t="str">
        <f>VLOOKUP(active[[#This Row],[Full Name]],[1]!all_ppl[#Data],1,0)</f>
        <v>Jan E Hunziker</v>
      </c>
      <c r="D1280" s="2" t="s">
        <v>5053</v>
      </c>
      <c r="E1280" s="2" t="s">
        <v>5054</v>
      </c>
      <c r="F1280" s="2" t="s">
        <v>5055</v>
      </c>
      <c r="G1280" s="2" t="s">
        <v>70</v>
      </c>
      <c r="L1280" s="2" t="s">
        <v>2673</v>
      </c>
      <c r="M1280" s="2" t="str">
        <f>VLOOKUP(active[[#This Row],[Works for Group]],[1]!all_groups[#Data],2,0)</f>
        <v>476548440</v>
      </c>
      <c r="N1280" s="2" t="s">
        <v>64</v>
      </c>
      <c r="O1280" s="2" t="s">
        <v>63</v>
      </c>
      <c r="P1280" s="2" t="s">
        <v>67</v>
      </c>
      <c r="R1280" s="2">
        <v>218</v>
      </c>
      <c r="S1280" s="2" t="s">
        <v>8543</v>
      </c>
      <c r="T1280" s="2" t="s">
        <v>9384</v>
      </c>
      <c r="U1280" s="2" t="s">
        <v>9385</v>
      </c>
      <c r="V1280" s="2" t="s">
        <v>7123</v>
      </c>
    </row>
    <row r="1281" spans="1:22" x14ac:dyDescent="0.2">
      <c r="A1281" s="2" t="s">
        <v>5117</v>
      </c>
      <c r="B1281" s="2" t="str">
        <f>VLOOKUP(active[[#This Row],[Full Name]],[1]!all_ppl_post[#Data],2,0)</f>
        <v>476546509</v>
      </c>
      <c r="C1281" s="2" t="str">
        <f>VLOOKUP(active[[#This Row],[Full Name]],[1]!all_ppl[#Data],1,0)</f>
        <v>Jamie-Ann Keith</v>
      </c>
      <c r="D1281" s="2" t="s">
        <v>5118</v>
      </c>
      <c r="E1281" s="2" t="s">
        <v>5119</v>
      </c>
      <c r="F1281" s="2" t="s">
        <v>5120</v>
      </c>
      <c r="G1281" s="2" t="s">
        <v>70</v>
      </c>
      <c r="L1281" s="2" t="s">
        <v>562</v>
      </c>
      <c r="M1281" s="2" t="str">
        <f>VLOOKUP(active[[#This Row],[Works for Group]],[1]!all_groups[#Data],2,0)</f>
        <v>476548941</v>
      </c>
      <c r="N1281" s="2" t="s">
        <v>64</v>
      </c>
      <c r="O1281" s="2" t="s">
        <v>63</v>
      </c>
      <c r="P1281" s="2" t="s">
        <v>67</v>
      </c>
      <c r="R1281" s="2">
        <v>228</v>
      </c>
      <c r="S1281" s="2" t="s">
        <v>8507</v>
      </c>
      <c r="T1281" s="2" t="s">
        <v>9386</v>
      </c>
      <c r="U1281" s="2" t="s">
        <v>9387</v>
      </c>
      <c r="V1281" s="2" t="s">
        <v>7123</v>
      </c>
    </row>
    <row r="1282" spans="1:22" x14ac:dyDescent="0.2">
      <c r="A1282" s="2" t="s">
        <v>1224</v>
      </c>
      <c r="B1282" s="2" t="str">
        <f>VLOOKUP(active[[#This Row],[Full Name]],[1]!all_ppl_post[#Data],2,0)</f>
        <v>944556374</v>
      </c>
      <c r="C1282" s="2" t="str">
        <f>VLOOKUP(active[[#This Row],[Full Name]],[1]!all_ppl[#Data],1,0)</f>
        <v>Jamie A Malecki</v>
      </c>
      <c r="D1282" s="2" t="s">
        <v>1225</v>
      </c>
      <c r="E1282" s="2" t="s">
        <v>1226</v>
      </c>
      <c r="F1282" s="2" t="s">
        <v>570</v>
      </c>
      <c r="G1282" s="2" t="s">
        <v>70</v>
      </c>
      <c r="L1282" s="2" t="s">
        <v>562</v>
      </c>
      <c r="M1282" s="2" t="str">
        <f>VLOOKUP(active[[#This Row],[Works for Group]],[1]!all_groups[#Data],2,0)</f>
        <v>476548941</v>
      </c>
      <c r="N1282" s="2" t="s">
        <v>64</v>
      </c>
      <c r="O1282" s="2" t="s">
        <v>63</v>
      </c>
      <c r="P1282" s="2" t="s">
        <v>67</v>
      </c>
      <c r="R1282" s="2">
        <v>228</v>
      </c>
      <c r="S1282" s="2" t="s">
        <v>8507</v>
      </c>
      <c r="T1282" s="2" t="s">
        <v>9388</v>
      </c>
      <c r="U1282" s="2" t="s">
        <v>9177</v>
      </c>
      <c r="V1282" s="2" t="s">
        <v>7123</v>
      </c>
    </row>
    <row r="1283" spans="1:22" x14ac:dyDescent="0.2">
      <c r="A1283" s="2" t="s">
        <v>5969</v>
      </c>
      <c r="B1283" s="2" t="str">
        <f>VLOOKUP(active[[#This Row],[Full Name]],[1]!all_ppl_post[#Data],2,0)</f>
        <v>476544730</v>
      </c>
      <c r="C1283" s="2" t="str">
        <f>VLOOKUP(active[[#This Row],[Full Name]],[1]!all_ppl[#Data],1,0)</f>
        <v>James W Dowen</v>
      </c>
      <c r="D1283" s="2" t="s">
        <v>3770</v>
      </c>
      <c r="E1283" s="2" t="s">
        <v>5970</v>
      </c>
      <c r="F1283" s="2" t="s">
        <v>5954</v>
      </c>
      <c r="G1283" s="2" t="s">
        <v>70</v>
      </c>
      <c r="L1283" s="2" t="s">
        <v>1963</v>
      </c>
      <c r="M1283" s="2" t="str">
        <f>VLOOKUP(active[[#This Row],[Works for Group]],[1]!all_groups[#Data],2,0)</f>
        <v>476548436</v>
      </c>
      <c r="N1283" s="2" t="s">
        <v>64</v>
      </c>
      <c r="O1283" s="2" t="s">
        <v>63</v>
      </c>
      <c r="P1283" s="2" t="s">
        <v>67</v>
      </c>
      <c r="R1283" s="2">
        <v>215</v>
      </c>
      <c r="S1283" s="2" t="s">
        <v>8651</v>
      </c>
      <c r="T1283" s="2" t="s">
        <v>9389</v>
      </c>
      <c r="U1283" s="2" t="s">
        <v>9153</v>
      </c>
      <c r="V1283" s="2" t="s">
        <v>7123</v>
      </c>
    </row>
    <row r="1284" spans="1:22" x14ac:dyDescent="0.2">
      <c r="A1284" s="2" t="s">
        <v>4993</v>
      </c>
      <c r="B1284" s="2" t="str">
        <f>VLOOKUP(active[[#This Row],[Full Name]],[1]!all_ppl_post[#Data],2,0)</f>
        <v>476546698</v>
      </c>
      <c r="C1284" s="2" t="str">
        <f>VLOOKUP(active[[#This Row],[Full Name]],[1]!all_ppl[#Data],1,0)</f>
        <v>James P Riley</v>
      </c>
      <c r="D1284" s="2" t="s">
        <v>444</v>
      </c>
      <c r="E1284" s="2" t="s">
        <v>4202</v>
      </c>
      <c r="F1284" s="2" t="s">
        <v>4994</v>
      </c>
      <c r="G1284" s="2" t="s">
        <v>70</v>
      </c>
      <c r="L1284" s="2" t="s">
        <v>95</v>
      </c>
      <c r="M1284" s="2" t="str">
        <f>VLOOKUP(active[[#This Row],[Works for Group]],[1]!all_groups[#Data],2,0)</f>
        <v>476548986</v>
      </c>
      <c r="N1284" s="2" t="s">
        <v>64</v>
      </c>
      <c r="O1284" s="2" t="s">
        <v>63</v>
      </c>
      <c r="P1284" s="2" t="s">
        <v>67</v>
      </c>
      <c r="R1284" s="2">
        <v>351</v>
      </c>
      <c r="S1284" s="2" t="s">
        <v>8577</v>
      </c>
      <c r="T1284" s="2" t="s">
        <v>9390</v>
      </c>
      <c r="U1284" s="2" t="s">
        <v>9391</v>
      </c>
      <c r="V1284" s="2" t="s">
        <v>7123</v>
      </c>
    </row>
    <row r="1285" spans="1:22" x14ac:dyDescent="0.2">
      <c r="A1285" s="2" t="s">
        <v>443</v>
      </c>
      <c r="B1285" s="2" t="str">
        <f>VLOOKUP(active[[#This Row],[Full Name]],[1]!all_ppl_post[#Data],2,0)</f>
        <v>1064820408</v>
      </c>
      <c r="C1285" s="2" t="e">
        <f>VLOOKUP(active[[#This Row],[Full Name]],[1]!all_ppl[#Data],1,0)</f>
        <v>#N/A</v>
      </c>
      <c r="D1285" s="2" t="s">
        <v>444</v>
      </c>
      <c r="E1285" s="2" t="s">
        <v>445</v>
      </c>
      <c r="F1285" s="2" t="s">
        <v>134</v>
      </c>
      <c r="G1285" s="2" t="s">
        <v>70</v>
      </c>
      <c r="L1285" s="2" t="s">
        <v>130</v>
      </c>
      <c r="M1285" s="2" t="str">
        <f>VLOOKUP(active[[#This Row],[Works for Group]],[1]!all_groups[#Data],2,0)</f>
        <v>476548452</v>
      </c>
      <c r="N1285" s="2" t="s">
        <v>64</v>
      </c>
      <c r="O1285" s="2" t="s">
        <v>63</v>
      </c>
      <c r="P1285" s="2" t="s">
        <v>67</v>
      </c>
      <c r="R1285" s="2">
        <v>225</v>
      </c>
      <c r="S1285" s="2" t="s">
        <v>8530</v>
      </c>
      <c r="T1285" s="2" t="s">
        <v>9392</v>
      </c>
      <c r="U1285" s="2" t="s">
        <v>8532</v>
      </c>
      <c r="V1285" s="2" t="s">
        <v>7123</v>
      </c>
    </row>
    <row r="1286" spans="1:22" x14ac:dyDescent="0.2">
      <c r="A1286" s="2" t="s">
        <v>6846</v>
      </c>
      <c r="B1286" s="2" t="str">
        <f>VLOOKUP(active[[#This Row],[Full Name]],[1]!all_ppl_post[#Data],2,0)</f>
        <v>476543395</v>
      </c>
      <c r="C1286" s="2" t="str">
        <f>VLOOKUP(active[[#This Row],[Full Name]],[1]!all_ppl[#Data],1,0)</f>
        <v>James M Whiting</v>
      </c>
      <c r="D1286" s="2" t="s">
        <v>6847</v>
      </c>
      <c r="E1286" s="2" t="s">
        <v>6848</v>
      </c>
      <c r="F1286" s="2" t="s">
        <v>111</v>
      </c>
      <c r="G1286" s="2" t="s">
        <v>70</v>
      </c>
      <c r="L1286" s="2" t="s">
        <v>3662</v>
      </c>
      <c r="M1286" s="2" t="str">
        <f>VLOOKUP(active[[#This Row],[Works for Group]],[1]!all_groups[#Data],2,0)</f>
        <v>476548444</v>
      </c>
      <c r="N1286" s="2" t="s">
        <v>64</v>
      </c>
      <c r="O1286" s="2" t="s">
        <v>63</v>
      </c>
      <c r="P1286" s="2" t="s">
        <v>67</v>
      </c>
      <c r="R1286" s="2">
        <v>221</v>
      </c>
      <c r="S1286" s="2" t="s">
        <v>9051</v>
      </c>
      <c r="T1286" s="2" t="s">
        <v>9393</v>
      </c>
      <c r="U1286" s="2" t="s">
        <v>9060</v>
      </c>
      <c r="V1286" s="2" t="s">
        <v>7123</v>
      </c>
    </row>
    <row r="1287" spans="1:22" x14ac:dyDescent="0.2">
      <c r="A1287" s="2" t="s">
        <v>5479</v>
      </c>
      <c r="B1287" s="2" t="str">
        <f>VLOOKUP(active[[#This Row],[Full Name]],[1]!all_ppl_post[#Data],2,0)</f>
        <v>476545570</v>
      </c>
      <c r="C1287" s="2" t="str">
        <f>VLOOKUP(active[[#This Row],[Full Name]],[1]!all_ppl[#Data],1,0)</f>
        <v>James L Corsey</v>
      </c>
      <c r="D1287" s="2" t="s">
        <v>5480</v>
      </c>
      <c r="E1287" s="2" t="s">
        <v>5481</v>
      </c>
      <c r="F1287" s="2" t="s">
        <v>3818</v>
      </c>
      <c r="G1287" s="2" t="s">
        <v>70</v>
      </c>
      <c r="L1287" s="2" t="s">
        <v>562</v>
      </c>
      <c r="M1287" s="2" t="str">
        <f>VLOOKUP(active[[#This Row],[Works for Group]],[1]!all_groups[#Data],2,0)</f>
        <v>476548941</v>
      </c>
      <c r="N1287" s="2" t="s">
        <v>64</v>
      </c>
      <c r="O1287" s="2" t="s">
        <v>63</v>
      </c>
      <c r="P1287" s="2" t="s">
        <v>67</v>
      </c>
      <c r="R1287" s="2">
        <v>228</v>
      </c>
      <c r="S1287" s="2" t="s">
        <v>8507</v>
      </c>
      <c r="T1287" s="2" t="s">
        <v>9394</v>
      </c>
      <c r="U1287" s="2" t="s">
        <v>8876</v>
      </c>
      <c r="V1287" s="2" t="s">
        <v>7123</v>
      </c>
    </row>
    <row r="1288" spans="1:22" x14ac:dyDescent="0.2">
      <c r="A1288" s="2" t="s">
        <v>3773</v>
      </c>
      <c r="B1288" s="2" t="str">
        <f>VLOOKUP(active[[#This Row],[Full Name]],[1]!all_ppl_post[#Data],2,0)</f>
        <v>568447208</v>
      </c>
      <c r="C1288" s="2" t="str">
        <f>VLOOKUP(active[[#This Row],[Full Name]],[1]!all_ppl[#Data],1,0)</f>
        <v>James F Shahen</v>
      </c>
      <c r="D1288" s="2" t="s">
        <v>3774</v>
      </c>
      <c r="E1288" s="2" t="s">
        <v>3775</v>
      </c>
      <c r="F1288" s="2" t="s">
        <v>3776</v>
      </c>
      <c r="G1288" s="2" t="s">
        <v>70</v>
      </c>
      <c r="L1288" s="2" t="s">
        <v>9132</v>
      </c>
      <c r="M1288" s="2" t="str">
        <f>VLOOKUP(active[[#This Row],[Works for Group]],[1]!all_groups[#Data],2,0)</f>
        <v>476549309</v>
      </c>
      <c r="N1288" s="2" t="s">
        <v>64</v>
      </c>
      <c r="O1288" s="2" t="s">
        <v>63</v>
      </c>
      <c r="P1288" s="2" t="s">
        <v>67</v>
      </c>
      <c r="R1288" s="2">
        <v>455</v>
      </c>
      <c r="S1288" s="2" t="s">
        <v>9133</v>
      </c>
      <c r="T1288" s="2" t="s">
        <v>9395</v>
      </c>
      <c r="U1288" s="2" t="s">
        <v>9396</v>
      </c>
      <c r="V1288" s="2" t="s">
        <v>7123</v>
      </c>
    </row>
    <row r="1289" spans="1:22" x14ac:dyDescent="0.2">
      <c r="A1289" s="2" t="s">
        <v>3777</v>
      </c>
      <c r="B1289" s="2" t="str">
        <f>VLOOKUP(active[[#This Row],[Full Name]],[1]!all_ppl_post[#Data],2,0)</f>
        <v>568447206</v>
      </c>
      <c r="C1289" s="2" t="str">
        <f>VLOOKUP(active[[#This Row],[Full Name]],[1]!all_ppl[#Data],1,0)</f>
        <v>James E Walsh</v>
      </c>
      <c r="D1289" s="2" t="s">
        <v>624</v>
      </c>
      <c r="E1289" s="2" t="s">
        <v>3778</v>
      </c>
      <c r="F1289" s="2" t="s">
        <v>3779</v>
      </c>
      <c r="G1289" s="2" t="s">
        <v>70</v>
      </c>
      <c r="L1289" s="2" t="s">
        <v>1754</v>
      </c>
      <c r="M1289" s="2" t="str">
        <f>VLOOKUP(active[[#This Row],[Works for Group]],[1]!all_groups[#Data],2,0)</f>
        <v>476549299</v>
      </c>
      <c r="N1289" s="2" t="s">
        <v>64</v>
      </c>
      <c r="O1289" s="2" t="s">
        <v>63</v>
      </c>
      <c r="P1289" s="2" t="s">
        <v>67</v>
      </c>
      <c r="R1289" s="2">
        <v>440</v>
      </c>
      <c r="S1289" s="2" t="s">
        <v>8540</v>
      </c>
      <c r="T1289" s="2" t="s">
        <v>9397</v>
      </c>
      <c r="U1289" s="2" t="s">
        <v>9398</v>
      </c>
      <c r="V1289" s="2" t="s">
        <v>7123</v>
      </c>
    </row>
    <row r="1290" spans="1:22" x14ac:dyDescent="0.2">
      <c r="A1290" s="2" t="s">
        <v>623</v>
      </c>
      <c r="B1290" s="2" t="str">
        <f>VLOOKUP(active[[#This Row],[Full Name]],[1]!all_ppl_post[#Data],2,0)</f>
        <v>1064820298</v>
      </c>
      <c r="C1290" s="2" t="e">
        <f>VLOOKUP(active[[#This Row],[Full Name]],[1]!all_ppl[#Data],1,0)</f>
        <v>#N/A</v>
      </c>
      <c r="D1290" s="2" t="s">
        <v>624</v>
      </c>
      <c r="E1290" s="2" t="s">
        <v>625</v>
      </c>
      <c r="F1290" s="2" t="s">
        <v>626</v>
      </c>
      <c r="G1290" s="2" t="s">
        <v>70</v>
      </c>
      <c r="L1290" s="2" t="s">
        <v>622</v>
      </c>
      <c r="M1290" s="2" t="str">
        <f>VLOOKUP(active[[#This Row],[Works for Group]],[1]!all_groups[#Data],2,0)</f>
        <v>476548560</v>
      </c>
      <c r="N1290" s="2" t="s">
        <v>64</v>
      </c>
      <c r="O1290" s="2" t="s">
        <v>63</v>
      </c>
      <c r="P1290" s="2" t="s">
        <v>67</v>
      </c>
      <c r="R1290" s="2">
        <v>204</v>
      </c>
      <c r="S1290" s="2" t="s">
        <v>8562</v>
      </c>
      <c r="T1290" s="2" t="s">
        <v>9399</v>
      </c>
      <c r="U1290" s="2" t="s">
        <v>8637</v>
      </c>
      <c r="V1290" s="2" t="s">
        <v>7123</v>
      </c>
    </row>
    <row r="1291" spans="1:22" x14ac:dyDescent="0.2">
      <c r="A1291" s="2" t="s">
        <v>6635</v>
      </c>
      <c r="B1291" s="2" t="str">
        <f>VLOOKUP(active[[#This Row],[Full Name]],[1]!all_ppl_post[#Data],2,0)</f>
        <v>476543730</v>
      </c>
      <c r="C1291" s="2" t="str">
        <f>VLOOKUP(active[[#This Row],[Full Name]],[1]!all_ppl[#Data],1,0)</f>
        <v>James E Cancer</v>
      </c>
      <c r="D1291" s="2" t="s">
        <v>624</v>
      </c>
      <c r="E1291" s="2" t="s">
        <v>6636</v>
      </c>
      <c r="F1291" s="2" t="s">
        <v>3548</v>
      </c>
      <c r="G1291" s="2" t="s">
        <v>70</v>
      </c>
      <c r="L1291" s="2" t="s">
        <v>2433</v>
      </c>
      <c r="M1291" s="2" t="str">
        <f>VLOOKUP(active[[#This Row],[Works for Group]],[1]!all_groups[#Data],2,0)</f>
        <v>476548964</v>
      </c>
      <c r="N1291" s="2" t="s">
        <v>64</v>
      </c>
      <c r="O1291" s="2" t="s">
        <v>63</v>
      </c>
      <c r="P1291" s="2" t="s">
        <v>67</v>
      </c>
      <c r="R1291" s="2">
        <v>301</v>
      </c>
      <c r="S1291" s="2" t="s">
        <v>8593</v>
      </c>
      <c r="T1291" s="2" t="s">
        <v>9400</v>
      </c>
      <c r="U1291" s="2" t="s">
        <v>9062</v>
      </c>
      <c r="V1291" s="2" t="s">
        <v>7123</v>
      </c>
    </row>
    <row r="1292" spans="1:22" x14ac:dyDescent="0.2">
      <c r="A1292" s="2" t="s">
        <v>6120</v>
      </c>
      <c r="B1292" s="2" t="str">
        <f>VLOOKUP(active[[#This Row],[Full Name]],[1]!all_ppl_post[#Data],2,0)</f>
        <v>476544457</v>
      </c>
      <c r="C1292" s="2" t="str">
        <f>VLOOKUP(active[[#This Row],[Full Name]],[1]!all_ppl[#Data],1,0)</f>
        <v>James B Teese</v>
      </c>
      <c r="D1292" s="2" t="s">
        <v>6121</v>
      </c>
      <c r="E1292" s="2" t="s">
        <v>6122</v>
      </c>
      <c r="F1292" s="2" t="s">
        <v>4297</v>
      </c>
      <c r="G1292" s="2" t="s">
        <v>70</v>
      </c>
      <c r="L1292" s="2" t="s">
        <v>121</v>
      </c>
      <c r="M1292" s="2" t="str">
        <f>VLOOKUP(active[[#This Row],[Works for Group]],[1]!all_groups[#Data],2,0)</f>
        <v>476549316</v>
      </c>
      <c r="N1292" s="2" t="s">
        <v>64</v>
      </c>
      <c r="O1292" s="2" t="s">
        <v>63</v>
      </c>
      <c r="P1292" s="2" t="s">
        <v>67</v>
      </c>
      <c r="R1292" s="2">
        <v>462</v>
      </c>
      <c r="S1292" s="2" t="s">
        <v>8568</v>
      </c>
      <c r="T1292" s="2" t="s">
        <v>9401</v>
      </c>
      <c r="U1292" s="2" t="s">
        <v>8996</v>
      </c>
      <c r="V1292" s="2" t="s">
        <v>8571</v>
      </c>
    </row>
    <row r="1293" spans="1:22" x14ac:dyDescent="0.2">
      <c r="A1293" s="2" t="s">
        <v>6852</v>
      </c>
      <c r="B1293" s="2" t="str">
        <f>VLOOKUP(active[[#This Row],[Full Name]],[1]!all_ppl_post[#Data],2,0)</f>
        <v>476543384</v>
      </c>
      <c r="C1293" s="2" t="str">
        <f>VLOOKUP(active[[#This Row],[Full Name]],[1]!all_ppl[#Data],1,0)</f>
        <v>James A Uzzo</v>
      </c>
      <c r="D1293" s="2" t="s">
        <v>3781</v>
      </c>
      <c r="E1293" s="2" t="s">
        <v>6853</v>
      </c>
      <c r="F1293" s="2" t="s">
        <v>6854</v>
      </c>
      <c r="G1293" s="2" t="s">
        <v>70</v>
      </c>
      <c r="L1293" s="2" t="s">
        <v>3662</v>
      </c>
      <c r="M1293" s="2" t="str">
        <f>VLOOKUP(active[[#This Row],[Works for Group]],[1]!all_groups[#Data],2,0)</f>
        <v>476548444</v>
      </c>
      <c r="N1293" s="2" t="s">
        <v>64</v>
      </c>
      <c r="O1293" s="2" t="s">
        <v>63</v>
      </c>
      <c r="P1293" s="2" t="s">
        <v>67</v>
      </c>
      <c r="R1293" s="2">
        <v>221</v>
      </c>
      <c r="S1293" s="2" t="s">
        <v>9051</v>
      </c>
      <c r="T1293" s="2" t="s">
        <v>9402</v>
      </c>
      <c r="U1293" s="2" t="s">
        <v>9403</v>
      </c>
      <c r="V1293" s="2" t="s">
        <v>7123</v>
      </c>
    </row>
    <row r="1294" spans="1:22" x14ac:dyDescent="0.2">
      <c r="A1294" s="2" t="s">
        <v>6147</v>
      </c>
      <c r="B1294" s="2" t="str">
        <f>VLOOKUP(active[[#This Row],[Full Name]],[1]!all_ppl_post[#Data],2,0)</f>
        <v>476544422</v>
      </c>
      <c r="C1294" s="2" t="str">
        <f>VLOOKUP(active[[#This Row],[Full Name]],[1]!all_ppl[#Data],1,0)</f>
        <v>James A Nasso</v>
      </c>
      <c r="D1294" s="2" t="s">
        <v>3781</v>
      </c>
      <c r="E1294" s="2" t="s">
        <v>6148</v>
      </c>
      <c r="F1294" s="2" t="s">
        <v>998</v>
      </c>
      <c r="G1294" s="2" t="s">
        <v>70</v>
      </c>
      <c r="L1294" s="2" t="s">
        <v>1245</v>
      </c>
      <c r="M1294" s="2" t="str">
        <f>VLOOKUP(active[[#This Row],[Works for Group]],[1]!all_groups[#Data],2,0)</f>
        <v>476548959</v>
      </c>
      <c r="N1294" s="2" t="s">
        <v>64</v>
      </c>
      <c r="O1294" s="2" t="s">
        <v>63</v>
      </c>
      <c r="P1294" s="2" t="s">
        <v>67</v>
      </c>
      <c r="R1294" s="2">
        <v>250</v>
      </c>
      <c r="S1294" s="2" t="s">
        <v>8598</v>
      </c>
      <c r="T1294" s="2" t="s">
        <v>9404</v>
      </c>
      <c r="U1294" s="2" t="s">
        <v>7133</v>
      </c>
      <c r="V1294" s="2" t="s">
        <v>8490</v>
      </c>
    </row>
    <row r="1295" spans="1:22" x14ac:dyDescent="0.2">
      <c r="A1295" s="2" t="s">
        <v>2083</v>
      </c>
      <c r="B1295" s="2" t="str">
        <f>VLOOKUP(active[[#This Row],[Full Name]],[1]!all_ppl_post[#Data],2,0)</f>
        <v>839637800</v>
      </c>
      <c r="C1295" s="2" t="str">
        <f>VLOOKUP(active[[#This Row],[Full Name]],[1]!all_ppl[#Data],1,0)</f>
        <v>Jamar M Eccleston</v>
      </c>
      <c r="D1295" s="2" t="s">
        <v>2084</v>
      </c>
      <c r="E1295" s="2" t="s">
        <v>2085</v>
      </c>
      <c r="F1295" s="2" t="s">
        <v>566</v>
      </c>
      <c r="G1295" s="2" t="s">
        <v>70</v>
      </c>
      <c r="L1295" s="2" t="s">
        <v>562</v>
      </c>
      <c r="M1295" s="2" t="str">
        <f>VLOOKUP(active[[#This Row],[Works for Group]],[1]!all_groups[#Data],2,0)</f>
        <v>476548941</v>
      </c>
      <c r="N1295" s="2" t="s">
        <v>64</v>
      </c>
      <c r="O1295" s="2" t="s">
        <v>63</v>
      </c>
      <c r="P1295" s="2" t="s">
        <v>67</v>
      </c>
      <c r="R1295" s="2">
        <v>228</v>
      </c>
      <c r="S1295" s="2" t="s">
        <v>8507</v>
      </c>
      <c r="T1295" s="2" t="s">
        <v>9405</v>
      </c>
      <c r="U1295" s="2" t="s">
        <v>8601</v>
      </c>
      <c r="V1295" s="2" t="s">
        <v>7123</v>
      </c>
    </row>
    <row r="1296" spans="1:22" x14ac:dyDescent="0.2">
      <c r="A1296" s="2" t="s">
        <v>3786</v>
      </c>
      <c r="B1296" s="2" t="str">
        <f>VLOOKUP(active[[#This Row],[Full Name]],[1]!all_ppl_post[#Data],2,0)</f>
        <v>568447195</v>
      </c>
      <c r="C1296" s="2" t="str">
        <f>VLOOKUP(active[[#This Row],[Full Name]],[1]!all_ppl[#Data],1,0)</f>
        <v>Jahmal A Yapp</v>
      </c>
      <c r="D1296" s="2" t="s">
        <v>3787</v>
      </c>
      <c r="E1296" s="2" t="s">
        <v>3788</v>
      </c>
      <c r="F1296" s="2" t="s">
        <v>3789</v>
      </c>
      <c r="G1296" s="2" t="s">
        <v>70</v>
      </c>
      <c r="L1296" s="2" t="s">
        <v>554</v>
      </c>
      <c r="M1296" s="2" t="str">
        <f>VLOOKUP(active[[#This Row],[Works for Group]],[1]!all_groups[#Data],2,0)</f>
        <v>476548969</v>
      </c>
      <c r="N1296" s="2" t="s">
        <v>64</v>
      </c>
      <c r="O1296" s="2" t="s">
        <v>63</v>
      </c>
      <c r="P1296" s="2" t="s">
        <v>67</v>
      </c>
      <c r="R1296" s="2">
        <v>305</v>
      </c>
      <c r="S1296" s="2" t="s">
        <v>8526</v>
      </c>
      <c r="T1296" s="2" t="s">
        <v>9406</v>
      </c>
      <c r="U1296" s="2" t="s">
        <v>9407</v>
      </c>
      <c r="V1296" s="2" t="s">
        <v>8691</v>
      </c>
    </row>
    <row r="1297" spans="1:22" x14ac:dyDescent="0.2">
      <c r="A1297" s="2" t="s">
        <v>2086</v>
      </c>
      <c r="B1297" s="2" t="str">
        <f>VLOOKUP(active[[#This Row],[Full Name]],[1]!all_ppl_post[#Data],2,0)</f>
        <v>839637799</v>
      </c>
      <c r="C1297" s="2" t="str">
        <f>VLOOKUP(active[[#This Row],[Full Name]],[1]!all_ppl[#Data],1,0)</f>
        <v>Jacques E Phelps</v>
      </c>
      <c r="D1297" s="2" t="s">
        <v>2087</v>
      </c>
      <c r="E1297" s="2" t="s">
        <v>2088</v>
      </c>
      <c r="F1297" s="2" t="s">
        <v>1880</v>
      </c>
      <c r="G1297" s="2" t="s">
        <v>70</v>
      </c>
      <c r="L1297" s="2" t="s">
        <v>593</v>
      </c>
      <c r="M1297" s="2" t="str">
        <f>VLOOKUP(active[[#This Row],[Works for Group]],[1]!all_groups[#Data],2,0)</f>
        <v>476549089</v>
      </c>
      <c r="N1297" s="2" t="s">
        <v>64</v>
      </c>
      <c r="O1297" s="2" t="s">
        <v>63</v>
      </c>
      <c r="P1297" s="2" t="s">
        <v>67</v>
      </c>
      <c r="R1297" s="2">
        <v>375</v>
      </c>
      <c r="S1297" s="2" t="s">
        <v>8521</v>
      </c>
      <c r="T1297" s="2" t="s">
        <v>9408</v>
      </c>
      <c r="U1297" s="2" t="s">
        <v>8559</v>
      </c>
      <c r="V1297" s="2" t="s">
        <v>7123</v>
      </c>
    </row>
    <row r="1298" spans="1:22" x14ac:dyDescent="0.2">
      <c r="A1298" s="2" t="s">
        <v>272</v>
      </c>
      <c r="B1298" s="2" t="str">
        <f>VLOOKUP(active[[#This Row],[Full Name]],[1]!all_ppl_post[#Data],2,0)</f>
        <v>1064820536</v>
      </c>
      <c r="C1298" s="2" t="e">
        <f>VLOOKUP(active[[#This Row],[Full Name]],[1]!all_ppl[#Data],1,0)</f>
        <v>#N/A</v>
      </c>
      <c r="D1298" s="2" t="s">
        <v>273</v>
      </c>
      <c r="E1298" s="2" t="s">
        <v>274</v>
      </c>
      <c r="F1298" s="2" t="s">
        <v>134</v>
      </c>
      <c r="G1298" s="2" t="s">
        <v>70</v>
      </c>
      <c r="L1298" s="2" t="s">
        <v>130</v>
      </c>
      <c r="M1298" s="2" t="str">
        <f>VLOOKUP(active[[#This Row],[Works for Group]],[1]!all_groups[#Data],2,0)</f>
        <v>476548452</v>
      </c>
      <c r="N1298" s="2" t="s">
        <v>64</v>
      </c>
      <c r="O1298" s="2" t="s">
        <v>63</v>
      </c>
      <c r="P1298" s="2" t="s">
        <v>67</v>
      </c>
      <c r="R1298" s="2">
        <v>225</v>
      </c>
      <c r="S1298" s="2" t="s">
        <v>8530</v>
      </c>
      <c r="T1298" s="2" t="s">
        <v>9409</v>
      </c>
      <c r="U1298" s="2" t="s">
        <v>8532</v>
      </c>
      <c r="V1298" s="2" t="s">
        <v>7123</v>
      </c>
    </row>
    <row r="1299" spans="1:22" x14ac:dyDescent="0.2">
      <c r="A1299" s="2" t="s">
        <v>3790</v>
      </c>
      <c r="B1299" s="2" t="str">
        <f>VLOOKUP(active[[#This Row],[Full Name]],[1]!all_ppl_post[#Data],2,0)</f>
        <v>568447191</v>
      </c>
      <c r="C1299" s="2" t="str">
        <f>VLOOKUP(active[[#This Row],[Full Name]],[1]!all_ppl[#Data],1,0)</f>
        <v>Jaclyn L Kohler</v>
      </c>
      <c r="D1299" s="2" t="s">
        <v>3791</v>
      </c>
      <c r="E1299" s="2" t="s">
        <v>3792</v>
      </c>
      <c r="F1299" s="2" t="s">
        <v>3374</v>
      </c>
      <c r="G1299" s="2" t="s">
        <v>70</v>
      </c>
      <c r="L1299" s="2" t="s">
        <v>2218</v>
      </c>
      <c r="M1299" s="2" t="str">
        <f>VLOOKUP(active[[#This Row],[Works for Group]],[1]!all_groups[#Data],2,0)</f>
        <v>476548455</v>
      </c>
      <c r="N1299" s="2" t="s">
        <v>64</v>
      </c>
      <c r="O1299" s="2" t="s">
        <v>63</v>
      </c>
      <c r="P1299" s="2" t="s">
        <v>67</v>
      </c>
      <c r="R1299" s="2">
        <v>226</v>
      </c>
      <c r="S1299" s="2" t="s">
        <v>8548</v>
      </c>
      <c r="T1299" s="2" t="s">
        <v>9410</v>
      </c>
      <c r="U1299" s="2" t="s">
        <v>8760</v>
      </c>
      <c r="V1299" s="2" t="s">
        <v>7123</v>
      </c>
    </row>
    <row r="1300" spans="1:22" x14ac:dyDescent="0.2">
      <c r="A1300" s="2" t="s">
        <v>4382</v>
      </c>
      <c r="B1300" s="2" t="str">
        <f>VLOOKUP(active[[#This Row],[Full Name]],[1]!all_ppl_post[#Data],2,0)</f>
        <v>476547820</v>
      </c>
      <c r="C1300" s="2" t="str">
        <f>VLOOKUP(active[[#This Row],[Full Name]],[1]!all_ppl[#Data],1,0)</f>
        <v>J. Michael Merges</v>
      </c>
      <c r="D1300" s="2" t="s">
        <v>4383</v>
      </c>
      <c r="E1300" s="2" t="s">
        <v>4384</v>
      </c>
      <c r="F1300" s="2" t="s">
        <v>4385</v>
      </c>
      <c r="G1300" s="2" t="s">
        <v>70</v>
      </c>
      <c r="L1300" s="2" t="s">
        <v>606</v>
      </c>
      <c r="M1300" s="2" t="str">
        <f>VLOOKUP(active[[#This Row],[Works for Group]],[1]!all_groups[#Data],2,0)</f>
        <v>476548443</v>
      </c>
      <c r="N1300" s="2" t="s">
        <v>64</v>
      </c>
      <c r="O1300" s="2" t="s">
        <v>63</v>
      </c>
      <c r="P1300" s="2" t="s">
        <v>67</v>
      </c>
      <c r="R1300" s="2">
        <v>220</v>
      </c>
      <c r="S1300" s="2" t="s">
        <v>8633</v>
      </c>
      <c r="T1300" s="2" t="s">
        <v>9411</v>
      </c>
      <c r="U1300" s="2" t="s">
        <v>9412</v>
      </c>
      <c r="V1300" s="2" t="s">
        <v>7123</v>
      </c>
    </row>
    <row r="1301" spans="1:22" x14ac:dyDescent="0.2">
      <c r="A1301" s="2" t="s">
        <v>5043</v>
      </c>
      <c r="B1301" s="2" t="str">
        <f>VLOOKUP(active[[#This Row],[Full Name]],[1]!all_ppl_post[#Data],2,0)</f>
        <v>476546625</v>
      </c>
      <c r="C1301" s="2" t="str">
        <f>VLOOKUP(active[[#This Row],[Full Name]],[1]!all_ppl[#Data],1,0)</f>
        <v>Izam M Izzadeen</v>
      </c>
      <c r="D1301" s="2" t="s">
        <v>5044</v>
      </c>
      <c r="E1301" s="2" t="s">
        <v>5045</v>
      </c>
      <c r="F1301" s="2" t="s">
        <v>621</v>
      </c>
      <c r="G1301" s="2" t="s">
        <v>70</v>
      </c>
      <c r="L1301" s="2" t="s">
        <v>617</v>
      </c>
      <c r="M1301" s="2" t="str">
        <f>VLOOKUP(active[[#This Row],[Works for Group]],[1]!all_groups[#Data],2,0)</f>
        <v>476549084</v>
      </c>
      <c r="N1301" s="2" t="s">
        <v>64</v>
      </c>
      <c r="O1301" s="2" t="s">
        <v>63</v>
      </c>
      <c r="P1301" s="2" t="s">
        <v>67</v>
      </c>
      <c r="R1301" s="2">
        <v>358</v>
      </c>
      <c r="S1301" s="2" t="s">
        <v>8741</v>
      </c>
      <c r="T1301" s="2" t="s">
        <v>9413</v>
      </c>
      <c r="U1301" s="2" t="s">
        <v>8743</v>
      </c>
      <c r="V1301" s="2" t="s">
        <v>7123</v>
      </c>
    </row>
    <row r="1302" spans="1:22" x14ac:dyDescent="0.2">
      <c r="A1302" s="2" t="s">
        <v>164</v>
      </c>
      <c r="B1302" s="2" t="str">
        <f>VLOOKUP(active[[#This Row],[Full Name]],[1]!all_ppl_post[#Data],2,0)</f>
        <v>1064820611</v>
      </c>
      <c r="C1302" s="2" t="e">
        <f>VLOOKUP(active[[#This Row],[Full Name]],[1]!all_ppl[#Data],1,0)</f>
        <v>#N/A</v>
      </c>
      <c r="D1302" s="2" t="s">
        <v>165</v>
      </c>
      <c r="E1302" s="2" t="s">
        <v>166</v>
      </c>
      <c r="F1302" s="2" t="s">
        <v>134</v>
      </c>
      <c r="G1302" s="2" t="s">
        <v>70</v>
      </c>
      <c r="L1302" s="2" t="s">
        <v>130</v>
      </c>
      <c r="M1302" s="2" t="str">
        <f>VLOOKUP(active[[#This Row],[Works for Group]],[1]!all_groups[#Data],2,0)</f>
        <v>476548452</v>
      </c>
      <c r="N1302" s="2" t="s">
        <v>64</v>
      </c>
      <c r="O1302" s="2" t="s">
        <v>63</v>
      </c>
      <c r="P1302" s="2" t="s">
        <v>67</v>
      </c>
      <c r="R1302" s="2">
        <v>225</v>
      </c>
      <c r="S1302" s="2" t="s">
        <v>8530</v>
      </c>
      <c r="T1302" s="2" t="s">
        <v>9414</v>
      </c>
      <c r="U1302" s="2" t="s">
        <v>8532</v>
      </c>
      <c r="V1302" s="2" t="s">
        <v>7123</v>
      </c>
    </row>
    <row r="1303" spans="1:22" x14ac:dyDescent="0.2">
      <c r="A1303" s="2" t="s">
        <v>6816</v>
      </c>
      <c r="B1303" s="2" t="str">
        <f>VLOOKUP(active[[#This Row],[Full Name]],[1]!all_ppl_post[#Data],2,0)</f>
        <v>476543444</v>
      </c>
      <c r="C1303" s="2" t="str">
        <f>VLOOKUP(active[[#This Row],[Full Name]],[1]!all_ppl[#Data],1,0)</f>
        <v>Isamari Puello</v>
      </c>
      <c r="D1303" s="2" t="s">
        <v>6817</v>
      </c>
      <c r="E1303" s="2" t="s">
        <v>6818</v>
      </c>
      <c r="F1303" s="2" t="s">
        <v>6819</v>
      </c>
      <c r="G1303" s="2" t="s">
        <v>70</v>
      </c>
      <c r="L1303" s="2" t="s">
        <v>554</v>
      </c>
      <c r="M1303" s="2" t="str">
        <f>VLOOKUP(active[[#This Row],[Works for Group]],[1]!all_groups[#Data],2,0)</f>
        <v>476548969</v>
      </c>
      <c r="N1303" s="2" t="s">
        <v>64</v>
      </c>
      <c r="O1303" s="2" t="s">
        <v>63</v>
      </c>
      <c r="P1303" s="2" t="s">
        <v>67</v>
      </c>
      <c r="R1303" s="2">
        <v>305</v>
      </c>
      <c r="S1303" s="2" t="s">
        <v>8526</v>
      </c>
      <c r="T1303" s="2" t="s">
        <v>9415</v>
      </c>
      <c r="U1303" s="2" t="s">
        <v>9416</v>
      </c>
      <c r="V1303" s="2" t="s">
        <v>8691</v>
      </c>
    </row>
    <row r="1304" spans="1:22" x14ac:dyDescent="0.2">
      <c r="A1304" s="2" t="s">
        <v>3796</v>
      </c>
      <c r="B1304" s="2" t="str">
        <f>VLOOKUP(active[[#This Row],[Full Name]],[1]!all_ppl_post[#Data],2,0)</f>
        <v>568447176</v>
      </c>
      <c r="C1304" s="2" t="str">
        <f>VLOOKUP(active[[#This Row],[Full Name]],[1]!all_ppl[#Data],1,0)</f>
        <v>Isabella M Underwood</v>
      </c>
      <c r="D1304" s="2" t="s">
        <v>3028</v>
      </c>
      <c r="E1304" s="2" t="s">
        <v>3797</v>
      </c>
      <c r="F1304" s="2" t="s">
        <v>9417</v>
      </c>
      <c r="G1304" s="2" t="s">
        <v>70</v>
      </c>
      <c r="L1304" s="2" t="s">
        <v>69</v>
      </c>
      <c r="M1304" s="2" t="str">
        <f>VLOOKUP(active[[#This Row],[Works for Group]],[1]!all_groups[#Data],2,0)</f>
        <v>476549511</v>
      </c>
      <c r="N1304" s="2" t="s">
        <v>64</v>
      </c>
      <c r="O1304" s="2" t="s">
        <v>63</v>
      </c>
      <c r="P1304" s="2" t="s">
        <v>67</v>
      </c>
      <c r="R1304" s="2">
        <v>871</v>
      </c>
      <c r="S1304" s="2" t="s">
        <v>8510</v>
      </c>
      <c r="T1304" s="2" t="s">
        <v>9418</v>
      </c>
      <c r="U1304" s="2" t="s">
        <v>9419</v>
      </c>
      <c r="V1304" s="2" t="s">
        <v>7123</v>
      </c>
    </row>
    <row r="1305" spans="1:22" x14ac:dyDescent="0.2">
      <c r="A1305" s="2" t="s">
        <v>5175</v>
      </c>
      <c r="B1305" s="2" t="str">
        <f>VLOOKUP(active[[#This Row],[Full Name]],[1]!all_ppl_post[#Data],2,0)</f>
        <v>476546376</v>
      </c>
      <c r="C1305" s="2" t="str">
        <f>VLOOKUP(active[[#This Row],[Full Name]],[1]!all_ppl[#Data],1,0)</f>
        <v>Isaac Fefer</v>
      </c>
      <c r="D1305" s="2" t="s">
        <v>5176</v>
      </c>
      <c r="E1305" s="2" t="s">
        <v>5177</v>
      </c>
      <c r="F1305" s="2" t="s">
        <v>5178</v>
      </c>
      <c r="G1305" s="2" t="s">
        <v>70</v>
      </c>
      <c r="L1305" s="2" t="s">
        <v>5067</v>
      </c>
      <c r="M1305" s="2" t="str">
        <f>VLOOKUP(active[[#This Row],[Works for Group]],[1]!all_groups[#Data],2,0)</f>
        <v>476549515</v>
      </c>
      <c r="N1305" s="2" t="s">
        <v>64</v>
      </c>
      <c r="O1305" s="2" t="s">
        <v>63</v>
      </c>
      <c r="P1305" s="2" t="s">
        <v>67</v>
      </c>
      <c r="R1305" s="2">
        <v>879</v>
      </c>
      <c r="S1305" s="2" t="s">
        <v>8769</v>
      </c>
      <c r="T1305" s="2" t="s">
        <v>9420</v>
      </c>
      <c r="U1305" s="2" t="s">
        <v>9421</v>
      </c>
      <c r="V1305" s="2" t="s">
        <v>8772</v>
      </c>
    </row>
    <row r="1306" spans="1:22" x14ac:dyDescent="0.2">
      <c r="A1306" s="2" t="s">
        <v>225</v>
      </c>
      <c r="B1306" s="2" t="str">
        <f>VLOOKUP(active[[#This Row],[Full Name]],[1]!all_ppl_post[#Data],2,0)</f>
        <v>1064820568</v>
      </c>
      <c r="C1306" s="2" t="e">
        <f>VLOOKUP(active[[#This Row],[Full Name]],[1]!all_ppl[#Data],1,0)</f>
        <v>#N/A</v>
      </c>
      <c r="D1306" s="2" t="s">
        <v>226</v>
      </c>
      <c r="E1306" s="2" t="s">
        <v>223</v>
      </c>
      <c r="F1306" s="2" t="s">
        <v>134</v>
      </c>
      <c r="G1306" s="2" t="s">
        <v>70</v>
      </c>
      <c r="L1306" s="2" t="s">
        <v>130</v>
      </c>
      <c r="M1306" s="2" t="str">
        <f>VLOOKUP(active[[#This Row],[Works for Group]],[1]!all_groups[#Data],2,0)</f>
        <v>476548452</v>
      </c>
      <c r="N1306" s="2" t="s">
        <v>64</v>
      </c>
      <c r="O1306" s="2" t="s">
        <v>63</v>
      </c>
      <c r="P1306" s="2" t="s">
        <v>67</v>
      </c>
      <c r="R1306" s="2">
        <v>225</v>
      </c>
      <c r="S1306" s="2" t="s">
        <v>8530</v>
      </c>
      <c r="T1306" s="2" t="s">
        <v>9422</v>
      </c>
      <c r="U1306" s="2" t="s">
        <v>8532</v>
      </c>
      <c r="V1306" s="2" t="s">
        <v>7123</v>
      </c>
    </row>
    <row r="1307" spans="1:22" x14ac:dyDescent="0.2">
      <c r="A1307" s="2" t="s">
        <v>4636</v>
      </c>
      <c r="B1307" s="2" t="str">
        <f>VLOOKUP(active[[#This Row],[Full Name]],[1]!all_ppl_post[#Data],2,0)</f>
        <v>476547362</v>
      </c>
      <c r="C1307" s="2" t="str">
        <f>VLOOKUP(active[[#This Row],[Full Name]],[1]!all_ppl[#Data],1,0)</f>
        <v>Irina Webster</v>
      </c>
      <c r="D1307" s="2" t="s">
        <v>4637</v>
      </c>
      <c r="E1307" s="2" t="s">
        <v>4638</v>
      </c>
      <c r="F1307" s="2" t="s">
        <v>4639</v>
      </c>
      <c r="G1307" s="2" t="s">
        <v>70</v>
      </c>
      <c r="L1307" s="2" t="s">
        <v>562</v>
      </c>
      <c r="M1307" s="2" t="str">
        <f>VLOOKUP(active[[#This Row],[Works for Group]],[1]!all_groups[#Data],2,0)</f>
        <v>476548941</v>
      </c>
      <c r="N1307" s="2" t="s">
        <v>64</v>
      </c>
      <c r="O1307" s="2" t="s">
        <v>63</v>
      </c>
      <c r="P1307" s="2" t="s">
        <v>67</v>
      </c>
      <c r="R1307" s="2">
        <v>228</v>
      </c>
      <c r="S1307" s="2" t="s">
        <v>8507</v>
      </c>
      <c r="T1307" s="2" t="s">
        <v>9423</v>
      </c>
      <c r="U1307" s="2" t="s">
        <v>8771</v>
      </c>
      <c r="V1307" s="2" t="s">
        <v>7123</v>
      </c>
    </row>
    <row r="1308" spans="1:22" x14ac:dyDescent="0.2">
      <c r="A1308" s="2" t="s">
        <v>5628</v>
      </c>
      <c r="B1308" s="2" t="str">
        <f>VLOOKUP(active[[#This Row],[Full Name]],[1]!all_ppl_post[#Data],2,0)</f>
        <v>476545332</v>
      </c>
      <c r="C1308" s="2" t="str">
        <f>VLOOKUP(active[[#This Row],[Full Name]],[1]!all_ppl[#Data],1,0)</f>
        <v>Inbong Kang</v>
      </c>
      <c r="D1308" s="2" t="s">
        <v>5629</v>
      </c>
      <c r="E1308" s="2" t="s">
        <v>5630</v>
      </c>
      <c r="F1308" s="2" t="s">
        <v>5631</v>
      </c>
      <c r="G1308" s="2" t="s">
        <v>70</v>
      </c>
      <c r="L1308" s="2" t="s">
        <v>69</v>
      </c>
      <c r="M1308" s="2" t="str">
        <f>VLOOKUP(active[[#This Row],[Works for Group]],[1]!all_groups[#Data],2,0)</f>
        <v>476549511</v>
      </c>
      <c r="N1308" s="2" t="s">
        <v>64</v>
      </c>
      <c r="O1308" s="2" t="s">
        <v>63</v>
      </c>
      <c r="P1308" s="2" t="s">
        <v>67</v>
      </c>
      <c r="R1308" s="2">
        <v>871</v>
      </c>
      <c r="S1308" s="2" t="s">
        <v>8510</v>
      </c>
      <c r="T1308" s="2" t="s">
        <v>9424</v>
      </c>
      <c r="U1308" s="2" t="s">
        <v>9425</v>
      </c>
      <c r="V1308" s="2" t="s">
        <v>7123</v>
      </c>
    </row>
    <row r="1309" spans="1:22" x14ac:dyDescent="0.2">
      <c r="A1309" s="2" t="s">
        <v>4197</v>
      </c>
      <c r="B1309" s="2" t="str">
        <f>VLOOKUP(active[[#This Row],[Full Name]],[1]!all_ppl_post[#Data],2,0)</f>
        <v>476548110</v>
      </c>
      <c r="C1309" s="2" t="str">
        <f>VLOOKUP(active[[#This Row],[Full Name]],[1]!all_ppl[#Data],1,0)</f>
        <v>Ilyse M Wolberg</v>
      </c>
      <c r="D1309" s="2" t="s">
        <v>4198</v>
      </c>
      <c r="E1309" s="2" t="s">
        <v>4199</v>
      </c>
      <c r="F1309" s="2" t="s">
        <v>2401</v>
      </c>
      <c r="G1309" s="2" t="s">
        <v>70</v>
      </c>
      <c r="L1309" s="2" t="s">
        <v>1781</v>
      </c>
      <c r="M1309" s="2" t="str">
        <f>VLOOKUP(active[[#This Row],[Works for Group]],[1]!all_groups[#Data],2,0)</f>
        <v>476548951</v>
      </c>
      <c r="N1309" s="2" t="s">
        <v>64</v>
      </c>
      <c r="O1309" s="2" t="s">
        <v>63</v>
      </c>
      <c r="P1309" s="2" t="s">
        <v>67</v>
      </c>
      <c r="R1309" s="2">
        <v>230</v>
      </c>
      <c r="S1309" s="2" t="s">
        <v>8805</v>
      </c>
      <c r="T1309" s="2" t="s">
        <v>9426</v>
      </c>
      <c r="U1309" s="2" t="s">
        <v>8807</v>
      </c>
      <c r="V1309" s="2" t="s">
        <v>7123</v>
      </c>
    </row>
    <row r="1310" spans="1:22" x14ac:dyDescent="0.2">
      <c r="A1310" s="2" t="s">
        <v>4211</v>
      </c>
      <c r="B1310" s="2" t="str">
        <f>VLOOKUP(active[[#This Row],[Full Name]],[1]!all_ppl_post[#Data],2,0)</f>
        <v>476548094</v>
      </c>
      <c r="C1310" s="2" t="str">
        <f>VLOOKUP(active[[#This Row],[Full Name]],[1]!all_ppl[#Data],1,0)</f>
        <v>Ihrar Muhammadi</v>
      </c>
      <c r="D1310" s="2" t="s">
        <v>4212</v>
      </c>
      <c r="E1310" s="2" t="s">
        <v>4213</v>
      </c>
      <c r="F1310" s="2" t="s">
        <v>1880</v>
      </c>
      <c r="G1310" s="2" t="s">
        <v>70</v>
      </c>
      <c r="L1310" s="2" t="s">
        <v>593</v>
      </c>
      <c r="M1310" s="2" t="str">
        <f>VLOOKUP(active[[#This Row],[Works for Group]],[1]!all_groups[#Data],2,0)</f>
        <v>476549089</v>
      </c>
      <c r="N1310" s="2" t="s">
        <v>64</v>
      </c>
      <c r="O1310" s="2" t="s">
        <v>63</v>
      </c>
      <c r="P1310" s="2" t="s">
        <v>67</v>
      </c>
      <c r="R1310" s="2">
        <v>375</v>
      </c>
      <c r="S1310" s="2" t="s">
        <v>8521</v>
      </c>
      <c r="T1310" s="2" t="s">
        <v>9427</v>
      </c>
      <c r="U1310" s="2" t="s">
        <v>8559</v>
      </c>
      <c r="V1310" s="2" t="s">
        <v>7123</v>
      </c>
    </row>
    <row r="1311" spans="1:22" x14ac:dyDescent="0.2">
      <c r="A1311" s="2" t="s">
        <v>388</v>
      </c>
      <c r="B1311" s="2" t="str">
        <f>VLOOKUP(active[[#This Row],[Full Name]],[1]!all_ppl_post[#Data],2,0)</f>
        <v>1064820448</v>
      </c>
      <c r="C1311" s="2" t="e">
        <f>VLOOKUP(active[[#This Row],[Full Name]],[1]!all_ppl[#Data],1,0)</f>
        <v>#N/A</v>
      </c>
      <c r="D1311" s="2" t="s">
        <v>389</v>
      </c>
      <c r="E1311" s="2" t="s">
        <v>390</v>
      </c>
      <c r="F1311" s="2" t="s">
        <v>134</v>
      </c>
      <c r="G1311" s="2" t="s">
        <v>70</v>
      </c>
      <c r="L1311" s="2" t="s">
        <v>130</v>
      </c>
      <c r="M1311" s="2" t="str">
        <f>VLOOKUP(active[[#This Row],[Works for Group]],[1]!all_groups[#Data],2,0)</f>
        <v>476548452</v>
      </c>
      <c r="N1311" s="2" t="s">
        <v>64</v>
      </c>
      <c r="O1311" s="2" t="s">
        <v>63</v>
      </c>
      <c r="P1311" s="2" t="s">
        <v>67</v>
      </c>
      <c r="R1311" s="2">
        <v>225</v>
      </c>
      <c r="S1311" s="2" t="s">
        <v>8530</v>
      </c>
      <c r="T1311" s="2" t="s">
        <v>9428</v>
      </c>
      <c r="U1311" s="2" t="s">
        <v>8532</v>
      </c>
      <c r="V1311" s="2" t="s">
        <v>7123</v>
      </c>
    </row>
    <row r="1312" spans="1:22" x14ac:dyDescent="0.2">
      <c r="A1312" s="2" t="s">
        <v>323</v>
      </c>
      <c r="B1312" s="2" t="str">
        <f>VLOOKUP(active[[#This Row],[Full Name]],[1]!all_ppl_post[#Data],2,0)</f>
        <v>1064820502</v>
      </c>
      <c r="C1312" s="2" t="e">
        <f>VLOOKUP(active[[#This Row],[Full Name]],[1]!all_ppl[#Data],1,0)</f>
        <v>#N/A</v>
      </c>
      <c r="D1312" s="2" t="s">
        <v>324</v>
      </c>
      <c r="E1312" s="2" t="s">
        <v>325</v>
      </c>
      <c r="F1312" s="2" t="s">
        <v>134</v>
      </c>
      <c r="G1312" s="2" t="s">
        <v>70</v>
      </c>
      <c r="L1312" s="2" t="s">
        <v>130</v>
      </c>
      <c r="M1312" s="2" t="str">
        <f>VLOOKUP(active[[#This Row],[Works for Group]],[1]!all_groups[#Data],2,0)</f>
        <v>476548452</v>
      </c>
      <c r="N1312" s="2" t="s">
        <v>64</v>
      </c>
      <c r="O1312" s="2" t="s">
        <v>63</v>
      </c>
      <c r="P1312" s="2" t="s">
        <v>67</v>
      </c>
      <c r="R1312" s="2">
        <v>225</v>
      </c>
      <c r="S1312" s="2" t="s">
        <v>8530</v>
      </c>
      <c r="T1312" s="2" t="s">
        <v>9429</v>
      </c>
      <c r="U1312" s="2" t="s">
        <v>8532</v>
      </c>
      <c r="V1312" s="2" t="s">
        <v>7123</v>
      </c>
    </row>
    <row r="1313" spans="1:22" x14ac:dyDescent="0.2">
      <c r="A1313" s="2" t="s">
        <v>5660</v>
      </c>
      <c r="B1313" s="2" t="str">
        <f>VLOOKUP(active[[#This Row],[Full Name]],[1]!all_ppl_post[#Data],2,0)</f>
        <v>476545281</v>
      </c>
      <c r="C1313" s="2" t="str">
        <f>VLOOKUP(active[[#This Row],[Full Name]],[1]!all_ppl[#Data],1,0)</f>
        <v>Ian E Thornton</v>
      </c>
      <c r="D1313" s="2" t="s">
        <v>5661</v>
      </c>
      <c r="E1313" s="2" t="s">
        <v>5662</v>
      </c>
      <c r="F1313" s="2" t="s">
        <v>5663</v>
      </c>
      <c r="G1313" s="2" t="s">
        <v>70</v>
      </c>
      <c r="L1313" s="2" t="s">
        <v>1963</v>
      </c>
      <c r="M1313" s="2" t="str">
        <f>VLOOKUP(active[[#This Row],[Works for Group]],[1]!all_groups[#Data],2,0)</f>
        <v>476548436</v>
      </c>
      <c r="N1313" s="2" t="s">
        <v>64</v>
      </c>
      <c r="O1313" s="2" t="s">
        <v>63</v>
      </c>
      <c r="P1313" s="2" t="s">
        <v>67</v>
      </c>
      <c r="R1313" s="2">
        <v>215</v>
      </c>
      <c r="S1313" s="2" t="s">
        <v>8651</v>
      </c>
      <c r="T1313" s="2" t="s">
        <v>9430</v>
      </c>
      <c r="U1313" s="2" t="s">
        <v>8891</v>
      </c>
      <c r="V1313" s="2" t="s">
        <v>7123</v>
      </c>
    </row>
    <row r="1314" spans="1:22" x14ac:dyDescent="0.2">
      <c r="A1314" s="2" t="s">
        <v>5947</v>
      </c>
      <c r="B1314" s="2" t="str">
        <f>VLOOKUP(active[[#This Row],[Full Name]],[1]!all_ppl_post[#Data],2,0)</f>
        <v>476544757</v>
      </c>
      <c r="C1314" s="2" t="str">
        <f>VLOOKUP(active[[#This Row],[Full Name]],[1]!all_ppl[#Data],1,0)</f>
        <v>Hugo Godinez</v>
      </c>
      <c r="D1314" s="2" t="s">
        <v>5948</v>
      </c>
      <c r="E1314" s="2" t="s">
        <v>5949</v>
      </c>
      <c r="F1314" s="2" t="s">
        <v>5950</v>
      </c>
      <c r="G1314" s="2" t="s">
        <v>70</v>
      </c>
      <c r="L1314" s="2" t="s">
        <v>1963</v>
      </c>
      <c r="M1314" s="2" t="str">
        <f>VLOOKUP(active[[#This Row],[Works for Group]],[1]!all_groups[#Data],2,0)</f>
        <v>476548436</v>
      </c>
      <c r="N1314" s="2" t="s">
        <v>64</v>
      </c>
      <c r="O1314" s="2" t="s">
        <v>63</v>
      </c>
      <c r="P1314" s="2" t="s">
        <v>67</v>
      </c>
      <c r="R1314" s="2">
        <v>215</v>
      </c>
      <c r="S1314" s="2" t="s">
        <v>8651</v>
      </c>
      <c r="T1314" s="2" t="s">
        <v>9431</v>
      </c>
      <c r="U1314" s="2" t="s">
        <v>9432</v>
      </c>
      <c r="V1314" s="2" t="s">
        <v>7123</v>
      </c>
    </row>
    <row r="1315" spans="1:22" x14ac:dyDescent="0.2">
      <c r="A1315" s="2" t="s">
        <v>5429</v>
      </c>
      <c r="B1315" s="2" t="str">
        <f>VLOOKUP(active[[#This Row],[Full Name]],[1]!all_ppl_post[#Data],2,0)</f>
        <v>476545728</v>
      </c>
      <c r="C1315" s="2" t="str">
        <f>VLOOKUP(active[[#This Row],[Full Name]],[1]!all_ppl[#Data],1,0)</f>
        <v>Howard R Vargas</v>
      </c>
      <c r="D1315" s="2" t="s">
        <v>5430</v>
      </c>
      <c r="E1315" s="2" t="s">
        <v>5431</v>
      </c>
      <c r="F1315" s="2" t="s">
        <v>5432</v>
      </c>
      <c r="G1315" s="2" t="s">
        <v>70</v>
      </c>
      <c r="L1315" s="2" t="s">
        <v>3489</v>
      </c>
      <c r="M1315" s="2" t="str">
        <f>VLOOKUP(active[[#This Row],[Works for Group]],[1]!all_groups[#Data],2,0)</f>
        <v>476548978</v>
      </c>
      <c r="N1315" s="2" t="s">
        <v>64</v>
      </c>
      <c r="O1315" s="2" t="s">
        <v>63</v>
      </c>
      <c r="P1315" s="2" t="s">
        <v>67</v>
      </c>
      <c r="R1315" s="2">
        <v>311</v>
      </c>
      <c r="S1315" s="2" t="s">
        <v>8914</v>
      </c>
      <c r="T1315" s="2" t="s">
        <v>9433</v>
      </c>
      <c r="U1315" s="2" t="s">
        <v>9434</v>
      </c>
      <c r="V1315" s="2" t="s">
        <v>7123</v>
      </c>
    </row>
    <row r="1316" spans="1:22" x14ac:dyDescent="0.2">
      <c r="A1316" s="2" t="s">
        <v>5006</v>
      </c>
      <c r="B1316" s="2" t="str">
        <f>VLOOKUP(active[[#This Row],[Full Name]],[1]!all_ppl_post[#Data],2,0)</f>
        <v>476546671</v>
      </c>
      <c r="C1316" s="2" t="str">
        <f>VLOOKUP(active[[#This Row],[Full Name]],[1]!all_ppl[#Data],1,0)</f>
        <v>Hong Mei</v>
      </c>
      <c r="D1316" s="2" t="s">
        <v>3613</v>
      </c>
      <c r="E1316" s="2" t="s">
        <v>5007</v>
      </c>
      <c r="F1316" s="2" t="s">
        <v>3588</v>
      </c>
      <c r="G1316" s="2" t="s">
        <v>70</v>
      </c>
      <c r="L1316" s="2" t="s">
        <v>562</v>
      </c>
      <c r="M1316" s="2" t="str">
        <f>VLOOKUP(active[[#This Row],[Works for Group]],[1]!all_groups[#Data],2,0)</f>
        <v>476548941</v>
      </c>
      <c r="N1316" s="2" t="s">
        <v>64</v>
      </c>
      <c r="O1316" s="2" t="s">
        <v>63</v>
      </c>
      <c r="P1316" s="2" t="s">
        <v>67</v>
      </c>
      <c r="R1316" s="2">
        <v>228</v>
      </c>
      <c r="S1316" s="2" t="s">
        <v>8507</v>
      </c>
      <c r="T1316" s="2" t="s">
        <v>9435</v>
      </c>
      <c r="U1316" s="2" t="s">
        <v>8835</v>
      </c>
      <c r="V1316" s="2" t="s">
        <v>7123</v>
      </c>
    </row>
    <row r="1317" spans="1:22" x14ac:dyDescent="0.2">
      <c r="A1317" s="2" t="s">
        <v>4151</v>
      </c>
      <c r="B1317" s="2" t="str">
        <f>VLOOKUP(active[[#This Row],[Full Name]],[1]!all_ppl_post[#Data],2,0)</f>
        <v>476548213</v>
      </c>
      <c r="C1317" s="2" t="str">
        <f>VLOOKUP(active[[#This Row],[Full Name]],[1]!all_ppl[#Data],1,0)</f>
        <v>Heriberto Gonzalez</v>
      </c>
      <c r="D1317" s="2" t="s">
        <v>4152</v>
      </c>
      <c r="E1317" s="2" t="s">
        <v>709</v>
      </c>
      <c r="F1317" s="2" t="s">
        <v>1784</v>
      </c>
      <c r="G1317" s="2" t="s">
        <v>70</v>
      </c>
      <c r="L1317" s="2" t="s">
        <v>1781</v>
      </c>
      <c r="M1317" s="2" t="str">
        <f>VLOOKUP(active[[#This Row],[Works for Group]],[1]!all_groups[#Data],2,0)</f>
        <v>476548951</v>
      </c>
      <c r="N1317" s="2" t="s">
        <v>64</v>
      </c>
      <c r="O1317" s="2" t="s">
        <v>63</v>
      </c>
      <c r="P1317" s="2" t="s">
        <v>67</v>
      </c>
      <c r="R1317" s="2">
        <v>230</v>
      </c>
      <c r="S1317" s="2" t="s">
        <v>8805</v>
      </c>
      <c r="T1317" s="2" t="s">
        <v>9436</v>
      </c>
      <c r="U1317" s="2" t="s">
        <v>8893</v>
      </c>
      <c r="V1317" s="2" t="s">
        <v>8877</v>
      </c>
    </row>
    <row r="1318" spans="1:22" x14ac:dyDescent="0.2">
      <c r="A1318" s="2" t="s">
        <v>3804</v>
      </c>
      <c r="B1318" s="2" t="str">
        <f>VLOOKUP(active[[#This Row],[Full Name]],[1]!all_ppl_post[#Data],2,0)</f>
        <v>568447110</v>
      </c>
      <c r="C1318" s="2" t="str">
        <f>VLOOKUP(active[[#This Row],[Full Name]],[1]!all_ppl[#Data],1,0)</f>
        <v>Henry Tranes</v>
      </c>
      <c r="D1318" s="2" t="s">
        <v>3805</v>
      </c>
      <c r="E1318" s="2" t="s">
        <v>3806</v>
      </c>
      <c r="F1318" s="2" t="s">
        <v>1212</v>
      </c>
      <c r="G1318" s="2" t="s">
        <v>70</v>
      </c>
      <c r="L1318" s="2" t="s">
        <v>593</v>
      </c>
      <c r="M1318" s="2" t="str">
        <f>VLOOKUP(active[[#This Row],[Works for Group]],[1]!all_groups[#Data],2,0)</f>
        <v>476549089</v>
      </c>
      <c r="N1318" s="2" t="s">
        <v>64</v>
      </c>
      <c r="O1318" s="2" t="s">
        <v>63</v>
      </c>
      <c r="P1318" s="2" t="s">
        <v>67</v>
      </c>
      <c r="R1318" s="2">
        <v>375</v>
      </c>
      <c r="S1318" s="2" t="s">
        <v>8521</v>
      </c>
      <c r="T1318" s="2" t="s">
        <v>9437</v>
      </c>
      <c r="U1318" s="2" t="s">
        <v>8648</v>
      </c>
      <c r="V1318" s="2" t="s">
        <v>7123</v>
      </c>
    </row>
    <row r="1319" spans="1:22" x14ac:dyDescent="0.2">
      <c r="A1319" s="2" t="s">
        <v>6184</v>
      </c>
      <c r="B1319" s="2" t="str">
        <f>VLOOKUP(active[[#This Row],[Full Name]],[1]!all_ppl_post[#Data],2,0)</f>
        <v>476544383</v>
      </c>
      <c r="C1319" s="2" t="str">
        <f>VLOOKUP(active[[#This Row],[Full Name]],[1]!all_ppl[#Data],1,0)</f>
        <v>Heidi A Verhagen</v>
      </c>
      <c r="D1319" s="2" t="s">
        <v>6185</v>
      </c>
      <c r="E1319" s="2" t="s">
        <v>6186</v>
      </c>
      <c r="F1319" s="2" t="s">
        <v>6187</v>
      </c>
      <c r="G1319" s="2" t="s">
        <v>70</v>
      </c>
      <c r="L1319" s="2" t="s">
        <v>9132</v>
      </c>
      <c r="M1319" s="2" t="str">
        <f>VLOOKUP(active[[#This Row],[Works for Group]],[1]!all_groups[#Data],2,0)</f>
        <v>476549309</v>
      </c>
      <c r="N1319" s="2" t="s">
        <v>64</v>
      </c>
      <c r="O1319" s="2" t="s">
        <v>63</v>
      </c>
      <c r="P1319" s="2" t="s">
        <v>67</v>
      </c>
      <c r="R1319" s="2">
        <v>455</v>
      </c>
      <c r="S1319" s="2" t="s">
        <v>9133</v>
      </c>
      <c r="T1319" s="2" t="s">
        <v>9438</v>
      </c>
      <c r="U1319" s="2" t="s">
        <v>9439</v>
      </c>
      <c r="V1319" s="2" t="s">
        <v>7123</v>
      </c>
    </row>
    <row r="1320" spans="1:22" x14ac:dyDescent="0.2">
      <c r="A1320" s="2" t="s">
        <v>3815</v>
      </c>
      <c r="B1320" s="2" t="str">
        <f>VLOOKUP(active[[#This Row],[Full Name]],[1]!all_ppl_post[#Data],2,0)</f>
        <v>568447105</v>
      </c>
      <c r="C1320" s="2" t="str">
        <f>VLOOKUP(active[[#This Row],[Full Name]],[1]!all_ppl[#Data],1,0)</f>
        <v>Hector O Henriquez</v>
      </c>
      <c r="D1320" s="2" t="s">
        <v>3816</v>
      </c>
      <c r="E1320" s="2" t="s">
        <v>3817</v>
      </c>
      <c r="F1320" s="2" t="s">
        <v>3818</v>
      </c>
      <c r="G1320" s="2" t="s">
        <v>70</v>
      </c>
      <c r="L1320" s="2" t="s">
        <v>562</v>
      </c>
      <c r="M1320" s="2" t="str">
        <f>VLOOKUP(active[[#This Row],[Works for Group]],[1]!all_groups[#Data],2,0)</f>
        <v>476548941</v>
      </c>
      <c r="N1320" s="2" t="s">
        <v>64</v>
      </c>
      <c r="O1320" s="2" t="s">
        <v>63</v>
      </c>
      <c r="P1320" s="2" t="s">
        <v>67</v>
      </c>
      <c r="R1320" s="2">
        <v>228</v>
      </c>
      <c r="S1320" s="2" t="s">
        <v>8507</v>
      </c>
      <c r="T1320" s="2" t="s">
        <v>9440</v>
      </c>
      <c r="U1320" s="2" t="s">
        <v>8876</v>
      </c>
      <c r="V1320" s="2" t="s">
        <v>7123</v>
      </c>
    </row>
    <row r="1321" spans="1:22" x14ac:dyDescent="0.2">
      <c r="A1321" s="2" t="s">
        <v>4350</v>
      </c>
      <c r="B1321" s="2" t="str">
        <f>VLOOKUP(active[[#This Row],[Full Name]],[1]!all_ppl_post[#Data],2,0)</f>
        <v>476547863</v>
      </c>
      <c r="C1321" s="2" t="str">
        <f>VLOOKUP(active[[#This Row],[Full Name]],[1]!all_ppl[#Data],1,0)</f>
        <v>Heather S Clawson</v>
      </c>
      <c r="D1321" s="2" t="s">
        <v>4351</v>
      </c>
      <c r="E1321" s="2" t="s">
        <v>4352</v>
      </c>
      <c r="F1321" s="2" t="s">
        <v>4353</v>
      </c>
      <c r="G1321" s="2" t="s">
        <v>70</v>
      </c>
      <c r="L1321" s="2" t="s">
        <v>617</v>
      </c>
      <c r="M1321" s="2" t="str">
        <f>VLOOKUP(active[[#This Row],[Works for Group]],[1]!all_groups[#Data],2,0)</f>
        <v>476549084</v>
      </c>
      <c r="N1321" s="2" t="s">
        <v>64</v>
      </c>
      <c r="O1321" s="2" t="s">
        <v>63</v>
      </c>
      <c r="P1321" s="2" t="s">
        <v>67</v>
      </c>
      <c r="R1321" s="2">
        <v>358</v>
      </c>
      <c r="S1321" s="2" t="s">
        <v>8741</v>
      </c>
      <c r="T1321" s="2" t="s">
        <v>9441</v>
      </c>
      <c r="U1321" s="2" t="s">
        <v>9442</v>
      </c>
      <c r="V1321" s="2" t="s">
        <v>7123</v>
      </c>
    </row>
    <row r="1322" spans="1:22" x14ac:dyDescent="0.2">
      <c r="A1322" s="2" t="s">
        <v>3819</v>
      </c>
      <c r="B1322" s="2" t="str">
        <f>VLOOKUP(active[[#This Row],[Full Name]],[1]!all_ppl_post[#Data],2,0)</f>
        <v>568447103</v>
      </c>
      <c r="C1322" s="2" t="str">
        <f>VLOOKUP(active[[#This Row],[Full Name]],[1]!all_ppl[#Data],1,0)</f>
        <v>Heather R Moore</v>
      </c>
      <c r="D1322" s="2" t="s">
        <v>3820</v>
      </c>
      <c r="E1322" s="2" t="s">
        <v>277</v>
      </c>
      <c r="F1322" s="2" t="s">
        <v>3821</v>
      </c>
      <c r="G1322" s="2" t="s">
        <v>70</v>
      </c>
      <c r="L1322" s="2" t="s">
        <v>69</v>
      </c>
      <c r="M1322" s="2" t="str">
        <f>VLOOKUP(active[[#This Row],[Works for Group]],[1]!all_groups[#Data],2,0)</f>
        <v>476549511</v>
      </c>
      <c r="N1322" s="2" t="s">
        <v>64</v>
      </c>
      <c r="O1322" s="2" t="s">
        <v>63</v>
      </c>
      <c r="P1322" s="2" t="s">
        <v>67</v>
      </c>
      <c r="R1322" s="2">
        <v>871</v>
      </c>
      <c r="S1322" s="2" t="s">
        <v>8510</v>
      </c>
      <c r="T1322" s="2" t="s">
        <v>9443</v>
      </c>
      <c r="U1322" s="2" t="s">
        <v>9444</v>
      </c>
      <c r="V1322" s="2" t="s">
        <v>7123</v>
      </c>
    </row>
    <row r="1323" spans="1:22" x14ac:dyDescent="0.2">
      <c r="A1323" s="2" t="s">
        <v>6876</v>
      </c>
      <c r="B1323" s="2" t="str">
        <f>VLOOKUP(active[[#This Row],[Full Name]],[1]!all_ppl_post[#Data],2,0)</f>
        <v>476543370</v>
      </c>
      <c r="C1323" s="2" t="str">
        <f>VLOOKUP(active[[#This Row],[Full Name]],[1]!all_ppl[#Data],1,0)</f>
        <v>Heather E Warren</v>
      </c>
      <c r="D1323" s="2" t="s">
        <v>6877</v>
      </c>
      <c r="E1323" s="2" t="s">
        <v>4365</v>
      </c>
      <c r="F1323" s="2" t="s">
        <v>5756</v>
      </c>
      <c r="G1323" s="2" t="s">
        <v>70</v>
      </c>
      <c r="L1323" s="2" t="s">
        <v>1240</v>
      </c>
      <c r="M1323" s="2" t="str">
        <f>VLOOKUP(active[[#This Row],[Works for Group]],[1]!all_groups[#Data],2,0)</f>
        <v>476548565</v>
      </c>
      <c r="N1323" s="2" t="s">
        <v>64</v>
      </c>
      <c r="O1323" s="2" t="s">
        <v>63</v>
      </c>
      <c r="P1323" s="2" t="s">
        <v>67</v>
      </c>
      <c r="R1323" s="2">
        <v>210</v>
      </c>
      <c r="S1323" s="2" t="s">
        <v>8537</v>
      </c>
      <c r="T1323" s="2" t="s">
        <v>9445</v>
      </c>
      <c r="U1323" s="2" t="s">
        <v>8645</v>
      </c>
      <c r="V1323" s="2" t="s">
        <v>7123</v>
      </c>
    </row>
    <row r="1324" spans="1:22" x14ac:dyDescent="0.2">
      <c r="A1324" s="2" t="s">
        <v>618</v>
      </c>
      <c r="B1324" s="2" t="str">
        <f>VLOOKUP(active[[#This Row],[Full Name]],[1]!all_ppl_post[#Data],2,0)</f>
        <v>1064820299</v>
      </c>
      <c r="C1324" s="2" t="e">
        <f>VLOOKUP(active[[#This Row],[Full Name]],[1]!all_ppl[#Data],1,0)</f>
        <v>#N/A</v>
      </c>
      <c r="D1324" s="2" t="s">
        <v>619</v>
      </c>
      <c r="E1324" s="2" t="s">
        <v>620</v>
      </c>
      <c r="F1324" s="2" t="s">
        <v>621</v>
      </c>
      <c r="G1324" s="2" t="s">
        <v>70</v>
      </c>
      <c r="L1324" s="2" t="s">
        <v>617</v>
      </c>
      <c r="M1324" s="2" t="str">
        <f>VLOOKUP(active[[#This Row],[Works for Group]],[1]!all_groups[#Data],2,0)</f>
        <v>476549084</v>
      </c>
      <c r="N1324" s="2" t="s">
        <v>64</v>
      </c>
      <c r="O1324" s="2" t="s">
        <v>63</v>
      </c>
      <c r="P1324" s="2" t="s">
        <v>67</v>
      </c>
      <c r="R1324" s="2">
        <v>358</v>
      </c>
      <c r="S1324" s="2" t="s">
        <v>8741</v>
      </c>
      <c r="T1324" s="2" t="s">
        <v>9446</v>
      </c>
      <c r="U1324" s="2" t="s">
        <v>8743</v>
      </c>
      <c r="V1324" s="2" t="s">
        <v>7123</v>
      </c>
    </row>
    <row r="1325" spans="1:22" x14ac:dyDescent="0.2">
      <c r="A1325" s="2" t="s">
        <v>4544</v>
      </c>
      <c r="B1325" s="2" t="str">
        <f>VLOOKUP(active[[#This Row],[Full Name]],[1]!all_ppl_post[#Data],2,0)</f>
        <v>476547500</v>
      </c>
      <c r="C1325" s="2" t="str">
        <f>VLOOKUP(active[[#This Row],[Full Name]],[1]!all_ppl[#Data],1,0)</f>
        <v>Harold D Bryant</v>
      </c>
      <c r="D1325" s="2" t="s">
        <v>4545</v>
      </c>
      <c r="E1325" s="2" t="s">
        <v>4546</v>
      </c>
      <c r="F1325" s="2" t="s">
        <v>610</v>
      </c>
      <c r="G1325" s="2" t="s">
        <v>70</v>
      </c>
      <c r="L1325" s="2" t="s">
        <v>606</v>
      </c>
      <c r="M1325" s="2" t="str">
        <f>VLOOKUP(active[[#This Row],[Works for Group]],[1]!all_groups[#Data],2,0)</f>
        <v>476548443</v>
      </c>
      <c r="N1325" s="2" t="s">
        <v>64</v>
      </c>
      <c r="O1325" s="2" t="s">
        <v>63</v>
      </c>
      <c r="P1325" s="2" t="s">
        <v>67</v>
      </c>
      <c r="R1325" s="2">
        <v>220</v>
      </c>
      <c r="S1325" s="2" t="s">
        <v>8633</v>
      </c>
      <c r="T1325" s="2" t="s">
        <v>9447</v>
      </c>
      <c r="U1325" s="2" t="s">
        <v>8635</v>
      </c>
      <c r="V1325" s="2" t="s">
        <v>7123</v>
      </c>
    </row>
    <row r="1326" spans="1:22" x14ac:dyDescent="0.2">
      <c r="A1326" s="2" t="s">
        <v>2601</v>
      </c>
      <c r="B1326" s="2" t="str">
        <f>VLOOKUP(active[[#This Row],[Full Name]],[1]!all_ppl_post[#Data],2,0)</f>
        <v>774270561</v>
      </c>
      <c r="C1326" s="2" t="str">
        <f>VLOOKUP(active[[#This Row],[Full Name]],[1]!all_ppl[#Data],1,0)</f>
        <v>Haris Bektesevic</v>
      </c>
      <c r="D1326" s="2" t="s">
        <v>2602</v>
      </c>
      <c r="E1326" s="2" t="s">
        <v>2603</v>
      </c>
      <c r="F1326" s="2" t="s">
        <v>74</v>
      </c>
      <c r="G1326" s="2" t="s">
        <v>70</v>
      </c>
      <c r="L1326" s="2" t="s">
        <v>69</v>
      </c>
      <c r="M1326" s="2" t="str">
        <f>VLOOKUP(active[[#This Row],[Works for Group]],[1]!all_groups[#Data],2,0)</f>
        <v>476549511</v>
      </c>
      <c r="N1326" s="2" t="s">
        <v>64</v>
      </c>
      <c r="O1326" s="2" t="s">
        <v>63</v>
      </c>
      <c r="P1326" s="2" t="s">
        <v>67</v>
      </c>
      <c r="R1326" s="2">
        <v>871</v>
      </c>
      <c r="S1326" s="2" t="s">
        <v>8510</v>
      </c>
      <c r="T1326" s="2" t="s">
        <v>9448</v>
      </c>
      <c r="U1326" s="2" t="s">
        <v>8555</v>
      </c>
      <c r="V1326" s="2" t="s">
        <v>7123</v>
      </c>
    </row>
    <row r="1327" spans="1:22" x14ac:dyDescent="0.2">
      <c r="A1327" s="2" t="s">
        <v>527</v>
      </c>
      <c r="B1327" s="2" t="str">
        <f>VLOOKUP(active[[#This Row],[Full Name]],[1]!all_ppl_post[#Data],2,0)</f>
        <v>1064820345</v>
      </c>
      <c r="C1327" s="2" t="e">
        <f>VLOOKUP(active[[#This Row],[Full Name]],[1]!all_ppl[#Data],1,0)</f>
        <v>#N/A</v>
      </c>
      <c r="D1327" s="2" t="s">
        <v>528</v>
      </c>
      <c r="E1327" s="2" t="s">
        <v>529</v>
      </c>
      <c r="F1327" s="2" t="s">
        <v>134</v>
      </c>
      <c r="G1327" s="2" t="s">
        <v>70</v>
      </c>
      <c r="L1327" s="2" t="s">
        <v>130</v>
      </c>
      <c r="M1327" s="2" t="str">
        <f>VLOOKUP(active[[#This Row],[Works for Group]],[1]!all_groups[#Data],2,0)</f>
        <v>476548452</v>
      </c>
      <c r="N1327" s="2" t="s">
        <v>64</v>
      </c>
      <c r="O1327" s="2" t="s">
        <v>63</v>
      </c>
      <c r="P1327" s="2" t="s">
        <v>67</v>
      </c>
      <c r="R1327" s="2">
        <v>225</v>
      </c>
      <c r="S1327" s="2" t="s">
        <v>8530</v>
      </c>
      <c r="T1327" s="2" t="s">
        <v>9449</v>
      </c>
      <c r="U1327" s="2" t="s">
        <v>8532</v>
      </c>
      <c r="V1327" s="2" t="s">
        <v>7123</v>
      </c>
    </row>
    <row r="1328" spans="1:22" x14ac:dyDescent="0.2">
      <c r="A1328" s="2" t="s">
        <v>426</v>
      </c>
      <c r="B1328" s="2" t="str">
        <f>VLOOKUP(active[[#This Row],[Full Name]],[1]!all_ppl_post[#Data],2,0)</f>
        <v>1064820421</v>
      </c>
      <c r="C1328" s="2" t="e">
        <f>VLOOKUP(active[[#This Row],[Full Name]],[1]!all_ppl[#Data],1,0)</f>
        <v>#N/A</v>
      </c>
      <c r="D1328" s="2" t="s">
        <v>427</v>
      </c>
      <c r="E1328" s="2" t="s">
        <v>428</v>
      </c>
      <c r="F1328" s="2" t="s">
        <v>134</v>
      </c>
      <c r="G1328" s="2" t="s">
        <v>70</v>
      </c>
      <c r="L1328" s="2" t="s">
        <v>130</v>
      </c>
      <c r="M1328" s="2" t="str">
        <f>VLOOKUP(active[[#This Row],[Works for Group]],[1]!all_groups[#Data],2,0)</f>
        <v>476548452</v>
      </c>
      <c r="N1328" s="2" t="s">
        <v>64</v>
      </c>
      <c r="O1328" s="2" t="s">
        <v>63</v>
      </c>
      <c r="P1328" s="2" t="s">
        <v>67</v>
      </c>
      <c r="R1328" s="2">
        <v>225</v>
      </c>
      <c r="S1328" s="2" t="s">
        <v>8530</v>
      </c>
      <c r="T1328" s="2" t="s">
        <v>9450</v>
      </c>
      <c r="U1328" s="2" t="s">
        <v>8532</v>
      </c>
      <c r="V1328" s="2" t="s">
        <v>7123</v>
      </c>
    </row>
    <row r="1329" spans="1:22" x14ac:dyDescent="0.2">
      <c r="A1329" s="2" t="s">
        <v>5183</v>
      </c>
      <c r="B1329" s="2" t="str">
        <f>VLOOKUP(active[[#This Row],[Full Name]],[1]!all_ppl_post[#Data],2,0)</f>
        <v>476546363</v>
      </c>
      <c r="C1329" s="2" t="str">
        <f>VLOOKUP(active[[#This Row],[Full Name]],[1]!all_ppl[#Data],1,0)</f>
        <v>Gwendolyn L Hayles</v>
      </c>
      <c r="D1329" s="2" t="s">
        <v>2607</v>
      </c>
      <c r="E1329" s="2" t="s">
        <v>5184</v>
      </c>
      <c r="F1329" s="2" t="s">
        <v>3347</v>
      </c>
      <c r="G1329" s="2" t="s">
        <v>70</v>
      </c>
      <c r="L1329" s="2" t="s">
        <v>2673</v>
      </c>
      <c r="M1329" s="2" t="str">
        <f>VLOOKUP(active[[#This Row],[Works for Group]],[1]!all_groups[#Data],2,0)</f>
        <v>476548440</v>
      </c>
      <c r="N1329" s="2" t="s">
        <v>64</v>
      </c>
      <c r="O1329" s="2" t="s">
        <v>63</v>
      </c>
      <c r="P1329" s="2" t="s">
        <v>67</v>
      </c>
      <c r="R1329" s="2">
        <v>218</v>
      </c>
      <c r="S1329" s="2" t="s">
        <v>8543</v>
      </c>
      <c r="T1329" s="2" t="s">
        <v>9451</v>
      </c>
      <c r="U1329" s="2" t="s">
        <v>8693</v>
      </c>
      <c r="V1329" s="2" t="s">
        <v>7123</v>
      </c>
    </row>
    <row r="1330" spans="1:22" x14ac:dyDescent="0.2">
      <c r="A1330" s="2" t="s">
        <v>3828</v>
      </c>
      <c r="B1330" s="2" t="str">
        <f>VLOOKUP(active[[#This Row],[Full Name]],[1]!all_ppl_post[#Data],2,0)</f>
        <v>568447092</v>
      </c>
      <c r="C1330" s="2" t="str">
        <f>VLOOKUP(active[[#This Row],[Full Name]],[1]!all_ppl[#Data],1,0)</f>
        <v>Grettel Wong</v>
      </c>
      <c r="D1330" s="2" t="s">
        <v>3829</v>
      </c>
      <c r="E1330" s="2" t="s">
        <v>3830</v>
      </c>
      <c r="F1330" s="2" t="s">
        <v>224</v>
      </c>
      <c r="G1330" s="2" t="s">
        <v>70</v>
      </c>
      <c r="L1330" s="2" t="s">
        <v>593</v>
      </c>
      <c r="M1330" s="2" t="str">
        <f>VLOOKUP(active[[#This Row],[Works for Group]],[1]!all_groups[#Data],2,0)</f>
        <v>476549089</v>
      </c>
      <c r="N1330" s="2" t="s">
        <v>64</v>
      </c>
      <c r="O1330" s="2" t="s">
        <v>63</v>
      </c>
      <c r="P1330" s="2" t="s">
        <v>67</v>
      </c>
      <c r="R1330" s="2">
        <v>375</v>
      </c>
      <c r="S1330" s="2" t="s">
        <v>8521</v>
      </c>
      <c r="T1330" s="2" t="s">
        <v>9452</v>
      </c>
      <c r="U1330" s="2" t="s">
        <v>7265</v>
      </c>
      <c r="V1330" s="2" t="s">
        <v>7123</v>
      </c>
    </row>
    <row r="1331" spans="1:22" x14ac:dyDescent="0.2">
      <c r="A1331" s="2" t="s">
        <v>6742</v>
      </c>
      <c r="B1331" s="2" t="str">
        <f>VLOOKUP(active[[#This Row],[Full Name]],[1]!all_ppl_post[#Data],2,0)</f>
        <v>476543532</v>
      </c>
      <c r="C1331" s="2" t="str">
        <f>VLOOKUP(active[[#This Row],[Full Name]],[1]!all_ppl[#Data],1,0)</f>
        <v>Gregory W Finley</v>
      </c>
      <c r="D1331" s="2" t="s">
        <v>6743</v>
      </c>
      <c r="E1331" s="2" t="s">
        <v>6744</v>
      </c>
      <c r="F1331" s="2" t="s">
        <v>610</v>
      </c>
      <c r="G1331" s="2" t="s">
        <v>70</v>
      </c>
      <c r="L1331" s="2" t="s">
        <v>6704</v>
      </c>
      <c r="M1331" s="2" t="str">
        <f>VLOOKUP(active[[#This Row],[Works for Group]],[1]!all_groups[#Data],2,0)</f>
        <v>476549105</v>
      </c>
      <c r="N1331" s="2" t="s">
        <v>64</v>
      </c>
      <c r="O1331" s="2" t="s">
        <v>63</v>
      </c>
      <c r="P1331" s="2" t="s">
        <v>67</v>
      </c>
      <c r="R1331" s="2">
        <v>424</v>
      </c>
      <c r="S1331" s="2" t="s">
        <v>8640</v>
      </c>
      <c r="T1331" s="2" t="s">
        <v>9453</v>
      </c>
      <c r="U1331" s="2" t="s">
        <v>8635</v>
      </c>
      <c r="V1331" s="2" t="s">
        <v>7123</v>
      </c>
    </row>
    <row r="1332" spans="1:22" x14ac:dyDescent="0.2">
      <c r="A1332" s="2" t="s">
        <v>482</v>
      </c>
      <c r="B1332" s="2" t="str">
        <f>VLOOKUP(active[[#This Row],[Full Name]],[1]!all_ppl_post[#Data],2,0)</f>
        <v>1064820378</v>
      </c>
      <c r="C1332" s="2" t="e">
        <f>VLOOKUP(active[[#This Row],[Full Name]],[1]!all_ppl[#Data],1,0)</f>
        <v>#N/A</v>
      </c>
      <c r="D1332" s="2" t="s">
        <v>483</v>
      </c>
      <c r="E1332" s="2" t="s">
        <v>484</v>
      </c>
      <c r="F1332" s="2" t="s">
        <v>134</v>
      </c>
      <c r="G1332" s="2" t="s">
        <v>70</v>
      </c>
      <c r="L1332" s="2" t="s">
        <v>130</v>
      </c>
      <c r="M1332" s="2" t="str">
        <f>VLOOKUP(active[[#This Row],[Works for Group]],[1]!all_groups[#Data],2,0)</f>
        <v>476548452</v>
      </c>
      <c r="N1332" s="2" t="s">
        <v>64</v>
      </c>
      <c r="O1332" s="2" t="s">
        <v>63</v>
      </c>
      <c r="P1332" s="2" t="s">
        <v>67</v>
      </c>
      <c r="R1332" s="2">
        <v>225</v>
      </c>
      <c r="S1332" s="2" t="s">
        <v>8530</v>
      </c>
      <c r="T1332" s="2" t="s">
        <v>9454</v>
      </c>
      <c r="U1332" s="2" t="s">
        <v>8532</v>
      </c>
      <c r="V1332" s="2" t="s">
        <v>7123</v>
      </c>
    </row>
    <row r="1333" spans="1:22" x14ac:dyDescent="0.2">
      <c r="A1333" s="2" t="s">
        <v>3831</v>
      </c>
      <c r="B1333" s="2" t="str">
        <f>VLOOKUP(active[[#This Row],[Full Name]],[1]!all_ppl_post[#Data],2,0)</f>
        <v>568447091</v>
      </c>
      <c r="C1333" s="2" t="str">
        <f>VLOOKUP(active[[#This Row],[Full Name]],[1]!all_ppl[#Data],1,0)</f>
        <v>Gregory S Vayngurt</v>
      </c>
      <c r="D1333" s="2" t="s">
        <v>3832</v>
      </c>
      <c r="E1333" s="2" t="s">
        <v>3833</v>
      </c>
      <c r="F1333" s="2" t="s">
        <v>91</v>
      </c>
      <c r="G1333" s="2" t="s">
        <v>70</v>
      </c>
      <c r="L1333" s="2" t="s">
        <v>69</v>
      </c>
      <c r="M1333" s="2" t="str">
        <f>VLOOKUP(active[[#This Row],[Works for Group]],[1]!all_groups[#Data],2,0)</f>
        <v>476549511</v>
      </c>
      <c r="N1333" s="2" t="s">
        <v>64</v>
      </c>
      <c r="O1333" s="2" t="s">
        <v>63</v>
      </c>
      <c r="P1333" s="2" t="s">
        <v>67</v>
      </c>
      <c r="R1333" s="2">
        <v>871</v>
      </c>
      <c r="S1333" s="2" t="s">
        <v>8510</v>
      </c>
      <c r="T1333" s="2" t="s">
        <v>9455</v>
      </c>
      <c r="U1333" s="2" t="s">
        <v>7207</v>
      </c>
      <c r="V1333" s="2" t="s">
        <v>8529</v>
      </c>
    </row>
    <row r="1334" spans="1:22" x14ac:dyDescent="0.2">
      <c r="A1334" s="2" t="s">
        <v>173</v>
      </c>
      <c r="B1334" s="2" t="str">
        <f>VLOOKUP(active[[#This Row],[Full Name]],[1]!all_ppl_post[#Data],2,0)</f>
        <v>1064820606</v>
      </c>
      <c r="C1334" s="2" t="e">
        <f>VLOOKUP(active[[#This Row],[Full Name]],[1]!all_ppl[#Data],1,0)</f>
        <v>#N/A</v>
      </c>
      <c r="D1334" s="2" t="s">
        <v>174</v>
      </c>
      <c r="E1334" s="2" t="s">
        <v>175</v>
      </c>
      <c r="F1334" s="2" t="s">
        <v>134</v>
      </c>
      <c r="G1334" s="2" t="s">
        <v>70</v>
      </c>
      <c r="L1334" s="2" t="s">
        <v>130</v>
      </c>
      <c r="M1334" s="2" t="str">
        <f>VLOOKUP(active[[#This Row],[Works for Group]],[1]!all_groups[#Data],2,0)</f>
        <v>476548452</v>
      </c>
      <c r="N1334" s="2" t="s">
        <v>64</v>
      </c>
      <c r="O1334" s="2" t="s">
        <v>63</v>
      </c>
      <c r="P1334" s="2" t="s">
        <v>67</v>
      </c>
      <c r="R1334" s="2">
        <v>225</v>
      </c>
      <c r="S1334" s="2" t="s">
        <v>8530</v>
      </c>
      <c r="T1334" s="2" t="s">
        <v>9456</v>
      </c>
      <c r="U1334" s="2" t="s">
        <v>8532</v>
      </c>
      <c r="V1334" s="2" t="s">
        <v>7123</v>
      </c>
    </row>
    <row r="1335" spans="1:22" x14ac:dyDescent="0.2">
      <c r="A1335" s="2" t="s">
        <v>4363</v>
      </c>
      <c r="B1335" s="2" t="str">
        <f>VLOOKUP(active[[#This Row],[Full Name]],[1]!all_ppl_post[#Data],2,0)</f>
        <v>476547848</v>
      </c>
      <c r="C1335" s="2" t="str">
        <f>VLOOKUP(active[[#This Row],[Full Name]],[1]!all_ppl[#Data],1,0)</f>
        <v>Giovanni Warren</v>
      </c>
      <c r="D1335" s="2" t="s">
        <v>4364</v>
      </c>
      <c r="E1335" s="2" t="s">
        <v>4365</v>
      </c>
      <c r="F1335" s="2" t="s">
        <v>3734</v>
      </c>
      <c r="G1335" s="2" t="s">
        <v>70</v>
      </c>
      <c r="L1335" s="2" t="s">
        <v>593</v>
      </c>
      <c r="M1335" s="2" t="str">
        <f>VLOOKUP(active[[#This Row],[Works for Group]],[1]!all_groups[#Data],2,0)</f>
        <v>476549089</v>
      </c>
      <c r="N1335" s="2" t="s">
        <v>64</v>
      </c>
      <c r="O1335" s="2" t="s">
        <v>63</v>
      </c>
      <c r="P1335" s="2" t="s">
        <v>67</v>
      </c>
      <c r="R1335" s="2">
        <v>375</v>
      </c>
      <c r="S1335" s="2" t="s">
        <v>8521</v>
      </c>
      <c r="T1335" s="2" t="s">
        <v>9457</v>
      </c>
      <c r="U1335" s="2" t="s">
        <v>8980</v>
      </c>
      <c r="V1335" s="2" t="s">
        <v>7123</v>
      </c>
    </row>
    <row r="1336" spans="1:22" x14ac:dyDescent="0.2">
      <c r="A1336" s="2" t="s">
        <v>96</v>
      </c>
      <c r="B1336" s="2" t="str">
        <f>VLOOKUP(active[[#This Row],[Full Name]],[1]!all_ppl_post[#Data],2,0)</f>
        <v>1064820651</v>
      </c>
      <c r="C1336" s="2" t="e">
        <f>VLOOKUP(active[[#This Row],[Full Name]],[1]!all_ppl[#Data],1,0)</f>
        <v>#N/A</v>
      </c>
      <c r="D1336" s="2" t="s">
        <v>97</v>
      </c>
      <c r="E1336" s="2" t="s">
        <v>98</v>
      </c>
      <c r="F1336" s="2" t="s">
        <v>99</v>
      </c>
      <c r="G1336" s="2" t="s">
        <v>70</v>
      </c>
      <c r="L1336" s="2" t="s">
        <v>95</v>
      </c>
      <c r="M1336" s="2" t="str">
        <f>VLOOKUP(active[[#This Row],[Works for Group]],[1]!all_groups[#Data],2,0)</f>
        <v>476548986</v>
      </c>
      <c r="N1336" s="2" t="s">
        <v>64</v>
      </c>
      <c r="O1336" s="2" t="s">
        <v>63</v>
      </c>
      <c r="P1336" s="2" t="s">
        <v>67</v>
      </c>
      <c r="R1336" s="2">
        <v>351</v>
      </c>
      <c r="S1336" s="2" t="s">
        <v>8577</v>
      </c>
      <c r="T1336" s="2" t="s">
        <v>9458</v>
      </c>
      <c r="U1336" s="2" t="s">
        <v>7310</v>
      </c>
      <c r="V1336" s="2" t="s">
        <v>7123</v>
      </c>
    </row>
    <row r="1337" spans="1:22" x14ac:dyDescent="0.2">
      <c r="A1337" s="2" t="s">
        <v>6644</v>
      </c>
      <c r="B1337" s="2" t="str">
        <f>VLOOKUP(active[[#This Row],[Full Name]],[1]!all_ppl_post[#Data],2,0)</f>
        <v>476543707</v>
      </c>
      <c r="C1337" s="2" t="str">
        <f>VLOOKUP(active[[#This Row],[Full Name]],[1]!all_ppl[#Data],1,0)</f>
        <v>Gideon J Lamb</v>
      </c>
      <c r="D1337" s="2" t="s">
        <v>6645</v>
      </c>
      <c r="E1337" s="2" t="s">
        <v>6646</v>
      </c>
      <c r="F1337" s="2" t="s">
        <v>6140</v>
      </c>
      <c r="G1337" s="2" t="s">
        <v>70</v>
      </c>
      <c r="L1337" s="2" t="s">
        <v>1723</v>
      </c>
      <c r="M1337" s="2" t="str">
        <f>VLOOKUP(active[[#This Row],[Works for Group]],[1]!all_groups[#Data],2,0)</f>
        <v>476549109</v>
      </c>
      <c r="N1337" s="2" t="s">
        <v>64</v>
      </c>
      <c r="O1337" s="2" t="s">
        <v>63</v>
      </c>
      <c r="P1337" s="2" t="s">
        <v>67</v>
      </c>
      <c r="R1337" s="2">
        <v>426</v>
      </c>
      <c r="S1337" s="2" t="s">
        <v>8718</v>
      </c>
      <c r="T1337" s="2" t="s">
        <v>9459</v>
      </c>
      <c r="U1337" s="2" t="s">
        <v>8542</v>
      </c>
      <c r="V1337" s="2" t="s">
        <v>7123</v>
      </c>
    </row>
    <row r="1338" spans="1:22" x14ac:dyDescent="0.2">
      <c r="A1338" s="2" t="s">
        <v>3835</v>
      </c>
      <c r="B1338" s="2" t="str">
        <f>VLOOKUP(active[[#This Row],[Full Name]],[1]!all_ppl_post[#Data],2,0)</f>
        <v>568447081</v>
      </c>
      <c r="C1338" s="2" t="str">
        <f>VLOOKUP(active[[#This Row],[Full Name]],[1]!all_ppl[#Data],1,0)</f>
        <v>Geraldine L Humbert</v>
      </c>
      <c r="D1338" s="2" t="s">
        <v>3836</v>
      </c>
      <c r="E1338" s="2" t="s">
        <v>3837</v>
      </c>
      <c r="F1338" s="2" t="s">
        <v>3838</v>
      </c>
      <c r="G1338" s="2" t="s">
        <v>70</v>
      </c>
      <c r="L1338" s="2" t="s">
        <v>3834</v>
      </c>
      <c r="M1338" s="2" t="str">
        <f>VLOOKUP(active[[#This Row],[Works for Group]],[1]!all_groups[#Data],2,0)</f>
        <v>623569743</v>
      </c>
      <c r="N1338" s="2" t="s">
        <v>64</v>
      </c>
      <c r="O1338" s="2" t="s">
        <v>63</v>
      </c>
      <c r="P1338" s="2" t="s">
        <v>67</v>
      </c>
      <c r="R1338" s="2">
        <v>550</v>
      </c>
      <c r="S1338" s="2" t="s">
        <v>8729</v>
      </c>
      <c r="T1338" s="2" t="s">
        <v>9460</v>
      </c>
      <c r="U1338" s="2" t="s">
        <v>9461</v>
      </c>
      <c r="V1338" s="2" t="s">
        <v>7123</v>
      </c>
    </row>
    <row r="1339" spans="1:22" x14ac:dyDescent="0.2">
      <c r="A1339" s="2" t="s">
        <v>4959</v>
      </c>
      <c r="B1339" s="2" t="str">
        <f>VLOOKUP(active[[#This Row],[Full Name]],[1]!all_ppl_post[#Data],2,0)</f>
        <v>476546777</v>
      </c>
      <c r="C1339" s="2" t="str">
        <f>VLOOKUP(active[[#This Row],[Full Name]],[1]!all_ppl[#Data],1,0)</f>
        <v>Gerald K Farnham</v>
      </c>
      <c r="D1339" s="2" t="s">
        <v>4960</v>
      </c>
      <c r="E1339" s="2" t="s">
        <v>4961</v>
      </c>
      <c r="F1339" s="2" t="s">
        <v>125</v>
      </c>
      <c r="G1339" s="2" t="s">
        <v>70</v>
      </c>
      <c r="L1339" s="2" t="s">
        <v>3514</v>
      </c>
      <c r="M1339" s="2" t="str">
        <f>VLOOKUP(active[[#This Row],[Works for Group]],[1]!all_groups[#Data],2,0)</f>
        <v>476549318</v>
      </c>
      <c r="N1339" s="2" t="s">
        <v>64</v>
      </c>
      <c r="O1339" s="2" t="s">
        <v>63</v>
      </c>
      <c r="P1339" s="2" t="s">
        <v>67</v>
      </c>
      <c r="R1339" s="2">
        <v>463</v>
      </c>
      <c r="S1339" s="2" t="s">
        <v>8763</v>
      </c>
      <c r="T1339" s="2" t="s">
        <v>9462</v>
      </c>
      <c r="U1339" s="2" t="s">
        <v>7183</v>
      </c>
      <c r="V1339" s="2" t="s">
        <v>8766</v>
      </c>
    </row>
    <row r="1340" spans="1:22" x14ac:dyDescent="0.2">
      <c r="A1340" s="2" t="s">
        <v>5664</v>
      </c>
      <c r="B1340" s="2" t="str">
        <f>VLOOKUP(active[[#This Row],[Full Name]],[1]!all_ppl_post[#Data],2,0)</f>
        <v>476545280</v>
      </c>
      <c r="C1340" s="2" t="str">
        <f>VLOOKUP(active[[#This Row],[Full Name]],[1]!all_ppl[#Data],1,0)</f>
        <v>George W Simmons</v>
      </c>
      <c r="D1340" s="2" t="s">
        <v>5665</v>
      </c>
      <c r="E1340" s="2" t="s">
        <v>2814</v>
      </c>
      <c r="F1340" s="2" t="s">
        <v>5666</v>
      </c>
      <c r="G1340" s="2" t="s">
        <v>70</v>
      </c>
      <c r="L1340" s="2" t="s">
        <v>2218</v>
      </c>
      <c r="M1340" s="2" t="str">
        <f>VLOOKUP(active[[#This Row],[Works for Group]],[1]!all_groups[#Data],2,0)</f>
        <v>476548455</v>
      </c>
      <c r="N1340" s="2" t="s">
        <v>64</v>
      </c>
      <c r="O1340" s="2" t="s">
        <v>63</v>
      </c>
      <c r="P1340" s="2" t="s">
        <v>67</v>
      </c>
      <c r="R1340" s="2">
        <v>226</v>
      </c>
      <c r="S1340" s="2" t="s">
        <v>8548</v>
      </c>
      <c r="T1340" s="2" t="s">
        <v>9463</v>
      </c>
      <c r="U1340" s="2" t="s">
        <v>9464</v>
      </c>
      <c r="V1340" s="2" t="s">
        <v>7123</v>
      </c>
    </row>
    <row r="1341" spans="1:22" x14ac:dyDescent="0.2">
      <c r="A1341" s="2" t="s">
        <v>5851</v>
      </c>
      <c r="B1341" s="2" t="str">
        <f>VLOOKUP(active[[#This Row],[Full Name]],[1]!all_ppl_post[#Data],2,0)</f>
        <v>476544938</v>
      </c>
      <c r="C1341" s="2" t="str">
        <f>VLOOKUP(active[[#This Row],[Full Name]],[1]!all_ppl[#Data],1,0)</f>
        <v>George A Hydorn</v>
      </c>
      <c r="D1341" s="2" t="s">
        <v>5852</v>
      </c>
      <c r="E1341" s="2" t="s">
        <v>5853</v>
      </c>
      <c r="F1341" s="2" t="s">
        <v>5854</v>
      </c>
      <c r="G1341" s="2" t="s">
        <v>70</v>
      </c>
      <c r="L1341" s="2" t="s">
        <v>1963</v>
      </c>
      <c r="M1341" s="2" t="str">
        <f>VLOOKUP(active[[#This Row],[Works for Group]],[1]!all_groups[#Data],2,0)</f>
        <v>476548436</v>
      </c>
      <c r="N1341" s="2" t="s">
        <v>64</v>
      </c>
      <c r="O1341" s="2" t="s">
        <v>63</v>
      </c>
      <c r="P1341" s="2" t="s">
        <v>67</v>
      </c>
      <c r="R1341" s="2">
        <v>215</v>
      </c>
      <c r="S1341" s="2" t="s">
        <v>8651</v>
      </c>
      <c r="T1341" s="2" t="s">
        <v>9465</v>
      </c>
      <c r="U1341" s="2" t="s">
        <v>9466</v>
      </c>
      <c r="V1341" s="2" t="s">
        <v>7123</v>
      </c>
    </row>
    <row r="1342" spans="1:22" x14ac:dyDescent="0.2">
      <c r="A1342" s="2" t="s">
        <v>6669</v>
      </c>
      <c r="B1342" s="2" t="str">
        <f>VLOOKUP(active[[#This Row],[Full Name]],[1]!all_ppl_post[#Data],2,0)</f>
        <v>476543671</v>
      </c>
      <c r="C1342" s="2" t="str">
        <f>VLOOKUP(active[[#This Row],[Full Name]],[1]!all_ppl[#Data],1,0)</f>
        <v>Geoffrey J Flynn</v>
      </c>
      <c r="D1342" s="2" t="s">
        <v>6670</v>
      </c>
      <c r="E1342" s="2" t="s">
        <v>5817</v>
      </c>
      <c r="F1342" s="2" t="s">
        <v>2972</v>
      </c>
      <c r="G1342" s="2" t="s">
        <v>70</v>
      </c>
      <c r="L1342" s="2" t="s">
        <v>1723</v>
      </c>
      <c r="M1342" s="2" t="str">
        <f>VLOOKUP(active[[#This Row],[Works for Group]],[1]!all_groups[#Data],2,0)</f>
        <v>476549109</v>
      </c>
      <c r="N1342" s="2" t="s">
        <v>64</v>
      </c>
      <c r="O1342" s="2" t="s">
        <v>63</v>
      </c>
      <c r="P1342" s="2" t="s">
        <v>67</v>
      </c>
      <c r="R1342" s="2">
        <v>426</v>
      </c>
      <c r="S1342" s="2" t="s">
        <v>8718</v>
      </c>
      <c r="T1342" s="2" t="s">
        <v>9467</v>
      </c>
      <c r="U1342" s="2" t="s">
        <v>7642</v>
      </c>
      <c r="V1342" s="2" t="s">
        <v>7123</v>
      </c>
    </row>
    <row r="1343" spans="1:22" x14ac:dyDescent="0.2">
      <c r="A1343" s="2" t="s">
        <v>5371</v>
      </c>
      <c r="B1343" s="2" t="str">
        <f>VLOOKUP(active[[#This Row],[Full Name]],[1]!all_ppl_post[#Data],2,0)</f>
        <v>476545863</v>
      </c>
      <c r="C1343" s="2" t="str">
        <f>VLOOKUP(active[[#This Row],[Full Name]],[1]!all_ppl[#Data],1,0)</f>
        <v>Gavin M Grey</v>
      </c>
      <c r="D1343" s="2" t="s">
        <v>5372</v>
      </c>
      <c r="E1343" s="2" t="s">
        <v>5373</v>
      </c>
      <c r="F1343" s="2" t="s">
        <v>1727</v>
      </c>
      <c r="G1343" s="2" t="s">
        <v>70</v>
      </c>
      <c r="L1343" s="2" t="s">
        <v>1723</v>
      </c>
      <c r="M1343" s="2" t="str">
        <f>VLOOKUP(active[[#This Row],[Works for Group]],[1]!all_groups[#Data],2,0)</f>
        <v>476549109</v>
      </c>
      <c r="N1343" s="2" t="s">
        <v>64</v>
      </c>
      <c r="O1343" s="2" t="s">
        <v>63</v>
      </c>
      <c r="P1343" s="2" t="s">
        <v>67</v>
      </c>
      <c r="R1343" s="2">
        <v>426</v>
      </c>
      <c r="S1343" s="2" t="s">
        <v>8718</v>
      </c>
      <c r="T1343" s="2" t="s">
        <v>9468</v>
      </c>
      <c r="U1343" s="2" t="s">
        <v>7479</v>
      </c>
      <c r="V1343" s="2" t="s">
        <v>7123</v>
      </c>
    </row>
    <row r="1344" spans="1:22" x14ac:dyDescent="0.2">
      <c r="A1344" s="2" t="s">
        <v>6709</v>
      </c>
      <c r="B1344" s="2" t="str">
        <f>VLOOKUP(active[[#This Row],[Full Name]],[1]!all_ppl_post[#Data],2,0)</f>
        <v>476543570</v>
      </c>
      <c r="C1344" s="2" t="str">
        <f>VLOOKUP(active[[#This Row],[Full Name]],[1]!all_ppl[#Data],1,0)</f>
        <v>Gary W Lynch</v>
      </c>
      <c r="D1344" s="2" t="s">
        <v>6710</v>
      </c>
      <c r="E1344" s="2" t="s">
        <v>316</v>
      </c>
      <c r="F1344" s="2" t="s">
        <v>6711</v>
      </c>
      <c r="G1344" s="2" t="s">
        <v>70</v>
      </c>
      <c r="L1344" s="2" t="s">
        <v>1833</v>
      </c>
      <c r="M1344" s="2" t="str">
        <f>VLOOKUP(active[[#This Row],[Works for Group]],[1]!all_groups[#Data],2,0)</f>
        <v>476548432</v>
      </c>
      <c r="N1344" s="2" t="s">
        <v>64</v>
      </c>
      <c r="O1344" s="2" t="s">
        <v>63</v>
      </c>
      <c r="P1344" s="2" t="s">
        <v>67</v>
      </c>
      <c r="R1344" s="2">
        <v>212</v>
      </c>
      <c r="S1344" s="2" t="s">
        <v>8643</v>
      </c>
      <c r="T1344" s="2" t="s">
        <v>9469</v>
      </c>
      <c r="U1344" s="2" t="s">
        <v>9470</v>
      </c>
      <c r="V1344" s="2" t="s">
        <v>7123</v>
      </c>
    </row>
    <row r="1345" spans="1:22" x14ac:dyDescent="0.2">
      <c r="A1345" s="2" t="s">
        <v>364</v>
      </c>
      <c r="B1345" s="2" t="str">
        <f>VLOOKUP(active[[#This Row],[Full Name]],[1]!all_ppl_post[#Data],2,0)</f>
        <v>1064820466</v>
      </c>
      <c r="C1345" s="2" t="e">
        <f>VLOOKUP(active[[#This Row],[Full Name]],[1]!all_ppl[#Data],1,0)</f>
        <v>#N/A</v>
      </c>
      <c r="D1345" s="2" t="s">
        <v>365</v>
      </c>
      <c r="E1345" s="2" t="s">
        <v>366</v>
      </c>
      <c r="F1345" s="2" t="s">
        <v>134</v>
      </c>
      <c r="G1345" s="2" t="s">
        <v>70</v>
      </c>
      <c r="L1345" s="2" t="s">
        <v>130</v>
      </c>
      <c r="M1345" s="2" t="str">
        <f>VLOOKUP(active[[#This Row],[Works for Group]],[1]!all_groups[#Data],2,0)</f>
        <v>476548452</v>
      </c>
      <c r="N1345" s="2" t="s">
        <v>64</v>
      </c>
      <c r="O1345" s="2" t="s">
        <v>63</v>
      </c>
      <c r="P1345" s="2" t="s">
        <v>67</v>
      </c>
      <c r="R1345" s="2">
        <v>225</v>
      </c>
      <c r="S1345" s="2" t="s">
        <v>8530</v>
      </c>
      <c r="T1345" s="2" t="s">
        <v>9471</v>
      </c>
      <c r="U1345" s="2" t="s">
        <v>8532</v>
      </c>
      <c r="V1345" s="2" t="s">
        <v>7123</v>
      </c>
    </row>
    <row r="1346" spans="1:22" x14ac:dyDescent="0.2">
      <c r="A1346" s="2" t="s">
        <v>5313</v>
      </c>
      <c r="B1346" s="2" t="str">
        <f>VLOOKUP(active[[#This Row],[Full Name]],[1]!all_ppl_post[#Data],2,0)</f>
        <v>476546044</v>
      </c>
      <c r="C1346" s="2" t="str">
        <f>VLOOKUP(active[[#This Row],[Full Name]],[1]!all_ppl[#Data],1,0)</f>
        <v>Gail L Agata</v>
      </c>
      <c r="D1346" s="2" t="s">
        <v>5314</v>
      </c>
      <c r="E1346" s="2" t="s">
        <v>5315</v>
      </c>
      <c r="F1346" s="2" t="s">
        <v>5316</v>
      </c>
      <c r="G1346" s="2" t="s">
        <v>70</v>
      </c>
      <c r="L1346" s="2" t="s">
        <v>2673</v>
      </c>
      <c r="M1346" s="2" t="str">
        <f>VLOOKUP(active[[#This Row],[Works for Group]],[1]!all_groups[#Data],2,0)</f>
        <v>476548440</v>
      </c>
      <c r="N1346" s="2" t="s">
        <v>64</v>
      </c>
      <c r="O1346" s="2" t="s">
        <v>63</v>
      </c>
      <c r="P1346" s="2" t="s">
        <v>67</v>
      </c>
      <c r="R1346" s="2">
        <v>218</v>
      </c>
      <c r="S1346" s="2" t="s">
        <v>8543</v>
      </c>
      <c r="T1346" s="2" t="s">
        <v>9472</v>
      </c>
      <c r="U1346" s="2" t="s">
        <v>9473</v>
      </c>
      <c r="V1346" s="2" t="s">
        <v>7123</v>
      </c>
    </row>
    <row r="1347" spans="1:22" x14ac:dyDescent="0.2">
      <c r="A1347" s="2" t="s">
        <v>5843</v>
      </c>
      <c r="B1347" s="2" t="str">
        <f>VLOOKUP(active[[#This Row],[Full Name]],[1]!all_ppl_post[#Data],2,0)</f>
        <v>476544948</v>
      </c>
      <c r="C1347" s="2" t="str">
        <f>VLOOKUP(active[[#This Row],[Full Name]],[1]!all_ppl[#Data],1,0)</f>
        <v>Frederick W Konig</v>
      </c>
      <c r="D1347" s="2" t="s">
        <v>5844</v>
      </c>
      <c r="E1347" s="2" t="s">
        <v>5845</v>
      </c>
      <c r="F1347" s="2" t="s">
        <v>5846</v>
      </c>
      <c r="G1347" s="2" t="s">
        <v>70</v>
      </c>
      <c r="L1347" s="2" t="s">
        <v>1963</v>
      </c>
      <c r="M1347" s="2" t="str">
        <f>VLOOKUP(active[[#This Row],[Works for Group]],[1]!all_groups[#Data],2,0)</f>
        <v>476548436</v>
      </c>
      <c r="N1347" s="2" t="s">
        <v>64</v>
      </c>
      <c r="O1347" s="2" t="s">
        <v>63</v>
      </c>
      <c r="P1347" s="2" t="s">
        <v>67</v>
      </c>
      <c r="R1347" s="2">
        <v>215</v>
      </c>
      <c r="S1347" s="2" t="s">
        <v>8651</v>
      </c>
      <c r="T1347" s="2" t="s">
        <v>9474</v>
      </c>
      <c r="U1347" s="2" t="s">
        <v>9475</v>
      </c>
      <c r="V1347" s="2" t="s">
        <v>7123</v>
      </c>
    </row>
    <row r="1348" spans="1:22" x14ac:dyDescent="0.2">
      <c r="A1348" s="2" t="s">
        <v>6137</v>
      </c>
      <c r="B1348" s="2" t="str">
        <f>VLOOKUP(active[[#This Row],[Full Name]],[1]!all_ppl_post[#Data],2,0)</f>
        <v>476544426</v>
      </c>
      <c r="C1348" s="2" t="str">
        <f>VLOOKUP(active[[#This Row],[Full Name]],[1]!all_ppl[#Data],1,0)</f>
        <v>Frank M Grucci</v>
      </c>
      <c r="D1348" s="2" t="s">
        <v>6138</v>
      </c>
      <c r="E1348" s="2" t="s">
        <v>6139</v>
      </c>
      <c r="F1348" s="2" t="s">
        <v>6140</v>
      </c>
      <c r="G1348" s="2" t="s">
        <v>70</v>
      </c>
      <c r="L1348" s="2" t="s">
        <v>121</v>
      </c>
      <c r="M1348" s="2" t="str">
        <f>VLOOKUP(active[[#This Row],[Works for Group]],[1]!all_groups[#Data],2,0)</f>
        <v>476549316</v>
      </c>
      <c r="N1348" s="2" t="s">
        <v>64</v>
      </c>
      <c r="O1348" s="2" t="s">
        <v>63</v>
      </c>
      <c r="P1348" s="2" t="s">
        <v>67</v>
      </c>
      <c r="R1348" s="2">
        <v>462</v>
      </c>
      <c r="S1348" s="2" t="s">
        <v>8568</v>
      </c>
      <c r="T1348" s="2" t="s">
        <v>9476</v>
      </c>
      <c r="U1348" s="2" t="s">
        <v>8542</v>
      </c>
      <c r="V1348" s="2" t="s">
        <v>8571</v>
      </c>
    </row>
    <row r="1349" spans="1:22" x14ac:dyDescent="0.2">
      <c r="A1349" s="2" t="s">
        <v>6724</v>
      </c>
      <c r="B1349" s="2" t="str">
        <f>VLOOKUP(active[[#This Row],[Full Name]],[1]!all_ppl_post[#Data],2,0)</f>
        <v>476543559</v>
      </c>
      <c r="C1349" s="2" t="str">
        <f>VLOOKUP(active[[#This Row],[Full Name]],[1]!all_ppl[#Data],1,0)</f>
        <v>Frank J Valenti</v>
      </c>
      <c r="D1349" s="2" t="s">
        <v>6725</v>
      </c>
      <c r="E1349" s="2" t="s">
        <v>6726</v>
      </c>
      <c r="F1349" s="2" t="s">
        <v>4190</v>
      </c>
      <c r="G1349" s="2" t="s">
        <v>70</v>
      </c>
      <c r="L1349" s="2" t="s">
        <v>6704</v>
      </c>
      <c r="M1349" s="2" t="str">
        <f>VLOOKUP(active[[#This Row],[Works for Group]],[1]!all_groups[#Data],2,0)</f>
        <v>476549105</v>
      </c>
      <c r="N1349" s="2" t="s">
        <v>64</v>
      </c>
      <c r="O1349" s="2" t="s">
        <v>63</v>
      </c>
      <c r="P1349" s="2" t="s">
        <v>67</v>
      </c>
      <c r="R1349" s="2">
        <v>424</v>
      </c>
      <c r="S1349" s="2" t="s">
        <v>8640</v>
      </c>
      <c r="T1349" s="2" t="s">
        <v>9477</v>
      </c>
      <c r="U1349" s="2" t="s">
        <v>9478</v>
      </c>
      <c r="V1349" s="2" t="s">
        <v>7123</v>
      </c>
    </row>
    <row r="1350" spans="1:22" x14ac:dyDescent="0.2">
      <c r="A1350" s="2" t="s">
        <v>2610</v>
      </c>
      <c r="B1350" s="2" t="str">
        <f>VLOOKUP(active[[#This Row],[Full Name]],[1]!all_ppl_post[#Data],2,0)</f>
        <v>774270556</v>
      </c>
      <c r="C1350" s="2" t="str">
        <f>VLOOKUP(active[[#This Row],[Full Name]],[1]!all_ppl[#Data],1,0)</f>
        <v>Frank A Vanca</v>
      </c>
      <c r="D1350" s="2" t="s">
        <v>2611</v>
      </c>
      <c r="E1350" s="2" t="s">
        <v>2612</v>
      </c>
      <c r="F1350" s="2" t="s">
        <v>81</v>
      </c>
      <c r="G1350" s="2" t="s">
        <v>70</v>
      </c>
      <c r="L1350" s="2" t="s">
        <v>69</v>
      </c>
      <c r="M1350" s="2" t="str">
        <f>VLOOKUP(active[[#This Row],[Works for Group]],[1]!all_groups[#Data],2,0)</f>
        <v>476549511</v>
      </c>
      <c r="N1350" s="2" t="s">
        <v>64</v>
      </c>
      <c r="O1350" s="2" t="s">
        <v>63</v>
      </c>
      <c r="P1350" s="2" t="s">
        <v>67</v>
      </c>
      <c r="R1350" s="2">
        <v>871</v>
      </c>
      <c r="S1350" s="2" t="s">
        <v>8510</v>
      </c>
      <c r="T1350" s="2" t="s">
        <v>9479</v>
      </c>
      <c r="U1350" s="2" t="s">
        <v>8512</v>
      </c>
      <c r="V1350" s="2" t="s">
        <v>7123</v>
      </c>
    </row>
    <row r="1351" spans="1:22" x14ac:dyDescent="0.2">
      <c r="A1351" s="2" t="s">
        <v>5418</v>
      </c>
      <c r="B1351" s="2" t="str">
        <f>VLOOKUP(active[[#This Row],[Full Name]],[1]!all_ppl_post[#Data],2,0)</f>
        <v>476545791</v>
      </c>
      <c r="C1351" s="2" t="str">
        <f>VLOOKUP(active[[#This Row],[Full Name]],[1]!all_ppl[#Data],1,0)</f>
        <v>Frank A Rios</v>
      </c>
      <c r="D1351" s="2" t="s">
        <v>2611</v>
      </c>
      <c r="E1351" s="2" t="s">
        <v>5419</v>
      </c>
      <c r="F1351" s="2" t="s">
        <v>637</v>
      </c>
      <c r="G1351" s="2" t="s">
        <v>70</v>
      </c>
      <c r="L1351" s="2" t="s">
        <v>633</v>
      </c>
      <c r="M1351" s="2" t="str">
        <f>VLOOKUP(active[[#This Row],[Works for Group]],[1]!all_groups[#Data],2,0)</f>
        <v>476548439</v>
      </c>
      <c r="N1351" s="2" t="s">
        <v>64</v>
      </c>
      <c r="O1351" s="2" t="s">
        <v>63</v>
      </c>
      <c r="P1351" s="2" t="s">
        <v>67</v>
      </c>
      <c r="R1351" s="2">
        <v>217</v>
      </c>
      <c r="S1351" s="2" t="s">
        <v>8626</v>
      </c>
      <c r="T1351" s="2" t="s">
        <v>9480</v>
      </c>
      <c r="U1351" s="2" t="s">
        <v>8628</v>
      </c>
      <c r="V1351" s="2" t="s">
        <v>7123</v>
      </c>
    </row>
    <row r="1352" spans="1:22" x14ac:dyDescent="0.2">
      <c r="A1352" s="2" t="s">
        <v>6943</v>
      </c>
      <c r="B1352" s="2" t="str">
        <f>VLOOKUP(active[[#This Row],[Full Name]],[1]!all_ppl_post[#Data],2,0)</f>
        <v>476543240</v>
      </c>
      <c r="C1352" s="2" t="str">
        <f>VLOOKUP(active[[#This Row],[Full Name]],[1]!all_ppl[#Data],1,0)</f>
        <v>Francis J Hogan</v>
      </c>
      <c r="D1352" s="2" t="s">
        <v>6944</v>
      </c>
      <c r="E1352" s="2" t="s">
        <v>1473</v>
      </c>
      <c r="F1352" s="2" t="s">
        <v>3263</v>
      </c>
      <c r="G1352" s="2" t="s">
        <v>70</v>
      </c>
      <c r="L1352" s="2" t="s">
        <v>103</v>
      </c>
      <c r="M1352" s="2" t="str">
        <f>VLOOKUP(active[[#This Row],[Works for Group]],[1]!all_groups[#Data],2,0)</f>
        <v>476549101</v>
      </c>
      <c r="N1352" s="2" t="s">
        <v>64</v>
      </c>
      <c r="O1352" s="2" t="s">
        <v>63</v>
      </c>
      <c r="P1352" s="2" t="s">
        <v>67</v>
      </c>
      <c r="R1352" s="2">
        <v>422</v>
      </c>
      <c r="S1352" s="2" t="s">
        <v>8572</v>
      </c>
      <c r="T1352" s="2" t="s">
        <v>9481</v>
      </c>
      <c r="U1352" s="2" t="s">
        <v>8574</v>
      </c>
      <c r="V1352" s="2" t="s">
        <v>7123</v>
      </c>
    </row>
    <row r="1353" spans="1:22" x14ac:dyDescent="0.2">
      <c r="A1353" s="2" t="s">
        <v>4978</v>
      </c>
      <c r="B1353" s="2" t="str">
        <f>VLOOKUP(active[[#This Row],[Full Name]],[1]!all_ppl_post[#Data],2,0)</f>
        <v>476546725</v>
      </c>
      <c r="C1353" s="2" t="str">
        <f>VLOOKUP(active[[#This Row],[Full Name]],[1]!all_ppl[#Data],1,0)</f>
        <v>Francesco C Sainato</v>
      </c>
      <c r="D1353" s="2" t="s">
        <v>4979</v>
      </c>
      <c r="E1353" s="2" t="s">
        <v>4980</v>
      </c>
      <c r="F1353" s="2" t="s">
        <v>2129</v>
      </c>
      <c r="G1353" s="2" t="s">
        <v>70</v>
      </c>
      <c r="L1353" s="2" t="s">
        <v>2456</v>
      </c>
      <c r="M1353" s="2" t="str">
        <f>VLOOKUP(active[[#This Row],[Works for Group]],[1]!all_groups[#Data],2,0)</f>
        <v>476549080</v>
      </c>
      <c r="N1353" s="2" t="s">
        <v>64</v>
      </c>
      <c r="O1353" s="2" t="s">
        <v>63</v>
      </c>
      <c r="P1353" s="2" t="s">
        <v>67</v>
      </c>
      <c r="R1353" s="2">
        <v>354</v>
      </c>
      <c r="S1353" s="2" t="s">
        <v>8631</v>
      </c>
      <c r="T1353" s="2" t="s">
        <v>9482</v>
      </c>
      <c r="U1353" s="2" t="s">
        <v>8909</v>
      </c>
      <c r="V1353" s="2" t="s">
        <v>7123</v>
      </c>
    </row>
    <row r="1354" spans="1:22" x14ac:dyDescent="0.2">
      <c r="A1354" s="2" t="s">
        <v>4354</v>
      </c>
      <c r="B1354" s="2" t="str">
        <f>VLOOKUP(active[[#This Row],[Full Name]],[1]!all_ppl_post[#Data],2,0)</f>
        <v>476547862</v>
      </c>
      <c r="C1354" s="2" t="str">
        <f>VLOOKUP(active[[#This Row],[Full Name]],[1]!all_ppl[#Data],1,0)</f>
        <v>Fletcher J Whyland</v>
      </c>
      <c r="D1354" s="2" t="s">
        <v>4355</v>
      </c>
      <c r="E1354" s="2" t="s">
        <v>4356</v>
      </c>
      <c r="F1354" s="2" t="s">
        <v>4357</v>
      </c>
      <c r="G1354" s="2" t="s">
        <v>70</v>
      </c>
      <c r="L1354" s="2" t="s">
        <v>593</v>
      </c>
      <c r="M1354" s="2" t="str">
        <f>VLOOKUP(active[[#This Row],[Works for Group]],[1]!all_groups[#Data],2,0)</f>
        <v>476549089</v>
      </c>
      <c r="N1354" s="2" t="s">
        <v>64</v>
      </c>
      <c r="O1354" s="2" t="s">
        <v>63</v>
      </c>
      <c r="P1354" s="2" t="s">
        <v>67</v>
      </c>
      <c r="R1354" s="2">
        <v>375</v>
      </c>
      <c r="S1354" s="2" t="s">
        <v>8521</v>
      </c>
      <c r="T1354" s="2" t="s">
        <v>9483</v>
      </c>
      <c r="U1354" s="2" t="s">
        <v>8525</v>
      </c>
      <c r="V1354" s="2" t="s">
        <v>7123</v>
      </c>
    </row>
    <row r="1355" spans="1:22" x14ac:dyDescent="0.2">
      <c r="A1355" s="2" t="s">
        <v>2105</v>
      </c>
      <c r="B1355" s="2" t="str">
        <f>VLOOKUP(active[[#This Row],[Full Name]],[1]!all_ppl_post[#Data],2,0)</f>
        <v>839637785</v>
      </c>
      <c r="C1355" s="2" t="str">
        <f>VLOOKUP(active[[#This Row],[Full Name]],[1]!all_ppl[#Data],1,0)</f>
        <v>Felicia N Harris</v>
      </c>
      <c r="D1355" s="2" t="s">
        <v>2106</v>
      </c>
      <c r="E1355" s="2" t="s">
        <v>1275</v>
      </c>
      <c r="F1355" s="2" t="s">
        <v>600</v>
      </c>
      <c r="G1355" s="2" t="s">
        <v>70</v>
      </c>
      <c r="L1355" s="2" t="s">
        <v>593</v>
      </c>
      <c r="M1355" s="2" t="str">
        <f>VLOOKUP(active[[#This Row],[Works for Group]],[1]!all_groups[#Data],2,0)</f>
        <v>476549089</v>
      </c>
      <c r="N1355" s="2" t="s">
        <v>64</v>
      </c>
      <c r="O1355" s="2" t="s">
        <v>63</v>
      </c>
      <c r="P1355" s="2" t="s">
        <v>67</v>
      </c>
      <c r="R1355" s="2">
        <v>375</v>
      </c>
      <c r="S1355" s="2" t="s">
        <v>8521</v>
      </c>
      <c r="T1355" s="2" t="s">
        <v>9484</v>
      </c>
      <c r="U1355" s="2" t="s">
        <v>8665</v>
      </c>
      <c r="V1355" s="2" t="s">
        <v>7123</v>
      </c>
    </row>
    <row r="1356" spans="1:22" x14ac:dyDescent="0.2">
      <c r="A1356" s="2" t="s">
        <v>2619</v>
      </c>
      <c r="B1356" s="2" t="str">
        <f>VLOOKUP(active[[#This Row],[Full Name]],[1]!all_ppl_post[#Data],2,0)</f>
        <v>774270554</v>
      </c>
      <c r="C1356" s="2" t="str">
        <f>VLOOKUP(active[[#This Row],[Full Name]],[1]!all_ppl[#Data],1,0)</f>
        <v>Farad R Mohammed</v>
      </c>
      <c r="D1356" s="2" t="s">
        <v>2620</v>
      </c>
      <c r="E1356" s="2" t="s">
        <v>2621</v>
      </c>
      <c r="F1356" s="2" t="s">
        <v>2622</v>
      </c>
      <c r="G1356" s="2" t="s">
        <v>70</v>
      </c>
      <c r="L1356" s="2" t="s">
        <v>2618</v>
      </c>
      <c r="M1356" s="2" t="str">
        <f>VLOOKUP(active[[#This Row],[Works for Group]],[1]!all_groups[#Data],2,0)</f>
        <v>476548948</v>
      </c>
      <c r="N1356" s="2" t="s">
        <v>64</v>
      </c>
      <c r="O1356" s="2" t="s">
        <v>63</v>
      </c>
      <c r="P1356" s="2" t="s">
        <v>67</v>
      </c>
      <c r="R1356" s="2">
        <v>229</v>
      </c>
      <c r="S1356" s="2" t="s">
        <v>8611</v>
      </c>
      <c r="T1356" s="2" t="s">
        <v>9485</v>
      </c>
      <c r="U1356" s="2" t="s">
        <v>8613</v>
      </c>
      <c r="V1356" s="2" t="s">
        <v>7123</v>
      </c>
    </row>
    <row r="1357" spans="1:22" x14ac:dyDescent="0.2">
      <c r="A1357" s="2" t="s">
        <v>435</v>
      </c>
      <c r="B1357" s="2" t="str">
        <f>VLOOKUP(active[[#This Row],[Full Name]],[1]!all_ppl_post[#Data],2,0)</f>
        <v>1064820413</v>
      </c>
      <c r="C1357" s="2" t="e">
        <f>VLOOKUP(active[[#This Row],[Full Name]],[1]!all_ppl[#Data],1,0)</f>
        <v>#N/A</v>
      </c>
      <c r="D1357" s="2" t="s">
        <v>436</v>
      </c>
      <c r="E1357" s="2" t="s">
        <v>437</v>
      </c>
      <c r="F1357" s="2" t="s">
        <v>134</v>
      </c>
      <c r="G1357" s="2" t="s">
        <v>70</v>
      </c>
      <c r="L1357" s="2" t="s">
        <v>130</v>
      </c>
      <c r="M1357" s="2" t="str">
        <f>VLOOKUP(active[[#This Row],[Works for Group]],[1]!all_groups[#Data],2,0)</f>
        <v>476548452</v>
      </c>
      <c r="N1357" s="2" t="s">
        <v>64</v>
      </c>
      <c r="O1357" s="2" t="s">
        <v>63</v>
      </c>
      <c r="P1357" s="2" t="s">
        <v>67</v>
      </c>
      <c r="R1357" s="2">
        <v>225</v>
      </c>
      <c r="S1357" s="2" t="s">
        <v>8530</v>
      </c>
      <c r="T1357" s="2" t="s">
        <v>9486</v>
      </c>
      <c r="U1357" s="2" t="s">
        <v>8532</v>
      </c>
      <c r="V1357" s="2" t="s">
        <v>7123</v>
      </c>
    </row>
    <row r="1358" spans="1:22" x14ac:dyDescent="0.2">
      <c r="A1358" s="2" t="s">
        <v>376</v>
      </c>
      <c r="B1358" s="2" t="str">
        <f>VLOOKUP(active[[#This Row],[Full Name]],[1]!all_ppl_post[#Data],2,0)</f>
        <v>1064820458</v>
      </c>
      <c r="C1358" s="2" t="e">
        <f>VLOOKUP(active[[#This Row],[Full Name]],[1]!all_ppl[#Data],1,0)</f>
        <v>#N/A</v>
      </c>
      <c r="D1358" s="2" t="s">
        <v>377</v>
      </c>
      <c r="E1358" s="2" t="s">
        <v>378</v>
      </c>
      <c r="F1358" s="2" t="s">
        <v>138</v>
      </c>
      <c r="G1358" s="2" t="s">
        <v>70</v>
      </c>
      <c r="L1358" s="2" t="s">
        <v>130</v>
      </c>
      <c r="M1358" s="2" t="str">
        <f>VLOOKUP(active[[#This Row],[Works for Group]],[1]!all_groups[#Data],2,0)</f>
        <v>476548452</v>
      </c>
      <c r="N1358" s="2" t="s">
        <v>64</v>
      </c>
      <c r="O1358" s="2" t="s">
        <v>63</v>
      </c>
      <c r="P1358" s="2" t="s">
        <v>67</v>
      </c>
      <c r="R1358" s="2">
        <v>225</v>
      </c>
      <c r="S1358" s="2" t="s">
        <v>8530</v>
      </c>
      <c r="T1358" s="2" t="s">
        <v>9487</v>
      </c>
      <c r="U1358" s="2" t="s">
        <v>8557</v>
      </c>
      <c r="V1358" s="2" t="s">
        <v>7123</v>
      </c>
    </row>
    <row r="1359" spans="1:22" x14ac:dyDescent="0.2">
      <c r="A1359" s="2" t="s">
        <v>6301</v>
      </c>
      <c r="B1359" s="2" t="str">
        <f>VLOOKUP(active[[#This Row],[Full Name]],[1]!all_ppl_post[#Data],2,0)</f>
        <v>476544175</v>
      </c>
      <c r="C1359" s="2" t="str">
        <f>VLOOKUP(active[[#This Row],[Full Name]],[1]!all_ppl[#Data],1,0)</f>
        <v>Evelyn D Ebron-Davis</v>
      </c>
      <c r="D1359" s="2" t="s">
        <v>6302</v>
      </c>
      <c r="E1359" s="2" t="s">
        <v>6303</v>
      </c>
      <c r="F1359" s="2" t="s">
        <v>1244</v>
      </c>
      <c r="G1359" s="2" t="s">
        <v>70</v>
      </c>
      <c r="L1359" s="2" t="s">
        <v>2859</v>
      </c>
      <c r="M1359" s="2" t="str">
        <f>VLOOKUP(active[[#This Row],[Works for Group]],[1]!all_groups[#Data],2,0)</f>
        <v>476548434</v>
      </c>
      <c r="N1359" s="2" t="s">
        <v>64</v>
      </c>
      <c r="O1359" s="2" t="s">
        <v>63</v>
      </c>
      <c r="P1359" s="2" t="s">
        <v>67</v>
      </c>
      <c r="R1359" s="2">
        <v>214</v>
      </c>
      <c r="S1359" s="2" t="s">
        <v>8983</v>
      </c>
      <c r="T1359" s="2" t="s">
        <v>9488</v>
      </c>
      <c r="U1359" s="2" t="s">
        <v>8889</v>
      </c>
      <c r="V1359" s="2" t="s">
        <v>7123</v>
      </c>
    </row>
    <row r="1360" spans="1:22" x14ac:dyDescent="0.2">
      <c r="A1360" s="2" t="s">
        <v>5245</v>
      </c>
      <c r="B1360" s="2" t="str">
        <f>VLOOKUP(active[[#This Row],[Full Name]],[1]!all_ppl_post[#Data],2,0)</f>
        <v>476546258</v>
      </c>
      <c r="C1360" s="2" t="str">
        <f>VLOOKUP(active[[#This Row],[Full Name]],[1]!all_ppl[#Data],1,0)</f>
        <v>Eugene L Guidetti</v>
      </c>
      <c r="D1360" s="2" t="s">
        <v>5246</v>
      </c>
      <c r="E1360" s="2" t="s">
        <v>4841</v>
      </c>
      <c r="F1360" s="2" t="s">
        <v>570</v>
      </c>
      <c r="G1360" s="2" t="s">
        <v>70</v>
      </c>
      <c r="L1360" s="2" t="s">
        <v>562</v>
      </c>
      <c r="M1360" s="2" t="str">
        <f>VLOOKUP(active[[#This Row],[Works for Group]],[1]!all_groups[#Data],2,0)</f>
        <v>476548941</v>
      </c>
      <c r="N1360" s="2" t="s">
        <v>64</v>
      </c>
      <c r="O1360" s="2" t="s">
        <v>63</v>
      </c>
      <c r="P1360" s="2" t="s">
        <v>67</v>
      </c>
      <c r="R1360" s="2">
        <v>228</v>
      </c>
      <c r="S1360" s="2" t="s">
        <v>8507</v>
      </c>
      <c r="T1360" s="2" t="s">
        <v>9489</v>
      </c>
      <c r="U1360" s="2" t="s">
        <v>9177</v>
      </c>
      <c r="V1360" s="2" t="s">
        <v>7123</v>
      </c>
    </row>
    <row r="1361" spans="1:22" x14ac:dyDescent="0.2">
      <c r="A1361" s="2" t="s">
        <v>350</v>
      </c>
      <c r="B1361" s="2" t="str">
        <f>VLOOKUP(active[[#This Row],[Full Name]],[1]!all_ppl_post[#Data],2,0)</f>
        <v>1064820484</v>
      </c>
      <c r="C1361" s="2" t="e">
        <f>VLOOKUP(active[[#This Row],[Full Name]],[1]!all_ppl[#Data],1,0)</f>
        <v>#N/A</v>
      </c>
      <c r="D1361" s="2" t="s">
        <v>351</v>
      </c>
      <c r="E1361" s="2" t="s">
        <v>352</v>
      </c>
      <c r="F1361" s="2" t="s">
        <v>134</v>
      </c>
      <c r="G1361" s="2" t="s">
        <v>70</v>
      </c>
      <c r="L1361" s="2" t="s">
        <v>130</v>
      </c>
      <c r="M1361" s="2" t="str">
        <f>VLOOKUP(active[[#This Row],[Works for Group]],[1]!all_groups[#Data],2,0)</f>
        <v>476548452</v>
      </c>
      <c r="N1361" s="2" t="s">
        <v>64</v>
      </c>
      <c r="O1361" s="2" t="s">
        <v>63</v>
      </c>
      <c r="P1361" s="2" t="s">
        <v>67</v>
      </c>
      <c r="R1361" s="2">
        <v>225</v>
      </c>
      <c r="S1361" s="2" t="s">
        <v>8530</v>
      </c>
      <c r="T1361" s="2" t="s">
        <v>9490</v>
      </c>
      <c r="U1361" s="2" t="s">
        <v>8532</v>
      </c>
      <c r="V1361" s="2" t="s">
        <v>7123</v>
      </c>
    </row>
    <row r="1362" spans="1:22" x14ac:dyDescent="0.2">
      <c r="A1362" s="2" t="s">
        <v>582</v>
      </c>
      <c r="B1362" s="2" t="str">
        <f>VLOOKUP(active[[#This Row],[Full Name]],[1]!all_ppl_post[#Data],2,0)</f>
        <v>1064820315</v>
      </c>
      <c r="C1362" s="2" t="e">
        <f>VLOOKUP(active[[#This Row],[Full Name]],[1]!all_ppl[#Data],1,0)</f>
        <v>#N/A</v>
      </c>
      <c r="D1362" s="2" t="s">
        <v>583</v>
      </c>
      <c r="E1362" s="2" t="s">
        <v>584</v>
      </c>
      <c r="F1362" s="2" t="s">
        <v>566</v>
      </c>
      <c r="G1362" s="2" t="s">
        <v>70</v>
      </c>
      <c r="L1362" s="2" t="s">
        <v>562</v>
      </c>
      <c r="M1362" s="2" t="str">
        <f>VLOOKUP(active[[#This Row],[Works for Group]],[1]!all_groups[#Data],2,0)</f>
        <v>476548941</v>
      </c>
      <c r="N1362" s="2" t="s">
        <v>64</v>
      </c>
      <c r="O1362" s="2" t="s">
        <v>63</v>
      </c>
      <c r="P1362" s="2" t="s">
        <v>67</v>
      </c>
      <c r="R1362" s="2">
        <v>228</v>
      </c>
      <c r="S1362" s="2" t="s">
        <v>8507</v>
      </c>
      <c r="T1362" s="2" t="s">
        <v>9491</v>
      </c>
      <c r="U1362" s="2" t="s">
        <v>8601</v>
      </c>
      <c r="V1362" s="2" t="s">
        <v>7123</v>
      </c>
    </row>
    <row r="1363" spans="1:22" x14ac:dyDescent="0.2">
      <c r="A1363" s="2" t="s">
        <v>5076</v>
      </c>
      <c r="B1363" s="2" t="str">
        <f>VLOOKUP(active[[#This Row],[Full Name]],[1]!all_ppl_post[#Data],2,0)</f>
        <v>476546567</v>
      </c>
      <c r="C1363" s="2" t="str">
        <f>VLOOKUP(active[[#This Row],[Full Name]],[1]!all_ppl[#Data],1,0)</f>
        <v>Erin K Baker Langworthy</v>
      </c>
      <c r="D1363" s="2" t="s">
        <v>5077</v>
      </c>
      <c r="E1363" s="2" t="s">
        <v>5078</v>
      </c>
      <c r="F1363" s="2" t="s">
        <v>129</v>
      </c>
      <c r="G1363" s="2" t="s">
        <v>70</v>
      </c>
      <c r="L1363" s="2" t="s">
        <v>3514</v>
      </c>
      <c r="M1363" s="2" t="str">
        <f>VLOOKUP(active[[#This Row],[Works for Group]],[1]!all_groups[#Data],2,0)</f>
        <v>476549318</v>
      </c>
      <c r="N1363" s="2" t="s">
        <v>64</v>
      </c>
      <c r="O1363" s="2" t="s">
        <v>63</v>
      </c>
      <c r="P1363" s="2" t="s">
        <v>67</v>
      </c>
      <c r="R1363" s="2">
        <v>463</v>
      </c>
      <c r="S1363" s="2" t="s">
        <v>8763</v>
      </c>
      <c r="T1363" s="2" t="s">
        <v>9492</v>
      </c>
      <c r="U1363" s="2" t="s">
        <v>8825</v>
      </c>
      <c r="V1363" s="2" t="s">
        <v>8766</v>
      </c>
    </row>
    <row r="1364" spans="1:22" x14ac:dyDescent="0.2">
      <c r="A1364" s="2" t="s">
        <v>2126</v>
      </c>
      <c r="B1364" s="2" t="str">
        <f>VLOOKUP(active[[#This Row],[Full Name]],[1]!all_ppl_post[#Data],2,0)</f>
        <v>839637770</v>
      </c>
      <c r="C1364" s="2" t="str">
        <f>VLOOKUP(active[[#This Row],[Full Name]],[1]!all_ppl[#Data],1,0)</f>
        <v>Erica S French</v>
      </c>
      <c r="D1364" s="2" t="s">
        <v>2127</v>
      </c>
      <c r="E1364" s="2" t="s">
        <v>2128</v>
      </c>
      <c r="F1364" s="2" t="s">
        <v>2129</v>
      </c>
      <c r="G1364" s="2" t="s">
        <v>70</v>
      </c>
      <c r="L1364" s="2" t="s">
        <v>103</v>
      </c>
      <c r="M1364" s="2" t="str">
        <f>VLOOKUP(active[[#This Row],[Works for Group]],[1]!all_groups[#Data],2,0)</f>
        <v>476549101</v>
      </c>
      <c r="N1364" s="2" t="s">
        <v>64</v>
      </c>
      <c r="O1364" s="2" t="s">
        <v>63</v>
      </c>
      <c r="P1364" s="2" t="s">
        <v>67</v>
      </c>
      <c r="R1364" s="2">
        <v>422</v>
      </c>
      <c r="S1364" s="2" t="s">
        <v>8572</v>
      </c>
      <c r="T1364" s="2" t="s">
        <v>9493</v>
      </c>
      <c r="U1364" s="2" t="s">
        <v>8909</v>
      </c>
      <c r="V1364" s="2" t="s">
        <v>7123</v>
      </c>
    </row>
    <row r="1365" spans="1:22" x14ac:dyDescent="0.2">
      <c r="A1365" s="2" t="s">
        <v>6671</v>
      </c>
      <c r="B1365" s="2" t="str">
        <f>VLOOKUP(active[[#This Row],[Full Name]],[1]!all_ppl_post[#Data],2,0)</f>
        <v>476543660</v>
      </c>
      <c r="C1365" s="2" t="str">
        <f>VLOOKUP(active[[#This Row],[Full Name]],[1]!all_ppl[#Data],1,0)</f>
        <v>Erica N Elie Prass</v>
      </c>
      <c r="D1365" s="2" t="s">
        <v>6672</v>
      </c>
      <c r="E1365" s="2" t="s">
        <v>6673</v>
      </c>
      <c r="F1365" s="2" t="s">
        <v>3789</v>
      </c>
      <c r="G1365" s="2" t="s">
        <v>70</v>
      </c>
      <c r="L1365" s="2" t="s">
        <v>1723</v>
      </c>
      <c r="M1365" s="2" t="str">
        <f>VLOOKUP(active[[#This Row],[Works for Group]],[1]!all_groups[#Data],2,0)</f>
        <v>476549109</v>
      </c>
      <c r="N1365" s="2" t="s">
        <v>64</v>
      </c>
      <c r="O1365" s="2" t="s">
        <v>63</v>
      </c>
      <c r="P1365" s="2" t="s">
        <v>67</v>
      </c>
      <c r="R1365" s="2">
        <v>426</v>
      </c>
      <c r="S1365" s="2" t="s">
        <v>8718</v>
      </c>
      <c r="T1365" s="2" t="s">
        <v>9494</v>
      </c>
      <c r="U1365" s="2" t="s">
        <v>9407</v>
      </c>
      <c r="V1365" s="2" t="s">
        <v>7123</v>
      </c>
    </row>
    <row r="1366" spans="1:22" x14ac:dyDescent="0.2">
      <c r="A1366" s="2" t="s">
        <v>2623</v>
      </c>
      <c r="B1366" s="2" t="str">
        <f>VLOOKUP(active[[#This Row],[Full Name]],[1]!all_ppl_post[#Data],2,0)</f>
        <v>774270553</v>
      </c>
      <c r="C1366" s="2" t="str">
        <f>VLOOKUP(active[[#This Row],[Full Name]],[1]!all_ppl[#Data],1,0)</f>
        <v>Eric T Keeler</v>
      </c>
      <c r="D1366" s="2" t="s">
        <v>2624</v>
      </c>
      <c r="E1366" s="2" t="s">
        <v>2625</v>
      </c>
      <c r="F1366" s="2" t="s">
        <v>1967</v>
      </c>
      <c r="G1366" s="2" t="s">
        <v>70</v>
      </c>
      <c r="L1366" s="2" t="s">
        <v>1963</v>
      </c>
      <c r="M1366" s="2" t="str">
        <f>VLOOKUP(active[[#This Row],[Works for Group]],[1]!all_groups[#Data],2,0)</f>
        <v>476548436</v>
      </c>
      <c r="N1366" s="2" t="s">
        <v>64</v>
      </c>
      <c r="O1366" s="2" t="s">
        <v>63</v>
      </c>
      <c r="P1366" s="2" t="s">
        <v>67</v>
      </c>
      <c r="R1366" s="2">
        <v>215</v>
      </c>
      <c r="S1366" s="2" t="s">
        <v>8651</v>
      </c>
      <c r="T1366" s="2" t="s">
        <v>9495</v>
      </c>
      <c r="U1366" s="2" t="s">
        <v>9186</v>
      </c>
      <c r="V1366" s="2" t="s">
        <v>7123</v>
      </c>
    </row>
    <row r="1367" spans="1:22" x14ac:dyDescent="0.2">
      <c r="A1367" s="2" t="s">
        <v>6885</v>
      </c>
      <c r="B1367" s="2" t="str">
        <f>VLOOKUP(active[[#This Row],[Full Name]],[1]!all_ppl_post[#Data],2,0)</f>
        <v>476543359</v>
      </c>
      <c r="C1367" s="2" t="str">
        <f>VLOOKUP(active[[#This Row],[Full Name]],[1]!all_ppl[#Data],1,0)</f>
        <v>Eric R Duncan</v>
      </c>
      <c r="D1367" s="2" t="s">
        <v>6886</v>
      </c>
      <c r="E1367" s="2" t="s">
        <v>6887</v>
      </c>
      <c r="F1367" s="2" t="s">
        <v>3263</v>
      </c>
      <c r="G1367" s="2" t="s">
        <v>70</v>
      </c>
      <c r="L1367" s="2" t="s">
        <v>3662</v>
      </c>
      <c r="M1367" s="2" t="str">
        <f>VLOOKUP(active[[#This Row],[Works for Group]],[1]!all_groups[#Data],2,0)</f>
        <v>476548444</v>
      </c>
      <c r="N1367" s="2" t="s">
        <v>64</v>
      </c>
      <c r="O1367" s="2" t="s">
        <v>63</v>
      </c>
      <c r="P1367" s="2" t="s">
        <v>67</v>
      </c>
      <c r="R1367" s="2">
        <v>221</v>
      </c>
      <c r="S1367" s="2" t="s">
        <v>9051</v>
      </c>
      <c r="T1367" s="2" t="s">
        <v>9496</v>
      </c>
      <c r="U1367" s="2" t="s">
        <v>8574</v>
      </c>
      <c r="V1367" s="2" t="s">
        <v>7123</v>
      </c>
    </row>
    <row r="1368" spans="1:22" x14ac:dyDescent="0.2">
      <c r="A1368" s="2" t="s">
        <v>6763</v>
      </c>
      <c r="B1368" s="2" t="str">
        <f>VLOOKUP(active[[#This Row],[Full Name]],[1]!all_ppl_post[#Data],2,0)</f>
        <v>476543520</v>
      </c>
      <c r="C1368" s="2" t="str">
        <f>VLOOKUP(active[[#This Row],[Full Name]],[1]!all_ppl[#Data],1,0)</f>
        <v>Eric J Wierzbicki</v>
      </c>
      <c r="D1368" s="2" t="s">
        <v>5304</v>
      </c>
      <c r="E1368" s="2" t="s">
        <v>6764</v>
      </c>
      <c r="F1368" s="2" t="s">
        <v>6765</v>
      </c>
      <c r="G1368" s="2" t="s">
        <v>70</v>
      </c>
      <c r="L1368" s="2" t="s">
        <v>1240</v>
      </c>
      <c r="M1368" s="2" t="str">
        <f>VLOOKUP(active[[#This Row],[Works for Group]],[1]!all_groups[#Data],2,0)</f>
        <v>476548565</v>
      </c>
      <c r="N1368" s="2" t="s">
        <v>64</v>
      </c>
      <c r="O1368" s="2" t="s">
        <v>63</v>
      </c>
      <c r="P1368" s="2" t="s">
        <v>67</v>
      </c>
      <c r="R1368" s="2">
        <v>210</v>
      </c>
      <c r="S1368" s="2" t="s">
        <v>8537</v>
      </c>
      <c r="T1368" s="2" t="s">
        <v>9497</v>
      </c>
      <c r="U1368" s="2" t="s">
        <v>9498</v>
      </c>
      <c r="V1368" s="2" t="s">
        <v>7123</v>
      </c>
    </row>
    <row r="1369" spans="1:22" x14ac:dyDescent="0.2">
      <c r="A1369" s="2" t="s">
        <v>5072</v>
      </c>
      <c r="B1369" s="2" t="str">
        <f>VLOOKUP(active[[#This Row],[Full Name]],[1]!all_ppl_post[#Data],2,0)</f>
        <v>476546573</v>
      </c>
      <c r="C1369" s="2" t="str">
        <f>VLOOKUP(active[[#This Row],[Full Name]],[1]!all_ppl[#Data],1,0)</f>
        <v>Eric D Wienckowski</v>
      </c>
      <c r="D1369" s="2" t="s">
        <v>5073</v>
      </c>
      <c r="E1369" s="2" t="s">
        <v>5074</v>
      </c>
      <c r="F1369" s="2" t="s">
        <v>5075</v>
      </c>
      <c r="G1369" s="2" t="s">
        <v>70</v>
      </c>
      <c r="L1369" s="2" t="s">
        <v>5067</v>
      </c>
      <c r="M1369" s="2" t="str">
        <f>VLOOKUP(active[[#This Row],[Works for Group]],[1]!all_groups[#Data],2,0)</f>
        <v>476549515</v>
      </c>
      <c r="N1369" s="2" t="s">
        <v>64</v>
      </c>
      <c r="O1369" s="2" t="s">
        <v>63</v>
      </c>
      <c r="P1369" s="2" t="s">
        <v>67</v>
      </c>
      <c r="R1369" s="2">
        <v>879</v>
      </c>
      <c r="S1369" s="2" t="s">
        <v>8769</v>
      </c>
      <c r="T1369" s="2" t="s">
        <v>9499</v>
      </c>
      <c r="U1369" s="2" t="s">
        <v>9500</v>
      </c>
      <c r="V1369" s="2" t="s">
        <v>8772</v>
      </c>
    </row>
    <row r="1370" spans="1:22" x14ac:dyDescent="0.2">
      <c r="A1370" s="2" t="s">
        <v>5646</v>
      </c>
      <c r="B1370" s="2" t="str">
        <f>VLOOKUP(active[[#This Row],[Full Name]],[1]!all_ppl_post[#Data],2,0)</f>
        <v>476545301</v>
      </c>
      <c r="C1370" s="2" t="str">
        <f>VLOOKUP(active[[#This Row],[Full Name]],[1]!all_ppl[#Data],1,0)</f>
        <v>Eric A Unright</v>
      </c>
      <c r="D1370" s="2" t="s">
        <v>5647</v>
      </c>
      <c r="E1370" s="2" t="s">
        <v>5648</v>
      </c>
      <c r="F1370" s="2" t="s">
        <v>5649</v>
      </c>
      <c r="G1370" s="2" t="s">
        <v>70</v>
      </c>
      <c r="L1370" s="2" t="s">
        <v>1963</v>
      </c>
      <c r="M1370" s="2" t="str">
        <f>VLOOKUP(active[[#This Row],[Works for Group]],[1]!all_groups[#Data],2,0)</f>
        <v>476548436</v>
      </c>
      <c r="N1370" s="2" t="s">
        <v>64</v>
      </c>
      <c r="O1370" s="2" t="s">
        <v>63</v>
      </c>
      <c r="P1370" s="2" t="s">
        <v>67</v>
      </c>
      <c r="R1370" s="2">
        <v>215</v>
      </c>
      <c r="S1370" s="2" t="s">
        <v>8651</v>
      </c>
      <c r="T1370" s="2" t="s">
        <v>9501</v>
      </c>
      <c r="U1370" s="2" t="s">
        <v>9502</v>
      </c>
      <c r="V1370" s="2" t="s">
        <v>7123</v>
      </c>
    </row>
    <row r="1371" spans="1:22" x14ac:dyDescent="0.2">
      <c r="A1371" s="2" t="s">
        <v>6071</v>
      </c>
      <c r="B1371" s="2" t="str">
        <f>VLOOKUP(active[[#This Row],[Full Name]],[1]!all_ppl_post[#Data],2,0)</f>
        <v>476544534</v>
      </c>
      <c r="C1371" s="2" t="str">
        <f>VLOOKUP(active[[#This Row],[Full Name]],[1]!all_ppl[#Data],1,0)</f>
        <v>Emma L Leigh</v>
      </c>
      <c r="D1371" s="2" t="s">
        <v>6072</v>
      </c>
      <c r="E1371" s="2" t="s">
        <v>6073</v>
      </c>
      <c r="F1371" s="2" t="s">
        <v>6074</v>
      </c>
      <c r="G1371" s="2" t="s">
        <v>70</v>
      </c>
      <c r="L1371" s="2" t="s">
        <v>3980</v>
      </c>
      <c r="M1371" s="2" t="str">
        <f>VLOOKUP(active[[#This Row],[Works for Group]],[1]!all_groups[#Data],2,0)</f>
        <v>476548973</v>
      </c>
      <c r="N1371" s="2" t="s">
        <v>64</v>
      </c>
      <c r="O1371" s="2" t="s">
        <v>63</v>
      </c>
      <c r="P1371" s="2" t="s">
        <v>67</v>
      </c>
      <c r="R1371" s="2">
        <v>307</v>
      </c>
      <c r="S1371" s="2" t="s">
        <v>8608</v>
      </c>
      <c r="T1371" s="2" t="s">
        <v>9503</v>
      </c>
      <c r="U1371" s="2" t="s">
        <v>9504</v>
      </c>
      <c r="V1371" s="2" t="s">
        <v>7123</v>
      </c>
    </row>
    <row r="1372" spans="1:22" x14ac:dyDescent="0.2">
      <c r="A1372" s="2" t="s">
        <v>2145</v>
      </c>
      <c r="B1372" s="2" t="str">
        <f>VLOOKUP(active[[#This Row],[Full Name]],[1]!all_ppl_post[#Data],2,0)</f>
        <v>839637762</v>
      </c>
      <c r="C1372" s="2" t="str">
        <f>VLOOKUP(active[[#This Row],[Full Name]],[1]!all_ppl[#Data],1,0)</f>
        <v>Emily C Sischo</v>
      </c>
      <c r="D1372" s="2" t="s">
        <v>2146</v>
      </c>
      <c r="E1372" s="2" t="s">
        <v>2147</v>
      </c>
      <c r="F1372" s="2" t="s">
        <v>600</v>
      </c>
      <c r="G1372" s="2" t="s">
        <v>70</v>
      </c>
      <c r="L1372" s="2" t="s">
        <v>593</v>
      </c>
      <c r="M1372" s="2" t="str">
        <f>VLOOKUP(active[[#This Row],[Works for Group]],[1]!all_groups[#Data],2,0)</f>
        <v>476549089</v>
      </c>
      <c r="N1372" s="2" t="s">
        <v>64</v>
      </c>
      <c r="O1372" s="2" t="s">
        <v>63</v>
      </c>
      <c r="P1372" s="2" t="s">
        <v>67</v>
      </c>
      <c r="R1372" s="2">
        <v>375</v>
      </c>
      <c r="S1372" s="2" t="s">
        <v>8521</v>
      </c>
      <c r="T1372" s="2" t="s">
        <v>9505</v>
      </c>
      <c r="U1372" s="2" t="s">
        <v>8665</v>
      </c>
      <c r="V1372" s="2" t="s">
        <v>7123</v>
      </c>
    </row>
    <row r="1373" spans="1:22" x14ac:dyDescent="0.2">
      <c r="A1373" s="2" t="s">
        <v>117</v>
      </c>
      <c r="B1373" s="2" t="str">
        <f>VLOOKUP(active[[#This Row],[Full Name]],[1]!all_ppl_post[#Data],2,0)</f>
        <v>1064820639</v>
      </c>
      <c r="C1373" s="2" t="e">
        <f>VLOOKUP(active[[#This Row],[Full Name]],[1]!all_ppl[#Data],1,0)</f>
        <v>#N/A</v>
      </c>
      <c r="D1373" s="2" t="s">
        <v>118</v>
      </c>
      <c r="E1373" s="2" t="s">
        <v>119</v>
      </c>
      <c r="F1373" s="2" t="s">
        <v>120</v>
      </c>
      <c r="G1373" s="2" t="s">
        <v>70</v>
      </c>
      <c r="L1373" s="2" t="s">
        <v>116</v>
      </c>
      <c r="M1373" s="2" t="str">
        <f>VLOOKUP(active[[#This Row],[Works for Group]],[1]!all_groups[#Data],2,0)</f>
        <v>476549083</v>
      </c>
      <c r="N1373" s="2" t="s">
        <v>64</v>
      </c>
      <c r="O1373" s="2" t="s">
        <v>63</v>
      </c>
      <c r="P1373" s="2" t="s">
        <v>67</v>
      </c>
      <c r="R1373" s="2">
        <v>355</v>
      </c>
      <c r="S1373" s="2" t="s">
        <v>8518</v>
      </c>
      <c r="T1373" s="2" t="s">
        <v>9506</v>
      </c>
      <c r="U1373" s="2" t="s">
        <v>8678</v>
      </c>
      <c r="V1373" s="2" t="s">
        <v>7123</v>
      </c>
    </row>
    <row r="1374" spans="1:22" x14ac:dyDescent="0.2">
      <c r="A1374" s="2" t="s">
        <v>3183</v>
      </c>
      <c r="B1374" s="2" t="str">
        <f>VLOOKUP(active[[#This Row],[Full Name]],[1]!all_ppl_post[#Data],2,0)</f>
        <v>626453843</v>
      </c>
      <c r="C1374" s="2" t="str">
        <f>VLOOKUP(active[[#This Row],[Full Name]],[1]!all_ppl[#Data],1,0)</f>
        <v>Ellen L Rackley</v>
      </c>
      <c r="D1374" s="2" t="s">
        <v>3184</v>
      </c>
      <c r="E1374" s="2" t="s">
        <v>3185</v>
      </c>
      <c r="F1374" s="2" t="s">
        <v>1212</v>
      </c>
      <c r="G1374" s="2" t="s">
        <v>70</v>
      </c>
      <c r="L1374" s="2" t="s">
        <v>3182</v>
      </c>
      <c r="M1374" s="2" t="str">
        <f>VLOOKUP(active[[#This Row],[Works for Group]],[1]!all_groups[#Data],2,0)</f>
        <v>476548976</v>
      </c>
      <c r="N1374" s="2" t="s">
        <v>64</v>
      </c>
      <c r="O1374" s="2" t="s">
        <v>63</v>
      </c>
      <c r="P1374" s="2" t="s">
        <v>67</v>
      </c>
      <c r="R1374" s="2">
        <v>308</v>
      </c>
      <c r="S1374" s="2" t="s">
        <v>8615</v>
      </c>
      <c r="T1374" s="2" t="s">
        <v>9507</v>
      </c>
      <c r="U1374" s="2" t="s">
        <v>8648</v>
      </c>
      <c r="V1374" s="2" t="s">
        <v>7123</v>
      </c>
    </row>
    <row r="1375" spans="1:22" x14ac:dyDescent="0.2">
      <c r="A1375" s="2" t="s">
        <v>5410</v>
      </c>
      <c r="B1375" s="2" t="str">
        <f>VLOOKUP(active[[#This Row],[Full Name]],[1]!all_ppl_post[#Data],2,0)</f>
        <v>476545796</v>
      </c>
      <c r="C1375" s="2" t="str">
        <f>VLOOKUP(active[[#This Row],[Full Name]],[1]!all_ppl[#Data],1,0)</f>
        <v>Ellen F Cullen</v>
      </c>
      <c r="D1375" s="2" t="s">
        <v>5411</v>
      </c>
      <c r="E1375" s="2" t="s">
        <v>5412</v>
      </c>
      <c r="F1375" s="2" t="s">
        <v>3588</v>
      </c>
      <c r="G1375" s="2" t="s">
        <v>70</v>
      </c>
      <c r="L1375" s="2" t="s">
        <v>562</v>
      </c>
      <c r="M1375" s="2" t="str">
        <f>VLOOKUP(active[[#This Row],[Works for Group]],[1]!all_groups[#Data],2,0)</f>
        <v>476548941</v>
      </c>
      <c r="N1375" s="2" t="s">
        <v>64</v>
      </c>
      <c r="O1375" s="2" t="s">
        <v>63</v>
      </c>
      <c r="P1375" s="2" t="s">
        <v>67</v>
      </c>
      <c r="R1375" s="2">
        <v>228</v>
      </c>
      <c r="S1375" s="2" t="s">
        <v>8507</v>
      </c>
      <c r="T1375" s="2" t="s">
        <v>9508</v>
      </c>
      <c r="U1375" s="2" t="s">
        <v>8835</v>
      </c>
      <c r="V1375" s="2" t="s">
        <v>7123</v>
      </c>
    </row>
    <row r="1376" spans="1:22" x14ac:dyDescent="0.2">
      <c r="A1376" s="2" t="s">
        <v>6578</v>
      </c>
      <c r="B1376" s="2" t="str">
        <f>VLOOKUP(active[[#This Row],[Full Name]],[1]!all_ppl_post[#Data],2,0)</f>
        <v>476543804</v>
      </c>
      <c r="C1376" s="2" t="str">
        <f>VLOOKUP(active[[#This Row],[Full Name]],[1]!all_ppl[#Data],1,0)</f>
        <v>Elizabeth R Anderson</v>
      </c>
      <c r="D1376" s="2" t="s">
        <v>6579</v>
      </c>
      <c r="E1376" s="2" t="s">
        <v>6580</v>
      </c>
      <c r="F1376" s="2" t="s">
        <v>5618</v>
      </c>
      <c r="G1376" s="2" t="s">
        <v>70</v>
      </c>
      <c r="L1376" s="2" t="s">
        <v>69</v>
      </c>
      <c r="M1376" s="2" t="str">
        <f>VLOOKUP(active[[#This Row],[Works for Group]],[1]!all_groups[#Data],2,0)</f>
        <v>476549511</v>
      </c>
      <c r="N1376" s="2" t="s">
        <v>64</v>
      </c>
      <c r="O1376" s="2" t="s">
        <v>63</v>
      </c>
      <c r="P1376" s="2" t="s">
        <v>67</v>
      </c>
      <c r="R1376" s="2">
        <v>871</v>
      </c>
      <c r="S1376" s="2" t="s">
        <v>8510</v>
      </c>
      <c r="T1376" s="2" t="s">
        <v>9509</v>
      </c>
      <c r="U1376" s="2" t="s">
        <v>9510</v>
      </c>
      <c r="V1376" s="2" t="s">
        <v>7123</v>
      </c>
    </row>
    <row r="1377" spans="1:22" x14ac:dyDescent="0.2">
      <c r="A1377" s="2" t="s">
        <v>3861</v>
      </c>
      <c r="B1377" s="2" t="str">
        <f>VLOOKUP(active[[#This Row],[Full Name]],[1]!all_ppl_post[#Data],2,0)</f>
        <v>568447041</v>
      </c>
      <c r="C1377" s="2" t="str">
        <f>VLOOKUP(active[[#This Row],[Full Name]],[1]!all_ppl[#Data],1,0)</f>
        <v>Elizabeth O Aritonang</v>
      </c>
      <c r="D1377" s="2" t="s">
        <v>3862</v>
      </c>
      <c r="E1377" s="2" t="s">
        <v>3863</v>
      </c>
      <c r="F1377" s="2" t="s">
        <v>81</v>
      </c>
      <c r="G1377" s="2" t="s">
        <v>70</v>
      </c>
      <c r="L1377" s="2" t="s">
        <v>69</v>
      </c>
      <c r="M1377" s="2" t="str">
        <f>VLOOKUP(active[[#This Row],[Works for Group]],[1]!all_groups[#Data],2,0)</f>
        <v>476549511</v>
      </c>
      <c r="N1377" s="2" t="s">
        <v>64</v>
      </c>
      <c r="O1377" s="2" t="s">
        <v>63</v>
      </c>
      <c r="P1377" s="2" t="s">
        <v>67</v>
      </c>
      <c r="R1377" s="2">
        <v>871</v>
      </c>
      <c r="S1377" s="2" t="s">
        <v>8510</v>
      </c>
      <c r="T1377" s="2" t="s">
        <v>9511</v>
      </c>
      <c r="U1377" s="2" t="s">
        <v>8512</v>
      </c>
      <c r="V1377" s="2" t="s">
        <v>7123</v>
      </c>
    </row>
    <row r="1378" spans="1:22" x14ac:dyDescent="0.2">
      <c r="A1378" s="2" t="s">
        <v>4411</v>
      </c>
      <c r="B1378" s="2" t="str">
        <f>VLOOKUP(active[[#This Row],[Full Name]],[1]!all_ppl_post[#Data],2,0)</f>
        <v>476547771</v>
      </c>
      <c r="C1378" s="2" t="str">
        <f>VLOOKUP(active[[#This Row],[Full Name]],[1]!all_ppl[#Data],1,0)</f>
        <v>Elizabeth M Koenig</v>
      </c>
      <c r="D1378" s="2" t="s">
        <v>842</v>
      </c>
      <c r="E1378" s="2" t="s">
        <v>4412</v>
      </c>
      <c r="F1378" s="2" t="s">
        <v>4125</v>
      </c>
      <c r="G1378" s="2" t="s">
        <v>70</v>
      </c>
      <c r="L1378" s="2" t="s">
        <v>606</v>
      </c>
      <c r="M1378" s="2" t="str">
        <f>VLOOKUP(active[[#This Row],[Works for Group]],[1]!all_groups[#Data],2,0)</f>
        <v>476548443</v>
      </c>
      <c r="N1378" s="2" t="s">
        <v>64</v>
      </c>
      <c r="O1378" s="2" t="s">
        <v>63</v>
      </c>
      <c r="P1378" s="2" t="s">
        <v>67</v>
      </c>
      <c r="R1378" s="2">
        <v>220</v>
      </c>
      <c r="S1378" s="2" t="s">
        <v>8633</v>
      </c>
      <c r="T1378" s="2" t="s">
        <v>9512</v>
      </c>
      <c r="U1378" s="2" t="s">
        <v>8749</v>
      </c>
      <c r="V1378" s="2" t="s">
        <v>7123</v>
      </c>
    </row>
    <row r="1379" spans="1:22" x14ac:dyDescent="0.2">
      <c r="A1379" s="2" t="s">
        <v>5130</v>
      </c>
      <c r="B1379" s="2" t="str">
        <f>VLOOKUP(active[[#This Row],[Full Name]],[1]!all_ppl_post[#Data],2,0)</f>
        <v>476546495</v>
      </c>
      <c r="C1379" s="2" t="str">
        <f>VLOOKUP(active[[#This Row],[Full Name]],[1]!all_ppl[#Data],1,0)</f>
        <v>Elizabeth M Hughes</v>
      </c>
      <c r="D1379" s="2" t="s">
        <v>842</v>
      </c>
      <c r="E1379" s="2" t="s">
        <v>5131</v>
      </c>
      <c r="F1379" s="2" t="s">
        <v>578</v>
      </c>
      <c r="G1379" s="2" t="s">
        <v>70</v>
      </c>
      <c r="L1379" s="2" t="s">
        <v>562</v>
      </c>
      <c r="M1379" s="2" t="str">
        <f>VLOOKUP(active[[#This Row],[Works for Group]],[1]!all_groups[#Data],2,0)</f>
        <v>476548941</v>
      </c>
      <c r="N1379" s="2" t="s">
        <v>64</v>
      </c>
      <c r="O1379" s="2" t="s">
        <v>63</v>
      </c>
      <c r="P1379" s="2" t="s">
        <v>67</v>
      </c>
      <c r="R1379" s="2">
        <v>228</v>
      </c>
      <c r="S1379" s="2" t="s">
        <v>8507</v>
      </c>
      <c r="T1379" s="2" t="s">
        <v>9513</v>
      </c>
      <c r="U1379" s="2" t="s">
        <v>8810</v>
      </c>
      <c r="V1379" s="2" t="s">
        <v>7123</v>
      </c>
    </row>
    <row r="1380" spans="1:22" x14ac:dyDescent="0.2">
      <c r="A1380" s="2" t="s">
        <v>6994</v>
      </c>
      <c r="B1380" s="2" t="str">
        <f>VLOOKUP(active[[#This Row],[Full Name]],[1]!all_ppl_post[#Data],2,0)</f>
        <v>476542760</v>
      </c>
      <c r="C1380" s="2" t="str">
        <f>VLOOKUP(active[[#This Row],[Full Name]],[1]!all_ppl[#Data],1,0)</f>
        <v>Elizabeth A Sweeney</v>
      </c>
      <c r="D1380" s="2" t="s">
        <v>1447</v>
      </c>
      <c r="E1380" s="2" t="s">
        <v>6995</v>
      </c>
      <c r="F1380" s="2" t="s">
        <v>111</v>
      </c>
      <c r="G1380" s="2" t="s">
        <v>70</v>
      </c>
      <c r="L1380" s="2" t="s">
        <v>116</v>
      </c>
      <c r="M1380" s="2" t="str">
        <f>VLOOKUP(active[[#This Row],[Works for Group]],[1]!all_groups[#Data],2,0)</f>
        <v>476549083</v>
      </c>
      <c r="N1380" s="2" t="s">
        <v>64</v>
      </c>
      <c r="O1380" s="2" t="s">
        <v>63</v>
      </c>
      <c r="P1380" s="2" t="s">
        <v>67</v>
      </c>
      <c r="R1380" s="2">
        <v>355</v>
      </c>
      <c r="S1380" s="2" t="s">
        <v>8518</v>
      </c>
      <c r="T1380" s="2" t="s">
        <v>9514</v>
      </c>
      <c r="U1380" s="2" t="s">
        <v>9060</v>
      </c>
      <c r="V1380" s="2" t="s">
        <v>7123</v>
      </c>
    </row>
    <row r="1381" spans="1:22" x14ac:dyDescent="0.2">
      <c r="A1381" s="2" t="s">
        <v>3869</v>
      </c>
      <c r="B1381" s="2" t="str">
        <f>VLOOKUP(active[[#This Row],[Full Name]],[1]!all_ppl_post[#Data],2,0)</f>
        <v>568447031</v>
      </c>
      <c r="C1381" s="2" t="str">
        <f>VLOOKUP(active[[#This Row],[Full Name]],[1]!all_ppl[#Data],1,0)</f>
        <v>Elisha Wellington-Cleary</v>
      </c>
      <c r="D1381" s="2" t="s">
        <v>3870</v>
      </c>
      <c r="E1381" s="2" t="s">
        <v>3871</v>
      </c>
      <c r="F1381" s="2" t="s">
        <v>3872</v>
      </c>
      <c r="G1381" s="2" t="s">
        <v>70</v>
      </c>
      <c r="L1381" s="2" t="s">
        <v>1233</v>
      </c>
      <c r="M1381" s="2" t="str">
        <f>VLOOKUP(active[[#This Row],[Works for Group]],[1]!all_groups[#Data],2,0)</f>
        <v>476548441</v>
      </c>
      <c r="N1381" s="2" t="s">
        <v>64</v>
      </c>
      <c r="O1381" s="2" t="s">
        <v>63</v>
      </c>
      <c r="P1381" s="2" t="s">
        <v>67</v>
      </c>
      <c r="R1381" s="2">
        <v>219</v>
      </c>
      <c r="S1381" s="2" t="s">
        <v>8584</v>
      </c>
      <c r="T1381" s="2" t="s">
        <v>9515</v>
      </c>
      <c r="U1381" s="2" t="s">
        <v>9516</v>
      </c>
      <c r="V1381" s="2" t="s">
        <v>7123</v>
      </c>
    </row>
    <row r="1382" spans="1:22" x14ac:dyDescent="0.2">
      <c r="A1382" s="2" t="s">
        <v>3874</v>
      </c>
      <c r="B1382" s="2" t="str">
        <f>VLOOKUP(active[[#This Row],[Full Name]],[1]!all_ppl_post[#Data],2,0)</f>
        <v>568447024</v>
      </c>
      <c r="C1382" s="2" t="str">
        <f>VLOOKUP(active[[#This Row],[Full Name]],[1]!all_ppl[#Data],1,0)</f>
        <v>Elena M Labunski</v>
      </c>
      <c r="D1382" s="2" t="s">
        <v>3875</v>
      </c>
      <c r="E1382" s="2" t="s">
        <v>3510</v>
      </c>
      <c r="F1382" s="2" t="s">
        <v>3876</v>
      </c>
      <c r="G1382" s="2" t="s">
        <v>70</v>
      </c>
      <c r="L1382" s="2" t="s">
        <v>3873</v>
      </c>
      <c r="M1382" s="2" t="str">
        <f>VLOOKUP(active[[#This Row],[Works for Group]],[1]!all_groups[#Data],2,0)</f>
        <v>476549092</v>
      </c>
      <c r="N1382" s="2" t="s">
        <v>64</v>
      </c>
      <c r="O1382" s="2" t="s">
        <v>63</v>
      </c>
      <c r="P1382" s="2" t="s">
        <v>67</v>
      </c>
      <c r="R1382" s="2">
        <v>377</v>
      </c>
      <c r="S1382" s="2" t="s">
        <v>8881</v>
      </c>
      <c r="T1382" s="2" t="s">
        <v>9517</v>
      </c>
      <c r="U1382" s="2" t="s">
        <v>9151</v>
      </c>
      <c r="V1382" s="2" t="s">
        <v>7123</v>
      </c>
    </row>
    <row r="1383" spans="1:22" x14ac:dyDescent="0.2">
      <c r="A1383" s="2" t="s">
        <v>5602</v>
      </c>
      <c r="B1383" s="2" t="str">
        <f>VLOOKUP(active[[#This Row],[Full Name]],[1]!all_ppl_post[#Data],2,0)</f>
        <v>476545379</v>
      </c>
      <c r="C1383" s="2" t="str">
        <f>VLOOKUP(active[[#This Row],[Full Name]],[1]!all_ppl[#Data],1,0)</f>
        <v>Elaine M Amyot</v>
      </c>
      <c r="D1383" s="2" t="s">
        <v>5603</v>
      </c>
      <c r="E1383" s="2" t="s">
        <v>5604</v>
      </c>
      <c r="F1383" s="2" t="s">
        <v>3588</v>
      </c>
      <c r="G1383" s="2" t="s">
        <v>70</v>
      </c>
      <c r="L1383" s="2" t="s">
        <v>562</v>
      </c>
      <c r="M1383" s="2" t="str">
        <f>VLOOKUP(active[[#This Row],[Works for Group]],[1]!all_groups[#Data],2,0)</f>
        <v>476548941</v>
      </c>
      <c r="N1383" s="2" t="s">
        <v>64</v>
      </c>
      <c r="O1383" s="2" t="s">
        <v>63</v>
      </c>
      <c r="P1383" s="2" t="s">
        <v>67</v>
      </c>
      <c r="R1383" s="2">
        <v>228</v>
      </c>
      <c r="S1383" s="2" t="s">
        <v>8507</v>
      </c>
      <c r="T1383" s="2" t="s">
        <v>9518</v>
      </c>
      <c r="U1383" s="2" t="s">
        <v>8835</v>
      </c>
      <c r="V1383" s="2" t="s">
        <v>7123</v>
      </c>
    </row>
    <row r="1384" spans="1:22" x14ac:dyDescent="0.2">
      <c r="A1384" s="2" t="s">
        <v>5767</v>
      </c>
      <c r="B1384" s="2" t="str">
        <f>VLOOKUP(active[[#This Row],[Full Name]],[1]!all_ppl_post[#Data],2,0)</f>
        <v>476545110</v>
      </c>
      <c r="C1384" s="2" t="str">
        <f>VLOOKUP(active[[#This Row],[Full Name]],[1]!all_ppl[#Data],1,0)</f>
        <v>Edward V Golden</v>
      </c>
      <c r="D1384" s="2" t="s">
        <v>5768</v>
      </c>
      <c r="E1384" s="2" t="s">
        <v>5244</v>
      </c>
      <c r="F1384" s="2" t="s">
        <v>5769</v>
      </c>
      <c r="G1384" s="2" t="s">
        <v>70</v>
      </c>
      <c r="L1384" s="2" t="s">
        <v>69</v>
      </c>
      <c r="M1384" s="2" t="str">
        <f>VLOOKUP(active[[#This Row],[Works for Group]],[1]!all_groups[#Data],2,0)</f>
        <v>476549511</v>
      </c>
      <c r="N1384" s="2" t="s">
        <v>64</v>
      </c>
      <c r="O1384" s="2" t="s">
        <v>63</v>
      </c>
      <c r="P1384" s="2" t="s">
        <v>67</v>
      </c>
      <c r="R1384" s="2">
        <v>871</v>
      </c>
      <c r="S1384" s="2" t="s">
        <v>8510</v>
      </c>
      <c r="T1384" s="2" t="s">
        <v>9519</v>
      </c>
      <c r="U1384" s="2" t="s">
        <v>9520</v>
      </c>
      <c r="V1384" s="2" t="s">
        <v>7123</v>
      </c>
    </row>
    <row r="1385" spans="1:22" x14ac:dyDescent="0.2">
      <c r="A1385" s="2" t="s">
        <v>4844</v>
      </c>
      <c r="B1385" s="2" t="str">
        <f>VLOOKUP(active[[#This Row],[Full Name]],[1]!all_ppl_post[#Data],2,0)</f>
        <v>476547043</v>
      </c>
      <c r="C1385" s="2" t="str">
        <f>VLOOKUP(active[[#This Row],[Full Name]],[1]!all_ppl[#Data],1,0)</f>
        <v>Edward J Harris</v>
      </c>
      <c r="D1385" s="2" t="s">
        <v>4845</v>
      </c>
      <c r="E1385" s="2" t="s">
        <v>1275</v>
      </c>
      <c r="F1385" s="2" t="s">
        <v>1425</v>
      </c>
      <c r="G1385" s="2" t="s">
        <v>70</v>
      </c>
      <c r="L1385" s="2" t="s">
        <v>2433</v>
      </c>
      <c r="M1385" s="2" t="str">
        <f>VLOOKUP(active[[#This Row],[Works for Group]],[1]!all_groups[#Data],2,0)</f>
        <v>476548964</v>
      </c>
      <c r="N1385" s="2" t="s">
        <v>64</v>
      </c>
      <c r="O1385" s="2" t="s">
        <v>63</v>
      </c>
      <c r="P1385" s="2" t="s">
        <v>67</v>
      </c>
      <c r="R1385" s="2">
        <v>301</v>
      </c>
      <c r="S1385" s="2" t="s">
        <v>8593</v>
      </c>
      <c r="T1385" s="2" t="s">
        <v>9521</v>
      </c>
      <c r="U1385" s="2" t="s">
        <v>7131</v>
      </c>
      <c r="V1385" s="2" t="s">
        <v>7123</v>
      </c>
    </row>
    <row r="1386" spans="1:22" x14ac:dyDescent="0.2">
      <c r="A1386" s="2" t="s">
        <v>233</v>
      </c>
      <c r="B1386" s="2" t="str">
        <f>VLOOKUP(active[[#This Row],[Full Name]],[1]!all_ppl_post[#Data],2,0)</f>
        <v>1064820563</v>
      </c>
      <c r="C1386" s="2" t="e">
        <f>VLOOKUP(active[[#This Row],[Full Name]],[1]!all_ppl[#Data],1,0)</f>
        <v>#N/A</v>
      </c>
      <c r="D1386" s="2" t="s">
        <v>234</v>
      </c>
      <c r="E1386" s="2" t="s">
        <v>235</v>
      </c>
      <c r="F1386" s="2" t="s">
        <v>134</v>
      </c>
      <c r="G1386" s="2" t="s">
        <v>70</v>
      </c>
      <c r="L1386" s="2" t="s">
        <v>130</v>
      </c>
      <c r="M1386" s="2" t="str">
        <f>VLOOKUP(active[[#This Row],[Works for Group]],[1]!all_groups[#Data],2,0)</f>
        <v>476548452</v>
      </c>
      <c r="N1386" s="2" t="s">
        <v>64</v>
      </c>
      <c r="O1386" s="2" t="s">
        <v>63</v>
      </c>
      <c r="P1386" s="2" t="s">
        <v>67</v>
      </c>
      <c r="R1386" s="2">
        <v>225</v>
      </c>
      <c r="S1386" s="2" t="s">
        <v>8530</v>
      </c>
      <c r="T1386" s="2" t="s">
        <v>9522</v>
      </c>
      <c r="U1386" s="2" t="s">
        <v>8532</v>
      </c>
      <c r="V1386" s="2" t="s">
        <v>7123</v>
      </c>
    </row>
    <row r="1387" spans="1:22" x14ac:dyDescent="0.2">
      <c r="A1387" s="2" t="s">
        <v>6304</v>
      </c>
      <c r="B1387" s="2" t="str">
        <f>VLOOKUP(active[[#This Row],[Full Name]],[1]!all_ppl_post[#Data],2,0)</f>
        <v>476544174</v>
      </c>
      <c r="C1387" s="2" t="str">
        <f>VLOOKUP(active[[#This Row],[Full Name]],[1]!all_ppl[#Data],1,0)</f>
        <v>Edmund V Wick</v>
      </c>
      <c r="D1387" s="2" t="s">
        <v>6305</v>
      </c>
      <c r="E1387" s="2" t="s">
        <v>6306</v>
      </c>
      <c r="F1387" s="2" t="s">
        <v>6307</v>
      </c>
      <c r="G1387" s="2" t="s">
        <v>70</v>
      </c>
      <c r="L1387" s="2" t="s">
        <v>1196</v>
      </c>
      <c r="M1387" s="2" t="str">
        <f>VLOOKUP(active[[#This Row],[Works for Group]],[1]!all_groups[#Data],2,0)</f>
        <v>476549293</v>
      </c>
      <c r="N1387" s="2" t="s">
        <v>64</v>
      </c>
      <c r="O1387" s="2" t="s">
        <v>63</v>
      </c>
      <c r="P1387" s="2" t="s">
        <v>67</v>
      </c>
      <c r="R1387" s="2">
        <v>439</v>
      </c>
      <c r="S1387" s="2" t="s">
        <v>8646</v>
      </c>
      <c r="T1387" s="2" t="s">
        <v>9523</v>
      </c>
      <c r="U1387" s="2" t="s">
        <v>9524</v>
      </c>
      <c r="V1387" s="2" t="s">
        <v>9525</v>
      </c>
    </row>
    <row r="1388" spans="1:22" x14ac:dyDescent="0.2">
      <c r="A1388" s="2" t="s">
        <v>6740</v>
      </c>
      <c r="B1388" s="2" t="str">
        <f>VLOOKUP(active[[#This Row],[Full Name]],[1]!all_ppl_post[#Data],2,0)</f>
        <v>476543543</v>
      </c>
      <c r="C1388" s="2" t="str">
        <f>VLOOKUP(active[[#This Row],[Full Name]],[1]!all_ppl[#Data],1,0)</f>
        <v>Edmund D Flint</v>
      </c>
      <c r="D1388" s="2" t="s">
        <v>6741</v>
      </c>
      <c r="E1388" s="2" t="s">
        <v>1404</v>
      </c>
      <c r="F1388" s="2" t="s">
        <v>6708</v>
      </c>
      <c r="G1388" s="2" t="s">
        <v>70</v>
      </c>
      <c r="L1388" s="2" t="s">
        <v>6704</v>
      </c>
      <c r="M1388" s="2" t="str">
        <f>VLOOKUP(active[[#This Row],[Works for Group]],[1]!all_groups[#Data],2,0)</f>
        <v>476549105</v>
      </c>
      <c r="N1388" s="2" t="s">
        <v>64</v>
      </c>
      <c r="O1388" s="2" t="s">
        <v>63</v>
      </c>
      <c r="P1388" s="2" t="s">
        <v>67</v>
      </c>
      <c r="R1388" s="2">
        <v>424</v>
      </c>
      <c r="S1388" s="2" t="s">
        <v>8640</v>
      </c>
      <c r="T1388" s="2" t="s">
        <v>9526</v>
      </c>
      <c r="U1388" s="2" t="s">
        <v>9045</v>
      </c>
      <c r="V1388" s="2" t="s">
        <v>7123</v>
      </c>
    </row>
    <row r="1389" spans="1:22" x14ac:dyDescent="0.2">
      <c r="A1389" s="2" t="s">
        <v>4530</v>
      </c>
      <c r="B1389" s="2" t="str">
        <f>VLOOKUP(active[[#This Row],[Full Name]],[1]!all_ppl_post[#Data],2,0)</f>
        <v>476547514</v>
      </c>
      <c r="C1389" s="2" t="str">
        <f>VLOOKUP(active[[#This Row],[Full Name]],[1]!all_ppl[#Data],1,0)</f>
        <v>Dustin P Budge</v>
      </c>
      <c r="D1389" s="2" t="s">
        <v>4531</v>
      </c>
      <c r="E1389" s="2" t="s">
        <v>4532</v>
      </c>
      <c r="F1389" s="2" t="s">
        <v>4533</v>
      </c>
      <c r="G1389" s="2" t="s">
        <v>70</v>
      </c>
      <c r="L1389" s="2" t="s">
        <v>606</v>
      </c>
      <c r="M1389" s="2" t="str">
        <f>VLOOKUP(active[[#This Row],[Works for Group]],[1]!all_groups[#Data],2,0)</f>
        <v>476548443</v>
      </c>
      <c r="N1389" s="2" t="s">
        <v>64</v>
      </c>
      <c r="O1389" s="2" t="s">
        <v>63</v>
      </c>
      <c r="P1389" s="2" t="s">
        <v>67</v>
      </c>
      <c r="R1389" s="2">
        <v>220</v>
      </c>
      <c r="S1389" s="2" t="s">
        <v>8633</v>
      </c>
      <c r="T1389" s="2" t="s">
        <v>9527</v>
      </c>
      <c r="U1389" s="2" t="s">
        <v>9528</v>
      </c>
      <c r="V1389" s="2" t="s">
        <v>7123</v>
      </c>
    </row>
    <row r="1390" spans="1:22" x14ac:dyDescent="0.2">
      <c r="A1390" s="2" t="s">
        <v>3891</v>
      </c>
      <c r="B1390" s="2" t="str">
        <f>VLOOKUP(active[[#This Row],[Full Name]],[1]!all_ppl_post[#Data],2,0)</f>
        <v>568447001</v>
      </c>
      <c r="C1390" s="2" t="str">
        <f>VLOOKUP(active[[#This Row],[Full Name]],[1]!all_ppl[#Data],1,0)</f>
        <v>Dustin Mineconzo</v>
      </c>
      <c r="D1390" s="2" t="s">
        <v>3892</v>
      </c>
      <c r="E1390" s="2" t="s">
        <v>3893</v>
      </c>
      <c r="F1390" s="2" t="s">
        <v>81</v>
      </c>
      <c r="G1390" s="2" t="s">
        <v>70</v>
      </c>
      <c r="L1390" s="2" t="s">
        <v>69</v>
      </c>
      <c r="M1390" s="2" t="str">
        <f>VLOOKUP(active[[#This Row],[Works for Group]],[1]!all_groups[#Data],2,0)</f>
        <v>476549511</v>
      </c>
      <c r="N1390" s="2" t="s">
        <v>64</v>
      </c>
      <c r="O1390" s="2" t="s">
        <v>63</v>
      </c>
      <c r="P1390" s="2" t="s">
        <v>67</v>
      </c>
      <c r="R1390" s="2">
        <v>871</v>
      </c>
      <c r="S1390" s="2" t="s">
        <v>8510</v>
      </c>
      <c r="T1390" s="2" t="s">
        <v>9529</v>
      </c>
      <c r="U1390" s="2" t="s">
        <v>8512</v>
      </c>
      <c r="V1390" s="2" t="s">
        <v>7123</v>
      </c>
    </row>
    <row r="1391" spans="1:22" x14ac:dyDescent="0.2">
      <c r="A1391" s="2" t="s">
        <v>4436</v>
      </c>
      <c r="B1391" s="2" t="str">
        <f>VLOOKUP(active[[#This Row],[Full Name]],[1]!all_ppl_post[#Data],2,0)</f>
        <v>476547696</v>
      </c>
      <c r="C1391" s="2" t="str">
        <f>VLOOKUP(active[[#This Row],[Full Name]],[1]!all_ppl[#Data],1,0)</f>
        <v>Dov Cohen</v>
      </c>
      <c r="D1391" s="2" t="s">
        <v>4437</v>
      </c>
      <c r="E1391" s="2" t="s">
        <v>1046</v>
      </c>
      <c r="F1391" s="2" t="s">
        <v>866</v>
      </c>
      <c r="G1391" s="2" t="s">
        <v>70</v>
      </c>
      <c r="L1391" s="2" t="s">
        <v>554</v>
      </c>
      <c r="M1391" s="2" t="str">
        <f>VLOOKUP(active[[#This Row],[Works for Group]],[1]!all_groups[#Data],2,0)</f>
        <v>476548969</v>
      </c>
      <c r="N1391" s="2" t="s">
        <v>64</v>
      </c>
      <c r="O1391" s="2" t="s">
        <v>63</v>
      </c>
      <c r="P1391" s="2" t="s">
        <v>67</v>
      </c>
      <c r="R1391" s="2">
        <v>305</v>
      </c>
      <c r="S1391" s="2" t="s">
        <v>8526</v>
      </c>
      <c r="T1391" s="2" t="s">
        <v>9530</v>
      </c>
      <c r="U1391" s="2" t="s">
        <v>7378</v>
      </c>
      <c r="V1391" s="2" t="s">
        <v>8459</v>
      </c>
    </row>
    <row r="1392" spans="1:22" x14ac:dyDescent="0.2">
      <c r="A1392" s="2" t="s">
        <v>4971</v>
      </c>
      <c r="B1392" s="2" t="str">
        <f>VLOOKUP(active[[#This Row],[Full Name]],[1]!all_ppl_post[#Data],2,0)</f>
        <v>476546736</v>
      </c>
      <c r="C1392" s="2" t="str">
        <f>VLOOKUP(active[[#This Row],[Full Name]],[1]!all_ppl[#Data],1,0)</f>
        <v>Douglas L Santon</v>
      </c>
      <c r="D1392" s="2" t="s">
        <v>4972</v>
      </c>
      <c r="E1392" s="2" t="s">
        <v>4973</v>
      </c>
      <c r="F1392" s="2" t="s">
        <v>4974</v>
      </c>
      <c r="G1392" s="2" t="s">
        <v>70</v>
      </c>
      <c r="L1392" s="2" t="s">
        <v>95</v>
      </c>
      <c r="M1392" s="2" t="str">
        <f>VLOOKUP(active[[#This Row],[Works for Group]],[1]!all_groups[#Data],2,0)</f>
        <v>476548986</v>
      </c>
      <c r="N1392" s="2" t="s">
        <v>64</v>
      </c>
      <c r="O1392" s="2" t="s">
        <v>63</v>
      </c>
      <c r="P1392" s="2" t="s">
        <v>67</v>
      </c>
      <c r="R1392" s="2">
        <v>351</v>
      </c>
      <c r="S1392" s="2" t="s">
        <v>8577</v>
      </c>
      <c r="T1392" s="2" t="s">
        <v>9531</v>
      </c>
      <c r="U1392" s="2" t="s">
        <v>9532</v>
      </c>
      <c r="V1392" s="2" t="s">
        <v>7123</v>
      </c>
    </row>
    <row r="1393" spans="1:22" x14ac:dyDescent="0.2">
      <c r="A1393" s="2" t="s">
        <v>6468</v>
      </c>
      <c r="B1393" s="2" t="str">
        <f>VLOOKUP(active[[#This Row],[Full Name]],[1]!all_ppl_post[#Data],2,0)</f>
        <v>476543936</v>
      </c>
      <c r="C1393" s="2" t="str">
        <f>VLOOKUP(active[[#This Row],[Full Name]],[1]!all_ppl[#Data],1,0)</f>
        <v>Douglas L Goldman</v>
      </c>
      <c r="D1393" s="2" t="s">
        <v>4972</v>
      </c>
      <c r="E1393" s="2" t="s">
        <v>6469</v>
      </c>
      <c r="F1393" s="2" t="s">
        <v>6336</v>
      </c>
      <c r="G1393" s="2" t="s">
        <v>70</v>
      </c>
      <c r="L1393" s="2" t="s">
        <v>1196</v>
      </c>
      <c r="M1393" s="2" t="str">
        <f>VLOOKUP(active[[#This Row],[Works for Group]],[1]!all_groups[#Data],2,0)</f>
        <v>476549293</v>
      </c>
      <c r="N1393" s="2" t="s">
        <v>64</v>
      </c>
      <c r="O1393" s="2" t="s">
        <v>63</v>
      </c>
      <c r="P1393" s="2" t="s">
        <v>67</v>
      </c>
      <c r="R1393" s="2">
        <v>439</v>
      </c>
      <c r="S1393" s="2" t="s">
        <v>8646</v>
      </c>
      <c r="T1393" s="2" t="s">
        <v>9533</v>
      </c>
      <c r="U1393" s="2" t="s">
        <v>8787</v>
      </c>
      <c r="V1393" s="2" t="s">
        <v>7123</v>
      </c>
    </row>
    <row r="1394" spans="1:22" x14ac:dyDescent="0.2">
      <c r="A1394" s="2" t="s">
        <v>5346</v>
      </c>
      <c r="B1394" s="2" t="str">
        <f>VLOOKUP(active[[#This Row],[Full Name]],[1]!all_ppl_post[#Data],2,0)</f>
        <v>476545952</v>
      </c>
      <c r="C1394" s="2" t="str">
        <f>VLOOKUP(active[[#This Row],[Full Name]],[1]!all_ppl[#Data],1,0)</f>
        <v>Douglas H Defriest</v>
      </c>
      <c r="D1394" s="2" t="s">
        <v>5347</v>
      </c>
      <c r="E1394" s="2" t="s">
        <v>5348</v>
      </c>
      <c r="F1394" s="2" t="s">
        <v>5345</v>
      </c>
      <c r="G1394" s="2" t="s">
        <v>70</v>
      </c>
      <c r="L1394" s="2" t="s">
        <v>4576</v>
      </c>
      <c r="M1394" s="2" t="str">
        <f>VLOOKUP(active[[#This Row],[Works for Group]],[1]!all_groups[#Data],2,0)</f>
        <v>476548983</v>
      </c>
      <c r="N1394" s="2" t="s">
        <v>64</v>
      </c>
      <c r="O1394" s="2" t="s">
        <v>63</v>
      </c>
      <c r="P1394" s="2" t="s">
        <v>67</v>
      </c>
      <c r="R1394" s="2">
        <v>331</v>
      </c>
      <c r="S1394" s="2" t="s">
        <v>8688</v>
      </c>
      <c r="T1394" s="2" t="s">
        <v>9534</v>
      </c>
      <c r="U1394" s="2" t="s">
        <v>8553</v>
      </c>
      <c r="V1394" s="2" t="s">
        <v>7123</v>
      </c>
    </row>
    <row r="1395" spans="1:22" x14ac:dyDescent="0.2">
      <c r="A1395" s="2" t="s">
        <v>3222</v>
      </c>
      <c r="B1395" s="2" t="str">
        <f>VLOOKUP(active[[#This Row],[Full Name]],[1]!all_ppl_post[#Data],2,0)</f>
        <v>581729175</v>
      </c>
      <c r="C1395" s="2" t="str">
        <f>VLOOKUP(active[[#This Row],[Full Name]],[1]!all_ppl[#Data],1,0)</f>
        <v>Douglas F Ports</v>
      </c>
      <c r="D1395" s="2" t="s">
        <v>3223</v>
      </c>
      <c r="E1395" s="2" t="s">
        <v>3224</v>
      </c>
      <c r="F1395" s="2" t="s">
        <v>3225</v>
      </c>
      <c r="G1395" s="2" t="s">
        <v>70</v>
      </c>
      <c r="L1395" s="2" t="s">
        <v>2536</v>
      </c>
      <c r="M1395" s="2" t="str">
        <f>VLOOKUP(active[[#This Row],[Works for Group]],[1]!all_groups[#Data],2,0)</f>
        <v>579488112</v>
      </c>
      <c r="N1395" s="2" t="s">
        <v>64</v>
      </c>
      <c r="O1395" s="2" t="s">
        <v>63</v>
      </c>
      <c r="P1395" s="2" t="s">
        <v>67</v>
      </c>
      <c r="R1395" s="2">
        <v>376</v>
      </c>
      <c r="S1395" s="2" t="s">
        <v>8872</v>
      </c>
      <c r="T1395" s="2" t="s">
        <v>9535</v>
      </c>
      <c r="U1395" s="2" t="s">
        <v>9536</v>
      </c>
      <c r="V1395" s="2" t="s">
        <v>8877</v>
      </c>
    </row>
    <row r="1396" spans="1:22" x14ac:dyDescent="0.2">
      <c r="A1396" s="2" t="s">
        <v>5068</v>
      </c>
      <c r="B1396" s="2" t="str">
        <f>VLOOKUP(active[[#This Row],[Full Name]],[1]!all_ppl_post[#Data],2,0)</f>
        <v>476546582</v>
      </c>
      <c r="C1396" s="2" t="str">
        <f>VLOOKUP(active[[#This Row],[Full Name]],[1]!all_ppl[#Data],1,0)</f>
        <v>Donna M Zinno-Baybusky</v>
      </c>
      <c r="D1396" s="2" t="s">
        <v>4192</v>
      </c>
      <c r="E1396" s="2" t="s">
        <v>5069</v>
      </c>
      <c r="F1396" s="2" t="s">
        <v>829</v>
      </c>
      <c r="G1396" s="2" t="s">
        <v>70</v>
      </c>
      <c r="L1396" s="2" t="s">
        <v>5067</v>
      </c>
      <c r="M1396" s="2" t="str">
        <f>VLOOKUP(active[[#This Row],[Works for Group]],[1]!all_groups[#Data],2,0)</f>
        <v>476549515</v>
      </c>
      <c r="N1396" s="2" t="s">
        <v>64</v>
      </c>
      <c r="O1396" s="2" t="s">
        <v>63</v>
      </c>
      <c r="P1396" s="2" t="s">
        <v>67</v>
      </c>
      <c r="R1396" s="2">
        <v>879</v>
      </c>
      <c r="S1396" s="2" t="s">
        <v>8769</v>
      </c>
      <c r="T1396" s="2" t="s">
        <v>9537</v>
      </c>
      <c r="U1396" s="2" t="s">
        <v>7262</v>
      </c>
      <c r="V1396" s="2" t="s">
        <v>8772</v>
      </c>
    </row>
    <row r="1397" spans="1:22" x14ac:dyDescent="0.2">
      <c r="A1397" s="2" t="s">
        <v>4191</v>
      </c>
      <c r="B1397" s="2" t="str">
        <f>VLOOKUP(active[[#This Row],[Full Name]],[1]!all_ppl_post[#Data],2,0)</f>
        <v>476548122</v>
      </c>
      <c r="C1397" s="2" t="str">
        <f>VLOOKUP(active[[#This Row],[Full Name]],[1]!all_ppl[#Data],1,0)</f>
        <v>Donna M Wilde</v>
      </c>
      <c r="D1397" s="2" t="s">
        <v>4192</v>
      </c>
      <c r="E1397" s="2" t="s">
        <v>2438</v>
      </c>
      <c r="F1397" s="2" t="s">
        <v>3838</v>
      </c>
      <c r="G1397" s="2" t="s">
        <v>70</v>
      </c>
      <c r="L1397" s="2" t="s">
        <v>3873</v>
      </c>
      <c r="M1397" s="2" t="str">
        <f>VLOOKUP(active[[#This Row],[Works for Group]],[1]!all_groups[#Data],2,0)</f>
        <v>476549092</v>
      </c>
      <c r="N1397" s="2" t="s">
        <v>64</v>
      </c>
      <c r="O1397" s="2" t="s">
        <v>63</v>
      </c>
      <c r="P1397" s="2" t="s">
        <v>67</v>
      </c>
      <c r="R1397" s="2">
        <v>377</v>
      </c>
      <c r="S1397" s="2" t="s">
        <v>8881</v>
      </c>
      <c r="T1397" s="2" t="s">
        <v>9538</v>
      </c>
      <c r="U1397" s="2" t="s">
        <v>9461</v>
      </c>
      <c r="V1397" s="2" t="s">
        <v>7123</v>
      </c>
    </row>
    <row r="1398" spans="1:22" x14ac:dyDescent="0.2">
      <c r="A1398" s="2" t="s">
        <v>5083</v>
      </c>
      <c r="B1398" s="2" t="str">
        <f>VLOOKUP(active[[#This Row],[Full Name]],[1]!all_ppl_post[#Data],2,0)</f>
        <v>476546562</v>
      </c>
      <c r="C1398" s="2" t="str">
        <f>VLOOKUP(active[[#This Row],[Full Name]],[1]!all_ppl[#Data],1,0)</f>
        <v>Donald M Marilla</v>
      </c>
      <c r="D1398" s="2" t="s">
        <v>5084</v>
      </c>
      <c r="E1398" s="2" t="s">
        <v>5085</v>
      </c>
      <c r="F1398" s="2" t="s">
        <v>5086</v>
      </c>
      <c r="G1398" s="2" t="s">
        <v>70</v>
      </c>
      <c r="L1398" s="2" t="s">
        <v>562</v>
      </c>
      <c r="M1398" s="2" t="str">
        <f>VLOOKUP(active[[#This Row],[Works for Group]],[1]!all_groups[#Data],2,0)</f>
        <v>476548941</v>
      </c>
      <c r="N1398" s="2" t="s">
        <v>64</v>
      </c>
      <c r="O1398" s="2" t="s">
        <v>63</v>
      </c>
      <c r="P1398" s="2" t="s">
        <v>67</v>
      </c>
      <c r="R1398" s="2">
        <v>228</v>
      </c>
      <c r="S1398" s="2" t="s">
        <v>8507</v>
      </c>
      <c r="T1398" s="2" t="s">
        <v>9539</v>
      </c>
      <c r="U1398" s="2" t="s">
        <v>9540</v>
      </c>
      <c r="V1398" s="2" t="s">
        <v>7123</v>
      </c>
    </row>
    <row r="1399" spans="1:22" x14ac:dyDescent="0.2">
      <c r="A1399" s="2" t="s">
        <v>122</v>
      </c>
      <c r="B1399" s="2" t="str">
        <f>VLOOKUP(active[[#This Row],[Full Name]],[1]!all_ppl_post[#Data],2,0)</f>
        <v>1064820638</v>
      </c>
      <c r="C1399" s="2" t="e">
        <f>VLOOKUP(active[[#This Row],[Full Name]],[1]!all_ppl[#Data],1,0)</f>
        <v>#N/A</v>
      </c>
      <c r="D1399" s="2" t="s">
        <v>123</v>
      </c>
      <c r="E1399" s="2" t="s">
        <v>124</v>
      </c>
      <c r="F1399" s="2" t="s">
        <v>125</v>
      </c>
      <c r="G1399" s="2" t="s">
        <v>70</v>
      </c>
      <c r="L1399" s="2" t="s">
        <v>121</v>
      </c>
      <c r="M1399" s="2" t="str">
        <f>VLOOKUP(active[[#This Row],[Works for Group]],[1]!all_groups[#Data],2,0)</f>
        <v>476549316</v>
      </c>
      <c r="N1399" s="2" t="s">
        <v>64</v>
      </c>
      <c r="O1399" s="2" t="s">
        <v>63</v>
      </c>
      <c r="P1399" s="2" t="s">
        <v>67</v>
      </c>
      <c r="R1399" s="2">
        <v>462</v>
      </c>
      <c r="S1399" s="2" t="s">
        <v>8568</v>
      </c>
      <c r="T1399" s="2" t="s">
        <v>9541</v>
      </c>
      <c r="U1399" s="2" t="s">
        <v>7183</v>
      </c>
      <c r="V1399" s="2" t="s">
        <v>8380</v>
      </c>
    </row>
    <row r="1400" spans="1:22" x14ac:dyDescent="0.2">
      <c r="A1400" s="2" t="s">
        <v>6003</v>
      </c>
      <c r="B1400" s="2" t="str">
        <f>VLOOKUP(active[[#This Row],[Full Name]],[1]!all_ppl_post[#Data],2,0)</f>
        <v>476544626</v>
      </c>
      <c r="C1400" s="2" t="str">
        <f>VLOOKUP(active[[#This Row],[Full Name]],[1]!all_ppl[#Data],1,0)</f>
        <v>Dioris A Valerio</v>
      </c>
      <c r="D1400" s="2" t="s">
        <v>6004</v>
      </c>
      <c r="E1400" s="2" t="s">
        <v>6005</v>
      </c>
      <c r="F1400" s="2" t="s">
        <v>1318</v>
      </c>
      <c r="G1400" s="2" t="s">
        <v>70</v>
      </c>
      <c r="L1400" s="2" t="s">
        <v>554</v>
      </c>
      <c r="M1400" s="2" t="str">
        <f>VLOOKUP(active[[#This Row],[Works for Group]],[1]!all_groups[#Data],2,0)</f>
        <v>476548969</v>
      </c>
      <c r="N1400" s="2" t="s">
        <v>64</v>
      </c>
      <c r="O1400" s="2" t="s">
        <v>63</v>
      </c>
      <c r="P1400" s="2" t="s">
        <v>67</v>
      </c>
      <c r="R1400" s="2">
        <v>305</v>
      </c>
      <c r="S1400" s="2" t="s">
        <v>8526</v>
      </c>
      <c r="T1400" s="2" t="s">
        <v>9542</v>
      </c>
      <c r="U1400" s="2" t="s">
        <v>7606</v>
      </c>
      <c r="V1400" s="2" t="s">
        <v>9543</v>
      </c>
    </row>
    <row r="1401" spans="1:22" x14ac:dyDescent="0.2">
      <c r="A1401" s="2" t="s">
        <v>6804</v>
      </c>
      <c r="B1401" s="2" t="str">
        <f>VLOOKUP(active[[#This Row],[Full Name]],[1]!all_ppl_post[#Data],2,0)</f>
        <v>476543465</v>
      </c>
      <c r="C1401" s="2" t="str">
        <f>VLOOKUP(active[[#This Row],[Full Name]],[1]!all_ppl[#Data],1,0)</f>
        <v>Diane M Bramer</v>
      </c>
      <c r="D1401" s="2" t="s">
        <v>6805</v>
      </c>
      <c r="E1401" s="2" t="s">
        <v>6806</v>
      </c>
      <c r="F1401" s="2" t="s">
        <v>6807</v>
      </c>
      <c r="G1401" s="2" t="s">
        <v>70</v>
      </c>
      <c r="L1401" s="2" t="s">
        <v>589</v>
      </c>
      <c r="M1401" s="2" t="str">
        <f>VLOOKUP(active[[#This Row],[Works for Group]],[1]!all_groups[#Data],2,0)</f>
        <v>476549103</v>
      </c>
      <c r="N1401" s="2" t="s">
        <v>64</v>
      </c>
      <c r="O1401" s="2" t="s">
        <v>63</v>
      </c>
      <c r="P1401" s="2" t="s">
        <v>67</v>
      </c>
      <c r="R1401" s="2">
        <v>423</v>
      </c>
      <c r="S1401" s="2" t="s">
        <v>8862</v>
      </c>
      <c r="T1401" s="2" t="s">
        <v>9544</v>
      </c>
      <c r="U1401" s="2" t="s">
        <v>9057</v>
      </c>
      <c r="V1401" s="2" t="s">
        <v>7123</v>
      </c>
    </row>
    <row r="1402" spans="1:22" x14ac:dyDescent="0.2">
      <c r="A1402" s="2" t="s">
        <v>215</v>
      </c>
      <c r="B1402" s="2" t="str">
        <f>VLOOKUP(active[[#This Row],[Full Name]],[1]!all_ppl_post[#Data],2,0)</f>
        <v>1064820576</v>
      </c>
      <c r="C1402" s="2" t="e">
        <f>VLOOKUP(active[[#This Row],[Full Name]],[1]!all_ppl[#Data],1,0)</f>
        <v>#N/A</v>
      </c>
      <c r="D1402" s="2" t="s">
        <v>216</v>
      </c>
      <c r="E1402" s="2" t="s">
        <v>217</v>
      </c>
      <c r="F1402" s="2" t="s">
        <v>134</v>
      </c>
      <c r="G1402" s="2" t="s">
        <v>70</v>
      </c>
      <c r="L1402" s="2" t="s">
        <v>130</v>
      </c>
      <c r="M1402" s="2" t="str">
        <f>VLOOKUP(active[[#This Row],[Works for Group]],[1]!all_groups[#Data],2,0)</f>
        <v>476548452</v>
      </c>
      <c r="N1402" s="2" t="s">
        <v>64</v>
      </c>
      <c r="O1402" s="2" t="s">
        <v>63</v>
      </c>
      <c r="P1402" s="2" t="s">
        <v>67</v>
      </c>
      <c r="R1402" s="2">
        <v>225</v>
      </c>
      <c r="S1402" s="2" t="s">
        <v>8530</v>
      </c>
      <c r="T1402" s="2" t="s">
        <v>9545</v>
      </c>
      <c r="U1402" s="2" t="s">
        <v>8532</v>
      </c>
      <c r="V1402" s="2" t="s">
        <v>7123</v>
      </c>
    </row>
    <row r="1403" spans="1:22" x14ac:dyDescent="0.2">
      <c r="A1403" s="2" t="s">
        <v>4732</v>
      </c>
      <c r="B1403" s="2" t="str">
        <f>VLOOKUP(active[[#This Row],[Full Name]],[1]!all_ppl_post[#Data],2,0)</f>
        <v>476547199</v>
      </c>
      <c r="C1403" s="2" t="str">
        <f>VLOOKUP(active[[#This Row],[Full Name]],[1]!all_ppl[#Data],1,0)</f>
        <v>Deval J Sanders</v>
      </c>
      <c r="D1403" s="2" t="s">
        <v>4733</v>
      </c>
      <c r="E1403" s="2" t="s">
        <v>697</v>
      </c>
      <c r="F1403" s="2" t="s">
        <v>4734</v>
      </c>
      <c r="G1403" s="2" t="s">
        <v>70</v>
      </c>
      <c r="L1403" s="2" t="s">
        <v>4731</v>
      </c>
      <c r="M1403" s="2" t="str">
        <f>VLOOKUP(active[[#This Row],[Works for Group]],[1]!all_groups[#Data],2,0)</f>
        <v>476548954</v>
      </c>
      <c r="N1403" s="2" t="s">
        <v>64</v>
      </c>
      <c r="O1403" s="2" t="s">
        <v>63</v>
      </c>
      <c r="P1403" s="2" t="s">
        <v>67</v>
      </c>
      <c r="R1403" s="2">
        <v>238</v>
      </c>
      <c r="S1403" s="2" t="s">
        <v>9546</v>
      </c>
      <c r="T1403" s="2" t="s">
        <v>9547</v>
      </c>
      <c r="U1403" s="2" t="s">
        <v>9548</v>
      </c>
      <c r="V1403" s="2" t="s">
        <v>7123</v>
      </c>
    </row>
    <row r="1404" spans="1:22" x14ac:dyDescent="0.2">
      <c r="A1404" s="2" t="s">
        <v>3207</v>
      </c>
      <c r="B1404" s="2" t="str">
        <f>VLOOKUP(active[[#This Row],[Full Name]],[1]!all_ppl_post[#Data],2,0)</f>
        <v>626453831</v>
      </c>
      <c r="C1404" s="2" t="str">
        <f>VLOOKUP(active[[#This Row],[Full Name]],[1]!all_ppl[#Data],1,0)</f>
        <v>Deshawnda D Macklin</v>
      </c>
      <c r="D1404" s="2" t="s">
        <v>3208</v>
      </c>
      <c r="E1404" s="2" t="s">
        <v>3209</v>
      </c>
      <c r="F1404" s="2" t="s">
        <v>3210</v>
      </c>
      <c r="G1404" s="2" t="s">
        <v>70</v>
      </c>
      <c r="L1404" s="2" t="s">
        <v>601</v>
      </c>
      <c r="M1404" s="2" t="str">
        <f>VLOOKUP(active[[#This Row],[Works for Group]],[1]!all_groups[#Data],2,0)</f>
        <v>476548437</v>
      </c>
      <c r="N1404" s="2" t="s">
        <v>64</v>
      </c>
      <c r="O1404" s="2" t="s">
        <v>63</v>
      </c>
      <c r="P1404" s="2" t="s">
        <v>67</v>
      </c>
      <c r="R1404" s="2">
        <v>216</v>
      </c>
      <c r="S1404" s="2" t="s">
        <v>8551</v>
      </c>
      <c r="T1404" s="2" t="s">
        <v>9549</v>
      </c>
      <c r="U1404" s="2" t="s">
        <v>9179</v>
      </c>
      <c r="V1404" s="2" t="s">
        <v>7123</v>
      </c>
    </row>
    <row r="1405" spans="1:22" x14ac:dyDescent="0.2">
      <c r="A1405" s="2" t="s">
        <v>5547</v>
      </c>
      <c r="B1405" s="2" t="str">
        <f>VLOOKUP(active[[#This Row],[Full Name]],[1]!all_ppl_post[#Data],2,0)</f>
        <v>476545474</v>
      </c>
      <c r="C1405" s="2" t="str">
        <f>VLOOKUP(active[[#This Row],[Full Name]],[1]!all_ppl[#Data],1,0)</f>
        <v>Dervisa Mujanovic</v>
      </c>
      <c r="D1405" s="2" t="s">
        <v>5548</v>
      </c>
      <c r="E1405" s="2" t="s">
        <v>5549</v>
      </c>
      <c r="F1405" s="2" t="s">
        <v>2734</v>
      </c>
      <c r="G1405" s="2" t="s">
        <v>70</v>
      </c>
      <c r="L1405" s="2" t="s">
        <v>69</v>
      </c>
      <c r="M1405" s="2" t="str">
        <f>VLOOKUP(active[[#This Row],[Works for Group]],[1]!all_groups[#Data],2,0)</f>
        <v>476549511</v>
      </c>
      <c r="N1405" s="2" t="s">
        <v>64</v>
      </c>
      <c r="O1405" s="2" t="s">
        <v>63</v>
      </c>
      <c r="P1405" s="2" t="s">
        <v>67</v>
      </c>
      <c r="R1405" s="2">
        <v>871</v>
      </c>
      <c r="S1405" s="2" t="s">
        <v>8510</v>
      </c>
      <c r="T1405" s="2" t="s">
        <v>9550</v>
      </c>
      <c r="U1405" s="2" t="s">
        <v>8589</v>
      </c>
      <c r="V1405" s="2" t="s">
        <v>7123</v>
      </c>
    </row>
    <row r="1406" spans="1:22" x14ac:dyDescent="0.2">
      <c r="A1406" s="2" t="s">
        <v>6689</v>
      </c>
      <c r="B1406" s="2" t="str">
        <f>VLOOKUP(active[[#This Row],[Full Name]],[1]!all_ppl_post[#Data],2,0)</f>
        <v>476543618</v>
      </c>
      <c r="C1406" s="2" t="str">
        <f>VLOOKUP(active[[#This Row],[Full Name]],[1]!all_ppl[#Data],1,0)</f>
        <v>Derek T Neal</v>
      </c>
      <c r="D1406" s="2" t="s">
        <v>6690</v>
      </c>
      <c r="E1406" s="2" t="s">
        <v>5533</v>
      </c>
      <c r="F1406" s="2" t="s">
        <v>6688</v>
      </c>
      <c r="G1406" s="2" t="s">
        <v>70</v>
      </c>
      <c r="L1406" s="2" t="s">
        <v>6676</v>
      </c>
      <c r="M1406" s="2" t="str">
        <f>VLOOKUP(active[[#This Row],[Works for Group]],[1]!all_groups[#Data],2,0)</f>
        <v>476549107</v>
      </c>
      <c r="N1406" s="2" t="s">
        <v>64</v>
      </c>
      <c r="O1406" s="2" t="s">
        <v>63</v>
      </c>
      <c r="P1406" s="2" t="s">
        <v>67</v>
      </c>
      <c r="R1406" s="2">
        <v>425</v>
      </c>
      <c r="S1406" s="2" t="s">
        <v>8623</v>
      </c>
      <c r="T1406" s="2" t="s">
        <v>9551</v>
      </c>
      <c r="U1406" s="2" t="s">
        <v>8845</v>
      </c>
      <c r="V1406" s="2" t="s">
        <v>7123</v>
      </c>
    </row>
    <row r="1407" spans="1:22" x14ac:dyDescent="0.2">
      <c r="A1407" s="2" t="s">
        <v>4881</v>
      </c>
      <c r="B1407" s="2" t="str">
        <f>VLOOKUP(active[[#This Row],[Full Name]],[1]!all_ppl_post[#Data],2,0)</f>
        <v>476546962</v>
      </c>
      <c r="C1407" s="2" t="str">
        <f>VLOOKUP(active[[#This Row],[Full Name]],[1]!all_ppl[#Data],1,0)</f>
        <v>Deona L Walker</v>
      </c>
      <c r="D1407" s="2" t="s">
        <v>4882</v>
      </c>
      <c r="E1407" s="2" t="s">
        <v>160</v>
      </c>
      <c r="F1407" s="2" t="s">
        <v>4883</v>
      </c>
      <c r="G1407" s="2" t="s">
        <v>70</v>
      </c>
      <c r="L1407" s="2" t="s">
        <v>2673</v>
      </c>
      <c r="M1407" s="2" t="str">
        <f>VLOOKUP(active[[#This Row],[Works for Group]],[1]!all_groups[#Data],2,0)</f>
        <v>476548440</v>
      </c>
      <c r="N1407" s="2" t="s">
        <v>64</v>
      </c>
      <c r="O1407" s="2" t="s">
        <v>63</v>
      </c>
      <c r="P1407" s="2" t="s">
        <v>67</v>
      </c>
      <c r="R1407" s="2">
        <v>218</v>
      </c>
      <c r="S1407" s="2" t="s">
        <v>8543</v>
      </c>
      <c r="T1407" s="2" t="s">
        <v>9552</v>
      </c>
      <c r="U1407" s="2" t="s">
        <v>9553</v>
      </c>
      <c r="V1407" s="2" t="s">
        <v>7123</v>
      </c>
    </row>
    <row r="1408" spans="1:22" x14ac:dyDescent="0.2">
      <c r="A1408" s="2" t="s">
        <v>4318</v>
      </c>
      <c r="B1408" s="2" t="str">
        <f>VLOOKUP(active[[#This Row],[Full Name]],[1]!all_ppl_post[#Data],2,0)</f>
        <v>476547887</v>
      </c>
      <c r="C1408" s="2" t="str">
        <f>VLOOKUP(active[[#This Row],[Full Name]],[1]!all_ppl[#Data],1,0)</f>
        <v>Dennis P O'Toole</v>
      </c>
      <c r="D1408" s="2" t="s">
        <v>4319</v>
      </c>
      <c r="E1408" s="2" t="s">
        <v>4320</v>
      </c>
      <c r="F1408" s="2" t="s">
        <v>4321</v>
      </c>
      <c r="G1408" s="2" t="s">
        <v>70</v>
      </c>
      <c r="L1408" s="2" t="s">
        <v>2618</v>
      </c>
      <c r="M1408" s="2" t="str">
        <f>VLOOKUP(active[[#This Row],[Works for Group]],[1]!all_groups[#Data],2,0)</f>
        <v>476548948</v>
      </c>
      <c r="N1408" s="2" t="s">
        <v>64</v>
      </c>
      <c r="O1408" s="2" t="s">
        <v>63</v>
      </c>
      <c r="P1408" s="2" t="s">
        <v>67</v>
      </c>
      <c r="R1408" s="2">
        <v>229</v>
      </c>
      <c r="S1408" s="2" t="s">
        <v>8611</v>
      </c>
      <c r="T1408" s="2" t="s">
        <v>9554</v>
      </c>
      <c r="U1408" s="2" t="s">
        <v>9555</v>
      </c>
      <c r="V1408" s="2" t="s">
        <v>7123</v>
      </c>
    </row>
    <row r="1409" spans="1:22" x14ac:dyDescent="0.2">
      <c r="A1409" s="2" t="s">
        <v>2632</v>
      </c>
      <c r="B1409" s="2" t="str">
        <f>VLOOKUP(active[[#This Row],[Full Name]],[1]!all_ppl_post[#Data],2,0)</f>
        <v>774270541</v>
      </c>
      <c r="C1409" s="2" t="str">
        <f>VLOOKUP(active[[#This Row],[Full Name]],[1]!all_ppl[#Data],1,0)</f>
        <v>Denise Vernal</v>
      </c>
      <c r="D1409" s="2" t="s">
        <v>2633</v>
      </c>
      <c r="E1409" s="2" t="s">
        <v>2634</v>
      </c>
      <c r="F1409" s="2" t="s">
        <v>1162</v>
      </c>
      <c r="G1409" s="2" t="s">
        <v>70</v>
      </c>
      <c r="L1409" s="2" t="s">
        <v>1175</v>
      </c>
      <c r="M1409" s="2" t="str">
        <f>VLOOKUP(active[[#This Row],[Works for Group]],[1]!all_groups[#Data],2,0)</f>
        <v>1031448738</v>
      </c>
      <c r="N1409" s="2" t="s">
        <v>64</v>
      </c>
      <c r="O1409" s="2" t="s">
        <v>63</v>
      </c>
      <c r="P1409" s="2" t="s">
        <v>67</v>
      </c>
      <c r="R1409" s="2">
        <v>551</v>
      </c>
      <c r="S1409" s="2" t="s">
        <v>9187</v>
      </c>
      <c r="T1409" s="2" t="s">
        <v>9556</v>
      </c>
      <c r="U1409" s="2" t="s">
        <v>7278</v>
      </c>
      <c r="V1409" s="2" t="s">
        <v>7123</v>
      </c>
    </row>
    <row r="1410" spans="1:22" x14ac:dyDescent="0.2">
      <c r="A1410" s="2" t="s">
        <v>4358</v>
      </c>
      <c r="B1410" s="2" t="str">
        <f>VLOOKUP(active[[#This Row],[Full Name]],[1]!all_ppl_post[#Data],2,0)</f>
        <v>476547853</v>
      </c>
      <c r="C1410" s="2" t="str">
        <f>VLOOKUP(active[[#This Row],[Full Name]],[1]!all_ppl[#Data],1,0)</f>
        <v>Denise M Whitman</v>
      </c>
      <c r="D1410" s="2" t="s">
        <v>4359</v>
      </c>
      <c r="E1410" s="2" t="s">
        <v>4360</v>
      </c>
      <c r="F1410" s="2" t="s">
        <v>4361</v>
      </c>
      <c r="G1410" s="2" t="s">
        <v>70</v>
      </c>
      <c r="L1410" s="2" t="s">
        <v>4338</v>
      </c>
      <c r="M1410" s="2" t="str">
        <f>VLOOKUP(active[[#This Row],[Works for Group]],[1]!all_groups[#Data],2,0)</f>
        <v>476548562</v>
      </c>
      <c r="N1410" s="2" t="s">
        <v>64</v>
      </c>
      <c r="O1410" s="2" t="s">
        <v>63</v>
      </c>
      <c r="P1410" s="2" t="s">
        <v>67</v>
      </c>
      <c r="R1410" s="2">
        <v>206</v>
      </c>
      <c r="S1410" s="2" t="s">
        <v>8513</v>
      </c>
      <c r="T1410" s="2" t="s">
        <v>9557</v>
      </c>
      <c r="U1410" s="2" t="s">
        <v>9558</v>
      </c>
      <c r="V1410" s="2" t="s">
        <v>7123</v>
      </c>
    </row>
    <row r="1411" spans="1:22" x14ac:dyDescent="0.2">
      <c r="A1411" s="2" t="s">
        <v>305</v>
      </c>
      <c r="B1411" s="2" t="str">
        <f>VLOOKUP(active[[#This Row],[Full Name]],[1]!all_ppl_post[#Data],2,0)</f>
        <v>1064820514</v>
      </c>
      <c r="C1411" s="2" t="e">
        <f>VLOOKUP(active[[#This Row],[Full Name]],[1]!all_ppl[#Data],1,0)</f>
        <v>#N/A</v>
      </c>
      <c r="D1411" s="2" t="s">
        <v>306</v>
      </c>
      <c r="E1411" s="2" t="s">
        <v>307</v>
      </c>
      <c r="F1411" s="2" t="s">
        <v>134</v>
      </c>
      <c r="G1411" s="2" t="s">
        <v>70</v>
      </c>
      <c r="L1411" s="2" t="s">
        <v>130</v>
      </c>
      <c r="M1411" s="2" t="str">
        <f>VLOOKUP(active[[#This Row],[Works for Group]],[1]!all_groups[#Data],2,0)</f>
        <v>476548452</v>
      </c>
      <c r="N1411" s="2" t="s">
        <v>64</v>
      </c>
      <c r="O1411" s="2" t="s">
        <v>63</v>
      </c>
      <c r="P1411" s="2" t="s">
        <v>67</v>
      </c>
      <c r="R1411" s="2">
        <v>225</v>
      </c>
      <c r="S1411" s="2" t="s">
        <v>8530</v>
      </c>
      <c r="T1411" s="2" t="s">
        <v>9559</v>
      </c>
      <c r="U1411" s="2" t="s">
        <v>8532</v>
      </c>
      <c r="V1411" s="2" t="s">
        <v>7123</v>
      </c>
    </row>
    <row r="1412" spans="1:22" x14ac:dyDescent="0.2">
      <c r="A1412" s="2" t="s">
        <v>5847</v>
      </c>
      <c r="B1412" s="2" t="str">
        <f>VLOOKUP(active[[#This Row],[Full Name]],[1]!all_ppl_post[#Data],2,0)</f>
        <v>476544940</v>
      </c>
      <c r="C1412" s="2" t="str">
        <f>VLOOKUP(active[[#This Row],[Full Name]],[1]!all_ppl[#Data],1,0)</f>
        <v>Debra R Devine</v>
      </c>
      <c r="D1412" s="2" t="s">
        <v>5848</v>
      </c>
      <c r="E1412" s="2" t="s">
        <v>5849</v>
      </c>
      <c r="F1412" s="2" t="s">
        <v>5850</v>
      </c>
      <c r="G1412" s="2" t="s">
        <v>70</v>
      </c>
      <c r="L1412" s="2" t="s">
        <v>69</v>
      </c>
      <c r="M1412" s="2" t="str">
        <f>VLOOKUP(active[[#This Row],[Works for Group]],[1]!all_groups[#Data],2,0)</f>
        <v>476549511</v>
      </c>
      <c r="N1412" s="2" t="s">
        <v>64</v>
      </c>
      <c r="O1412" s="2" t="s">
        <v>63</v>
      </c>
      <c r="P1412" s="2" t="s">
        <v>67</v>
      </c>
      <c r="R1412" s="2">
        <v>871</v>
      </c>
      <c r="S1412" s="2" t="s">
        <v>8510</v>
      </c>
      <c r="T1412" s="2" t="s">
        <v>9560</v>
      </c>
      <c r="U1412" s="2" t="s">
        <v>9561</v>
      </c>
      <c r="V1412" s="2" t="s">
        <v>7123</v>
      </c>
    </row>
    <row r="1413" spans="1:22" x14ac:dyDescent="0.2">
      <c r="A1413" s="2" t="s">
        <v>5167</v>
      </c>
      <c r="B1413" s="2" t="str">
        <f>VLOOKUP(active[[#This Row],[Full Name]],[1]!all_ppl_post[#Data],2,0)</f>
        <v>476546400</v>
      </c>
      <c r="C1413" s="2" t="str">
        <f>VLOOKUP(active[[#This Row],[Full Name]],[1]!all_ppl[#Data],1,0)</f>
        <v>Debra P Jenkins</v>
      </c>
      <c r="D1413" s="2" t="s">
        <v>5168</v>
      </c>
      <c r="E1413" s="2" t="s">
        <v>5159</v>
      </c>
      <c r="F1413" s="2" t="s">
        <v>4357</v>
      </c>
      <c r="G1413" s="2" t="s">
        <v>70</v>
      </c>
      <c r="L1413" s="2" t="s">
        <v>593</v>
      </c>
      <c r="M1413" s="2" t="str">
        <f>VLOOKUP(active[[#This Row],[Works for Group]],[1]!all_groups[#Data],2,0)</f>
        <v>476549089</v>
      </c>
      <c r="N1413" s="2" t="s">
        <v>64</v>
      </c>
      <c r="O1413" s="2" t="s">
        <v>63</v>
      </c>
      <c r="P1413" s="2" t="s">
        <v>67</v>
      </c>
      <c r="R1413" s="2">
        <v>375</v>
      </c>
      <c r="S1413" s="2" t="s">
        <v>8521</v>
      </c>
      <c r="T1413" s="2" t="s">
        <v>9562</v>
      </c>
      <c r="U1413" s="2" t="s">
        <v>8525</v>
      </c>
      <c r="V1413" s="2" t="s">
        <v>7123</v>
      </c>
    </row>
    <row r="1414" spans="1:22" x14ac:dyDescent="0.2">
      <c r="A1414" s="2" t="s">
        <v>6355</v>
      </c>
      <c r="B1414" s="2" t="str">
        <f>VLOOKUP(active[[#This Row],[Full Name]],[1]!all_ppl_post[#Data],2,0)</f>
        <v>476544106</v>
      </c>
      <c r="C1414" s="2" t="str">
        <f>VLOOKUP(active[[#This Row],[Full Name]],[1]!all_ppl[#Data],1,0)</f>
        <v>Debra A Sanders</v>
      </c>
      <c r="D1414" s="2" t="s">
        <v>6356</v>
      </c>
      <c r="E1414" s="2" t="s">
        <v>697</v>
      </c>
      <c r="F1414" s="2" t="s">
        <v>6140</v>
      </c>
      <c r="G1414" s="2" t="s">
        <v>70</v>
      </c>
      <c r="L1414" s="2" t="s">
        <v>130</v>
      </c>
      <c r="M1414" s="2" t="str">
        <f>VLOOKUP(active[[#This Row],[Works for Group]],[1]!all_groups[#Data],2,0)</f>
        <v>476548452</v>
      </c>
      <c r="N1414" s="2" t="s">
        <v>64</v>
      </c>
      <c r="O1414" s="2" t="s">
        <v>63</v>
      </c>
      <c r="P1414" s="2" t="s">
        <v>67</v>
      </c>
      <c r="R1414" s="2">
        <v>225</v>
      </c>
      <c r="S1414" s="2" t="s">
        <v>8530</v>
      </c>
      <c r="T1414" s="2" t="s">
        <v>9563</v>
      </c>
      <c r="U1414" s="2" t="s">
        <v>8542</v>
      </c>
      <c r="V1414" s="2" t="s">
        <v>7123</v>
      </c>
    </row>
    <row r="1415" spans="1:22" x14ac:dyDescent="0.2">
      <c r="A1415" s="2" t="s">
        <v>6404</v>
      </c>
      <c r="B1415" s="2" t="str">
        <f>VLOOKUP(active[[#This Row],[Full Name]],[1]!all_ppl_post[#Data],2,0)</f>
        <v>476544035</v>
      </c>
      <c r="C1415" s="2" t="str">
        <f>VLOOKUP(active[[#This Row],[Full Name]],[1]!all_ppl[#Data],1,0)</f>
        <v>Deborah S Miller</v>
      </c>
      <c r="D1415" s="2" t="s">
        <v>6405</v>
      </c>
      <c r="E1415" s="2" t="s">
        <v>289</v>
      </c>
      <c r="F1415" s="2" t="s">
        <v>6406</v>
      </c>
      <c r="G1415" s="2" t="s">
        <v>70</v>
      </c>
      <c r="L1415" s="2" t="s">
        <v>2347</v>
      </c>
      <c r="M1415" s="2" t="str">
        <f>VLOOKUP(active[[#This Row],[Works for Group]],[1]!all_groups[#Data],2,0)</f>
        <v>476548966</v>
      </c>
      <c r="N1415" s="2" t="s">
        <v>64</v>
      </c>
      <c r="O1415" s="2" t="s">
        <v>63</v>
      </c>
      <c r="P1415" s="2" t="s">
        <v>67</v>
      </c>
      <c r="R1415" s="2">
        <v>303</v>
      </c>
      <c r="S1415" s="2" t="s">
        <v>8591</v>
      </c>
      <c r="T1415" s="2" t="s">
        <v>9564</v>
      </c>
      <c r="U1415" s="2" t="s">
        <v>9565</v>
      </c>
      <c r="V1415" s="2" t="s">
        <v>7123</v>
      </c>
    </row>
    <row r="1416" spans="1:22" x14ac:dyDescent="0.2">
      <c r="A1416" s="2" t="s">
        <v>6599</v>
      </c>
      <c r="B1416" s="2" t="str">
        <f>VLOOKUP(active[[#This Row],[Full Name]],[1]!all_ppl_post[#Data],2,0)</f>
        <v>476543780</v>
      </c>
      <c r="C1416" s="2" t="str">
        <f>VLOOKUP(active[[#This Row],[Full Name]],[1]!all_ppl[#Data],1,0)</f>
        <v>Dawn M Rizzo</v>
      </c>
      <c r="D1416" s="2" t="s">
        <v>2198</v>
      </c>
      <c r="E1416" s="2" t="s">
        <v>6600</v>
      </c>
      <c r="F1416" s="2" t="s">
        <v>940</v>
      </c>
      <c r="G1416" s="2" t="s">
        <v>70</v>
      </c>
      <c r="L1416" s="2" t="s">
        <v>3156</v>
      </c>
      <c r="M1416" s="2" t="str">
        <f>VLOOKUP(active[[#This Row],[Works for Group]],[1]!all_groups[#Data],2,0)</f>
        <v>476549277</v>
      </c>
      <c r="N1416" s="2" t="s">
        <v>64</v>
      </c>
      <c r="O1416" s="2" t="s">
        <v>63</v>
      </c>
      <c r="P1416" s="2" t="s">
        <v>67</v>
      </c>
      <c r="R1416" s="2">
        <v>430</v>
      </c>
      <c r="S1416" s="2" t="s">
        <v>9228</v>
      </c>
      <c r="T1416" s="2" t="s">
        <v>9566</v>
      </c>
      <c r="U1416" s="2" t="s">
        <v>7466</v>
      </c>
      <c r="V1416" s="2" t="s">
        <v>7123</v>
      </c>
    </row>
    <row r="1417" spans="1:22" x14ac:dyDescent="0.2">
      <c r="A1417" s="2" t="s">
        <v>3919</v>
      </c>
      <c r="B1417" s="2" t="str">
        <f>VLOOKUP(active[[#This Row],[Full Name]],[1]!all_ppl_post[#Data],2,0)</f>
        <v>568446972</v>
      </c>
      <c r="C1417" s="2" t="str">
        <f>VLOOKUP(active[[#This Row],[Full Name]],[1]!all_ppl[#Data],1,0)</f>
        <v>Dawn M Fowler</v>
      </c>
      <c r="D1417" s="2" t="s">
        <v>2198</v>
      </c>
      <c r="E1417" s="2" t="s">
        <v>652</v>
      </c>
      <c r="F1417" s="2" t="s">
        <v>2734</v>
      </c>
      <c r="G1417" s="2" t="s">
        <v>70</v>
      </c>
      <c r="L1417" s="2" t="s">
        <v>593</v>
      </c>
      <c r="M1417" s="2" t="str">
        <f>VLOOKUP(active[[#This Row],[Works for Group]],[1]!all_groups[#Data],2,0)</f>
        <v>476549089</v>
      </c>
      <c r="N1417" s="2" t="s">
        <v>64</v>
      </c>
      <c r="O1417" s="2" t="s">
        <v>63</v>
      </c>
      <c r="P1417" s="2" t="s">
        <v>67</v>
      </c>
      <c r="R1417" s="2">
        <v>375</v>
      </c>
      <c r="S1417" s="2" t="s">
        <v>8521</v>
      </c>
      <c r="T1417" s="2" t="s">
        <v>9567</v>
      </c>
      <c r="U1417" s="2" t="s">
        <v>8589</v>
      </c>
      <c r="V1417" s="2" t="s">
        <v>7123</v>
      </c>
    </row>
    <row r="1418" spans="1:22" x14ac:dyDescent="0.2">
      <c r="A1418" s="2" t="s">
        <v>5521</v>
      </c>
      <c r="B1418" s="2" t="str">
        <f>VLOOKUP(active[[#This Row],[Full Name]],[1]!all_ppl_post[#Data],2,0)</f>
        <v>476545503</v>
      </c>
      <c r="C1418" s="2" t="str">
        <f>VLOOKUP(active[[#This Row],[Full Name]],[1]!all_ppl[#Data],1,0)</f>
        <v>David T Gordon</v>
      </c>
      <c r="D1418" s="2" t="s">
        <v>5522</v>
      </c>
      <c r="E1418" s="2" t="s">
        <v>1580</v>
      </c>
      <c r="F1418" s="2" t="s">
        <v>1212</v>
      </c>
      <c r="G1418" s="2" t="s">
        <v>70</v>
      </c>
      <c r="L1418" s="2" t="s">
        <v>593</v>
      </c>
      <c r="M1418" s="2" t="str">
        <f>VLOOKUP(active[[#This Row],[Works for Group]],[1]!all_groups[#Data],2,0)</f>
        <v>476549089</v>
      </c>
      <c r="N1418" s="2" t="s">
        <v>64</v>
      </c>
      <c r="O1418" s="2" t="s">
        <v>63</v>
      </c>
      <c r="P1418" s="2" t="s">
        <v>67</v>
      </c>
      <c r="R1418" s="2">
        <v>375</v>
      </c>
      <c r="S1418" s="2" t="s">
        <v>8521</v>
      </c>
      <c r="T1418" s="2" t="s">
        <v>9568</v>
      </c>
      <c r="U1418" s="2" t="s">
        <v>8648</v>
      </c>
      <c r="V1418" s="2" t="s">
        <v>7123</v>
      </c>
    </row>
    <row r="1419" spans="1:22" x14ac:dyDescent="0.2">
      <c r="A1419" s="2" t="s">
        <v>3186</v>
      </c>
      <c r="B1419" s="2" t="str">
        <f>VLOOKUP(active[[#This Row],[Full Name]],[1]!all_ppl_post[#Data],2,0)</f>
        <v>626453842</v>
      </c>
      <c r="C1419" s="2" t="str">
        <f>VLOOKUP(active[[#This Row],[Full Name]],[1]!all_ppl[#Data],1,0)</f>
        <v>David J Mushett</v>
      </c>
      <c r="D1419" s="2" t="s">
        <v>703</v>
      </c>
      <c r="E1419" s="2" t="s">
        <v>3187</v>
      </c>
      <c r="F1419" s="2" t="s">
        <v>1212</v>
      </c>
      <c r="G1419" s="2" t="s">
        <v>70</v>
      </c>
      <c r="L1419" s="2" t="s">
        <v>3182</v>
      </c>
      <c r="M1419" s="2" t="str">
        <f>VLOOKUP(active[[#This Row],[Works for Group]],[1]!all_groups[#Data],2,0)</f>
        <v>476548976</v>
      </c>
      <c r="N1419" s="2" t="s">
        <v>64</v>
      </c>
      <c r="O1419" s="2" t="s">
        <v>63</v>
      </c>
      <c r="P1419" s="2" t="s">
        <v>67</v>
      </c>
      <c r="R1419" s="2">
        <v>308</v>
      </c>
      <c r="S1419" s="2" t="s">
        <v>8615</v>
      </c>
      <c r="T1419" s="2" t="s">
        <v>9569</v>
      </c>
      <c r="U1419" s="2" t="s">
        <v>8648</v>
      </c>
      <c r="V1419" s="2" t="s">
        <v>7123</v>
      </c>
    </row>
    <row r="1420" spans="1:22" x14ac:dyDescent="0.2">
      <c r="A1420" s="2" t="s">
        <v>5834</v>
      </c>
      <c r="B1420" s="2" t="str">
        <f>VLOOKUP(active[[#This Row],[Full Name]],[1]!all_ppl_post[#Data],2,0)</f>
        <v>476544966</v>
      </c>
      <c r="C1420" s="2" t="str">
        <f>VLOOKUP(active[[#This Row],[Full Name]],[1]!all_ppl[#Data],1,0)</f>
        <v>David J Marro</v>
      </c>
      <c r="D1420" s="2" t="s">
        <v>703</v>
      </c>
      <c r="E1420" s="2" t="s">
        <v>5835</v>
      </c>
      <c r="F1420" s="2" t="s">
        <v>5750</v>
      </c>
      <c r="G1420" s="2" t="s">
        <v>70</v>
      </c>
      <c r="L1420" s="2" t="s">
        <v>1963</v>
      </c>
      <c r="M1420" s="2" t="str">
        <f>VLOOKUP(active[[#This Row],[Works for Group]],[1]!all_groups[#Data],2,0)</f>
        <v>476548436</v>
      </c>
      <c r="N1420" s="2" t="s">
        <v>64</v>
      </c>
      <c r="O1420" s="2" t="s">
        <v>63</v>
      </c>
      <c r="P1420" s="2" t="s">
        <v>67</v>
      </c>
      <c r="R1420" s="2">
        <v>215</v>
      </c>
      <c r="S1420" s="2" t="s">
        <v>8651</v>
      </c>
      <c r="T1420" s="2" t="s">
        <v>9570</v>
      </c>
      <c r="U1420" s="2" t="s">
        <v>8837</v>
      </c>
      <c r="V1420" s="2" t="s">
        <v>7123</v>
      </c>
    </row>
    <row r="1421" spans="1:22" x14ac:dyDescent="0.2">
      <c r="A1421" s="2" t="s">
        <v>4525</v>
      </c>
      <c r="B1421" s="2" t="str">
        <f>VLOOKUP(active[[#This Row],[Full Name]],[1]!all_ppl_post[#Data],2,0)</f>
        <v>476547533</v>
      </c>
      <c r="C1421" s="2" t="str">
        <f>VLOOKUP(active[[#This Row],[Full Name]],[1]!all_ppl[#Data],1,0)</f>
        <v>David J Bulnes</v>
      </c>
      <c r="D1421" s="2" t="s">
        <v>703</v>
      </c>
      <c r="E1421" s="2" t="s">
        <v>4526</v>
      </c>
      <c r="F1421" s="2" t="s">
        <v>4527</v>
      </c>
      <c r="G1421" s="2" t="s">
        <v>70</v>
      </c>
      <c r="L1421" s="2" t="s">
        <v>606</v>
      </c>
      <c r="M1421" s="2" t="str">
        <f>VLOOKUP(active[[#This Row],[Works for Group]],[1]!all_groups[#Data],2,0)</f>
        <v>476548443</v>
      </c>
      <c r="N1421" s="2" t="s">
        <v>64</v>
      </c>
      <c r="O1421" s="2" t="s">
        <v>63</v>
      </c>
      <c r="P1421" s="2" t="s">
        <v>67</v>
      </c>
      <c r="R1421" s="2">
        <v>220</v>
      </c>
      <c r="S1421" s="2" t="s">
        <v>8633</v>
      </c>
      <c r="T1421" s="2" t="s">
        <v>9571</v>
      </c>
      <c r="U1421" s="2" t="s">
        <v>9572</v>
      </c>
      <c r="V1421" s="2" t="s">
        <v>7123</v>
      </c>
    </row>
    <row r="1422" spans="1:22" x14ac:dyDescent="0.2">
      <c r="A1422" s="2" t="s">
        <v>4315</v>
      </c>
      <c r="B1422" s="2" t="str">
        <f>VLOOKUP(active[[#This Row],[Full Name]],[1]!all_ppl_post[#Data],2,0)</f>
        <v>476547888</v>
      </c>
      <c r="C1422" s="2" t="str">
        <f>VLOOKUP(active[[#This Row],[Full Name]],[1]!all_ppl[#Data],1,0)</f>
        <v>David G Cole</v>
      </c>
      <c r="D1422" s="2" t="s">
        <v>4316</v>
      </c>
      <c r="E1422" s="2" t="s">
        <v>4317</v>
      </c>
      <c r="F1422" s="2" t="s">
        <v>4232</v>
      </c>
      <c r="G1422" s="2" t="s">
        <v>70</v>
      </c>
      <c r="L1422" s="2" t="s">
        <v>4229</v>
      </c>
      <c r="M1422" s="2" t="str">
        <f>VLOOKUP(active[[#This Row],[Works for Group]],[1]!all_groups[#Data],2,0)</f>
        <v>476548564</v>
      </c>
      <c r="N1422" s="2" t="s">
        <v>64</v>
      </c>
      <c r="O1422" s="2" t="s">
        <v>63</v>
      </c>
      <c r="P1422" s="2" t="s">
        <v>67</v>
      </c>
      <c r="R1422" s="2">
        <v>208</v>
      </c>
      <c r="S1422" s="2" t="s">
        <v>8617</v>
      </c>
      <c r="T1422" s="2" t="s">
        <v>9573</v>
      </c>
      <c r="U1422" s="2" t="s">
        <v>8619</v>
      </c>
      <c r="V1422" s="2" t="s">
        <v>7123</v>
      </c>
    </row>
    <row r="1423" spans="1:22" x14ac:dyDescent="0.2">
      <c r="A1423" s="2" t="s">
        <v>5185</v>
      </c>
      <c r="B1423" s="2" t="str">
        <f>VLOOKUP(active[[#This Row],[Full Name]],[1]!all_ppl_post[#Data],2,0)</f>
        <v>476546362</v>
      </c>
      <c r="C1423" s="2" t="str">
        <f>VLOOKUP(active[[#This Row],[Full Name]],[1]!all_ppl[#Data],1,0)</f>
        <v>David A Young</v>
      </c>
      <c r="D1423" s="2" t="s">
        <v>2848</v>
      </c>
      <c r="E1423" s="2" t="s">
        <v>147</v>
      </c>
      <c r="F1423" s="2" t="s">
        <v>5186</v>
      </c>
      <c r="G1423" s="2" t="s">
        <v>70</v>
      </c>
      <c r="L1423" s="2" t="s">
        <v>69</v>
      </c>
      <c r="M1423" s="2" t="str">
        <f>VLOOKUP(active[[#This Row],[Works for Group]],[1]!all_groups[#Data],2,0)</f>
        <v>476549511</v>
      </c>
      <c r="N1423" s="2" t="s">
        <v>64</v>
      </c>
      <c r="O1423" s="2" t="s">
        <v>63</v>
      </c>
      <c r="P1423" s="2" t="s">
        <v>67</v>
      </c>
      <c r="R1423" s="2">
        <v>871</v>
      </c>
      <c r="S1423" s="2" t="s">
        <v>8510</v>
      </c>
      <c r="T1423" s="2" t="s">
        <v>9574</v>
      </c>
      <c r="U1423" s="2" t="s">
        <v>9575</v>
      </c>
      <c r="V1423" s="2" t="s">
        <v>7123</v>
      </c>
    </row>
    <row r="1424" spans="1:22" x14ac:dyDescent="0.2">
      <c r="A1424" s="2" t="s">
        <v>4369</v>
      </c>
      <c r="B1424" s="2" t="str">
        <f>VLOOKUP(active[[#This Row],[Full Name]],[1]!all_ppl_post[#Data],2,0)</f>
        <v>476547838</v>
      </c>
      <c r="C1424" s="2" t="str">
        <f>VLOOKUP(active[[#This Row],[Full Name]],[1]!all_ppl[#Data],1,0)</f>
        <v>David A Toohey</v>
      </c>
      <c r="D1424" s="2" t="s">
        <v>2848</v>
      </c>
      <c r="E1424" s="2" t="s">
        <v>4370</v>
      </c>
      <c r="F1424" s="2" t="s">
        <v>4371</v>
      </c>
      <c r="G1424" s="2" t="s">
        <v>70</v>
      </c>
      <c r="L1424" s="2" t="s">
        <v>4338</v>
      </c>
      <c r="M1424" s="2" t="str">
        <f>VLOOKUP(active[[#This Row],[Works for Group]],[1]!all_groups[#Data],2,0)</f>
        <v>476548562</v>
      </c>
      <c r="N1424" s="2" t="s">
        <v>64</v>
      </c>
      <c r="O1424" s="2" t="s">
        <v>63</v>
      </c>
      <c r="P1424" s="2" t="s">
        <v>67</v>
      </c>
      <c r="R1424" s="2">
        <v>206</v>
      </c>
      <c r="S1424" s="2" t="s">
        <v>8513</v>
      </c>
      <c r="T1424" s="2" t="s">
        <v>9576</v>
      </c>
      <c r="U1424" s="2" t="s">
        <v>9577</v>
      </c>
      <c r="V1424" s="2" t="s">
        <v>7123</v>
      </c>
    </row>
    <row r="1425" spans="1:22" x14ac:dyDescent="0.2">
      <c r="A1425" s="2" t="s">
        <v>409</v>
      </c>
      <c r="B1425" s="2" t="str">
        <f>VLOOKUP(active[[#This Row],[Full Name]],[1]!all_ppl_post[#Data],2,0)</f>
        <v>1064820433</v>
      </c>
      <c r="C1425" s="2" t="e">
        <f>VLOOKUP(active[[#This Row],[Full Name]],[1]!all_ppl[#Data],1,0)</f>
        <v>#N/A</v>
      </c>
      <c r="D1425" s="2" t="s">
        <v>410</v>
      </c>
      <c r="E1425" s="2" t="s">
        <v>411</v>
      </c>
      <c r="F1425" s="2" t="s">
        <v>134</v>
      </c>
      <c r="G1425" s="2" t="s">
        <v>70</v>
      </c>
      <c r="L1425" s="2" t="s">
        <v>130</v>
      </c>
      <c r="M1425" s="2" t="str">
        <f>VLOOKUP(active[[#This Row],[Works for Group]],[1]!all_groups[#Data],2,0)</f>
        <v>476548452</v>
      </c>
      <c r="N1425" s="2" t="s">
        <v>64</v>
      </c>
      <c r="O1425" s="2" t="s">
        <v>63</v>
      </c>
      <c r="P1425" s="2" t="s">
        <v>67</v>
      </c>
      <c r="R1425" s="2">
        <v>225</v>
      </c>
      <c r="S1425" s="2" t="s">
        <v>8530</v>
      </c>
      <c r="T1425" s="2" t="s">
        <v>9578</v>
      </c>
      <c r="U1425" s="2" t="s">
        <v>8532</v>
      </c>
      <c r="V1425" s="2" t="s">
        <v>7123</v>
      </c>
    </row>
    <row r="1426" spans="1:22" x14ac:dyDescent="0.2">
      <c r="A1426" s="2" t="s">
        <v>6207</v>
      </c>
      <c r="B1426" s="2" t="str">
        <f>VLOOKUP(active[[#This Row],[Full Name]],[1]!all_ppl_post[#Data],2,0)</f>
        <v>476544349</v>
      </c>
      <c r="C1426" s="2" t="str">
        <f>VLOOKUP(active[[#This Row],[Full Name]],[1]!all_ppl[#Data],1,0)</f>
        <v>Darren S Mcgeary</v>
      </c>
      <c r="D1426" s="2" t="s">
        <v>6208</v>
      </c>
      <c r="E1426" s="2" t="s">
        <v>6209</v>
      </c>
      <c r="F1426" s="2" t="s">
        <v>6210</v>
      </c>
      <c r="G1426" s="2" t="s">
        <v>70</v>
      </c>
      <c r="L1426" s="2" t="s">
        <v>9132</v>
      </c>
      <c r="M1426" s="2" t="str">
        <f>VLOOKUP(active[[#This Row],[Works for Group]],[1]!all_groups[#Data],2,0)</f>
        <v>476549309</v>
      </c>
      <c r="N1426" s="2" t="s">
        <v>64</v>
      </c>
      <c r="O1426" s="2" t="s">
        <v>63</v>
      </c>
      <c r="P1426" s="2" t="s">
        <v>67</v>
      </c>
      <c r="R1426" s="2">
        <v>455</v>
      </c>
      <c r="S1426" s="2" t="s">
        <v>9133</v>
      </c>
      <c r="T1426" s="2" t="s">
        <v>9579</v>
      </c>
      <c r="U1426" s="2" t="s">
        <v>9580</v>
      </c>
      <c r="V1426" s="2" t="s">
        <v>7123</v>
      </c>
    </row>
    <row r="1427" spans="1:22" x14ac:dyDescent="0.2">
      <c r="A1427" s="2" t="s">
        <v>3192</v>
      </c>
      <c r="B1427" s="2" t="str">
        <f>VLOOKUP(active[[#This Row],[Full Name]],[1]!all_ppl_post[#Data],2,0)</f>
        <v>626453839</v>
      </c>
      <c r="C1427" s="2" t="str">
        <f>VLOOKUP(active[[#This Row],[Full Name]],[1]!all_ppl[#Data],1,0)</f>
        <v>Darrell J Winner</v>
      </c>
      <c r="D1427" s="2" t="s">
        <v>3193</v>
      </c>
      <c r="E1427" s="2" t="s">
        <v>3194</v>
      </c>
      <c r="F1427" s="2" t="s">
        <v>2439</v>
      </c>
      <c r="G1427" s="2" t="s">
        <v>70</v>
      </c>
      <c r="L1427" s="2" t="s">
        <v>1240</v>
      </c>
      <c r="M1427" s="2" t="str">
        <f>VLOOKUP(active[[#This Row],[Works for Group]],[1]!all_groups[#Data],2,0)</f>
        <v>476548565</v>
      </c>
      <c r="N1427" s="2" t="s">
        <v>64</v>
      </c>
      <c r="O1427" s="2" t="s">
        <v>63</v>
      </c>
      <c r="P1427" s="2" t="s">
        <v>67</v>
      </c>
      <c r="R1427" s="2">
        <v>210</v>
      </c>
      <c r="S1427" s="2" t="s">
        <v>8537</v>
      </c>
      <c r="T1427" s="2" t="s">
        <v>9581</v>
      </c>
      <c r="U1427" s="2" t="s">
        <v>8703</v>
      </c>
      <c r="V1427" s="2" t="s">
        <v>7123</v>
      </c>
    </row>
    <row r="1428" spans="1:22" x14ac:dyDescent="0.2">
      <c r="A1428" s="2" t="s">
        <v>6505</v>
      </c>
      <c r="B1428" s="2" t="str">
        <f>VLOOKUP(active[[#This Row],[Full Name]],[1]!all_ppl_post[#Data],2,0)</f>
        <v>476543891</v>
      </c>
      <c r="C1428" s="2" t="str">
        <f>VLOOKUP(active[[#This Row],[Full Name]],[1]!all_ppl[#Data],1,0)</f>
        <v>Darian C Harris</v>
      </c>
      <c r="D1428" s="2" t="s">
        <v>6506</v>
      </c>
      <c r="E1428" s="2" t="s">
        <v>1275</v>
      </c>
      <c r="F1428" s="2" t="s">
        <v>4734</v>
      </c>
      <c r="G1428" s="2" t="s">
        <v>70</v>
      </c>
      <c r="L1428" s="2" t="s">
        <v>4731</v>
      </c>
      <c r="M1428" s="2" t="str">
        <f>VLOOKUP(active[[#This Row],[Works for Group]],[1]!all_groups[#Data],2,0)</f>
        <v>476548954</v>
      </c>
      <c r="N1428" s="2" t="s">
        <v>64</v>
      </c>
      <c r="O1428" s="2" t="s">
        <v>63</v>
      </c>
      <c r="P1428" s="2" t="s">
        <v>67</v>
      </c>
      <c r="R1428" s="2">
        <v>238</v>
      </c>
      <c r="S1428" s="2" t="s">
        <v>9546</v>
      </c>
      <c r="T1428" s="2" t="s">
        <v>9582</v>
      </c>
      <c r="U1428" s="2" t="s">
        <v>9548</v>
      </c>
      <c r="V1428" s="2" t="s">
        <v>7123</v>
      </c>
    </row>
    <row r="1429" spans="1:22" x14ac:dyDescent="0.2">
      <c r="A1429" s="2" t="s">
        <v>6667</v>
      </c>
      <c r="B1429" s="2" t="str">
        <f>VLOOKUP(active[[#This Row],[Full Name]],[1]!all_ppl_post[#Data],2,0)</f>
        <v>476543678</v>
      </c>
      <c r="C1429" s="2" t="str">
        <f>VLOOKUP(active[[#This Row],[Full Name]],[1]!all_ppl[#Data],1,0)</f>
        <v>Danielle N Fortunato</v>
      </c>
      <c r="D1429" s="2" t="s">
        <v>2215</v>
      </c>
      <c r="E1429" s="2" t="s">
        <v>6668</v>
      </c>
      <c r="F1429" s="2" t="s">
        <v>5814</v>
      </c>
      <c r="G1429" s="2" t="s">
        <v>70</v>
      </c>
      <c r="L1429" s="2" t="s">
        <v>1723</v>
      </c>
      <c r="M1429" s="2" t="str">
        <f>VLOOKUP(active[[#This Row],[Works for Group]],[1]!all_groups[#Data],2,0)</f>
        <v>476549109</v>
      </c>
      <c r="N1429" s="2" t="s">
        <v>64</v>
      </c>
      <c r="O1429" s="2" t="s">
        <v>63</v>
      </c>
      <c r="P1429" s="2" t="s">
        <v>67</v>
      </c>
      <c r="R1429" s="2">
        <v>426</v>
      </c>
      <c r="S1429" s="2" t="s">
        <v>8718</v>
      </c>
      <c r="T1429" s="2" t="s">
        <v>9583</v>
      </c>
      <c r="U1429" s="2" t="s">
        <v>8218</v>
      </c>
      <c r="V1429" s="2" t="s">
        <v>7123</v>
      </c>
    </row>
    <row r="1430" spans="1:22" x14ac:dyDescent="0.2">
      <c r="A1430" s="2" t="s">
        <v>2219</v>
      </c>
      <c r="B1430" s="2" t="str">
        <f>VLOOKUP(active[[#This Row],[Full Name]],[1]!all_ppl_post[#Data],2,0)</f>
        <v>839637727</v>
      </c>
      <c r="C1430" s="2" t="str">
        <f>VLOOKUP(active[[#This Row],[Full Name]],[1]!all_ppl[#Data],1,0)</f>
        <v>Danielle L Shanno</v>
      </c>
      <c r="D1430" s="2" t="s">
        <v>2220</v>
      </c>
      <c r="E1430" s="2" t="s">
        <v>2221</v>
      </c>
      <c r="F1430" s="2" t="s">
        <v>224</v>
      </c>
      <c r="G1430" s="2" t="s">
        <v>70</v>
      </c>
      <c r="L1430" s="2" t="s">
        <v>2218</v>
      </c>
      <c r="M1430" s="2" t="str">
        <f>VLOOKUP(active[[#This Row],[Works for Group]],[1]!all_groups[#Data],2,0)</f>
        <v>476548455</v>
      </c>
      <c r="N1430" s="2" t="s">
        <v>64</v>
      </c>
      <c r="O1430" s="2" t="s">
        <v>63</v>
      </c>
      <c r="P1430" s="2" t="s">
        <v>67</v>
      </c>
      <c r="R1430" s="2">
        <v>226</v>
      </c>
      <c r="S1430" s="2" t="s">
        <v>8548</v>
      </c>
      <c r="T1430" s="2" t="s">
        <v>9584</v>
      </c>
      <c r="U1430" s="2" t="s">
        <v>7265</v>
      </c>
      <c r="V1430" s="2" t="s">
        <v>7123</v>
      </c>
    </row>
    <row r="1431" spans="1:22" x14ac:dyDescent="0.2">
      <c r="A1431" s="2" t="s">
        <v>470</v>
      </c>
      <c r="B1431" s="2" t="str">
        <f>VLOOKUP(active[[#This Row],[Full Name]],[1]!all_ppl_post[#Data],2,0)</f>
        <v>1064820386</v>
      </c>
      <c r="C1431" s="2" t="e">
        <f>VLOOKUP(active[[#This Row],[Full Name]],[1]!all_ppl[#Data],1,0)</f>
        <v>#N/A</v>
      </c>
      <c r="D1431" s="2" t="s">
        <v>471</v>
      </c>
      <c r="E1431" s="2" t="s">
        <v>472</v>
      </c>
      <c r="F1431" s="2" t="s">
        <v>134</v>
      </c>
      <c r="G1431" s="2" t="s">
        <v>70</v>
      </c>
      <c r="L1431" s="2" t="s">
        <v>130</v>
      </c>
      <c r="M1431" s="2" t="str">
        <f>VLOOKUP(active[[#This Row],[Works for Group]],[1]!all_groups[#Data],2,0)</f>
        <v>476548452</v>
      </c>
      <c r="N1431" s="2" t="s">
        <v>64</v>
      </c>
      <c r="O1431" s="2" t="s">
        <v>63</v>
      </c>
      <c r="P1431" s="2" t="s">
        <v>67</v>
      </c>
      <c r="R1431" s="2">
        <v>225</v>
      </c>
      <c r="S1431" s="2" t="s">
        <v>8530</v>
      </c>
      <c r="T1431" s="2" t="s">
        <v>9585</v>
      </c>
      <c r="U1431" s="2" t="s">
        <v>8532</v>
      </c>
      <c r="V1431" s="2" t="s">
        <v>7123</v>
      </c>
    </row>
    <row r="1432" spans="1:22" x14ac:dyDescent="0.2">
      <c r="A1432" s="2" t="s">
        <v>6567</v>
      </c>
      <c r="B1432" s="2" t="str">
        <f>VLOOKUP(active[[#This Row],[Full Name]],[1]!all_ppl_post[#Data],2,0)</f>
        <v>476543811</v>
      </c>
      <c r="C1432" s="2" t="str">
        <f>VLOOKUP(active[[#This Row],[Full Name]],[1]!all_ppl[#Data],1,0)</f>
        <v>Daniel M Cairns</v>
      </c>
      <c r="D1432" s="2" t="s">
        <v>6568</v>
      </c>
      <c r="E1432" s="2" t="s">
        <v>6569</v>
      </c>
      <c r="F1432" s="2" t="s">
        <v>6570</v>
      </c>
      <c r="G1432" s="2" t="s">
        <v>70</v>
      </c>
      <c r="L1432" s="2" t="s">
        <v>6562</v>
      </c>
      <c r="M1432" s="2" t="str">
        <f>VLOOKUP(active[[#This Row],[Works for Group]],[1]!all_groups[#Data],2,0)</f>
        <v>476549283</v>
      </c>
      <c r="N1432" s="2" t="s">
        <v>64</v>
      </c>
      <c r="O1432" s="2" t="s">
        <v>63</v>
      </c>
      <c r="P1432" s="2" t="s">
        <v>67</v>
      </c>
      <c r="R1432" s="2">
        <v>435</v>
      </c>
      <c r="S1432" s="2" t="s">
        <v>8654</v>
      </c>
      <c r="T1432" s="2" t="s">
        <v>9586</v>
      </c>
      <c r="U1432" s="2" t="s">
        <v>9587</v>
      </c>
      <c r="V1432" s="2" t="s">
        <v>7123</v>
      </c>
    </row>
    <row r="1433" spans="1:22" x14ac:dyDescent="0.2">
      <c r="A1433" s="2" t="s">
        <v>6234</v>
      </c>
      <c r="B1433" s="2" t="str">
        <f>VLOOKUP(active[[#This Row],[Full Name]],[1]!all_ppl_post[#Data],2,0)</f>
        <v>476544299</v>
      </c>
      <c r="C1433" s="2" t="str">
        <f>VLOOKUP(active[[#This Row],[Full Name]],[1]!all_ppl[#Data],1,0)</f>
        <v>Daniel J Sabbatino</v>
      </c>
      <c r="D1433" s="2" t="s">
        <v>2229</v>
      </c>
      <c r="E1433" s="2" t="s">
        <v>6235</v>
      </c>
      <c r="F1433" s="2" t="s">
        <v>4464</v>
      </c>
      <c r="G1433" s="2" t="s">
        <v>70</v>
      </c>
      <c r="L1433" s="2" t="s">
        <v>1191</v>
      </c>
      <c r="M1433" s="2" t="str">
        <f>VLOOKUP(active[[#This Row],[Works for Group]],[1]!all_groups[#Data],2,0)</f>
        <v>476549302</v>
      </c>
      <c r="N1433" s="2" t="s">
        <v>64</v>
      </c>
      <c r="O1433" s="2" t="s">
        <v>63</v>
      </c>
      <c r="P1433" s="2" t="s">
        <v>67</v>
      </c>
      <c r="R1433" s="2">
        <v>448</v>
      </c>
      <c r="S1433" s="2" t="s">
        <v>8707</v>
      </c>
      <c r="T1433" s="2" t="s">
        <v>9588</v>
      </c>
      <c r="U1433" s="2" t="s">
        <v>9589</v>
      </c>
      <c r="V1433" s="2" t="s">
        <v>7123</v>
      </c>
    </row>
    <row r="1434" spans="1:22" x14ac:dyDescent="0.2">
      <c r="A1434" s="2" t="s">
        <v>2228</v>
      </c>
      <c r="B1434" s="2" t="str">
        <f>VLOOKUP(active[[#This Row],[Full Name]],[1]!all_ppl_post[#Data],2,0)</f>
        <v>839637724</v>
      </c>
      <c r="C1434" s="2" t="str">
        <f>VLOOKUP(active[[#This Row],[Full Name]],[1]!all_ppl[#Data],1,0)</f>
        <v>Daniel J Renwick</v>
      </c>
      <c r="D1434" s="2" t="s">
        <v>2229</v>
      </c>
      <c r="E1434" s="2" t="s">
        <v>2230</v>
      </c>
      <c r="F1434" s="2" t="s">
        <v>621</v>
      </c>
      <c r="G1434" s="2" t="s">
        <v>70</v>
      </c>
      <c r="L1434" s="2" t="s">
        <v>617</v>
      </c>
      <c r="M1434" s="2" t="str">
        <f>VLOOKUP(active[[#This Row],[Works for Group]],[1]!all_groups[#Data],2,0)</f>
        <v>476549084</v>
      </c>
      <c r="N1434" s="2" t="s">
        <v>64</v>
      </c>
      <c r="O1434" s="2" t="s">
        <v>63</v>
      </c>
      <c r="P1434" s="2" t="s">
        <v>67</v>
      </c>
      <c r="R1434" s="2">
        <v>358</v>
      </c>
      <c r="S1434" s="2" t="s">
        <v>8741</v>
      </c>
      <c r="T1434" s="2" t="s">
        <v>9590</v>
      </c>
      <c r="U1434" s="2" t="s">
        <v>8743</v>
      </c>
      <c r="V1434" s="2" t="s">
        <v>7123</v>
      </c>
    </row>
    <row r="1435" spans="1:22" x14ac:dyDescent="0.2">
      <c r="A1435" s="2" t="s">
        <v>6922</v>
      </c>
      <c r="B1435" s="2" t="str">
        <f>VLOOKUP(active[[#This Row],[Full Name]],[1]!all_ppl_post[#Data],2,0)</f>
        <v>476543295</v>
      </c>
      <c r="C1435" s="2" t="str">
        <f>VLOOKUP(active[[#This Row],[Full Name]],[1]!all_ppl[#Data],1,0)</f>
        <v>Daniel J Lafave</v>
      </c>
      <c r="D1435" s="2" t="s">
        <v>2229</v>
      </c>
      <c r="E1435" s="2" t="s">
        <v>6923</v>
      </c>
      <c r="F1435" s="2" t="s">
        <v>6125</v>
      </c>
      <c r="G1435" s="2" t="s">
        <v>70</v>
      </c>
      <c r="L1435" s="2" t="s">
        <v>103</v>
      </c>
      <c r="M1435" s="2" t="str">
        <f>VLOOKUP(active[[#This Row],[Works for Group]],[1]!all_groups[#Data],2,0)</f>
        <v>476549101</v>
      </c>
      <c r="N1435" s="2" t="s">
        <v>64</v>
      </c>
      <c r="O1435" s="2" t="s">
        <v>63</v>
      </c>
      <c r="P1435" s="2" t="s">
        <v>67</v>
      </c>
      <c r="R1435" s="2">
        <v>422</v>
      </c>
      <c r="S1435" s="2" t="s">
        <v>8572</v>
      </c>
      <c r="T1435" s="2" t="s">
        <v>9591</v>
      </c>
      <c r="U1435" s="2" t="s">
        <v>8570</v>
      </c>
      <c r="V1435" s="2" t="s">
        <v>7123</v>
      </c>
    </row>
    <row r="1436" spans="1:22" x14ac:dyDescent="0.2">
      <c r="A1436" s="2" t="s">
        <v>3935</v>
      </c>
      <c r="B1436" s="2" t="str">
        <f>VLOOKUP(active[[#This Row],[Full Name]],[1]!all_ppl_post[#Data],2,0)</f>
        <v>568446941</v>
      </c>
      <c r="C1436" s="2" t="str">
        <f>VLOOKUP(active[[#This Row],[Full Name]],[1]!all_ppl[#Data],1,0)</f>
        <v>Daniel J Gordon</v>
      </c>
      <c r="D1436" s="2" t="s">
        <v>2229</v>
      </c>
      <c r="E1436" s="2" t="s">
        <v>1580</v>
      </c>
      <c r="F1436" s="2" t="s">
        <v>1880</v>
      </c>
      <c r="G1436" s="2" t="s">
        <v>70</v>
      </c>
      <c r="L1436" s="2" t="s">
        <v>593</v>
      </c>
      <c r="M1436" s="2" t="str">
        <f>VLOOKUP(active[[#This Row],[Works for Group]],[1]!all_groups[#Data],2,0)</f>
        <v>476549089</v>
      </c>
      <c r="N1436" s="2" t="s">
        <v>64</v>
      </c>
      <c r="O1436" s="2" t="s">
        <v>63</v>
      </c>
      <c r="P1436" s="2" t="s">
        <v>67</v>
      </c>
      <c r="R1436" s="2">
        <v>375</v>
      </c>
      <c r="S1436" s="2" t="s">
        <v>8521</v>
      </c>
      <c r="T1436" s="2" t="s">
        <v>9592</v>
      </c>
      <c r="U1436" s="2" t="s">
        <v>8559</v>
      </c>
      <c r="V1436" s="2" t="s">
        <v>7123</v>
      </c>
    </row>
    <row r="1437" spans="1:22" x14ac:dyDescent="0.2">
      <c r="A1437" s="2" t="s">
        <v>4485</v>
      </c>
      <c r="B1437" s="2" t="str">
        <f>VLOOKUP(active[[#This Row],[Full Name]],[1]!all_ppl_post[#Data],2,0)</f>
        <v>476547619</v>
      </c>
      <c r="C1437" s="2" t="str">
        <f>VLOOKUP(active[[#This Row],[Full Name]],[1]!all_ppl[#Data],1,0)</f>
        <v>Daniel F Salvin</v>
      </c>
      <c r="D1437" s="2" t="s">
        <v>4486</v>
      </c>
      <c r="E1437" s="2" t="s">
        <v>4487</v>
      </c>
      <c r="F1437" s="2" t="s">
        <v>3734</v>
      </c>
      <c r="G1437" s="2" t="s">
        <v>70</v>
      </c>
      <c r="L1437" s="2" t="s">
        <v>593</v>
      </c>
      <c r="M1437" s="2" t="str">
        <f>VLOOKUP(active[[#This Row],[Works for Group]],[1]!all_groups[#Data],2,0)</f>
        <v>476549089</v>
      </c>
      <c r="N1437" s="2" t="s">
        <v>64</v>
      </c>
      <c r="O1437" s="2" t="s">
        <v>63</v>
      </c>
      <c r="P1437" s="2" t="s">
        <v>67</v>
      </c>
      <c r="R1437" s="2">
        <v>375</v>
      </c>
      <c r="S1437" s="2" t="s">
        <v>8521</v>
      </c>
      <c r="T1437" s="2" t="s">
        <v>9593</v>
      </c>
      <c r="U1437" s="2" t="s">
        <v>8980</v>
      </c>
      <c r="V1437" s="2" t="s">
        <v>7123</v>
      </c>
    </row>
    <row r="1438" spans="1:22" x14ac:dyDescent="0.2">
      <c r="A1438" s="2" t="s">
        <v>266</v>
      </c>
      <c r="B1438" s="2" t="str">
        <f>VLOOKUP(active[[#This Row],[Full Name]],[1]!all_ppl_post[#Data],2,0)</f>
        <v>1064820542</v>
      </c>
      <c r="C1438" s="2" t="e">
        <f>VLOOKUP(active[[#This Row],[Full Name]],[1]!all_ppl[#Data],1,0)</f>
        <v>#N/A</v>
      </c>
      <c r="D1438" s="2" t="s">
        <v>267</v>
      </c>
      <c r="E1438" s="2" t="s">
        <v>268</v>
      </c>
      <c r="F1438" s="2" t="s">
        <v>134</v>
      </c>
      <c r="G1438" s="2" t="s">
        <v>70</v>
      </c>
      <c r="L1438" s="2" t="s">
        <v>130</v>
      </c>
      <c r="M1438" s="2" t="str">
        <f>VLOOKUP(active[[#This Row],[Works for Group]],[1]!all_groups[#Data],2,0)</f>
        <v>476548452</v>
      </c>
      <c r="N1438" s="2" t="s">
        <v>64</v>
      </c>
      <c r="O1438" s="2" t="s">
        <v>63</v>
      </c>
      <c r="P1438" s="2" t="s">
        <v>67</v>
      </c>
      <c r="R1438" s="2">
        <v>225</v>
      </c>
      <c r="S1438" s="2" t="s">
        <v>8530</v>
      </c>
      <c r="T1438" s="2" t="s">
        <v>9594</v>
      </c>
      <c r="U1438" s="2" t="s">
        <v>8532</v>
      </c>
      <c r="V1438" s="2" t="s">
        <v>7123</v>
      </c>
    </row>
    <row r="1439" spans="1:22" x14ac:dyDescent="0.2">
      <c r="A1439" s="2" t="s">
        <v>4180</v>
      </c>
      <c r="B1439" s="2" t="str">
        <f>VLOOKUP(active[[#This Row],[Full Name]],[1]!all_ppl_post[#Data],2,0)</f>
        <v>476548147</v>
      </c>
      <c r="C1439" s="2" t="str">
        <f>VLOOKUP(active[[#This Row],[Full Name]],[1]!all_ppl[#Data],1,0)</f>
        <v>Dana M Marascia</v>
      </c>
      <c r="D1439" s="2" t="s">
        <v>4181</v>
      </c>
      <c r="E1439" s="2" t="s">
        <v>4182</v>
      </c>
      <c r="F1439" s="2" t="s">
        <v>4183</v>
      </c>
      <c r="G1439" s="2" t="s">
        <v>70</v>
      </c>
      <c r="L1439" s="2" t="s">
        <v>116</v>
      </c>
      <c r="M1439" s="2" t="str">
        <f>VLOOKUP(active[[#This Row],[Works for Group]],[1]!all_groups[#Data],2,0)</f>
        <v>476549083</v>
      </c>
      <c r="N1439" s="2" t="s">
        <v>64</v>
      </c>
      <c r="O1439" s="2" t="s">
        <v>63</v>
      </c>
      <c r="P1439" s="2" t="s">
        <v>67</v>
      </c>
      <c r="R1439" s="2">
        <v>355</v>
      </c>
      <c r="S1439" s="2" t="s">
        <v>8518</v>
      </c>
      <c r="T1439" s="2" t="s">
        <v>9595</v>
      </c>
      <c r="U1439" s="2" t="s">
        <v>9596</v>
      </c>
      <c r="V1439" s="2" t="s">
        <v>7123</v>
      </c>
    </row>
    <row r="1440" spans="1:22" x14ac:dyDescent="0.2">
      <c r="A1440" s="2" t="s">
        <v>4567</v>
      </c>
      <c r="B1440" s="2" t="str">
        <f>VLOOKUP(active[[#This Row],[Full Name]],[1]!all_ppl_post[#Data],2,0)</f>
        <v>476547466</v>
      </c>
      <c r="C1440" s="2" t="str">
        <f>VLOOKUP(active[[#This Row],[Full Name]],[1]!all_ppl[#Data],1,0)</f>
        <v>Damita Mcgill</v>
      </c>
      <c r="D1440" s="2" t="s">
        <v>4568</v>
      </c>
      <c r="E1440" s="2" t="s">
        <v>4569</v>
      </c>
      <c r="F1440" s="2" t="s">
        <v>224</v>
      </c>
      <c r="G1440" s="2" t="s">
        <v>70</v>
      </c>
      <c r="L1440" s="2" t="s">
        <v>2456</v>
      </c>
      <c r="M1440" s="2" t="str">
        <f>VLOOKUP(active[[#This Row],[Works for Group]],[1]!all_groups[#Data],2,0)</f>
        <v>476549080</v>
      </c>
      <c r="N1440" s="2" t="s">
        <v>64</v>
      </c>
      <c r="O1440" s="2" t="s">
        <v>63</v>
      </c>
      <c r="P1440" s="2" t="s">
        <v>67</v>
      </c>
      <c r="R1440" s="2">
        <v>354</v>
      </c>
      <c r="S1440" s="2" t="s">
        <v>8631</v>
      </c>
      <c r="T1440" s="2" t="s">
        <v>9597</v>
      </c>
      <c r="U1440" s="2" t="s">
        <v>7265</v>
      </c>
      <c r="V1440" s="2" t="s">
        <v>7123</v>
      </c>
    </row>
    <row r="1441" spans="1:22" x14ac:dyDescent="0.2">
      <c r="A1441" s="2" t="s">
        <v>4402</v>
      </c>
      <c r="B1441" s="2" t="str">
        <f>VLOOKUP(active[[#This Row],[Full Name]],[1]!all_ppl_post[#Data],2,0)</f>
        <v>476547791</v>
      </c>
      <c r="C1441" s="2" t="str">
        <f>VLOOKUP(active[[#This Row],[Full Name]],[1]!all_ppl[#Data],1,0)</f>
        <v>Dallas K Trombley</v>
      </c>
      <c r="D1441" s="2" t="s">
        <v>4403</v>
      </c>
      <c r="E1441" s="2" t="s">
        <v>4404</v>
      </c>
      <c r="F1441" s="2" t="s">
        <v>4357</v>
      </c>
      <c r="G1441" s="2" t="s">
        <v>70</v>
      </c>
      <c r="L1441" s="2" t="s">
        <v>593</v>
      </c>
      <c r="M1441" s="2" t="str">
        <f>VLOOKUP(active[[#This Row],[Works for Group]],[1]!all_groups[#Data],2,0)</f>
        <v>476549089</v>
      </c>
      <c r="N1441" s="2" t="s">
        <v>64</v>
      </c>
      <c r="O1441" s="2" t="s">
        <v>63</v>
      </c>
      <c r="P1441" s="2" t="s">
        <v>67</v>
      </c>
      <c r="R1441" s="2">
        <v>375</v>
      </c>
      <c r="S1441" s="2" t="s">
        <v>8521</v>
      </c>
      <c r="T1441" s="2" t="s">
        <v>9598</v>
      </c>
      <c r="U1441" s="2" t="s">
        <v>8525</v>
      </c>
      <c r="V1441" s="2" t="s">
        <v>7123</v>
      </c>
    </row>
    <row r="1442" spans="1:22" x14ac:dyDescent="0.2">
      <c r="A1442" s="2" t="s">
        <v>4161</v>
      </c>
      <c r="B1442" s="2" t="str">
        <f>VLOOKUP(active[[#This Row],[Full Name]],[1]!all_ppl_post[#Data],2,0)</f>
        <v>476548196</v>
      </c>
      <c r="C1442" s="2" t="str">
        <f>VLOOKUP(active[[#This Row],[Full Name]],[1]!all_ppl[#Data],1,0)</f>
        <v>Dalia S Quintero</v>
      </c>
      <c r="D1442" s="2" t="s">
        <v>4162</v>
      </c>
      <c r="E1442" s="2" t="s">
        <v>238</v>
      </c>
      <c r="F1442" s="2" t="s">
        <v>4163</v>
      </c>
      <c r="G1442" s="2" t="s">
        <v>70</v>
      </c>
      <c r="L1442" s="2" t="s">
        <v>116</v>
      </c>
      <c r="M1442" s="2" t="str">
        <f>VLOOKUP(active[[#This Row],[Works for Group]],[1]!all_groups[#Data],2,0)</f>
        <v>476549083</v>
      </c>
      <c r="N1442" s="2" t="s">
        <v>64</v>
      </c>
      <c r="O1442" s="2" t="s">
        <v>63</v>
      </c>
      <c r="P1442" s="2" t="s">
        <v>67</v>
      </c>
      <c r="R1442" s="2">
        <v>355</v>
      </c>
      <c r="S1442" s="2" t="s">
        <v>8518</v>
      </c>
      <c r="T1442" s="2" t="s">
        <v>9599</v>
      </c>
      <c r="U1442" s="2" t="s">
        <v>9600</v>
      </c>
      <c r="V1442" s="2" t="s">
        <v>7123</v>
      </c>
    </row>
    <row r="1443" spans="1:22" x14ac:dyDescent="0.2">
      <c r="A1443" s="2" t="s">
        <v>3939</v>
      </c>
      <c r="B1443" s="2" t="str">
        <f>VLOOKUP(active[[#This Row],[Full Name]],[1]!all_ppl_post[#Data],2,0)</f>
        <v>568446935</v>
      </c>
      <c r="C1443" s="2" t="str">
        <f>VLOOKUP(active[[#This Row],[Full Name]],[1]!all_ppl[#Data],1,0)</f>
        <v>Cynthia M Jacobson</v>
      </c>
      <c r="D1443" s="2" t="s">
        <v>3940</v>
      </c>
      <c r="E1443" s="2" t="s">
        <v>3941</v>
      </c>
      <c r="F1443" s="2" t="s">
        <v>600</v>
      </c>
      <c r="G1443" s="2" t="s">
        <v>70</v>
      </c>
      <c r="L1443" s="2" t="s">
        <v>593</v>
      </c>
      <c r="M1443" s="2" t="str">
        <f>VLOOKUP(active[[#This Row],[Works for Group]],[1]!all_groups[#Data],2,0)</f>
        <v>476549089</v>
      </c>
      <c r="N1443" s="2" t="s">
        <v>64</v>
      </c>
      <c r="O1443" s="2" t="s">
        <v>63</v>
      </c>
      <c r="P1443" s="2" t="s">
        <v>67</v>
      </c>
      <c r="R1443" s="2">
        <v>375</v>
      </c>
      <c r="S1443" s="2" t="s">
        <v>8521</v>
      </c>
      <c r="T1443" s="2" t="s">
        <v>9601</v>
      </c>
      <c r="U1443" s="2" t="s">
        <v>8665</v>
      </c>
      <c r="V1443" s="2" t="s">
        <v>7123</v>
      </c>
    </row>
    <row r="1444" spans="1:22" x14ac:dyDescent="0.2">
      <c r="A1444" s="2" t="s">
        <v>7034</v>
      </c>
      <c r="B1444" s="2" t="str">
        <f>VLOOKUP(active[[#This Row],[Full Name]],[1]!all_ppl_post[#Data],2,0)</f>
        <v>476542305</v>
      </c>
      <c r="C1444" s="2" t="str">
        <f>VLOOKUP(active[[#This Row],[Full Name]],[1]!all_ppl[#Data],1,0)</f>
        <v>Cynthia L Ceniviva</v>
      </c>
      <c r="D1444" s="2" t="s">
        <v>3071</v>
      </c>
      <c r="E1444" s="2" t="s">
        <v>7035</v>
      </c>
      <c r="F1444" s="2" t="s">
        <v>2734</v>
      </c>
      <c r="G1444" s="2" t="s">
        <v>70</v>
      </c>
      <c r="L1444" s="2" t="s">
        <v>593</v>
      </c>
      <c r="M1444" s="2" t="str">
        <f>VLOOKUP(active[[#This Row],[Works for Group]],[1]!all_groups[#Data],2,0)</f>
        <v>476549089</v>
      </c>
      <c r="N1444" s="2" t="s">
        <v>64</v>
      </c>
      <c r="O1444" s="2" t="s">
        <v>63</v>
      </c>
      <c r="P1444" s="2" t="s">
        <v>67</v>
      </c>
      <c r="R1444" s="2">
        <v>375</v>
      </c>
      <c r="S1444" s="2" t="s">
        <v>8521</v>
      </c>
      <c r="T1444" s="2" t="s">
        <v>9602</v>
      </c>
      <c r="U1444" s="2" t="s">
        <v>8589</v>
      </c>
      <c r="V1444" s="2" t="s">
        <v>7123</v>
      </c>
    </row>
    <row r="1445" spans="1:22" x14ac:dyDescent="0.2">
      <c r="A1445" s="2" t="s">
        <v>7074</v>
      </c>
      <c r="B1445" s="2" t="str">
        <f>VLOOKUP(active[[#This Row],[Full Name]],[1]!all_ppl_post[#Data],2,0)</f>
        <v>476542167</v>
      </c>
      <c r="C1445" s="2" t="str">
        <f>VLOOKUP(active[[#This Row],[Full Name]],[1]!all_ppl[#Data],1,0)</f>
        <v>Courtney L Jones</v>
      </c>
      <c r="D1445" s="2" t="s">
        <v>7075</v>
      </c>
      <c r="E1445" s="2" t="s">
        <v>2270</v>
      </c>
      <c r="F1445" s="2" t="s">
        <v>7076</v>
      </c>
      <c r="G1445" s="2" t="s">
        <v>70</v>
      </c>
      <c r="L1445" s="2" t="s">
        <v>3173</v>
      </c>
      <c r="M1445" s="2" t="str">
        <f>VLOOKUP(active[[#This Row],[Works for Group]],[1]!all_groups[#Data],2,0)</f>
        <v>476549088</v>
      </c>
      <c r="N1445" s="2" t="s">
        <v>64</v>
      </c>
      <c r="O1445" s="2" t="s">
        <v>63</v>
      </c>
      <c r="P1445" s="2" t="s">
        <v>67</v>
      </c>
      <c r="R1445" s="2">
        <v>360</v>
      </c>
      <c r="S1445" s="2" t="s">
        <v>8790</v>
      </c>
      <c r="T1445" s="2" t="s">
        <v>9603</v>
      </c>
      <c r="U1445" s="2" t="s">
        <v>9604</v>
      </c>
      <c r="V1445" s="2" t="s">
        <v>7123</v>
      </c>
    </row>
    <row r="1446" spans="1:22" x14ac:dyDescent="0.2">
      <c r="A1446" s="2" t="s">
        <v>400</v>
      </c>
      <c r="B1446" s="2" t="str">
        <f>VLOOKUP(active[[#This Row],[Full Name]],[1]!all_ppl_post[#Data],2,0)</f>
        <v>1064820440</v>
      </c>
      <c r="C1446" s="2" t="e">
        <f>VLOOKUP(active[[#This Row],[Full Name]],[1]!all_ppl[#Data],1,0)</f>
        <v>#N/A</v>
      </c>
      <c r="D1446" s="2" t="s">
        <v>401</v>
      </c>
      <c r="E1446" s="2" t="s">
        <v>402</v>
      </c>
      <c r="F1446" s="2" t="s">
        <v>134</v>
      </c>
      <c r="G1446" s="2" t="s">
        <v>70</v>
      </c>
      <c r="L1446" s="2" t="s">
        <v>130</v>
      </c>
      <c r="M1446" s="2" t="str">
        <f>VLOOKUP(active[[#This Row],[Works for Group]],[1]!all_groups[#Data],2,0)</f>
        <v>476548452</v>
      </c>
      <c r="N1446" s="2" t="s">
        <v>64</v>
      </c>
      <c r="O1446" s="2" t="s">
        <v>63</v>
      </c>
      <c r="P1446" s="2" t="s">
        <v>67</v>
      </c>
      <c r="R1446" s="2">
        <v>225</v>
      </c>
      <c r="S1446" s="2" t="s">
        <v>8530</v>
      </c>
      <c r="T1446" s="2" t="s">
        <v>9605</v>
      </c>
      <c r="U1446" s="2" t="s">
        <v>8532</v>
      </c>
      <c r="V1446" s="2" t="s">
        <v>7123</v>
      </c>
    </row>
    <row r="1447" spans="1:22" x14ac:dyDescent="0.2">
      <c r="A1447" s="2" t="s">
        <v>1246</v>
      </c>
      <c r="B1447" s="2" t="str">
        <f>VLOOKUP(active[[#This Row],[Full Name]],[1]!all_ppl_post[#Data],2,0)</f>
        <v>944556366</v>
      </c>
      <c r="C1447" s="2" t="str">
        <f>VLOOKUP(active[[#This Row],[Full Name]],[1]!all_ppl[#Data],1,0)</f>
        <v>Cornelius W Banks</v>
      </c>
      <c r="D1447" s="2" t="s">
        <v>1247</v>
      </c>
      <c r="E1447" s="2" t="s">
        <v>1248</v>
      </c>
      <c r="F1447" s="2" t="s">
        <v>1249</v>
      </c>
      <c r="G1447" s="2" t="s">
        <v>70</v>
      </c>
      <c r="L1447" s="2" t="s">
        <v>1245</v>
      </c>
      <c r="M1447" s="2" t="str">
        <f>VLOOKUP(active[[#This Row],[Works for Group]],[1]!all_groups[#Data],2,0)</f>
        <v>476548959</v>
      </c>
      <c r="N1447" s="2" t="s">
        <v>64</v>
      </c>
      <c r="O1447" s="2" t="s">
        <v>63</v>
      </c>
      <c r="P1447" s="2" t="s">
        <v>67</v>
      </c>
      <c r="R1447" s="2">
        <v>250</v>
      </c>
      <c r="S1447" s="2" t="s">
        <v>8598</v>
      </c>
      <c r="T1447" s="2" t="s">
        <v>9606</v>
      </c>
      <c r="U1447" s="2" t="s">
        <v>7468</v>
      </c>
      <c r="V1447" s="2" t="s">
        <v>7123</v>
      </c>
    </row>
    <row r="1448" spans="1:22" x14ac:dyDescent="0.2">
      <c r="A1448" s="2" t="s">
        <v>6511</v>
      </c>
      <c r="B1448" s="2" t="str">
        <f>VLOOKUP(active[[#This Row],[Full Name]],[1]!all_ppl_post[#Data],2,0)</f>
        <v>476543878</v>
      </c>
      <c r="C1448" s="2" t="str">
        <f>VLOOKUP(active[[#This Row],[Full Name]],[1]!all_ppl[#Data],1,0)</f>
        <v>Corey V Cookingham</v>
      </c>
      <c r="D1448" s="2" t="s">
        <v>6512</v>
      </c>
      <c r="E1448" s="2" t="s">
        <v>6513</v>
      </c>
      <c r="F1448" s="2" t="s">
        <v>3548</v>
      </c>
      <c r="G1448" s="2" t="s">
        <v>70</v>
      </c>
      <c r="L1448" s="2" t="s">
        <v>2451</v>
      </c>
      <c r="M1448" s="2" t="str">
        <f>VLOOKUP(active[[#This Row],[Works for Group]],[1]!all_groups[#Data],2,0)</f>
        <v>476548433</v>
      </c>
      <c r="N1448" s="2" t="s">
        <v>64</v>
      </c>
      <c r="O1448" s="2" t="s">
        <v>63</v>
      </c>
      <c r="P1448" s="2" t="s">
        <v>67</v>
      </c>
      <c r="R1448" s="2">
        <v>213</v>
      </c>
      <c r="S1448" s="2" t="s">
        <v>8704</v>
      </c>
      <c r="T1448" s="2" t="s">
        <v>9607</v>
      </c>
      <c r="U1448" s="2" t="s">
        <v>9062</v>
      </c>
      <c r="V1448" s="2" t="s">
        <v>7123</v>
      </c>
    </row>
    <row r="1449" spans="1:22" x14ac:dyDescent="0.2">
      <c r="A1449" s="2" t="s">
        <v>6554</v>
      </c>
      <c r="B1449" s="2" t="str">
        <f>VLOOKUP(active[[#This Row],[Full Name]],[1]!all_ppl_post[#Data],2,0)</f>
        <v>476543840</v>
      </c>
      <c r="C1449" s="2" t="str">
        <f>VLOOKUP(active[[#This Row],[Full Name]],[1]!all_ppl[#Data],1,0)</f>
        <v>Corey D Bailey</v>
      </c>
      <c r="D1449" s="2" t="s">
        <v>6555</v>
      </c>
      <c r="E1449" s="2" t="s">
        <v>2143</v>
      </c>
      <c r="F1449" s="2" t="s">
        <v>6556</v>
      </c>
      <c r="G1449" s="2" t="s">
        <v>70</v>
      </c>
      <c r="L1449" s="2" t="s">
        <v>103</v>
      </c>
      <c r="M1449" s="2" t="str">
        <f>VLOOKUP(active[[#This Row],[Works for Group]],[1]!all_groups[#Data],2,0)</f>
        <v>476549101</v>
      </c>
      <c r="N1449" s="2" t="s">
        <v>64</v>
      </c>
      <c r="O1449" s="2" t="s">
        <v>63</v>
      </c>
      <c r="P1449" s="2" t="s">
        <v>67</v>
      </c>
      <c r="R1449" s="2">
        <v>422</v>
      </c>
      <c r="S1449" s="2" t="s">
        <v>8572</v>
      </c>
      <c r="T1449" s="2" t="s">
        <v>9608</v>
      </c>
      <c r="U1449" s="2" t="s">
        <v>9609</v>
      </c>
      <c r="V1449" s="2" t="s">
        <v>7123</v>
      </c>
    </row>
    <row r="1450" spans="1:22" x14ac:dyDescent="0.2">
      <c r="A1450" s="2" t="s">
        <v>1213</v>
      </c>
      <c r="B1450" s="2" t="str">
        <f>VLOOKUP(active[[#This Row],[Full Name]],[1]!all_ppl_post[#Data],2,0)</f>
        <v>944556382</v>
      </c>
      <c r="C1450" s="2" t="str">
        <f>VLOOKUP(active[[#This Row],[Full Name]],[1]!all_ppl[#Data],1,0)</f>
        <v>Conor C Foley</v>
      </c>
      <c r="D1450" s="2" t="s">
        <v>1214</v>
      </c>
      <c r="E1450" s="2" t="s">
        <v>1215</v>
      </c>
      <c r="F1450" s="2" t="s">
        <v>621</v>
      </c>
      <c r="G1450" s="2" t="s">
        <v>70</v>
      </c>
      <c r="L1450" s="2" t="s">
        <v>617</v>
      </c>
      <c r="M1450" s="2" t="str">
        <f>VLOOKUP(active[[#This Row],[Works for Group]],[1]!all_groups[#Data],2,0)</f>
        <v>476549084</v>
      </c>
      <c r="N1450" s="2" t="s">
        <v>64</v>
      </c>
      <c r="O1450" s="2" t="s">
        <v>63</v>
      </c>
      <c r="P1450" s="2" t="s">
        <v>67</v>
      </c>
      <c r="R1450" s="2">
        <v>358</v>
      </c>
      <c r="S1450" s="2" t="s">
        <v>8741</v>
      </c>
      <c r="T1450" s="2" t="s">
        <v>9610</v>
      </c>
      <c r="U1450" s="2" t="s">
        <v>8743</v>
      </c>
      <c r="V1450" s="2" t="s">
        <v>7123</v>
      </c>
    </row>
    <row r="1451" spans="1:22" x14ac:dyDescent="0.2">
      <c r="A1451" s="2" t="s">
        <v>485</v>
      </c>
      <c r="B1451" s="2" t="str">
        <f>VLOOKUP(active[[#This Row],[Full Name]],[1]!all_ppl_post[#Data],2,0)</f>
        <v>1064820377</v>
      </c>
      <c r="C1451" s="2" t="e">
        <f>VLOOKUP(active[[#This Row],[Full Name]],[1]!all_ppl[#Data],1,0)</f>
        <v>#N/A</v>
      </c>
      <c r="D1451" s="2" t="s">
        <v>486</v>
      </c>
      <c r="E1451" s="2" t="s">
        <v>487</v>
      </c>
      <c r="F1451" s="2" t="s">
        <v>134</v>
      </c>
      <c r="G1451" s="2" t="s">
        <v>70</v>
      </c>
      <c r="L1451" s="2" t="s">
        <v>130</v>
      </c>
      <c r="M1451" s="2" t="str">
        <f>VLOOKUP(active[[#This Row],[Works for Group]],[1]!all_groups[#Data],2,0)</f>
        <v>476548452</v>
      </c>
      <c r="N1451" s="2" t="s">
        <v>64</v>
      </c>
      <c r="O1451" s="2" t="s">
        <v>63</v>
      </c>
      <c r="P1451" s="2" t="s">
        <v>67</v>
      </c>
      <c r="R1451" s="2">
        <v>225</v>
      </c>
      <c r="S1451" s="2" t="s">
        <v>8530</v>
      </c>
      <c r="T1451" s="2" t="s">
        <v>9611</v>
      </c>
      <c r="U1451" s="2" t="s">
        <v>8532</v>
      </c>
      <c r="V1451" s="2" t="s">
        <v>7123</v>
      </c>
    </row>
    <row r="1452" spans="1:22" x14ac:dyDescent="0.2">
      <c r="A1452" s="2" t="s">
        <v>5558</v>
      </c>
      <c r="B1452" s="2" t="str">
        <f>VLOOKUP(active[[#This Row],[Full Name]],[1]!all_ppl_post[#Data],2,0)</f>
        <v>476545465</v>
      </c>
      <c r="C1452" s="2" t="str">
        <f>VLOOKUP(active[[#This Row],[Full Name]],[1]!all_ppl[#Data],1,0)</f>
        <v>Colleen M Milian</v>
      </c>
      <c r="D1452" s="2" t="s">
        <v>5559</v>
      </c>
      <c r="E1452" s="2" t="s">
        <v>5560</v>
      </c>
      <c r="F1452" s="2" t="s">
        <v>2734</v>
      </c>
      <c r="G1452" s="2" t="s">
        <v>70</v>
      </c>
      <c r="L1452" s="2" t="s">
        <v>69</v>
      </c>
      <c r="M1452" s="2" t="str">
        <f>VLOOKUP(active[[#This Row],[Works for Group]],[1]!all_groups[#Data],2,0)</f>
        <v>476549511</v>
      </c>
      <c r="N1452" s="2" t="s">
        <v>64</v>
      </c>
      <c r="O1452" s="2" t="s">
        <v>63</v>
      </c>
      <c r="P1452" s="2" t="s">
        <v>67</v>
      </c>
      <c r="R1452" s="2">
        <v>871</v>
      </c>
      <c r="S1452" s="2" t="s">
        <v>8510</v>
      </c>
      <c r="T1452" s="2" t="s">
        <v>9612</v>
      </c>
      <c r="U1452" s="2" t="s">
        <v>8589</v>
      </c>
      <c r="V1452" s="2" t="s">
        <v>7123</v>
      </c>
    </row>
    <row r="1453" spans="1:22" x14ac:dyDescent="0.2">
      <c r="A1453" s="2" t="s">
        <v>2851</v>
      </c>
      <c r="B1453" s="2" t="str">
        <f>VLOOKUP(active[[#This Row],[Full Name]],[1]!all_ppl_post[#Data],2,0)</f>
        <v>681264956</v>
      </c>
      <c r="C1453" s="2" t="str">
        <f>VLOOKUP(active[[#This Row],[Full Name]],[1]!all_ppl[#Data],1,0)</f>
        <v>Colleen B Ryan</v>
      </c>
      <c r="D1453" s="2" t="s">
        <v>2852</v>
      </c>
      <c r="E1453" s="2" t="s">
        <v>110</v>
      </c>
      <c r="F1453" s="2" t="s">
        <v>2129</v>
      </c>
      <c r="G1453" s="2" t="s">
        <v>70</v>
      </c>
      <c r="L1453" s="2" t="s">
        <v>2456</v>
      </c>
      <c r="M1453" s="2" t="str">
        <f>VLOOKUP(active[[#This Row],[Works for Group]],[1]!all_groups[#Data],2,0)</f>
        <v>476549080</v>
      </c>
      <c r="N1453" s="2" t="s">
        <v>64</v>
      </c>
      <c r="O1453" s="2" t="s">
        <v>63</v>
      </c>
      <c r="P1453" s="2" t="s">
        <v>67</v>
      </c>
      <c r="R1453" s="2">
        <v>354</v>
      </c>
      <c r="S1453" s="2" t="s">
        <v>8631</v>
      </c>
      <c r="T1453" s="2" t="s">
        <v>9613</v>
      </c>
      <c r="U1453" s="2" t="s">
        <v>8909</v>
      </c>
      <c r="V1453" s="2" t="s">
        <v>7123</v>
      </c>
    </row>
    <row r="1454" spans="1:22" x14ac:dyDescent="0.2">
      <c r="A1454" s="2" t="s">
        <v>5794</v>
      </c>
      <c r="B1454" s="2" t="str">
        <f>VLOOKUP(active[[#This Row],[Full Name]],[1]!all_ppl_post[#Data],2,0)</f>
        <v>476545032</v>
      </c>
      <c r="C1454" s="2" t="str">
        <f>VLOOKUP(active[[#This Row],[Full Name]],[1]!all_ppl[#Data],1,0)</f>
        <v>Clinton L Freeman</v>
      </c>
      <c r="D1454" s="2" t="s">
        <v>5795</v>
      </c>
      <c r="E1454" s="2" t="s">
        <v>5796</v>
      </c>
      <c r="F1454" s="2" t="s">
        <v>866</v>
      </c>
      <c r="G1454" s="2" t="s">
        <v>70</v>
      </c>
      <c r="L1454" s="2" t="s">
        <v>69</v>
      </c>
      <c r="M1454" s="2" t="str">
        <f>VLOOKUP(active[[#This Row],[Works for Group]],[1]!all_groups[#Data],2,0)</f>
        <v>476549511</v>
      </c>
      <c r="N1454" s="2" t="s">
        <v>64</v>
      </c>
      <c r="O1454" s="2" t="s">
        <v>63</v>
      </c>
      <c r="P1454" s="2" t="s">
        <v>67</v>
      </c>
      <c r="R1454" s="2">
        <v>871</v>
      </c>
      <c r="S1454" s="2" t="s">
        <v>8510</v>
      </c>
      <c r="T1454" s="2" t="s">
        <v>9614</v>
      </c>
      <c r="U1454" s="2" t="s">
        <v>7378</v>
      </c>
      <c r="V1454" s="2" t="s">
        <v>8529</v>
      </c>
    </row>
    <row r="1455" spans="1:22" x14ac:dyDescent="0.2">
      <c r="A1455" s="2" t="s">
        <v>4852</v>
      </c>
      <c r="B1455" s="2" t="str">
        <f>VLOOKUP(active[[#This Row],[Full Name]],[1]!all_ppl_post[#Data],2,0)</f>
        <v>476547020</v>
      </c>
      <c r="C1455" s="2" t="str">
        <f>VLOOKUP(active[[#This Row],[Full Name]],[1]!all_ppl[#Data],1,0)</f>
        <v>Clarke O Goyer</v>
      </c>
      <c r="D1455" s="2" t="s">
        <v>4853</v>
      </c>
      <c r="E1455" s="2" t="s">
        <v>4854</v>
      </c>
      <c r="F1455" s="2" t="s">
        <v>1249</v>
      </c>
      <c r="G1455" s="2" t="s">
        <v>70</v>
      </c>
      <c r="L1455" s="2" t="s">
        <v>1233</v>
      </c>
      <c r="M1455" s="2" t="str">
        <f>VLOOKUP(active[[#This Row],[Works for Group]],[1]!all_groups[#Data],2,0)</f>
        <v>476548441</v>
      </c>
      <c r="N1455" s="2" t="s">
        <v>64</v>
      </c>
      <c r="O1455" s="2" t="s">
        <v>63</v>
      </c>
      <c r="P1455" s="2" t="s">
        <v>67</v>
      </c>
      <c r="R1455" s="2">
        <v>219</v>
      </c>
      <c r="S1455" s="2" t="s">
        <v>8584</v>
      </c>
      <c r="T1455" s="2" t="s">
        <v>9615</v>
      </c>
      <c r="U1455" s="2" t="s">
        <v>7468</v>
      </c>
      <c r="V1455" s="2" t="s">
        <v>7123</v>
      </c>
    </row>
    <row r="1456" spans="1:22" x14ac:dyDescent="0.2">
      <c r="A1456" s="2" t="s">
        <v>4861</v>
      </c>
      <c r="B1456" s="2" t="str">
        <f>VLOOKUP(active[[#This Row],[Full Name]],[1]!all_ppl_post[#Data],2,0)</f>
        <v>476546993</v>
      </c>
      <c r="C1456" s="2" t="str">
        <f>VLOOKUP(active[[#This Row],[Full Name]],[1]!all_ppl[#Data],1,0)</f>
        <v>Clarence V Fallen</v>
      </c>
      <c r="D1456" s="2" t="s">
        <v>4862</v>
      </c>
      <c r="E1456" s="2" t="s">
        <v>4863</v>
      </c>
      <c r="F1456" s="2" t="s">
        <v>4720</v>
      </c>
      <c r="G1456" s="2" t="s">
        <v>70</v>
      </c>
      <c r="L1456" s="2" t="s">
        <v>1233</v>
      </c>
      <c r="M1456" s="2" t="str">
        <f>VLOOKUP(active[[#This Row],[Works for Group]],[1]!all_groups[#Data],2,0)</f>
        <v>476548441</v>
      </c>
      <c r="N1456" s="2" t="s">
        <v>64</v>
      </c>
      <c r="O1456" s="2" t="s">
        <v>63</v>
      </c>
      <c r="P1456" s="2" t="s">
        <v>67</v>
      </c>
      <c r="R1456" s="2">
        <v>219</v>
      </c>
      <c r="S1456" s="2" t="s">
        <v>8584</v>
      </c>
      <c r="T1456" s="2" t="s">
        <v>9616</v>
      </c>
      <c r="U1456" s="2" t="s">
        <v>8913</v>
      </c>
      <c r="V1456" s="2" t="s">
        <v>7123</v>
      </c>
    </row>
    <row r="1457" spans="1:22" x14ac:dyDescent="0.2">
      <c r="A1457" s="2" t="s">
        <v>5220</v>
      </c>
      <c r="B1457" s="2" t="str">
        <f>VLOOKUP(active[[#This Row],[Full Name]],[1]!all_ppl_post[#Data],2,0)</f>
        <v>476546319</v>
      </c>
      <c r="C1457" s="2" t="str">
        <f>VLOOKUP(active[[#This Row],[Full Name]],[1]!all_ppl[#Data],1,0)</f>
        <v>Chrysanthe T Cholakis</v>
      </c>
      <c r="D1457" s="2" t="s">
        <v>5221</v>
      </c>
      <c r="E1457" s="2" t="s">
        <v>5222</v>
      </c>
      <c r="F1457" s="2" t="s">
        <v>5055</v>
      </c>
      <c r="G1457" s="2" t="s">
        <v>70</v>
      </c>
      <c r="L1457" s="2" t="s">
        <v>2673</v>
      </c>
      <c r="M1457" s="2" t="str">
        <f>VLOOKUP(active[[#This Row],[Works for Group]],[1]!all_groups[#Data],2,0)</f>
        <v>476548440</v>
      </c>
      <c r="N1457" s="2" t="s">
        <v>64</v>
      </c>
      <c r="O1457" s="2" t="s">
        <v>63</v>
      </c>
      <c r="P1457" s="2" t="s">
        <v>67</v>
      </c>
      <c r="R1457" s="2">
        <v>218</v>
      </c>
      <c r="S1457" s="2" t="s">
        <v>8543</v>
      </c>
      <c r="T1457" s="2" t="s">
        <v>9617</v>
      </c>
      <c r="U1457" s="2" t="s">
        <v>9385</v>
      </c>
      <c r="V1457" s="2" t="s">
        <v>7123</v>
      </c>
    </row>
    <row r="1458" spans="1:22" x14ac:dyDescent="0.2">
      <c r="A1458" s="2" t="s">
        <v>200</v>
      </c>
      <c r="B1458" s="2" t="str">
        <f>VLOOKUP(active[[#This Row],[Full Name]],[1]!all_ppl_post[#Data],2,0)</f>
        <v>1064820586</v>
      </c>
      <c r="C1458" s="2" t="e">
        <f>VLOOKUP(active[[#This Row],[Full Name]],[1]!all_ppl[#Data],1,0)</f>
        <v>#N/A</v>
      </c>
      <c r="D1458" s="2" t="s">
        <v>201</v>
      </c>
      <c r="E1458" s="2" t="s">
        <v>202</v>
      </c>
      <c r="F1458" s="2" t="s">
        <v>134</v>
      </c>
      <c r="G1458" s="2" t="s">
        <v>70</v>
      </c>
      <c r="L1458" s="2" t="s">
        <v>130</v>
      </c>
      <c r="M1458" s="2" t="str">
        <f>VLOOKUP(active[[#This Row],[Works for Group]],[1]!all_groups[#Data],2,0)</f>
        <v>476548452</v>
      </c>
      <c r="N1458" s="2" t="s">
        <v>64</v>
      </c>
      <c r="O1458" s="2" t="s">
        <v>63</v>
      </c>
      <c r="P1458" s="2" t="s">
        <v>67</v>
      </c>
      <c r="R1458" s="2">
        <v>225</v>
      </c>
      <c r="S1458" s="2" t="s">
        <v>8530</v>
      </c>
      <c r="T1458" s="2" t="s">
        <v>9618</v>
      </c>
      <c r="U1458" s="2" t="s">
        <v>8532</v>
      </c>
      <c r="V1458" s="2" t="s">
        <v>7123</v>
      </c>
    </row>
    <row r="1459" spans="1:22" x14ac:dyDescent="0.2">
      <c r="A1459" s="2" t="s">
        <v>5720</v>
      </c>
      <c r="B1459" s="2" t="str">
        <f>VLOOKUP(active[[#This Row],[Full Name]],[1]!all_ppl_post[#Data],2,0)</f>
        <v>476545183</v>
      </c>
      <c r="C1459" s="2" t="str">
        <f>VLOOKUP(active[[#This Row],[Full Name]],[1]!all_ppl[#Data],1,0)</f>
        <v>Christopher Santos</v>
      </c>
      <c r="D1459" s="2" t="s">
        <v>201</v>
      </c>
      <c r="E1459" s="2" t="s">
        <v>2652</v>
      </c>
      <c r="F1459" s="2" t="s">
        <v>5663</v>
      </c>
      <c r="G1459" s="2" t="s">
        <v>70</v>
      </c>
      <c r="L1459" s="2" t="s">
        <v>1963</v>
      </c>
      <c r="M1459" s="2" t="str">
        <f>VLOOKUP(active[[#This Row],[Works for Group]],[1]!all_groups[#Data],2,0)</f>
        <v>476548436</v>
      </c>
      <c r="N1459" s="2" t="s">
        <v>64</v>
      </c>
      <c r="O1459" s="2" t="s">
        <v>63</v>
      </c>
      <c r="P1459" s="2" t="s">
        <v>67</v>
      </c>
      <c r="R1459" s="2">
        <v>215</v>
      </c>
      <c r="S1459" s="2" t="s">
        <v>8651</v>
      </c>
      <c r="T1459" s="2" t="s">
        <v>9619</v>
      </c>
      <c r="U1459" s="2" t="s">
        <v>8891</v>
      </c>
      <c r="V1459" s="2" t="s">
        <v>7123</v>
      </c>
    </row>
    <row r="1460" spans="1:22" x14ac:dyDescent="0.2">
      <c r="A1460" s="2" t="s">
        <v>2237</v>
      </c>
      <c r="B1460" s="2" t="str">
        <f>VLOOKUP(active[[#This Row],[Full Name]],[1]!all_ppl_post[#Data],2,0)</f>
        <v>839637720</v>
      </c>
      <c r="C1460" s="2" t="str">
        <f>VLOOKUP(active[[#This Row],[Full Name]],[1]!all_ppl[#Data],1,0)</f>
        <v>Christopher R Lauzon</v>
      </c>
      <c r="D1460" s="2" t="s">
        <v>1599</v>
      </c>
      <c r="E1460" s="2" t="s">
        <v>2238</v>
      </c>
      <c r="F1460" s="2" t="s">
        <v>2239</v>
      </c>
      <c r="G1460" s="2" t="s">
        <v>70</v>
      </c>
      <c r="L1460" s="2" t="s">
        <v>69</v>
      </c>
      <c r="M1460" s="2" t="str">
        <f>VLOOKUP(active[[#This Row],[Works for Group]],[1]!all_groups[#Data],2,0)</f>
        <v>476549511</v>
      </c>
      <c r="N1460" s="2" t="s">
        <v>64</v>
      </c>
      <c r="O1460" s="2" t="s">
        <v>63</v>
      </c>
      <c r="P1460" s="2" t="s">
        <v>67</v>
      </c>
      <c r="R1460" s="2">
        <v>871</v>
      </c>
      <c r="S1460" s="2" t="s">
        <v>8510</v>
      </c>
      <c r="T1460" s="2" t="s">
        <v>9620</v>
      </c>
      <c r="U1460" s="2" t="s">
        <v>9621</v>
      </c>
      <c r="V1460" s="2" t="s">
        <v>7123</v>
      </c>
    </row>
    <row r="1461" spans="1:22" x14ac:dyDescent="0.2">
      <c r="A1461" s="2" t="s">
        <v>2649</v>
      </c>
      <c r="B1461" s="2" t="str">
        <f>VLOOKUP(active[[#This Row],[Full Name]],[1]!all_ppl_post[#Data],2,0)</f>
        <v>774270533</v>
      </c>
      <c r="C1461" s="2" t="str">
        <f>VLOOKUP(active[[#This Row],[Full Name]],[1]!all_ppl[#Data],1,0)</f>
        <v>Christopher R Dalton</v>
      </c>
      <c r="D1461" s="2" t="s">
        <v>1599</v>
      </c>
      <c r="E1461" s="2" t="s">
        <v>2000</v>
      </c>
      <c r="F1461" s="2" t="s">
        <v>129</v>
      </c>
      <c r="G1461" s="2" t="s">
        <v>70</v>
      </c>
      <c r="L1461" s="2" t="s">
        <v>121</v>
      </c>
      <c r="M1461" s="2" t="str">
        <f>VLOOKUP(active[[#This Row],[Works for Group]],[1]!all_groups[#Data],2,0)</f>
        <v>476549316</v>
      </c>
      <c r="N1461" s="2" t="s">
        <v>64</v>
      </c>
      <c r="O1461" s="2" t="s">
        <v>63</v>
      </c>
      <c r="P1461" s="2" t="s">
        <v>67</v>
      </c>
      <c r="R1461" s="2">
        <v>462</v>
      </c>
      <c r="S1461" s="2" t="s">
        <v>8568</v>
      </c>
      <c r="T1461" s="2" t="s">
        <v>9622</v>
      </c>
      <c r="U1461" s="2" t="s">
        <v>8825</v>
      </c>
      <c r="V1461" s="2" t="s">
        <v>8571</v>
      </c>
    </row>
    <row r="1462" spans="1:22" x14ac:dyDescent="0.2">
      <c r="A1462" s="2" t="s">
        <v>6217</v>
      </c>
      <c r="B1462" s="2" t="str">
        <f>VLOOKUP(active[[#This Row],[Full Name]],[1]!all_ppl_post[#Data],2,0)</f>
        <v>476544323</v>
      </c>
      <c r="C1462" s="2" t="str">
        <f>VLOOKUP(active[[#This Row],[Full Name]],[1]!all_ppl[#Data],1,0)</f>
        <v>Christopher P Slater</v>
      </c>
      <c r="D1462" s="2" t="s">
        <v>6218</v>
      </c>
      <c r="E1462" s="2" t="s">
        <v>6219</v>
      </c>
      <c r="F1462" s="2" t="s">
        <v>6220</v>
      </c>
      <c r="G1462" s="2" t="s">
        <v>70</v>
      </c>
      <c r="L1462" s="2" t="s">
        <v>3146</v>
      </c>
      <c r="M1462" s="2" t="str">
        <f>VLOOKUP(active[[#This Row],[Works for Group]],[1]!all_groups[#Data],2,0)</f>
        <v>476549305</v>
      </c>
      <c r="N1462" s="2" t="s">
        <v>64</v>
      </c>
      <c r="O1462" s="2" t="s">
        <v>63</v>
      </c>
      <c r="P1462" s="2" t="s">
        <v>67</v>
      </c>
      <c r="R1462" s="2">
        <v>449</v>
      </c>
      <c r="S1462" s="2" t="s">
        <v>8811</v>
      </c>
      <c r="T1462" s="2" t="s">
        <v>9623</v>
      </c>
      <c r="U1462" s="2" t="s">
        <v>9624</v>
      </c>
      <c r="V1462" s="2" t="s">
        <v>7123</v>
      </c>
    </row>
    <row r="1463" spans="1:22" x14ac:dyDescent="0.2">
      <c r="A1463" s="2" t="s">
        <v>1222</v>
      </c>
      <c r="B1463" s="2" t="str">
        <f>VLOOKUP(active[[#This Row],[Full Name]],[1]!all_ppl_post[#Data],2,0)</f>
        <v>944556377</v>
      </c>
      <c r="C1463" s="2" t="str">
        <f>VLOOKUP(active[[#This Row],[Full Name]],[1]!all_ppl[#Data],1,0)</f>
        <v>Christopher H Pena</v>
      </c>
      <c r="D1463" s="2" t="s">
        <v>1223</v>
      </c>
      <c r="E1463" s="2" t="s">
        <v>247</v>
      </c>
      <c r="F1463" s="2" t="s">
        <v>588</v>
      </c>
      <c r="G1463" s="2" t="s">
        <v>70</v>
      </c>
      <c r="L1463" s="2" t="s">
        <v>562</v>
      </c>
      <c r="M1463" s="2" t="str">
        <f>VLOOKUP(active[[#This Row],[Works for Group]],[1]!all_groups[#Data],2,0)</f>
        <v>476548941</v>
      </c>
      <c r="N1463" s="2" t="s">
        <v>64</v>
      </c>
      <c r="O1463" s="2" t="s">
        <v>63</v>
      </c>
      <c r="P1463" s="2" t="s">
        <v>67</v>
      </c>
      <c r="R1463" s="2">
        <v>228</v>
      </c>
      <c r="S1463" s="2" t="s">
        <v>8507</v>
      </c>
      <c r="T1463" s="2" t="s">
        <v>9625</v>
      </c>
      <c r="U1463" s="2" t="s">
        <v>8536</v>
      </c>
      <c r="V1463" s="2" t="s">
        <v>7123</v>
      </c>
    </row>
    <row r="1464" spans="1:22" x14ac:dyDescent="0.2">
      <c r="A1464" s="2" t="s">
        <v>3954</v>
      </c>
      <c r="B1464" s="2" t="str">
        <f>VLOOKUP(active[[#This Row],[Full Name]],[1]!all_ppl_post[#Data],2,0)</f>
        <v>568446910</v>
      </c>
      <c r="C1464" s="2" t="str">
        <f>VLOOKUP(active[[#This Row],[Full Name]],[1]!all_ppl[#Data],1,0)</f>
        <v>Christopher Greenidge</v>
      </c>
      <c r="D1464" s="2" t="s">
        <v>201</v>
      </c>
      <c r="E1464" s="2" t="s">
        <v>3955</v>
      </c>
      <c r="F1464" s="2" t="s">
        <v>1212</v>
      </c>
      <c r="G1464" s="2" t="s">
        <v>70</v>
      </c>
      <c r="L1464" s="2" t="s">
        <v>593</v>
      </c>
      <c r="M1464" s="2" t="str">
        <f>VLOOKUP(active[[#This Row],[Works for Group]],[1]!all_groups[#Data],2,0)</f>
        <v>476549089</v>
      </c>
      <c r="N1464" s="2" t="s">
        <v>64</v>
      </c>
      <c r="O1464" s="2" t="s">
        <v>63</v>
      </c>
      <c r="P1464" s="2" t="s">
        <v>67</v>
      </c>
      <c r="R1464" s="2">
        <v>375</v>
      </c>
      <c r="S1464" s="2" t="s">
        <v>8521</v>
      </c>
      <c r="T1464" s="2" t="s">
        <v>9626</v>
      </c>
      <c r="U1464" s="2" t="s">
        <v>8648</v>
      </c>
      <c r="V1464" s="2" t="s">
        <v>7123</v>
      </c>
    </row>
    <row r="1465" spans="1:22" x14ac:dyDescent="0.2">
      <c r="A1465" s="2" t="s">
        <v>4631</v>
      </c>
      <c r="B1465" s="2" t="str">
        <f>VLOOKUP(active[[#This Row],[Full Name]],[1]!all_ppl_post[#Data],2,0)</f>
        <v>476547375</v>
      </c>
      <c r="C1465" s="2" t="str">
        <f>VLOOKUP(active[[#This Row],[Full Name]],[1]!all_ppl[#Data],1,0)</f>
        <v>Christopher F Wise</v>
      </c>
      <c r="D1465" s="2" t="s">
        <v>2241</v>
      </c>
      <c r="E1465" s="2" t="s">
        <v>4632</v>
      </c>
      <c r="F1465" s="2" t="s">
        <v>4633</v>
      </c>
      <c r="G1465" s="2" t="s">
        <v>70</v>
      </c>
      <c r="L1465" s="2" t="s">
        <v>562</v>
      </c>
      <c r="M1465" s="2" t="str">
        <f>VLOOKUP(active[[#This Row],[Works for Group]],[1]!all_groups[#Data],2,0)</f>
        <v>476548941</v>
      </c>
      <c r="N1465" s="2" t="s">
        <v>64</v>
      </c>
      <c r="O1465" s="2" t="s">
        <v>63</v>
      </c>
      <c r="P1465" s="2" t="s">
        <v>67</v>
      </c>
      <c r="R1465" s="2">
        <v>228</v>
      </c>
      <c r="S1465" s="2" t="s">
        <v>8507</v>
      </c>
      <c r="T1465" s="2" t="s">
        <v>9627</v>
      </c>
      <c r="U1465" s="2" t="s">
        <v>9628</v>
      </c>
      <c r="V1465" s="2" t="s">
        <v>7123</v>
      </c>
    </row>
    <row r="1466" spans="1:22" x14ac:dyDescent="0.2">
      <c r="A1466" s="2" t="s">
        <v>2240</v>
      </c>
      <c r="B1466" s="2" t="str">
        <f>VLOOKUP(active[[#This Row],[Full Name]],[1]!all_ppl_post[#Data],2,0)</f>
        <v>839637716</v>
      </c>
      <c r="C1466" s="2" t="str">
        <f>VLOOKUP(active[[#This Row],[Full Name]],[1]!all_ppl[#Data],1,0)</f>
        <v>Christopher F Graf</v>
      </c>
      <c r="D1466" s="2" t="s">
        <v>2241</v>
      </c>
      <c r="E1466" s="2" t="s">
        <v>2242</v>
      </c>
      <c r="F1466" s="2" t="s">
        <v>566</v>
      </c>
      <c r="G1466" s="2" t="s">
        <v>70</v>
      </c>
      <c r="L1466" s="2" t="s">
        <v>9132</v>
      </c>
      <c r="M1466" s="2" t="str">
        <f>VLOOKUP(active[[#This Row],[Works for Group]],[1]!all_groups[#Data],2,0)</f>
        <v>476549309</v>
      </c>
      <c r="N1466" s="2" t="s">
        <v>64</v>
      </c>
      <c r="O1466" s="2" t="s">
        <v>63</v>
      </c>
      <c r="P1466" s="2" t="s">
        <v>67</v>
      </c>
      <c r="R1466" s="2">
        <v>455</v>
      </c>
      <c r="S1466" s="2" t="s">
        <v>9133</v>
      </c>
      <c r="T1466" s="2" t="s">
        <v>9629</v>
      </c>
      <c r="U1466" s="2" t="s">
        <v>8601</v>
      </c>
      <c r="V1466" s="2" t="s">
        <v>7123</v>
      </c>
    </row>
    <row r="1467" spans="1:22" x14ac:dyDescent="0.2">
      <c r="A1467" s="2" t="s">
        <v>5407</v>
      </c>
      <c r="B1467" s="2" t="str">
        <f>VLOOKUP(active[[#This Row],[Full Name]],[1]!all_ppl_post[#Data],2,0)</f>
        <v>476545802</v>
      </c>
      <c r="C1467" s="2" t="str">
        <f>VLOOKUP(active[[#This Row],[Full Name]],[1]!all_ppl[#Data],1,0)</f>
        <v>Christopher Dalmata</v>
      </c>
      <c r="D1467" s="2" t="s">
        <v>201</v>
      </c>
      <c r="E1467" s="2" t="s">
        <v>5408</v>
      </c>
      <c r="F1467" s="2" t="s">
        <v>5409</v>
      </c>
      <c r="G1467" s="2" t="s">
        <v>70</v>
      </c>
      <c r="L1467" s="2" t="s">
        <v>562</v>
      </c>
      <c r="M1467" s="2" t="str">
        <f>VLOOKUP(active[[#This Row],[Works for Group]],[1]!all_groups[#Data],2,0)</f>
        <v>476548941</v>
      </c>
      <c r="N1467" s="2" t="s">
        <v>64</v>
      </c>
      <c r="O1467" s="2" t="s">
        <v>63</v>
      </c>
      <c r="P1467" s="2" t="s">
        <v>67</v>
      </c>
      <c r="R1467" s="2">
        <v>228</v>
      </c>
      <c r="S1467" s="2" t="s">
        <v>8507</v>
      </c>
      <c r="T1467" s="2" t="s">
        <v>9630</v>
      </c>
      <c r="U1467" s="2" t="s">
        <v>9631</v>
      </c>
      <c r="V1467" s="2" t="s">
        <v>7123</v>
      </c>
    </row>
    <row r="1468" spans="1:22" x14ac:dyDescent="0.2">
      <c r="A1468" s="2" t="s">
        <v>2880</v>
      </c>
      <c r="B1468" s="2" t="str">
        <f>VLOOKUP(active[[#This Row],[Full Name]],[1]!all_ppl_post[#Data],2,0)</f>
        <v>681225347</v>
      </c>
      <c r="C1468" s="2" t="str">
        <f>VLOOKUP(active[[#This Row],[Full Name]],[1]!all_ppl[#Data],1,0)</f>
        <v>Christopher B Hanse</v>
      </c>
      <c r="D1468" s="2" t="s">
        <v>2881</v>
      </c>
      <c r="E1468" s="2" t="s">
        <v>2882</v>
      </c>
      <c r="F1468" s="2" t="s">
        <v>115</v>
      </c>
      <c r="G1468" s="2" t="s">
        <v>70</v>
      </c>
      <c r="L1468" s="2" t="s">
        <v>103</v>
      </c>
      <c r="M1468" s="2" t="str">
        <f>VLOOKUP(active[[#This Row],[Works for Group]],[1]!all_groups[#Data],2,0)</f>
        <v>476549101</v>
      </c>
      <c r="N1468" s="2" t="s">
        <v>64</v>
      </c>
      <c r="O1468" s="2" t="s">
        <v>63</v>
      </c>
      <c r="P1468" s="2" t="s">
        <v>67</v>
      </c>
      <c r="R1468" s="2">
        <v>422</v>
      </c>
      <c r="S1468" s="2" t="s">
        <v>8572</v>
      </c>
      <c r="T1468" s="2" t="s">
        <v>9632</v>
      </c>
      <c r="U1468" s="2" t="s">
        <v>8019</v>
      </c>
      <c r="V1468" s="2" t="s">
        <v>7123</v>
      </c>
    </row>
    <row r="1469" spans="1:22" x14ac:dyDescent="0.2">
      <c r="A1469" s="2" t="s">
        <v>5616</v>
      </c>
      <c r="B1469" s="2" t="str">
        <f>VLOOKUP(active[[#This Row],[Full Name]],[1]!all_ppl_post[#Data],2,0)</f>
        <v>476545367</v>
      </c>
      <c r="C1469" s="2" t="str">
        <f>VLOOKUP(active[[#This Row],[Full Name]],[1]!all_ppl[#Data],1,0)</f>
        <v>Christine H Kowalski</v>
      </c>
      <c r="D1469" s="2" t="s">
        <v>5191</v>
      </c>
      <c r="E1469" s="2" t="s">
        <v>5617</v>
      </c>
      <c r="F1469" s="2" t="s">
        <v>5618</v>
      </c>
      <c r="G1469" s="2" t="s">
        <v>70</v>
      </c>
      <c r="L1469" s="2" t="s">
        <v>69</v>
      </c>
      <c r="M1469" s="2" t="str">
        <f>VLOOKUP(active[[#This Row],[Works for Group]],[1]!all_groups[#Data],2,0)</f>
        <v>476549511</v>
      </c>
      <c r="N1469" s="2" t="s">
        <v>64</v>
      </c>
      <c r="O1469" s="2" t="s">
        <v>63</v>
      </c>
      <c r="P1469" s="2" t="s">
        <v>67</v>
      </c>
      <c r="R1469" s="2">
        <v>871</v>
      </c>
      <c r="S1469" s="2" t="s">
        <v>8510</v>
      </c>
      <c r="T1469" s="2" t="s">
        <v>9633</v>
      </c>
      <c r="U1469" s="2" t="s">
        <v>9510</v>
      </c>
      <c r="V1469" s="2" t="s">
        <v>7123</v>
      </c>
    </row>
    <row r="1470" spans="1:22" x14ac:dyDescent="0.2">
      <c r="A1470" s="2" t="s">
        <v>7071</v>
      </c>
      <c r="B1470" s="2" t="str">
        <f>VLOOKUP(active[[#This Row],[Full Name]],[1]!all_ppl_post[#Data],2,0)</f>
        <v>476542182</v>
      </c>
      <c r="C1470" s="2" t="str">
        <f>VLOOKUP(active[[#This Row],[Full Name]],[1]!all_ppl[#Data],1,0)</f>
        <v>Christine A Albarelli</v>
      </c>
      <c r="D1470" s="2" t="s">
        <v>5250</v>
      </c>
      <c r="E1470" s="2" t="s">
        <v>4642</v>
      </c>
      <c r="F1470" s="2" t="s">
        <v>224</v>
      </c>
      <c r="G1470" s="2" t="s">
        <v>70</v>
      </c>
      <c r="L1470" s="2" t="s">
        <v>593</v>
      </c>
      <c r="M1470" s="2" t="str">
        <f>VLOOKUP(active[[#This Row],[Works for Group]],[1]!all_groups[#Data],2,0)</f>
        <v>476549089</v>
      </c>
      <c r="N1470" s="2" t="s">
        <v>64</v>
      </c>
      <c r="O1470" s="2" t="s">
        <v>63</v>
      </c>
      <c r="P1470" s="2" t="s">
        <v>67</v>
      </c>
      <c r="R1470" s="2">
        <v>375</v>
      </c>
      <c r="S1470" s="2" t="s">
        <v>8521</v>
      </c>
      <c r="T1470" s="2" t="s">
        <v>9634</v>
      </c>
      <c r="U1470" s="2" t="s">
        <v>7265</v>
      </c>
      <c r="V1470" s="2" t="s">
        <v>7123</v>
      </c>
    </row>
    <row r="1471" spans="1:22" x14ac:dyDescent="0.2">
      <c r="A1471" s="2" t="s">
        <v>2860</v>
      </c>
      <c r="B1471" s="2" t="str">
        <f>VLOOKUP(active[[#This Row],[Full Name]],[1]!all_ppl_post[#Data],2,0)</f>
        <v>681264952</v>
      </c>
      <c r="C1471" s="2" t="str">
        <f>VLOOKUP(active[[#This Row],[Full Name]],[1]!all_ppl[#Data],1,0)</f>
        <v>Christina M Estella</v>
      </c>
      <c r="D1471" s="2" t="s">
        <v>2861</v>
      </c>
      <c r="E1471" s="2" t="s">
        <v>2862</v>
      </c>
      <c r="F1471" s="2" t="s">
        <v>1244</v>
      </c>
      <c r="G1471" s="2" t="s">
        <v>70</v>
      </c>
      <c r="L1471" s="2" t="s">
        <v>2859</v>
      </c>
      <c r="M1471" s="2" t="str">
        <f>VLOOKUP(active[[#This Row],[Works for Group]],[1]!all_groups[#Data],2,0)</f>
        <v>476548434</v>
      </c>
      <c r="N1471" s="2" t="s">
        <v>64</v>
      </c>
      <c r="O1471" s="2" t="s">
        <v>63</v>
      </c>
      <c r="P1471" s="2" t="s">
        <v>67</v>
      </c>
      <c r="R1471" s="2">
        <v>214</v>
      </c>
      <c r="S1471" s="2" t="s">
        <v>8983</v>
      </c>
      <c r="T1471" s="2" t="s">
        <v>9635</v>
      </c>
      <c r="U1471" s="2" t="s">
        <v>8889</v>
      </c>
      <c r="V1471" s="2" t="s">
        <v>7123</v>
      </c>
    </row>
    <row r="1472" spans="1:22" x14ac:dyDescent="0.2">
      <c r="A1472" s="2" t="s">
        <v>3157</v>
      </c>
      <c r="B1472" s="2" t="str">
        <f>VLOOKUP(active[[#This Row],[Full Name]],[1]!all_ppl_post[#Data],2,0)</f>
        <v>626453855</v>
      </c>
      <c r="C1472" s="2" t="str">
        <f>VLOOKUP(active[[#This Row],[Full Name]],[1]!all_ppl[#Data],1,0)</f>
        <v>Christina M Bennett</v>
      </c>
      <c r="D1472" s="2" t="s">
        <v>2861</v>
      </c>
      <c r="E1472" s="2" t="s">
        <v>502</v>
      </c>
      <c r="F1472" s="2" t="s">
        <v>1162</v>
      </c>
      <c r="G1472" s="2" t="s">
        <v>70</v>
      </c>
      <c r="L1472" s="2" t="s">
        <v>3156</v>
      </c>
      <c r="M1472" s="2" t="str">
        <f>VLOOKUP(active[[#This Row],[Works for Group]],[1]!all_groups[#Data],2,0)</f>
        <v>476549277</v>
      </c>
      <c r="N1472" s="2" t="s">
        <v>64</v>
      </c>
      <c r="O1472" s="2" t="s">
        <v>63</v>
      </c>
      <c r="P1472" s="2" t="s">
        <v>67</v>
      </c>
      <c r="R1472" s="2">
        <v>430</v>
      </c>
      <c r="S1472" s="2" t="s">
        <v>9228</v>
      </c>
      <c r="T1472" s="2" t="s">
        <v>9636</v>
      </c>
      <c r="U1472" s="2" t="s">
        <v>7278</v>
      </c>
      <c r="V1472" s="2" t="s">
        <v>7123</v>
      </c>
    </row>
    <row r="1473" spans="1:22" x14ac:dyDescent="0.2">
      <c r="A1473" s="2" t="s">
        <v>6381</v>
      </c>
      <c r="B1473" s="2" t="str">
        <f>VLOOKUP(active[[#This Row],[Full Name]],[1]!all_ppl_post[#Data],2,0)</f>
        <v>476544062</v>
      </c>
      <c r="C1473" s="2" t="str">
        <f>VLOOKUP(active[[#This Row],[Full Name]],[1]!all_ppl[#Data],1,0)</f>
        <v>Christina L Zola</v>
      </c>
      <c r="D1473" s="2" t="s">
        <v>6382</v>
      </c>
      <c r="E1473" s="2" t="s">
        <v>6383</v>
      </c>
      <c r="F1473" s="2" t="s">
        <v>6384</v>
      </c>
      <c r="G1473" s="2" t="s">
        <v>70</v>
      </c>
      <c r="L1473" s="2" t="s">
        <v>3980</v>
      </c>
      <c r="M1473" s="2" t="str">
        <f>VLOOKUP(active[[#This Row],[Works for Group]],[1]!all_groups[#Data],2,0)</f>
        <v>476548973</v>
      </c>
      <c r="N1473" s="2" t="s">
        <v>64</v>
      </c>
      <c r="O1473" s="2" t="s">
        <v>63</v>
      </c>
      <c r="P1473" s="2" t="s">
        <v>67</v>
      </c>
      <c r="R1473" s="2">
        <v>307</v>
      </c>
      <c r="S1473" s="2" t="s">
        <v>8608</v>
      </c>
      <c r="T1473" s="2" t="s">
        <v>9637</v>
      </c>
      <c r="U1473" s="2" t="s">
        <v>9638</v>
      </c>
      <c r="V1473" s="2" t="s">
        <v>7123</v>
      </c>
    </row>
    <row r="1474" spans="1:22" x14ac:dyDescent="0.2">
      <c r="A1474" s="2" t="s">
        <v>524</v>
      </c>
      <c r="B1474" s="2" t="str">
        <f>VLOOKUP(active[[#This Row],[Full Name]],[1]!all_ppl_post[#Data],2,0)</f>
        <v>1064820349</v>
      </c>
      <c r="C1474" s="2" t="e">
        <f>VLOOKUP(active[[#This Row],[Full Name]],[1]!all_ppl[#Data],1,0)</f>
        <v>#N/A</v>
      </c>
      <c r="D1474" s="2" t="s">
        <v>525</v>
      </c>
      <c r="E1474" s="2" t="s">
        <v>526</v>
      </c>
      <c r="F1474" s="2" t="s">
        <v>134</v>
      </c>
      <c r="G1474" s="2" t="s">
        <v>70</v>
      </c>
      <c r="L1474" s="2" t="s">
        <v>130</v>
      </c>
      <c r="M1474" s="2" t="str">
        <f>VLOOKUP(active[[#This Row],[Works for Group]],[1]!all_groups[#Data],2,0)</f>
        <v>476548452</v>
      </c>
      <c r="N1474" s="2" t="s">
        <v>64</v>
      </c>
      <c r="O1474" s="2" t="s">
        <v>63</v>
      </c>
      <c r="P1474" s="2" t="s">
        <v>67</v>
      </c>
      <c r="R1474" s="2">
        <v>225</v>
      </c>
      <c r="S1474" s="2" t="s">
        <v>8530</v>
      </c>
      <c r="T1474" s="2" t="s">
        <v>9639</v>
      </c>
      <c r="U1474" s="2" t="s">
        <v>8532</v>
      </c>
      <c r="V1474" s="2" t="s">
        <v>7123</v>
      </c>
    </row>
    <row r="1475" spans="1:22" x14ac:dyDescent="0.2">
      <c r="A1475" s="2" t="s">
        <v>3167</v>
      </c>
      <c r="B1475" s="2" t="str">
        <f>VLOOKUP(active[[#This Row],[Full Name]],[1]!all_ppl_post[#Data],2,0)</f>
        <v>626453851</v>
      </c>
      <c r="C1475" s="2" t="str">
        <f>VLOOKUP(active[[#This Row],[Full Name]],[1]!all_ppl[#Data],1,0)</f>
        <v>Christian M Barnes</v>
      </c>
      <c r="D1475" s="2" t="s">
        <v>3168</v>
      </c>
      <c r="E1475" s="2" t="s">
        <v>3169</v>
      </c>
      <c r="F1475" s="2" t="s">
        <v>2129</v>
      </c>
      <c r="G1475" s="2" t="s">
        <v>70</v>
      </c>
      <c r="L1475" s="2" t="s">
        <v>103</v>
      </c>
      <c r="M1475" s="2" t="str">
        <f>VLOOKUP(active[[#This Row],[Works for Group]],[1]!all_groups[#Data],2,0)</f>
        <v>476549101</v>
      </c>
      <c r="N1475" s="2" t="s">
        <v>64</v>
      </c>
      <c r="O1475" s="2" t="s">
        <v>63</v>
      </c>
      <c r="P1475" s="2" t="s">
        <v>67</v>
      </c>
      <c r="R1475" s="2">
        <v>422</v>
      </c>
      <c r="S1475" s="2" t="s">
        <v>8572</v>
      </c>
      <c r="T1475" s="2" t="s">
        <v>9640</v>
      </c>
      <c r="U1475" s="2" t="s">
        <v>8909</v>
      </c>
      <c r="V1475" s="2" t="s">
        <v>7123</v>
      </c>
    </row>
    <row r="1476" spans="1:22" x14ac:dyDescent="0.2">
      <c r="A1476" s="2" t="s">
        <v>6295</v>
      </c>
      <c r="B1476" s="2" t="str">
        <f>VLOOKUP(active[[#This Row],[Full Name]],[1]!all_ppl_post[#Data],2,0)</f>
        <v>476544185</v>
      </c>
      <c r="C1476" s="2" t="str">
        <f>VLOOKUP(active[[#This Row],[Full Name]],[1]!all_ppl[#Data],1,0)</f>
        <v>Chris Garrison</v>
      </c>
      <c r="D1476" s="2" t="s">
        <v>6296</v>
      </c>
      <c r="E1476" s="2" t="s">
        <v>6297</v>
      </c>
      <c r="F1476" s="2" t="s">
        <v>1244</v>
      </c>
      <c r="G1476" s="2" t="s">
        <v>70</v>
      </c>
      <c r="L1476" s="2" t="s">
        <v>2859</v>
      </c>
      <c r="M1476" s="2" t="str">
        <f>VLOOKUP(active[[#This Row],[Works for Group]],[1]!all_groups[#Data],2,0)</f>
        <v>476548434</v>
      </c>
      <c r="N1476" s="2" t="s">
        <v>64</v>
      </c>
      <c r="O1476" s="2" t="s">
        <v>63</v>
      </c>
      <c r="P1476" s="2" t="s">
        <v>67</v>
      </c>
      <c r="R1476" s="2">
        <v>214</v>
      </c>
      <c r="S1476" s="2" t="s">
        <v>8983</v>
      </c>
      <c r="T1476" s="2" t="s">
        <v>9641</v>
      </c>
      <c r="U1476" s="2" t="s">
        <v>8889</v>
      </c>
      <c r="V1476" s="2" t="s">
        <v>7123</v>
      </c>
    </row>
    <row r="1477" spans="1:22" x14ac:dyDescent="0.2">
      <c r="A1477" s="2" t="s">
        <v>452</v>
      </c>
      <c r="B1477" s="2" t="str">
        <f>VLOOKUP(active[[#This Row],[Full Name]],[1]!all_ppl_post[#Data],2,0)</f>
        <v>1064820398</v>
      </c>
      <c r="C1477" s="2" t="e">
        <f>VLOOKUP(active[[#This Row],[Full Name]],[1]!all_ppl[#Data],1,0)</f>
        <v>#N/A</v>
      </c>
      <c r="D1477" s="2" t="s">
        <v>453</v>
      </c>
      <c r="E1477" s="2" t="s">
        <v>454</v>
      </c>
      <c r="F1477" s="2" t="s">
        <v>134</v>
      </c>
      <c r="G1477" s="2" t="s">
        <v>70</v>
      </c>
      <c r="L1477" s="2" t="s">
        <v>130</v>
      </c>
      <c r="M1477" s="2" t="str">
        <f>VLOOKUP(active[[#This Row],[Works for Group]],[1]!all_groups[#Data],2,0)</f>
        <v>476548452</v>
      </c>
      <c r="N1477" s="2" t="s">
        <v>64</v>
      </c>
      <c r="O1477" s="2" t="s">
        <v>63</v>
      </c>
      <c r="P1477" s="2" t="s">
        <v>67</v>
      </c>
      <c r="R1477" s="2">
        <v>225</v>
      </c>
      <c r="S1477" s="2" t="s">
        <v>8530</v>
      </c>
      <c r="T1477" s="2" t="s">
        <v>9642</v>
      </c>
      <c r="U1477" s="2" t="s">
        <v>8532</v>
      </c>
      <c r="V1477" s="2" t="s">
        <v>7123</v>
      </c>
    </row>
    <row r="1478" spans="1:22" x14ac:dyDescent="0.2">
      <c r="A1478" s="2" t="s">
        <v>614</v>
      </c>
      <c r="B1478" s="2" t="str">
        <f>VLOOKUP(active[[#This Row],[Full Name]],[1]!all_ppl_post[#Data],2,0)</f>
        <v>1064820301</v>
      </c>
      <c r="C1478" s="2" t="e">
        <f>VLOOKUP(active[[#This Row],[Full Name]],[1]!all_ppl[#Data],1,0)</f>
        <v>#N/A</v>
      </c>
      <c r="D1478" s="2" t="s">
        <v>615</v>
      </c>
      <c r="E1478" s="2" t="s">
        <v>616</v>
      </c>
      <c r="F1478" s="2" t="s">
        <v>107</v>
      </c>
      <c r="G1478" s="2" t="s">
        <v>70</v>
      </c>
      <c r="L1478" s="2" t="s">
        <v>606</v>
      </c>
      <c r="M1478" s="2" t="str">
        <f>VLOOKUP(active[[#This Row],[Works for Group]],[1]!all_groups[#Data],2,0)</f>
        <v>476548443</v>
      </c>
      <c r="N1478" s="2" t="s">
        <v>64</v>
      </c>
      <c r="O1478" s="2" t="s">
        <v>63</v>
      </c>
      <c r="P1478" s="2" t="s">
        <v>67</v>
      </c>
      <c r="R1478" s="2">
        <v>220</v>
      </c>
      <c r="S1478" s="2" t="s">
        <v>8633</v>
      </c>
      <c r="T1478" s="2" t="s">
        <v>9643</v>
      </c>
      <c r="U1478" s="2" t="s">
        <v>9020</v>
      </c>
      <c r="V1478" s="2" t="s">
        <v>7123</v>
      </c>
    </row>
    <row r="1479" spans="1:22" x14ac:dyDescent="0.2">
      <c r="A1479" s="2" t="s">
        <v>1209</v>
      </c>
      <c r="B1479" s="2" t="str">
        <f>VLOOKUP(active[[#This Row],[Full Name]],[1]!all_ppl_post[#Data],2,0)</f>
        <v>944556383</v>
      </c>
      <c r="C1479" s="2" t="str">
        <f>VLOOKUP(active[[#This Row],[Full Name]],[1]!all_ppl[#Data],1,0)</f>
        <v>Cheyenne A Burke</v>
      </c>
      <c r="D1479" s="2" t="s">
        <v>1210</v>
      </c>
      <c r="E1479" s="2" t="s">
        <v>1211</v>
      </c>
      <c r="F1479" s="2" t="s">
        <v>1212</v>
      </c>
      <c r="G1479" s="2" t="s">
        <v>70</v>
      </c>
      <c r="L1479" s="2" t="s">
        <v>593</v>
      </c>
      <c r="M1479" s="2" t="str">
        <f>VLOOKUP(active[[#This Row],[Works for Group]],[1]!all_groups[#Data],2,0)</f>
        <v>476549089</v>
      </c>
      <c r="N1479" s="2" t="s">
        <v>64</v>
      </c>
      <c r="O1479" s="2" t="s">
        <v>63</v>
      </c>
      <c r="P1479" s="2" t="s">
        <v>67</v>
      </c>
      <c r="R1479" s="2">
        <v>375</v>
      </c>
      <c r="S1479" s="2" t="s">
        <v>8521</v>
      </c>
      <c r="T1479" s="2" t="s">
        <v>9644</v>
      </c>
      <c r="U1479" s="2" t="s">
        <v>8648</v>
      </c>
      <c r="V1479" s="2" t="s">
        <v>7123</v>
      </c>
    </row>
    <row r="1480" spans="1:22" x14ac:dyDescent="0.2">
      <c r="A1480" s="2" t="s">
        <v>2863</v>
      </c>
      <c r="B1480" s="2" t="str">
        <f>VLOOKUP(active[[#This Row],[Full Name]],[1]!all_ppl_post[#Data],2,0)</f>
        <v>681264950</v>
      </c>
      <c r="C1480" s="2" t="str">
        <f>VLOOKUP(active[[#This Row],[Full Name]],[1]!all_ppl[#Data],1,0)</f>
        <v>Charlotte M Moller</v>
      </c>
      <c r="D1480" s="2" t="s">
        <v>2864</v>
      </c>
      <c r="E1480" s="2" t="s">
        <v>2865</v>
      </c>
      <c r="F1480" s="2" t="s">
        <v>1880</v>
      </c>
      <c r="G1480" s="2" t="s">
        <v>70</v>
      </c>
      <c r="L1480" s="2" t="s">
        <v>593</v>
      </c>
      <c r="M1480" s="2" t="str">
        <f>VLOOKUP(active[[#This Row],[Works for Group]],[1]!all_groups[#Data],2,0)</f>
        <v>476549089</v>
      </c>
      <c r="N1480" s="2" t="s">
        <v>64</v>
      </c>
      <c r="O1480" s="2" t="s">
        <v>63</v>
      </c>
      <c r="P1480" s="2" t="s">
        <v>67</v>
      </c>
      <c r="R1480" s="2">
        <v>375</v>
      </c>
      <c r="S1480" s="2" t="s">
        <v>8521</v>
      </c>
      <c r="T1480" s="2" t="s">
        <v>9645</v>
      </c>
      <c r="U1480" s="2" t="s">
        <v>8559</v>
      </c>
      <c r="V1480" s="2" t="s">
        <v>7123</v>
      </c>
    </row>
    <row r="1481" spans="1:22" x14ac:dyDescent="0.2">
      <c r="A1481" s="2" t="s">
        <v>4430</v>
      </c>
      <c r="B1481" s="2" t="str">
        <f>VLOOKUP(active[[#This Row],[Full Name]],[1]!all_ppl_post[#Data],2,0)</f>
        <v>476547716</v>
      </c>
      <c r="C1481" s="2" t="str">
        <f>VLOOKUP(active[[#This Row],[Full Name]],[1]!all_ppl[#Data],1,0)</f>
        <v>Charles L Braddock</v>
      </c>
      <c r="D1481" s="2" t="s">
        <v>4431</v>
      </c>
      <c r="E1481" s="2" t="s">
        <v>4432</v>
      </c>
      <c r="F1481" s="2" t="s">
        <v>4342</v>
      </c>
      <c r="G1481" s="2" t="s">
        <v>70</v>
      </c>
      <c r="L1481" s="2" t="s">
        <v>4338</v>
      </c>
      <c r="M1481" s="2" t="str">
        <f>VLOOKUP(active[[#This Row],[Works for Group]],[1]!all_groups[#Data],2,0)</f>
        <v>476548562</v>
      </c>
      <c r="N1481" s="2" t="s">
        <v>64</v>
      </c>
      <c r="O1481" s="2" t="s">
        <v>63</v>
      </c>
      <c r="P1481" s="2" t="s">
        <v>67</v>
      </c>
      <c r="R1481" s="2">
        <v>206</v>
      </c>
      <c r="S1481" s="2" t="s">
        <v>8513</v>
      </c>
      <c r="T1481" s="2" t="s">
        <v>9646</v>
      </c>
      <c r="U1481" s="2" t="s">
        <v>8515</v>
      </c>
      <c r="V1481" s="2" t="s">
        <v>7123</v>
      </c>
    </row>
    <row r="1482" spans="1:22" x14ac:dyDescent="0.2">
      <c r="A1482" s="2" t="s">
        <v>4438</v>
      </c>
      <c r="B1482" s="2" t="str">
        <f>VLOOKUP(active[[#This Row],[Full Name]],[1]!all_ppl_post[#Data],2,0)</f>
        <v>476547694</v>
      </c>
      <c r="C1482" s="2" t="str">
        <f>VLOOKUP(active[[#This Row],[Full Name]],[1]!all_ppl[#Data],1,0)</f>
        <v>Catherine A Berman</v>
      </c>
      <c r="D1482" s="2" t="s">
        <v>4439</v>
      </c>
      <c r="E1482" s="2" t="s">
        <v>4440</v>
      </c>
      <c r="F1482" s="2" t="s">
        <v>656</v>
      </c>
      <c r="G1482" s="2" t="s">
        <v>70</v>
      </c>
      <c r="L1482" s="2" t="s">
        <v>116</v>
      </c>
      <c r="M1482" s="2" t="str">
        <f>VLOOKUP(active[[#This Row],[Works for Group]],[1]!all_groups[#Data],2,0)</f>
        <v>476549083</v>
      </c>
      <c r="N1482" s="2" t="s">
        <v>64</v>
      </c>
      <c r="O1482" s="2" t="s">
        <v>63</v>
      </c>
      <c r="P1482" s="2" t="s">
        <v>67</v>
      </c>
      <c r="R1482" s="2">
        <v>355</v>
      </c>
      <c r="S1482" s="2" t="s">
        <v>8518</v>
      </c>
      <c r="T1482" s="2" t="s">
        <v>9647</v>
      </c>
      <c r="U1482" s="2" t="s">
        <v>7189</v>
      </c>
      <c r="V1482" s="2" t="s">
        <v>7123</v>
      </c>
    </row>
    <row r="1483" spans="1:22" x14ac:dyDescent="0.2">
      <c r="A1483" s="2" t="s">
        <v>6177</v>
      </c>
      <c r="B1483" s="2" t="str">
        <f>VLOOKUP(active[[#This Row],[Full Name]],[1]!all_ppl_post[#Data],2,0)</f>
        <v>476544390</v>
      </c>
      <c r="C1483" s="2" t="str">
        <f>VLOOKUP(active[[#This Row],[Full Name]],[1]!all_ppl[#Data],1,0)</f>
        <v>Carrie E Baldwin</v>
      </c>
      <c r="D1483" s="2" t="s">
        <v>6178</v>
      </c>
      <c r="E1483" s="2" t="s">
        <v>6179</v>
      </c>
      <c r="F1483" s="2" t="s">
        <v>6180</v>
      </c>
      <c r="G1483" s="2" t="s">
        <v>70</v>
      </c>
      <c r="L1483" s="2" t="s">
        <v>3980</v>
      </c>
      <c r="M1483" s="2" t="str">
        <f>VLOOKUP(active[[#This Row],[Works for Group]],[1]!all_groups[#Data],2,0)</f>
        <v>476548973</v>
      </c>
      <c r="N1483" s="2" t="s">
        <v>64</v>
      </c>
      <c r="O1483" s="2" t="s">
        <v>63</v>
      </c>
      <c r="P1483" s="2" t="s">
        <v>67</v>
      </c>
      <c r="R1483" s="2">
        <v>307</v>
      </c>
      <c r="S1483" s="2" t="s">
        <v>8608</v>
      </c>
      <c r="T1483" s="2" t="s">
        <v>9648</v>
      </c>
      <c r="U1483" s="2" t="s">
        <v>9649</v>
      </c>
      <c r="V1483" s="2" t="s">
        <v>7123</v>
      </c>
    </row>
    <row r="1484" spans="1:22" x14ac:dyDescent="0.2">
      <c r="A1484" s="2" t="s">
        <v>3981</v>
      </c>
      <c r="B1484" s="2" t="str">
        <f>VLOOKUP(active[[#This Row],[Full Name]],[1]!all_ppl_post[#Data],2,0)</f>
        <v>568446857</v>
      </c>
      <c r="C1484" s="2" t="str">
        <f>VLOOKUP(active[[#This Row],[Full Name]],[1]!all_ppl[#Data],1,0)</f>
        <v>Carrie A Sabourin</v>
      </c>
      <c r="D1484" s="2" t="s">
        <v>3982</v>
      </c>
      <c r="E1484" s="2" t="s">
        <v>3983</v>
      </c>
      <c r="F1484" s="2" t="s">
        <v>3984</v>
      </c>
      <c r="G1484" s="2" t="s">
        <v>70</v>
      </c>
      <c r="L1484" s="2" t="s">
        <v>3980</v>
      </c>
      <c r="M1484" s="2" t="str">
        <f>VLOOKUP(active[[#This Row],[Works for Group]],[1]!all_groups[#Data],2,0)</f>
        <v>476548973</v>
      </c>
      <c r="N1484" s="2" t="s">
        <v>64</v>
      </c>
      <c r="O1484" s="2" t="s">
        <v>63</v>
      </c>
      <c r="P1484" s="2" t="s">
        <v>67</v>
      </c>
      <c r="R1484" s="2">
        <v>307</v>
      </c>
      <c r="S1484" s="2" t="s">
        <v>8608</v>
      </c>
      <c r="T1484" s="2" t="s">
        <v>9650</v>
      </c>
      <c r="U1484" s="2" t="s">
        <v>9651</v>
      </c>
      <c r="V1484" s="2" t="s">
        <v>7123</v>
      </c>
    </row>
    <row r="1485" spans="1:22" x14ac:dyDescent="0.2">
      <c r="A1485" s="2" t="s">
        <v>4200</v>
      </c>
      <c r="B1485" s="2" t="str">
        <f>VLOOKUP(active[[#This Row],[Full Name]],[1]!all_ppl_post[#Data],2,0)</f>
        <v>476548103</v>
      </c>
      <c r="C1485" s="2" t="str">
        <f>VLOOKUP(active[[#This Row],[Full Name]],[1]!all_ppl[#Data],1,0)</f>
        <v>Carolyn G Riley</v>
      </c>
      <c r="D1485" s="2" t="s">
        <v>4201</v>
      </c>
      <c r="E1485" s="2" t="s">
        <v>4202</v>
      </c>
      <c r="F1485" s="2" t="s">
        <v>4203</v>
      </c>
      <c r="G1485" s="2" t="s">
        <v>70</v>
      </c>
      <c r="L1485" s="2" t="s">
        <v>3873</v>
      </c>
      <c r="M1485" s="2" t="str">
        <f>VLOOKUP(active[[#This Row],[Works for Group]],[1]!all_groups[#Data],2,0)</f>
        <v>476549092</v>
      </c>
      <c r="N1485" s="2" t="s">
        <v>64</v>
      </c>
      <c r="O1485" s="2" t="s">
        <v>63</v>
      </c>
      <c r="P1485" s="2" t="s">
        <v>67</v>
      </c>
      <c r="R1485" s="2">
        <v>377</v>
      </c>
      <c r="S1485" s="2" t="s">
        <v>8881</v>
      </c>
      <c r="T1485" s="2" t="s">
        <v>9652</v>
      </c>
      <c r="U1485" s="2" t="s">
        <v>9653</v>
      </c>
      <c r="V1485" s="2" t="s">
        <v>7123</v>
      </c>
    </row>
    <row r="1486" spans="1:22" x14ac:dyDescent="0.2">
      <c r="A1486" s="2" t="s">
        <v>6677</v>
      </c>
      <c r="B1486" s="2" t="str">
        <f>VLOOKUP(active[[#This Row],[Full Name]],[1]!all_ppl_post[#Data],2,0)</f>
        <v>476543636</v>
      </c>
      <c r="C1486" s="2" t="str">
        <f>VLOOKUP(active[[#This Row],[Full Name]],[1]!all_ppl[#Data],1,0)</f>
        <v>Caroline M Waters</v>
      </c>
      <c r="D1486" s="2" t="s">
        <v>6678</v>
      </c>
      <c r="E1486" s="2" t="s">
        <v>6679</v>
      </c>
      <c r="F1486" s="2" t="s">
        <v>6680</v>
      </c>
      <c r="G1486" s="2" t="s">
        <v>70</v>
      </c>
      <c r="L1486" s="2" t="s">
        <v>6676</v>
      </c>
      <c r="M1486" s="2" t="str">
        <f>VLOOKUP(active[[#This Row],[Works for Group]],[1]!all_groups[#Data],2,0)</f>
        <v>476549107</v>
      </c>
      <c r="N1486" s="2" t="s">
        <v>64</v>
      </c>
      <c r="O1486" s="2" t="s">
        <v>63</v>
      </c>
      <c r="P1486" s="2" t="s">
        <v>67</v>
      </c>
      <c r="R1486" s="2">
        <v>425</v>
      </c>
      <c r="S1486" s="2" t="s">
        <v>8623</v>
      </c>
      <c r="T1486" s="2" t="s">
        <v>9654</v>
      </c>
      <c r="U1486" s="2" t="s">
        <v>8819</v>
      </c>
      <c r="V1486" s="2" t="s">
        <v>7123</v>
      </c>
    </row>
    <row r="1487" spans="1:22" x14ac:dyDescent="0.2">
      <c r="A1487" s="2" t="s">
        <v>2272</v>
      </c>
      <c r="B1487" s="2" t="str">
        <f>VLOOKUP(active[[#This Row],[Full Name]],[1]!all_ppl_post[#Data],2,0)</f>
        <v>839637707</v>
      </c>
      <c r="C1487" s="2" t="str">
        <f>VLOOKUP(active[[#This Row],[Full Name]],[1]!all_ppl[#Data],1,0)</f>
        <v>Caroline A Conway</v>
      </c>
      <c r="D1487" s="2" t="s">
        <v>2273</v>
      </c>
      <c r="E1487" s="2" t="s">
        <v>2274</v>
      </c>
      <c r="F1487" s="2" t="s">
        <v>1212</v>
      </c>
      <c r="G1487" s="2" t="s">
        <v>70</v>
      </c>
      <c r="L1487" s="2" t="s">
        <v>593</v>
      </c>
      <c r="M1487" s="2" t="str">
        <f>VLOOKUP(active[[#This Row],[Works for Group]],[1]!all_groups[#Data],2,0)</f>
        <v>476549089</v>
      </c>
      <c r="N1487" s="2" t="s">
        <v>64</v>
      </c>
      <c r="O1487" s="2" t="s">
        <v>63</v>
      </c>
      <c r="P1487" s="2" t="s">
        <v>67</v>
      </c>
      <c r="R1487" s="2">
        <v>375</v>
      </c>
      <c r="S1487" s="2" t="s">
        <v>8521</v>
      </c>
      <c r="T1487" s="2" t="s">
        <v>9655</v>
      </c>
      <c r="U1487" s="2" t="s">
        <v>8648</v>
      </c>
      <c r="V1487" s="2" t="s">
        <v>7123</v>
      </c>
    </row>
    <row r="1488" spans="1:22" x14ac:dyDescent="0.2">
      <c r="A1488" s="2" t="s">
        <v>5650</v>
      </c>
      <c r="B1488" s="2" t="str">
        <f>VLOOKUP(active[[#This Row],[Full Name]],[1]!all_ppl_post[#Data],2,0)</f>
        <v>476545293</v>
      </c>
      <c r="C1488" s="2" t="str">
        <f>VLOOKUP(active[[#This Row],[Full Name]],[1]!all_ppl[#Data],1,0)</f>
        <v>Carl J Tubbs</v>
      </c>
      <c r="D1488" s="2" t="s">
        <v>5651</v>
      </c>
      <c r="E1488" s="2" t="s">
        <v>5652</v>
      </c>
      <c r="F1488" s="2" t="s">
        <v>5499</v>
      </c>
      <c r="G1488" s="2" t="s">
        <v>70</v>
      </c>
      <c r="L1488" s="2" t="s">
        <v>1963</v>
      </c>
      <c r="M1488" s="2" t="str">
        <f>VLOOKUP(active[[#This Row],[Works for Group]],[1]!all_groups[#Data],2,0)</f>
        <v>476548436</v>
      </c>
      <c r="N1488" s="2" t="s">
        <v>64</v>
      </c>
      <c r="O1488" s="2" t="s">
        <v>63</v>
      </c>
      <c r="P1488" s="2" t="s">
        <v>67</v>
      </c>
      <c r="R1488" s="2">
        <v>215</v>
      </c>
      <c r="S1488" s="2" t="s">
        <v>8651</v>
      </c>
      <c r="T1488" s="2" t="s">
        <v>9656</v>
      </c>
      <c r="U1488" s="2" t="s">
        <v>8911</v>
      </c>
      <c r="V1488" s="2" t="s">
        <v>7123</v>
      </c>
    </row>
    <row r="1489" spans="1:22" x14ac:dyDescent="0.2">
      <c r="A1489" s="2" t="s">
        <v>6442</v>
      </c>
      <c r="B1489" s="2" t="str">
        <f>VLOOKUP(active[[#This Row],[Full Name]],[1]!all_ppl_post[#Data],2,0)</f>
        <v>476543970</v>
      </c>
      <c r="C1489" s="2" t="str">
        <f>VLOOKUP(active[[#This Row],[Full Name]],[1]!all_ppl[#Data],1,0)</f>
        <v>Carey A Mcneff</v>
      </c>
      <c r="D1489" s="2" t="s">
        <v>6443</v>
      </c>
      <c r="E1489" s="2" t="s">
        <v>6444</v>
      </c>
      <c r="F1489" s="2" t="s">
        <v>2734</v>
      </c>
      <c r="G1489" s="2" t="s">
        <v>70</v>
      </c>
      <c r="L1489" s="2" t="s">
        <v>1196</v>
      </c>
      <c r="M1489" s="2" t="str">
        <f>VLOOKUP(active[[#This Row],[Works for Group]],[1]!all_groups[#Data],2,0)</f>
        <v>476549293</v>
      </c>
      <c r="N1489" s="2" t="s">
        <v>64</v>
      </c>
      <c r="O1489" s="2" t="s">
        <v>63</v>
      </c>
      <c r="P1489" s="2" t="s">
        <v>67</v>
      </c>
      <c r="R1489" s="2">
        <v>439</v>
      </c>
      <c r="S1489" s="2" t="s">
        <v>8646</v>
      </c>
      <c r="T1489" s="2" t="s">
        <v>9657</v>
      </c>
      <c r="U1489" s="2" t="s">
        <v>8589</v>
      </c>
      <c r="V1489" s="2" t="s">
        <v>7123</v>
      </c>
    </row>
    <row r="1490" spans="1:22" x14ac:dyDescent="0.2">
      <c r="A1490" s="2" t="s">
        <v>126</v>
      </c>
      <c r="B1490" s="2" t="str">
        <f>VLOOKUP(active[[#This Row],[Full Name]],[1]!all_ppl_post[#Data],2,0)</f>
        <v>1064820637</v>
      </c>
      <c r="C1490" s="2" t="e">
        <f>VLOOKUP(active[[#This Row],[Full Name]],[1]!all_ppl[#Data],1,0)</f>
        <v>#N/A</v>
      </c>
      <c r="D1490" s="2" t="s">
        <v>127</v>
      </c>
      <c r="E1490" s="2" t="s">
        <v>128</v>
      </c>
      <c r="F1490" s="2" t="s">
        <v>129</v>
      </c>
      <c r="G1490" s="2" t="s">
        <v>70</v>
      </c>
      <c r="L1490" s="2" t="s">
        <v>9219</v>
      </c>
      <c r="M1490" s="2" t="str">
        <f>VLOOKUP(active[[#This Row],[Works for Group]],[1]!all_groups[#Data],2,0)</f>
        <v>476549319</v>
      </c>
      <c r="N1490" s="2" t="s">
        <v>64</v>
      </c>
      <c r="O1490" s="2" t="s">
        <v>63</v>
      </c>
      <c r="P1490" s="2" t="s">
        <v>67</v>
      </c>
      <c r="R1490" s="2">
        <v>464</v>
      </c>
      <c r="S1490" s="2" t="s">
        <v>9220</v>
      </c>
      <c r="T1490" s="2" t="s">
        <v>9658</v>
      </c>
      <c r="U1490" s="2" t="s">
        <v>8825</v>
      </c>
      <c r="V1490" s="2" t="s">
        <v>9223</v>
      </c>
    </row>
    <row r="1491" spans="1:22" x14ac:dyDescent="0.2">
      <c r="A1491" s="2" t="s">
        <v>1237</v>
      </c>
      <c r="B1491" s="2" t="str">
        <f>VLOOKUP(active[[#This Row],[Full Name]],[1]!all_ppl_post[#Data],2,0)</f>
        <v>944556371</v>
      </c>
      <c r="C1491" s="2" t="str">
        <f>VLOOKUP(active[[#This Row],[Full Name]],[1]!all_ppl[#Data],1,0)</f>
        <v>Cara M Cristello</v>
      </c>
      <c r="D1491" s="2" t="s">
        <v>1238</v>
      </c>
      <c r="E1491" s="2" t="s">
        <v>1239</v>
      </c>
      <c r="F1491" s="2" t="s">
        <v>224</v>
      </c>
      <c r="G1491" s="2" t="s">
        <v>70</v>
      </c>
      <c r="L1491" s="2" t="s">
        <v>1233</v>
      </c>
      <c r="M1491" s="2" t="str">
        <f>VLOOKUP(active[[#This Row],[Works for Group]],[1]!all_groups[#Data],2,0)</f>
        <v>476548441</v>
      </c>
      <c r="N1491" s="2" t="s">
        <v>64</v>
      </c>
      <c r="O1491" s="2" t="s">
        <v>63</v>
      </c>
      <c r="P1491" s="2" t="s">
        <v>67</v>
      </c>
      <c r="R1491" s="2">
        <v>219</v>
      </c>
      <c r="S1491" s="2" t="s">
        <v>8584</v>
      </c>
      <c r="T1491" s="2" t="s">
        <v>9659</v>
      </c>
      <c r="U1491" s="2" t="s">
        <v>7265</v>
      </c>
      <c r="V1491" s="2" t="s">
        <v>7123</v>
      </c>
    </row>
    <row r="1492" spans="1:22" x14ac:dyDescent="0.2">
      <c r="A1492" s="2" t="s">
        <v>473</v>
      </c>
      <c r="B1492" s="2" t="str">
        <f>VLOOKUP(active[[#This Row],[Full Name]],[1]!all_ppl_post[#Data],2,0)</f>
        <v>1064820383</v>
      </c>
      <c r="C1492" s="2" t="e">
        <f>VLOOKUP(active[[#This Row],[Full Name]],[1]!all_ppl[#Data],1,0)</f>
        <v>#N/A</v>
      </c>
      <c r="D1492" s="2" t="s">
        <v>474</v>
      </c>
      <c r="E1492" s="2" t="s">
        <v>475</v>
      </c>
      <c r="F1492" s="2" t="s">
        <v>134</v>
      </c>
      <c r="G1492" s="2" t="s">
        <v>70</v>
      </c>
      <c r="L1492" s="2" t="s">
        <v>130</v>
      </c>
      <c r="M1492" s="2" t="str">
        <f>VLOOKUP(active[[#This Row],[Works for Group]],[1]!all_groups[#Data],2,0)</f>
        <v>476548452</v>
      </c>
      <c r="N1492" s="2" t="s">
        <v>64</v>
      </c>
      <c r="O1492" s="2" t="s">
        <v>63</v>
      </c>
      <c r="P1492" s="2" t="s">
        <v>67</v>
      </c>
      <c r="R1492" s="2">
        <v>225</v>
      </c>
      <c r="S1492" s="2" t="s">
        <v>8530</v>
      </c>
      <c r="T1492" s="2" t="s">
        <v>9660</v>
      </c>
      <c r="U1492" s="2" t="s">
        <v>8532</v>
      </c>
      <c r="V1492" s="2" t="s">
        <v>7123</v>
      </c>
    </row>
    <row r="1493" spans="1:22" x14ac:dyDescent="0.2">
      <c r="A1493" s="2" t="s">
        <v>4002</v>
      </c>
      <c r="B1493" s="2" t="str">
        <f>VLOOKUP(active[[#This Row],[Full Name]],[1]!all_ppl_post[#Data],2,0)</f>
        <v>568446833</v>
      </c>
      <c r="C1493" s="2" t="str">
        <f>VLOOKUP(active[[#This Row],[Full Name]],[1]!all_ppl[#Data],1,0)</f>
        <v>Burgundy-Ra Burke</v>
      </c>
      <c r="D1493" s="2" t="s">
        <v>4003</v>
      </c>
      <c r="E1493" s="2" t="s">
        <v>1211</v>
      </c>
      <c r="F1493" s="2" t="s">
        <v>81</v>
      </c>
      <c r="G1493" s="2" t="s">
        <v>70</v>
      </c>
      <c r="L1493" s="2" t="s">
        <v>69</v>
      </c>
      <c r="M1493" s="2" t="str">
        <f>VLOOKUP(active[[#This Row],[Works for Group]],[1]!all_groups[#Data],2,0)</f>
        <v>476549511</v>
      </c>
      <c r="N1493" s="2" t="s">
        <v>64</v>
      </c>
      <c r="O1493" s="2" t="s">
        <v>63</v>
      </c>
      <c r="P1493" s="2" t="s">
        <v>67</v>
      </c>
      <c r="R1493" s="2">
        <v>871</v>
      </c>
      <c r="S1493" s="2" t="s">
        <v>8510</v>
      </c>
      <c r="T1493" s="2" t="s">
        <v>9661</v>
      </c>
      <c r="U1493" s="2" t="s">
        <v>8512</v>
      </c>
      <c r="V1493" s="2" t="s">
        <v>7123</v>
      </c>
    </row>
    <row r="1494" spans="1:22" x14ac:dyDescent="0.2">
      <c r="A1494" s="2" t="s">
        <v>4658</v>
      </c>
      <c r="B1494" s="2" t="str">
        <f>VLOOKUP(active[[#This Row],[Full Name]],[1]!all_ppl_post[#Data],2,0)</f>
        <v>476547331</v>
      </c>
      <c r="C1494" s="2" t="str">
        <f>VLOOKUP(active[[#This Row],[Full Name]],[1]!all_ppl[#Data],1,0)</f>
        <v>Bryon A Varin</v>
      </c>
      <c r="D1494" s="2" t="s">
        <v>4659</v>
      </c>
      <c r="E1494" s="2" t="s">
        <v>4660</v>
      </c>
      <c r="F1494" s="2" t="s">
        <v>4661</v>
      </c>
      <c r="G1494" s="2" t="s">
        <v>70</v>
      </c>
      <c r="L1494" s="2" t="s">
        <v>562</v>
      </c>
      <c r="M1494" s="2" t="str">
        <f>VLOOKUP(active[[#This Row],[Works for Group]],[1]!all_groups[#Data],2,0)</f>
        <v>476548941</v>
      </c>
      <c r="N1494" s="2" t="s">
        <v>64</v>
      </c>
      <c r="O1494" s="2" t="s">
        <v>63</v>
      </c>
      <c r="P1494" s="2" t="s">
        <v>67</v>
      </c>
      <c r="R1494" s="2">
        <v>228</v>
      </c>
      <c r="S1494" s="2" t="s">
        <v>8507</v>
      </c>
      <c r="T1494" s="2" t="s">
        <v>9662</v>
      </c>
      <c r="U1494" s="2" t="s">
        <v>8650</v>
      </c>
      <c r="V1494" s="2" t="s">
        <v>7123</v>
      </c>
    </row>
    <row r="1495" spans="1:22" x14ac:dyDescent="0.2">
      <c r="A1495" s="2" t="s">
        <v>6911</v>
      </c>
      <c r="B1495" s="2" t="str">
        <f>VLOOKUP(active[[#This Row],[Full Name]],[1]!all_ppl_post[#Data],2,0)</f>
        <v>476543309</v>
      </c>
      <c r="C1495" s="2" t="str">
        <f>VLOOKUP(active[[#This Row],[Full Name]],[1]!all_ppl[#Data],1,0)</f>
        <v>Bruce R Mcdonough</v>
      </c>
      <c r="D1495" s="2" t="s">
        <v>6912</v>
      </c>
      <c r="E1495" s="2" t="s">
        <v>6913</v>
      </c>
      <c r="F1495" s="2" t="s">
        <v>6914</v>
      </c>
      <c r="G1495" s="2" t="s">
        <v>70</v>
      </c>
      <c r="L1495" s="2" t="s">
        <v>103</v>
      </c>
      <c r="M1495" s="2" t="str">
        <f>VLOOKUP(active[[#This Row],[Works for Group]],[1]!all_groups[#Data],2,0)</f>
        <v>476549101</v>
      </c>
      <c r="N1495" s="2" t="s">
        <v>64</v>
      </c>
      <c r="O1495" s="2" t="s">
        <v>63</v>
      </c>
      <c r="P1495" s="2" t="s">
        <v>67</v>
      </c>
      <c r="R1495" s="2">
        <v>422</v>
      </c>
      <c r="S1495" s="2" t="s">
        <v>8572</v>
      </c>
      <c r="T1495" s="2" t="s">
        <v>9663</v>
      </c>
      <c r="U1495" s="2" t="s">
        <v>9664</v>
      </c>
      <c r="V1495" s="2" t="s">
        <v>7123</v>
      </c>
    </row>
    <row r="1496" spans="1:22" x14ac:dyDescent="0.2">
      <c r="A1496" s="2" t="s">
        <v>6497</v>
      </c>
      <c r="B1496" s="2" t="str">
        <f>VLOOKUP(active[[#This Row],[Full Name]],[1]!all_ppl_post[#Data],2,0)</f>
        <v>476543899</v>
      </c>
      <c r="C1496" s="2" t="str">
        <f>VLOOKUP(active[[#This Row],[Full Name]],[1]!all_ppl[#Data],1,0)</f>
        <v>Bruce J Couture</v>
      </c>
      <c r="D1496" s="2" t="s">
        <v>6498</v>
      </c>
      <c r="E1496" s="2" t="s">
        <v>6499</v>
      </c>
      <c r="F1496" s="2" t="s">
        <v>687</v>
      </c>
      <c r="G1496" s="2" t="s">
        <v>70</v>
      </c>
      <c r="L1496" s="2" t="s">
        <v>1196</v>
      </c>
      <c r="M1496" s="2" t="str">
        <f>VLOOKUP(active[[#This Row],[Works for Group]],[1]!all_groups[#Data],2,0)</f>
        <v>476549293</v>
      </c>
      <c r="N1496" s="2" t="s">
        <v>64</v>
      </c>
      <c r="O1496" s="2" t="s">
        <v>63</v>
      </c>
      <c r="P1496" s="2" t="s">
        <v>67</v>
      </c>
      <c r="R1496" s="2">
        <v>439</v>
      </c>
      <c r="S1496" s="2" t="s">
        <v>8646</v>
      </c>
      <c r="T1496" s="2" t="s">
        <v>9665</v>
      </c>
      <c r="U1496" s="2" t="s">
        <v>7757</v>
      </c>
      <c r="V1496" s="2" t="s">
        <v>7123</v>
      </c>
    </row>
    <row r="1497" spans="1:22" x14ac:dyDescent="0.2">
      <c r="A1497" s="2" t="s">
        <v>5143</v>
      </c>
      <c r="B1497" s="2" t="str">
        <f>VLOOKUP(active[[#This Row],[Full Name]],[1]!all_ppl_post[#Data],2,0)</f>
        <v>476546448</v>
      </c>
      <c r="C1497" s="2" t="str">
        <f>VLOOKUP(active[[#This Row],[Full Name]],[1]!all_ppl[#Data],1,0)</f>
        <v>Bruce B Ruiz</v>
      </c>
      <c r="D1497" s="2" t="s">
        <v>5144</v>
      </c>
      <c r="E1497" s="2" t="s">
        <v>5145</v>
      </c>
      <c r="F1497" s="2" t="s">
        <v>5146</v>
      </c>
      <c r="G1497" s="2" t="s">
        <v>70</v>
      </c>
      <c r="L1497" s="2" t="s">
        <v>5067</v>
      </c>
      <c r="M1497" s="2" t="str">
        <f>VLOOKUP(active[[#This Row],[Works for Group]],[1]!all_groups[#Data],2,0)</f>
        <v>476549515</v>
      </c>
      <c r="N1497" s="2" t="s">
        <v>64</v>
      </c>
      <c r="O1497" s="2" t="s">
        <v>63</v>
      </c>
      <c r="P1497" s="2" t="s">
        <v>67</v>
      </c>
      <c r="R1497" s="2">
        <v>879</v>
      </c>
      <c r="S1497" s="2" t="s">
        <v>8769</v>
      </c>
      <c r="T1497" s="2" t="s">
        <v>9666</v>
      </c>
      <c r="U1497" s="2" t="s">
        <v>9667</v>
      </c>
      <c r="V1497" s="2" t="s">
        <v>8772</v>
      </c>
    </row>
    <row r="1498" spans="1:22" x14ac:dyDescent="0.2">
      <c r="A1498" s="2" t="s">
        <v>6951</v>
      </c>
      <c r="B1498" s="2" t="str">
        <f>VLOOKUP(active[[#This Row],[Full Name]],[1]!all_ppl_post[#Data],2,0)</f>
        <v>476543217</v>
      </c>
      <c r="C1498" s="2" t="str">
        <f>VLOOKUP(active[[#This Row],[Full Name]],[1]!all_ppl[#Data],1,0)</f>
        <v>Bruce A Beauchamp</v>
      </c>
      <c r="D1498" s="2" t="s">
        <v>6952</v>
      </c>
      <c r="E1498" s="2" t="s">
        <v>6953</v>
      </c>
      <c r="F1498" s="2" t="s">
        <v>5756</v>
      </c>
      <c r="G1498" s="2" t="s">
        <v>70</v>
      </c>
      <c r="L1498" s="2" t="s">
        <v>1240</v>
      </c>
      <c r="M1498" s="2" t="str">
        <f>VLOOKUP(active[[#This Row],[Works for Group]],[1]!all_groups[#Data],2,0)</f>
        <v>476548565</v>
      </c>
      <c r="N1498" s="2" t="s">
        <v>64</v>
      </c>
      <c r="O1498" s="2" t="s">
        <v>63</v>
      </c>
      <c r="P1498" s="2" t="s">
        <v>67</v>
      </c>
      <c r="R1498" s="2">
        <v>210</v>
      </c>
      <c r="S1498" s="2" t="s">
        <v>8537</v>
      </c>
      <c r="T1498" s="2" t="s">
        <v>9668</v>
      </c>
      <c r="U1498" s="2" t="s">
        <v>8645</v>
      </c>
      <c r="V1498" s="2" t="s">
        <v>7123</v>
      </c>
    </row>
    <row r="1499" spans="1:22" x14ac:dyDescent="0.2">
      <c r="A1499" s="2" t="s">
        <v>104</v>
      </c>
      <c r="B1499" s="2" t="str">
        <f>VLOOKUP(active[[#This Row],[Full Name]],[1]!all_ppl_post[#Data],2,0)</f>
        <v>1064820646</v>
      </c>
      <c r="C1499" s="2" t="e">
        <f>VLOOKUP(active[[#This Row],[Full Name]],[1]!all_ppl[#Data],1,0)</f>
        <v>#N/A</v>
      </c>
      <c r="D1499" s="2" t="s">
        <v>105</v>
      </c>
      <c r="E1499" s="2" t="s">
        <v>106</v>
      </c>
      <c r="F1499" s="2" t="s">
        <v>107</v>
      </c>
      <c r="G1499" s="2" t="s">
        <v>70</v>
      </c>
      <c r="L1499" s="2" t="s">
        <v>103</v>
      </c>
      <c r="M1499" s="2" t="str">
        <f>VLOOKUP(active[[#This Row],[Works for Group]],[1]!all_groups[#Data],2,0)</f>
        <v>476549101</v>
      </c>
      <c r="N1499" s="2" t="s">
        <v>64</v>
      </c>
      <c r="O1499" s="2" t="s">
        <v>63</v>
      </c>
      <c r="P1499" s="2" t="s">
        <v>67</v>
      </c>
      <c r="R1499" s="2">
        <v>422</v>
      </c>
      <c r="S1499" s="2" t="s">
        <v>8572</v>
      </c>
      <c r="T1499" s="2" t="s">
        <v>9669</v>
      </c>
      <c r="U1499" s="2" t="s">
        <v>9020</v>
      </c>
      <c r="V1499" s="2" t="s">
        <v>7123</v>
      </c>
    </row>
    <row r="1500" spans="1:22" x14ac:dyDescent="0.2">
      <c r="A1500" s="2" t="s">
        <v>6990</v>
      </c>
      <c r="B1500" s="2" t="str">
        <f>VLOOKUP(active[[#This Row],[Full Name]],[1]!all_ppl_post[#Data],2,0)</f>
        <v>476542770</v>
      </c>
      <c r="C1500" s="2" t="str">
        <f>VLOOKUP(active[[#This Row],[Full Name]],[1]!all_ppl[#Data],1,0)</f>
        <v>Brittany L Tucker</v>
      </c>
      <c r="D1500" s="2" t="s">
        <v>4005</v>
      </c>
      <c r="E1500" s="2" t="s">
        <v>3915</v>
      </c>
      <c r="F1500" s="2" t="s">
        <v>6991</v>
      </c>
      <c r="G1500" s="2" t="s">
        <v>70</v>
      </c>
      <c r="L1500" s="2" t="s">
        <v>116</v>
      </c>
      <c r="M1500" s="2" t="str">
        <f>VLOOKUP(active[[#This Row],[Works for Group]],[1]!all_groups[#Data],2,0)</f>
        <v>476549083</v>
      </c>
      <c r="N1500" s="2" t="s">
        <v>64</v>
      </c>
      <c r="O1500" s="2" t="s">
        <v>63</v>
      </c>
      <c r="P1500" s="2" t="s">
        <v>67</v>
      </c>
      <c r="R1500" s="2">
        <v>355</v>
      </c>
      <c r="S1500" s="2" t="s">
        <v>8518</v>
      </c>
      <c r="T1500" s="2" t="s">
        <v>9670</v>
      </c>
      <c r="U1500" s="2" t="s">
        <v>9671</v>
      </c>
      <c r="V1500" s="2" t="s">
        <v>7123</v>
      </c>
    </row>
    <row r="1501" spans="1:22" x14ac:dyDescent="0.2">
      <c r="A1501" s="2" t="s">
        <v>4007</v>
      </c>
      <c r="B1501" s="2" t="str">
        <f>VLOOKUP(active[[#This Row],[Full Name]],[1]!all_ppl_post[#Data],2,0)</f>
        <v>568446827</v>
      </c>
      <c r="C1501" s="2" t="str">
        <f>VLOOKUP(active[[#This Row],[Full Name]],[1]!all_ppl[#Data],1,0)</f>
        <v>Brittany I Wafer</v>
      </c>
      <c r="D1501" s="2" t="s">
        <v>4008</v>
      </c>
      <c r="E1501" s="2" t="s">
        <v>4009</v>
      </c>
      <c r="F1501" s="2" t="s">
        <v>621</v>
      </c>
      <c r="G1501" s="2" t="s">
        <v>70</v>
      </c>
      <c r="L1501" s="2" t="s">
        <v>617</v>
      </c>
      <c r="M1501" s="2" t="str">
        <f>VLOOKUP(active[[#This Row],[Works for Group]],[1]!all_groups[#Data],2,0)</f>
        <v>476549084</v>
      </c>
      <c r="N1501" s="2" t="s">
        <v>64</v>
      </c>
      <c r="O1501" s="2" t="s">
        <v>63</v>
      </c>
      <c r="P1501" s="2" t="s">
        <v>67</v>
      </c>
      <c r="R1501" s="2">
        <v>358</v>
      </c>
      <c r="S1501" s="2" t="s">
        <v>8741</v>
      </c>
      <c r="T1501" s="2" t="s">
        <v>9672</v>
      </c>
      <c r="U1501" s="2" t="s">
        <v>8743</v>
      </c>
      <c r="V1501" s="2" t="s">
        <v>7123</v>
      </c>
    </row>
    <row r="1502" spans="1:22" x14ac:dyDescent="0.2">
      <c r="A1502" s="2" t="s">
        <v>467</v>
      </c>
      <c r="B1502" s="2" t="str">
        <f>VLOOKUP(active[[#This Row],[Full Name]],[1]!all_ppl_post[#Data],2,0)</f>
        <v>1064820387</v>
      </c>
      <c r="C1502" s="2" t="e">
        <f>VLOOKUP(active[[#This Row],[Full Name]],[1]!all_ppl[#Data],1,0)</f>
        <v>#N/A</v>
      </c>
      <c r="D1502" s="2" t="s">
        <v>468</v>
      </c>
      <c r="E1502" s="2" t="s">
        <v>469</v>
      </c>
      <c r="F1502" s="2" t="s">
        <v>134</v>
      </c>
      <c r="G1502" s="2" t="s">
        <v>70</v>
      </c>
      <c r="L1502" s="2" t="s">
        <v>130</v>
      </c>
      <c r="M1502" s="2" t="str">
        <f>VLOOKUP(active[[#This Row],[Works for Group]],[1]!all_groups[#Data],2,0)</f>
        <v>476548452</v>
      </c>
      <c r="N1502" s="2" t="s">
        <v>64</v>
      </c>
      <c r="O1502" s="2" t="s">
        <v>63</v>
      </c>
      <c r="P1502" s="2" t="s">
        <v>67</v>
      </c>
      <c r="R1502" s="2">
        <v>225</v>
      </c>
      <c r="S1502" s="2" t="s">
        <v>8530</v>
      </c>
      <c r="T1502" s="2" t="s">
        <v>9673</v>
      </c>
      <c r="U1502" s="2" t="s">
        <v>8532</v>
      </c>
      <c r="V1502" s="2" t="s">
        <v>7123</v>
      </c>
    </row>
    <row r="1503" spans="1:22" x14ac:dyDescent="0.2">
      <c r="A1503" s="2" t="s">
        <v>4329</v>
      </c>
      <c r="B1503" s="2" t="str">
        <f>VLOOKUP(active[[#This Row],[Full Name]],[1]!all_ppl_post[#Data],2,0)</f>
        <v>476547879</v>
      </c>
      <c r="C1503" s="2" t="str">
        <f>VLOOKUP(active[[#This Row],[Full Name]],[1]!all_ppl[#Data],1,0)</f>
        <v>Brian T Williams</v>
      </c>
      <c r="D1503" s="2" t="s">
        <v>4330</v>
      </c>
      <c r="E1503" s="2" t="s">
        <v>73</v>
      </c>
      <c r="F1503" s="2" t="s">
        <v>4331</v>
      </c>
      <c r="G1503" s="2" t="s">
        <v>70</v>
      </c>
      <c r="L1503" s="2" t="s">
        <v>593</v>
      </c>
      <c r="M1503" s="2" t="str">
        <f>VLOOKUP(active[[#This Row],[Works for Group]],[1]!all_groups[#Data],2,0)</f>
        <v>476549089</v>
      </c>
      <c r="N1503" s="2" t="s">
        <v>64</v>
      </c>
      <c r="O1503" s="2" t="s">
        <v>63</v>
      </c>
      <c r="P1503" s="2" t="s">
        <v>67</v>
      </c>
      <c r="R1503" s="2">
        <v>375</v>
      </c>
      <c r="S1503" s="2" t="s">
        <v>8521</v>
      </c>
      <c r="T1503" s="2" t="s">
        <v>9674</v>
      </c>
      <c r="U1503" s="2" t="s">
        <v>8907</v>
      </c>
      <c r="V1503" s="2" t="s">
        <v>7123</v>
      </c>
    </row>
    <row r="1504" spans="1:22" x14ac:dyDescent="0.2">
      <c r="A1504" s="2" t="s">
        <v>4429</v>
      </c>
      <c r="B1504" s="2" t="str">
        <f>VLOOKUP(active[[#This Row],[Full Name]],[1]!all_ppl_post[#Data],2,0)</f>
        <v>476547726</v>
      </c>
      <c r="C1504" s="2" t="str">
        <f>VLOOKUP(active[[#This Row],[Full Name]],[1]!all_ppl[#Data],1,0)</f>
        <v>Brian T Dalton</v>
      </c>
      <c r="D1504" s="2" t="s">
        <v>4330</v>
      </c>
      <c r="E1504" s="2" t="s">
        <v>2000</v>
      </c>
      <c r="F1504" s="2" t="s">
        <v>4416</v>
      </c>
      <c r="G1504" s="2" t="s">
        <v>70</v>
      </c>
      <c r="L1504" s="2" t="s">
        <v>4338</v>
      </c>
      <c r="M1504" s="2" t="str">
        <f>VLOOKUP(active[[#This Row],[Works for Group]],[1]!all_groups[#Data],2,0)</f>
        <v>476548562</v>
      </c>
      <c r="N1504" s="2" t="s">
        <v>64</v>
      </c>
      <c r="O1504" s="2" t="s">
        <v>63</v>
      </c>
      <c r="P1504" s="2" t="s">
        <v>67</v>
      </c>
      <c r="R1504" s="2">
        <v>206</v>
      </c>
      <c r="S1504" s="2" t="s">
        <v>8513</v>
      </c>
      <c r="T1504" s="2" t="s">
        <v>9675</v>
      </c>
      <c r="U1504" s="2" t="s">
        <v>8920</v>
      </c>
      <c r="V1504" s="2" t="s">
        <v>7123</v>
      </c>
    </row>
    <row r="1505" spans="1:22" x14ac:dyDescent="0.2">
      <c r="A1505" s="2" t="s">
        <v>5943</v>
      </c>
      <c r="B1505" s="2" t="str">
        <f>VLOOKUP(active[[#This Row],[Full Name]],[1]!all_ppl_post[#Data],2,0)</f>
        <v>476544758</v>
      </c>
      <c r="C1505" s="2" t="str">
        <f>VLOOKUP(active[[#This Row],[Full Name]],[1]!all_ppl[#Data],1,0)</f>
        <v>Brian R Haak</v>
      </c>
      <c r="D1505" s="2" t="s">
        <v>5944</v>
      </c>
      <c r="E1505" s="2" t="s">
        <v>5945</v>
      </c>
      <c r="F1505" s="2" t="s">
        <v>5946</v>
      </c>
      <c r="G1505" s="2" t="s">
        <v>70</v>
      </c>
      <c r="L1505" s="2" t="s">
        <v>3182</v>
      </c>
      <c r="M1505" s="2" t="str">
        <f>VLOOKUP(active[[#This Row],[Works for Group]],[1]!all_groups[#Data],2,0)</f>
        <v>476548976</v>
      </c>
      <c r="N1505" s="2" t="s">
        <v>64</v>
      </c>
      <c r="O1505" s="2" t="s">
        <v>63</v>
      </c>
      <c r="P1505" s="2" t="s">
        <v>67</v>
      </c>
      <c r="R1505" s="2">
        <v>308</v>
      </c>
      <c r="S1505" s="2" t="s">
        <v>8615</v>
      </c>
      <c r="T1505" s="2" t="s">
        <v>9676</v>
      </c>
      <c r="U1505" s="2" t="s">
        <v>9677</v>
      </c>
      <c r="V1505" s="2" t="s">
        <v>7123</v>
      </c>
    </row>
    <row r="1506" spans="1:22" x14ac:dyDescent="0.2">
      <c r="A1506" s="2" t="s">
        <v>242</v>
      </c>
      <c r="B1506" s="2" t="str">
        <f>VLOOKUP(active[[#This Row],[Full Name]],[1]!all_ppl_post[#Data],2,0)</f>
        <v>1064820559</v>
      </c>
      <c r="C1506" s="2" t="e">
        <f>VLOOKUP(active[[#This Row],[Full Name]],[1]!all_ppl[#Data],1,0)</f>
        <v>#N/A</v>
      </c>
      <c r="D1506" s="2" t="s">
        <v>243</v>
      </c>
      <c r="E1506" s="2" t="s">
        <v>244</v>
      </c>
      <c r="F1506" s="2" t="s">
        <v>134</v>
      </c>
      <c r="G1506" s="2" t="s">
        <v>70</v>
      </c>
      <c r="L1506" s="2" t="s">
        <v>130</v>
      </c>
      <c r="M1506" s="2" t="str">
        <f>VLOOKUP(active[[#This Row],[Works for Group]],[1]!all_groups[#Data],2,0)</f>
        <v>476548452</v>
      </c>
      <c r="N1506" s="2" t="s">
        <v>64</v>
      </c>
      <c r="O1506" s="2" t="s">
        <v>63</v>
      </c>
      <c r="P1506" s="2" t="s">
        <v>67</v>
      </c>
      <c r="R1506" s="2">
        <v>225</v>
      </c>
      <c r="S1506" s="2" t="s">
        <v>8530</v>
      </c>
      <c r="T1506" s="2" t="s">
        <v>9678</v>
      </c>
      <c r="U1506" s="2" t="s">
        <v>8532</v>
      </c>
      <c r="V1506" s="2" t="s">
        <v>7123</v>
      </c>
    </row>
    <row r="1507" spans="1:22" x14ac:dyDescent="0.2">
      <c r="A1507" s="2" t="s">
        <v>2869</v>
      </c>
      <c r="B1507" s="2" t="str">
        <f>VLOOKUP(active[[#This Row],[Full Name]],[1]!all_ppl_post[#Data],2,0)</f>
        <v>681264947</v>
      </c>
      <c r="C1507" s="2" t="str">
        <f>VLOOKUP(active[[#This Row],[Full Name]],[1]!all_ppl[#Data],1,0)</f>
        <v>Brian P Murphy</v>
      </c>
      <c r="D1507" s="2" t="s">
        <v>2870</v>
      </c>
      <c r="E1507" s="2" t="s">
        <v>98</v>
      </c>
      <c r="F1507" s="2" t="s">
        <v>2129</v>
      </c>
      <c r="G1507" s="2" t="s">
        <v>70</v>
      </c>
      <c r="L1507" s="2" t="s">
        <v>103</v>
      </c>
      <c r="M1507" s="2" t="str">
        <f>VLOOKUP(active[[#This Row],[Works for Group]],[1]!all_groups[#Data],2,0)</f>
        <v>476549101</v>
      </c>
      <c r="N1507" s="2" t="s">
        <v>64</v>
      </c>
      <c r="O1507" s="2" t="s">
        <v>63</v>
      </c>
      <c r="P1507" s="2" t="s">
        <v>67</v>
      </c>
      <c r="R1507" s="2">
        <v>422</v>
      </c>
      <c r="S1507" s="2" t="s">
        <v>8572</v>
      </c>
      <c r="T1507" s="2" t="s">
        <v>9679</v>
      </c>
      <c r="U1507" s="2" t="s">
        <v>8909</v>
      </c>
      <c r="V1507" s="2" t="s">
        <v>7123</v>
      </c>
    </row>
    <row r="1508" spans="1:22" x14ac:dyDescent="0.2">
      <c r="A1508" s="2" t="s">
        <v>6507</v>
      </c>
      <c r="B1508" s="2" t="str">
        <f>VLOOKUP(active[[#This Row],[Full Name]],[1]!all_ppl_post[#Data],2,0)</f>
        <v>476543887</v>
      </c>
      <c r="C1508" s="2" t="str">
        <f>VLOOKUP(active[[#This Row],[Full Name]],[1]!all_ppl[#Data],1,0)</f>
        <v>Brian M Coyne</v>
      </c>
      <c r="D1508" s="2" t="s">
        <v>6508</v>
      </c>
      <c r="E1508" s="2" t="s">
        <v>6509</v>
      </c>
      <c r="F1508" s="2" t="s">
        <v>6510</v>
      </c>
      <c r="G1508" s="2" t="s">
        <v>70</v>
      </c>
      <c r="L1508" s="2" t="s">
        <v>2347</v>
      </c>
      <c r="M1508" s="2" t="str">
        <f>VLOOKUP(active[[#This Row],[Works for Group]],[1]!all_groups[#Data],2,0)</f>
        <v>476548966</v>
      </c>
      <c r="N1508" s="2" t="s">
        <v>64</v>
      </c>
      <c r="O1508" s="2" t="s">
        <v>63</v>
      </c>
      <c r="P1508" s="2" t="s">
        <v>67</v>
      </c>
      <c r="R1508" s="2">
        <v>303</v>
      </c>
      <c r="S1508" s="2" t="s">
        <v>8591</v>
      </c>
      <c r="T1508" s="2" t="s">
        <v>9680</v>
      </c>
      <c r="U1508" s="2" t="s">
        <v>9681</v>
      </c>
      <c r="V1508" s="2" t="s">
        <v>7123</v>
      </c>
    </row>
    <row r="1509" spans="1:22" x14ac:dyDescent="0.2">
      <c r="A1509" s="2" t="s">
        <v>5919</v>
      </c>
      <c r="B1509" s="2" t="str">
        <f>VLOOKUP(active[[#This Row],[Full Name]],[1]!all_ppl_post[#Data],2,0)</f>
        <v>476544796</v>
      </c>
      <c r="C1509" s="2" t="str">
        <f>VLOOKUP(active[[#This Row],[Full Name]],[1]!all_ppl[#Data],1,0)</f>
        <v>Brian K Hodges</v>
      </c>
      <c r="D1509" s="2" t="s">
        <v>5920</v>
      </c>
      <c r="E1509" s="2" t="s">
        <v>5921</v>
      </c>
      <c r="F1509" s="2" t="s">
        <v>5645</v>
      </c>
      <c r="G1509" s="2" t="s">
        <v>70</v>
      </c>
      <c r="L1509" s="2" t="s">
        <v>1963</v>
      </c>
      <c r="M1509" s="2" t="str">
        <f>VLOOKUP(active[[#This Row],[Works for Group]],[1]!all_groups[#Data],2,0)</f>
        <v>476548436</v>
      </c>
      <c r="N1509" s="2" t="s">
        <v>64</v>
      </c>
      <c r="O1509" s="2" t="s">
        <v>63</v>
      </c>
      <c r="P1509" s="2" t="s">
        <v>67</v>
      </c>
      <c r="R1509" s="2">
        <v>215</v>
      </c>
      <c r="S1509" s="2" t="s">
        <v>8651</v>
      </c>
      <c r="T1509" s="2" t="s">
        <v>9682</v>
      </c>
      <c r="U1509" s="2" t="s">
        <v>9065</v>
      </c>
      <c r="V1509" s="2" t="s">
        <v>7123</v>
      </c>
    </row>
    <row r="1510" spans="1:22" x14ac:dyDescent="0.2">
      <c r="A1510" s="2" t="s">
        <v>4254</v>
      </c>
      <c r="B1510" s="2" t="str">
        <f>VLOOKUP(active[[#This Row],[Full Name]],[1]!all_ppl_post[#Data],2,0)</f>
        <v>476548016</v>
      </c>
      <c r="C1510" s="2" t="str">
        <f>VLOOKUP(active[[#This Row],[Full Name]],[1]!all_ppl[#Data],1,0)</f>
        <v>Brian J Paeglow</v>
      </c>
      <c r="D1510" s="2" t="s">
        <v>4013</v>
      </c>
      <c r="E1510" s="2" t="s">
        <v>4255</v>
      </c>
      <c r="F1510" s="2" t="s">
        <v>4232</v>
      </c>
      <c r="G1510" s="2" t="s">
        <v>70</v>
      </c>
      <c r="L1510" s="2" t="s">
        <v>4229</v>
      </c>
      <c r="M1510" s="2" t="str">
        <f>VLOOKUP(active[[#This Row],[Works for Group]],[1]!all_groups[#Data],2,0)</f>
        <v>476548564</v>
      </c>
      <c r="N1510" s="2" t="s">
        <v>64</v>
      </c>
      <c r="O1510" s="2" t="s">
        <v>63</v>
      </c>
      <c r="P1510" s="2" t="s">
        <v>67</v>
      </c>
      <c r="R1510" s="2">
        <v>208</v>
      </c>
      <c r="S1510" s="2" t="s">
        <v>8617</v>
      </c>
      <c r="T1510" s="2" t="s">
        <v>9683</v>
      </c>
      <c r="U1510" s="2" t="s">
        <v>8619</v>
      </c>
      <c r="V1510" s="2" t="s">
        <v>7123</v>
      </c>
    </row>
    <row r="1511" spans="1:22" x14ac:dyDescent="0.2">
      <c r="A1511" s="2" t="s">
        <v>4419</v>
      </c>
      <c r="B1511" s="2" t="str">
        <f>VLOOKUP(active[[#This Row],[Full Name]],[1]!all_ppl_post[#Data],2,0)</f>
        <v>476547759</v>
      </c>
      <c r="C1511" s="2" t="str">
        <f>VLOOKUP(active[[#This Row],[Full Name]],[1]!all_ppl[#Data],1,0)</f>
        <v>Brian J Kanalley</v>
      </c>
      <c r="D1511" s="2" t="s">
        <v>4013</v>
      </c>
      <c r="E1511" s="2" t="s">
        <v>4420</v>
      </c>
      <c r="F1511" s="2" t="s">
        <v>4421</v>
      </c>
      <c r="G1511" s="2" t="s">
        <v>70</v>
      </c>
      <c r="L1511" s="2" t="s">
        <v>606</v>
      </c>
      <c r="M1511" s="2" t="str">
        <f>VLOOKUP(active[[#This Row],[Works for Group]],[1]!all_groups[#Data],2,0)</f>
        <v>476548443</v>
      </c>
      <c r="N1511" s="2" t="s">
        <v>64</v>
      </c>
      <c r="O1511" s="2" t="s">
        <v>63</v>
      </c>
      <c r="P1511" s="2" t="s">
        <v>67</v>
      </c>
      <c r="R1511" s="2">
        <v>220</v>
      </c>
      <c r="S1511" s="2" t="s">
        <v>8633</v>
      </c>
      <c r="T1511" s="2" t="s">
        <v>9684</v>
      </c>
      <c r="U1511" s="2" t="s">
        <v>9685</v>
      </c>
      <c r="V1511" s="2" t="s">
        <v>7123</v>
      </c>
    </row>
    <row r="1512" spans="1:22" x14ac:dyDescent="0.2">
      <c r="A1512" s="2" t="s">
        <v>5922</v>
      </c>
      <c r="B1512" s="2" t="str">
        <f>VLOOKUP(active[[#This Row],[Full Name]],[1]!all_ppl_post[#Data],2,0)</f>
        <v>476544773</v>
      </c>
      <c r="C1512" s="2" t="str">
        <f>VLOOKUP(active[[#This Row],[Full Name]],[1]!all_ppl[#Data],1,0)</f>
        <v>Brian E Bartlett</v>
      </c>
      <c r="D1512" s="2" t="s">
        <v>5923</v>
      </c>
      <c r="E1512" s="2" t="s">
        <v>5252</v>
      </c>
      <c r="F1512" s="2" t="s">
        <v>5924</v>
      </c>
      <c r="G1512" s="2" t="s">
        <v>70</v>
      </c>
      <c r="L1512" s="2" t="s">
        <v>69</v>
      </c>
      <c r="M1512" s="2" t="str">
        <f>VLOOKUP(active[[#This Row],[Works for Group]],[1]!all_groups[#Data],2,0)</f>
        <v>476549511</v>
      </c>
      <c r="N1512" s="2" t="s">
        <v>64</v>
      </c>
      <c r="O1512" s="2" t="s">
        <v>63</v>
      </c>
      <c r="P1512" s="2" t="s">
        <v>67</v>
      </c>
      <c r="R1512" s="2">
        <v>871</v>
      </c>
      <c r="S1512" s="2" t="s">
        <v>8510</v>
      </c>
      <c r="T1512" s="2" t="s">
        <v>9686</v>
      </c>
      <c r="U1512" s="2" t="s">
        <v>9687</v>
      </c>
      <c r="V1512" s="2" t="s">
        <v>7123</v>
      </c>
    </row>
    <row r="1513" spans="1:22" x14ac:dyDescent="0.2">
      <c r="A1513" s="2" t="s">
        <v>4016</v>
      </c>
      <c r="B1513" s="2" t="str">
        <f>VLOOKUP(active[[#This Row],[Full Name]],[1]!all_ppl_post[#Data],2,0)</f>
        <v>568446812</v>
      </c>
      <c r="C1513" s="2" t="str">
        <f>VLOOKUP(active[[#This Row],[Full Name]],[1]!all_ppl[#Data],1,0)</f>
        <v>Brian D Hart</v>
      </c>
      <c r="D1513" s="2" t="s">
        <v>4017</v>
      </c>
      <c r="E1513" s="2" t="s">
        <v>378</v>
      </c>
      <c r="F1513" s="2" t="s">
        <v>4018</v>
      </c>
      <c r="G1513" s="2" t="s">
        <v>70</v>
      </c>
      <c r="L1513" s="2" t="s">
        <v>589</v>
      </c>
      <c r="M1513" s="2" t="str">
        <f>VLOOKUP(active[[#This Row],[Works for Group]],[1]!all_groups[#Data],2,0)</f>
        <v>476549103</v>
      </c>
      <c r="N1513" s="2" t="s">
        <v>64</v>
      </c>
      <c r="O1513" s="2" t="s">
        <v>63</v>
      </c>
      <c r="P1513" s="2" t="s">
        <v>67</v>
      </c>
      <c r="R1513" s="2">
        <v>423</v>
      </c>
      <c r="S1513" s="2" t="s">
        <v>8862</v>
      </c>
      <c r="T1513" s="2" t="s">
        <v>9688</v>
      </c>
      <c r="U1513" s="2" t="s">
        <v>9689</v>
      </c>
      <c r="V1513" s="2" t="s">
        <v>7123</v>
      </c>
    </row>
    <row r="1514" spans="1:22" x14ac:dyDescent="0.2">
      <c r="A1514" s="2" t="s">
        <v>382</v>
      </c>
      <c r="B1514" s="2" t="str">
        <f>VLOOKUP(active[[#This Row],[Full Name]],[1]!all_ppl_post[#Data],2,0)</f>
        <v>1064820454</v>
      </c>
      <c r="C1514" s="2" t="e">
        <f>VLOOKUP(active[[#This Row],[Full Name]],[1]!all_ppl[#Data],1,0)</f>
        <v>#N/A</v>
      </c>
      <c r="D1514" s="2" t="s">
        <v>383</v>
      </c>
      <c r="E1514" s="2" t="s">
        <v>384</v>
      </c>
      <c r="F1514" s="2" t="s">
        <v>134</v>
      </c>
      <c r="G1514" s="2" t="s">
        <v>70</v>
      </c>
      <c r="L1514" s="2" t="s">
        <v>130</v>
      </c>
      <c r="M1514" s="2" t="str">
        <f>VLOOKUP(active[[#This Row],[Works for Group]],[1]!all_groups[#Data],2,0)</f>
        <v>476548452</v>
      </c>
      <c r="N1514" s="2" t="s">
        <v>64</v>
      </c>
      <c r="O1514" s="2" t="s">
        <v>63</v>
      </c>
      <c r="P1514" s="2" t="s">
        <v>67</v>
      </c>
      <c r="R1514" s="2">
        <v>225</v>
      </c>
      <c r="S1514" s="2" t="s">
        <v>8530</v>
      </c>
      <c r="T1514" s="2" t="s">
        <v>9690</v>
      </c>
      <c r="U1514" s="2" t="s">
        <v>8532</v>
      </c>
      <c r="V1514" s="2" t="s">
        <v>7123</v>
      </c>
    </row>
    <row r="1515" spans="1:22" x14ac:dyDescent="0.2">
      <c r="A1515" s="2" t="s">
        <v>6068</v>
      </c>
      <c r="B1515" s="2" t="str">
        <f>VLOOKUP(active[[#This Row],[Full Name]],[1]!all_ppl_post[#Data],2,0)</f>
        <v>476544538</v>
      </c>
      <c r="C1515" s="2" t="str">
        <f>VLOOKUP(active[[#This Row],[Full Name]],[1]!all_ppl[#Data],1,0)</f>
        <v>Brent M Di Novo</v>
      </c>
      <c r="D1515" s="2" t="s">
        <v>6069</v>
      </c>
      <c r="E1515" s="2" t="s">
        <v>2723</v>
      </c>
      <c r="F1515" s="2" t="s">
        <v>6070</v>
      </c>
      <c r="G1515" s="2" t="s">
        <v>70</v>
      </c>
      <c r="L1515" s="2" t="s">
        <v>1963</v>
      </c>
      <c r="M1515" s="2" t="str">
        <f>VLOOKUP(active[[#This Row],[Works for Group]],[1]!all_groups[#Data],2,0)</f>
        <v>476548436</v>
      </c>
      <c r="N1515" s="2" t="s">
        <v>64</v>
      </c>
      <c r="O1515" s="2" t="s">
        <v>63</v>
      </c>
      <c r="P1515" s="2" t="s">
        <v>67</v>
      </c>
      <c r="R1515" s="2">
        <v>215</v>
      </c>
      <c r="S1515" s="2" t="s">
        <v>8651</v>
      </c>
      <c r="T1515" s="2" t="s">
        <v>9691</v>
      </c>
      <c r="U1515" s="2" t="s">
        <v>9692</v>
      </c>
      <c r="V1515" s="2" t="s">
        <v>7123</v>
      </c>
    </row>
    <row r="1516" spans="1:22" x14ac:dyDescent="0.2">
      <c r="A1516" s="2" t="s">
        <v>5334</v>
      </c>
      <c r="B1516" s="2" t="str">
        <f>VLOOKUP(active[[#This Row],[Full Name]],[1]!all_ppl_post[#Data],2,0)</f>
        <v>476545971</v>
      </c>
      <c r="C1516" s="2" t="str">
        <f>VLOOKUP(active[[#This Row],[Full Name]],[1]!all_ppl[#Data],1,0)</f>
        <v>Brenna C Igoe</v>
      </c>
      <c r="D1516" s="2" t="s">
        <v>5335</v>
      </c>
      <c r="E1516" s="2" t="s">
        <v>5336</v>
      </c>
      <c r="F1516" s="2" t="s">
        <v>1112</v>
      </c>
      <c r="G1516" s="2" t="s">
        <v>70</v>
      </c>
      <c r="L1516" s="2" t="s">
        <v>4576</v>
      </c>
      <c r="M1516" s="2" t="str">
        <f>VLOOKUP(active[[#This Row],[Works for Group]],[1]!all_groups[#Data],2,0)</f>
        <v>476548983</v>
      </c>
      <c r="N1516" s="2" t="s">
        <v>64</v>
      </c>
      <c r="O1516" s="2" t="s">
        <v>63</v>
      </c>
      <c r="P1516" s="2" t="s">
        <v>67</v>
      </c>
      <c r="R1516" s="2">
        <v>331</v>
      </c>
      <c r="S1516" s="2" t="s">
        <v>8688</v>
      </c>
      <c r="T1516" s="2" t="s">
        <v>9693</v>
      </c>
      <c r="U1516" s="2" t="s">
        <v>7357</v>
      </c>
      <c r="V1516" s="2" t="s">
        <v>7123</v>
      </c>
    </row>
    <row r="1517" spans="1:22" x14ac:dyDescent="0.2">
      <c r="A1517" s="2" t="s">
        <v>458</v>
      </c>
      <c r="B1517" s="2" t="str">
        <f>VLOOKUP(active[[#This Row],[Full Name]],[1]!all_ppl_post[#Data],2,0)</f>
        <v>1064820391</v>
      </c>
      <c r="C1517" s="2" t="e">
        <f>VLOOKUP(active[[#This Row],[Full Name]],[1]!all_ppl[#Data],1,0)</f>
        <v>#N/A</v>
      </c>
      <c r="D1517" s="2" t="s">
        <v>459</v>
      </c>
      <c r="E1517" s="2" t="s">
        <v>460</v>
      </c>
      <c r="F1517" s="2" t="s">
        <v>134</v>
      </c>
      <c r="G1517" s="2" t="s">
        <v>70</v>
      </c>
      <c r="L1517" s="2" t="s">
        <v>130</v>
      </c>
      <c r="M1517" s="2" t="str">
        <f>VLOOKUP(active[[#This Row],[Works for Group]],[1]!all_groups[#Data],2,0)</f>
        <v>476548452</v>
      </c>
      <c r="N1517" s="2" t="s">
        <v>64</v>
      </c>
      <c r="O1517" s="2" t="s">
        <v>63</v>
      </c>
      <c r="P1517" s="2" t="s">
        <v>67</v>
      </c>
      <c r="R1517" s="2">
        <v>225</v>
      </c>
      <c r="S1517" s="2" t="s">
        <v>8530</v>
      </c>
      <c r="T1517" s="2" t="s">
        <v>9694</v>
      </c>
      <c r="U1517" s="2" t="s">
        <v>8532</v>
      </c>
      <c r="V1517" s="2" t="s">
        <v>7123</v>
      </c>
    </row>
    <row r="1518" spans="1:22" x14ac:dyDescent="0.2">
      <c r="A1518" s="2" t="s">
        <v>7072</v>
      </c>
      <c r="B1518" s="2" t="str">
        <f>VLOOKUP(active[[#This Row],[Full Name]],[1]!all_ppl_post[#Data],2,0)</f>
        <v>476542168</v>
      </c>
      <c r="C1518" s="2" t="str">
        <f>VLOOKUP(active[[#This Row],[Full Name]],[1]!all_ppl[#Data],1,0)</f>
        <v>Brenda Pestillo</v>
      </c>
      <c r="D1518" s="2" t="s">
        <v>433</v>
      </c>
      <c r="E1518" s="2" t="s">
        <v>7073</v>
      </c>
      <c r="F1518" s="2" t="s">
        <v>6815</v>
      </c>
      <c r="G1518" s="2" t="s">
        <v>70</v>
      </c>
      <c r="L1518" s="2" t="s">
        <v>3173</v>
      </c>
      <c r="M1518" s="2" t="str">
        <f>VLOOKUP(active[[#This Row],[Works for Group]],[1]!all_groups[#Data],2,0)</f>
        <v>476549088</v>
      </c>
      <c r="N1518" s="2" t="s">
        <v>64</v>
      </c>
      <c r="O1518" s="2" t="s">
        <v>63</v>
      </c>
      <c r="P1518" s="2" t="s">
        <v>67</v>
      </c>
      <c r="R1518" s="2">
        <v>360</v>
      </c>
      <c r="S1518" s="2" t="s">
        <v>8790</v>
      </c>
      <c r="T1518" s="2" t="s">
        <v>9695</v>
      </c>
      <c r="U1518" s="2" t="s">
        <v>9161</v>
      </c>
      <c r="V1518" s="2" t="s">
        <v>7123</v>
      </c>
    </row>
    <row r="1519" spans="1:22" x14ac:dyDescent="0.2">
      <c r="A1519" s="2" t="s">
        <v>432</v>
      </c>
      <c r="B1519" s="2" t="str">
        <f>VLOOKUP(active[[#This Row],[Full Name]],[1]!all_ppl_post[#Data],2,0)</f>
        <v>1064820415</v>
      </c>
      <c r="C1519" s="2" t="e">
        <f>VLOOKUP(active[[#This Row],[Full Name]],[1]!all_ppl[#Data],1,0)</f>
        <v>#N/A</v>
      </c>
      <c r="D1519" s="2" t="s">
        <v>433</v>
      </c>
      <c r="E1519" s="2" t="s">
        <v>434</v>
      </c>
      <c r="F1519" s="2" t="s">
        <v>134</v>
      </c>
      <c r="G1519" s="2" t="s">
        <v>70</v>
      </c>
      <c r="L1519" s="2" t="s">
        <v>130</v>
      </c>
      <c r="M1519" s="2" t="str">
        <f>VLOOKUP(active[[#This Row],[Works for Group]],[1]!all_groups[#Data],2,0)</f>
        <v>476548452</v>
      </c>
      <c r="N1519" s="2" t="s">
        <v>64</v>
      </c>
      <c r="O1519" s="2" t="s">
        <v>63</v>
      </c>
      <c r="P1519" s="2" t="s">
        <v>67</v>
      </c>
      <c r="R1519" s="2">
        <v>225</v>
      </c>
      <c r="S1519" s="2" t="s">
        <v>8530</v>
      </c>
      <c r="T1519" s="2" t="s">
        <v>9696</v>
      </c>
      <c r="U1519" s="2" t="s">
        <v>8532</v>
      </c>
      <c r="V1519" s="2" t="s">
        <v>7123</v>
      </c>
    </row>
    <row r="1520" spans="1:22" x14ac:dyDescent="0.2">
      <c r="A1520" s="2" t="s">
        <v>1188</v>
      </c>
      <c r="B1520" s="2" t="str">
        <f>VLOOKUP(active[[#This Row],[Full Name]],[1]!all_ppl_post[#Data],2,0)</f>
        <v>944556390</v>
      </c>
      <c r="C1520" s="2" t="str">
        <f>VLOOKUP(active[[#This Row],[Full Name]],[1]!all_ppl[#Data],1,0)</f>
        <v>Breanna N Losquadro</v>
      </c>
      <c r="D1520" s="2" t="s">
        <v>1189</v>
      </c>
      <c r="E1520" s="2" t="s">
        <v>1190</v>
      </c>
      <c r="F1520" s="2" t="s">
        <v>129</v>
      </c>
      <c r="G1520" s="2" t="s">
        <v>70</v>
      </c>
      <c r="L1520" s="2" t="s">
        <v>121</v>
      </c>
      <c r="M1520" s="2" t="str">
        <f>VLOOKUP(active[[#This Row],[Works for Group]],[1]!all_groups[#Data],2,0)</f>
        <v>476549316</v>
      </c>
      <c r="N1520" s="2" t="s">
        <v>64</v>
      </c>
      <c r="O1520" s="2" t="s">
        <v>63</v>
      </c>
      <c r="P1520" s="2" t="s">
        <v>67</v>
      </c>
      <c r="R1520" s="2">
        <v>462</v>
      </c>
      <c r="S1520" s="2" t="s">
        <v>8568</v>
      </c>
      <c r="T1520" s="2" t="s">
        <v>9697</v>
      </c>
      <c r="U1520" s="2" t="s">
        <v>8825</v>
      </c>
      <c r="V1520" s="2" t="s">
        <v>8571</v>
      </c>
    </row>
    <row r="1521" spans="1:22" x14ac:dyDescent="0.2">
      <c r="A1521" s="2" t="s">
        <v>335</v>
      </c>
      <c r="B1521" s="2" t="str">
        <f>VLOOKUP(active[[#This Row],[Full Name]],[1]!all_ppl_post[#Data],2,0)</f>
        <v>1064820494</v>
      </c>
      <c r="C1521" s="2" t="e">
        <f>VLOOKUP(active[[#This Row],[Full Name]],[1]!all_ppl[#Data],1,0)</f>
        <v>#N/A</v>
      </c>
      <c r="D1521" s="2" t="s">
        <v>336</v>
      </c>
      <c r="E1521" s="2" t="s">
        <v>337</v>
      </c>
      <c r="F1521" s="2" t="s">
        <v>134</v>
      </c>
      <c r="G1521" s="2" t="s">
        <v>70</v>
      </c>
      <c r="L1521" s="2" t="s">
        <v>130</v>
      </c>
      <c r="M1521" s="2" t="str">
        <f>VLOOKUP(active[[#This Row],[Works for Group]],[1]!all_groups[#Data],2,0)</f>
        <v>476548452</v>
      </c>
      <c r="N1521" s="2" t="s">
        <v>64</v>
      </c>
      <c r="O1521" s="2" t="s">
        <v>63</v>
      </c>
      <c r="P1521" s="2" t="s">
        <v>67</v>
      </c>
      <c r="R1521" s="2">
        <v>225</v>
      </c>
      <c r="S1521" s="2" t="s">
        <v>8530</v>
      </c>
      <c r="T1521" s="2" t="s">
        <v>9698</v>
      </c>
      <c r="U1521" s="2" t="s">
        <v>8532</v>
      </c>
      <c r="V1521" s="2" t="s">
        <v>7123</v>
      </c>
    </row>
    <row r="1522" spans="1:22" x14ac:dyDescent="0.2">
      <c r="A1522" s="2" t="s">
        <v>4516</v>
      </c>
      <c r="B1522" s="2" t="str">
        <f>VLOOKUP(active[[#This Row],[Full Name]],[1]!all_ppl_post[#Data],2,0)</f>
        <v>476547550</v>
      </c>
      <c r="C1522" s="2" t="str">
        <f>VLOOKUP(active[[#This Row],[Full Name]],[1]!all_ppl[#Data],1,0)</f>
        <v>Brady F Palladino</v>
      </c>
      <c r="D1522" s="2" t="s">
        <v>4517</v>
      </c>
      <c r="E1522" s="2" t="s">
        <v>4518</v>
      </c>
      <c r="F1522" s="2" t="s">
        <v>1798</v>
      </c>
      <c r="G1522" s="2" t="s">
        <v>70</v>
      </c>
      <c r="L1522" s="2" t="s">
        <v>622</v>
      </c>
      <c r="M1522" s="2" t="str">
        <f>VLOOKUP(active[[#This Row],[Works for Group]],[1]!all_groups[#Data],2,0)</f>
        <v>476548560</v>
      </c>
      <c r="N1522" s="2" t="s">
        <v>64</v>
      </c>
      <c r="O1522" s="2" t="s">
        <v>63</v>
      </c>
      <c r="P1522" s="2" t="s">
        <v>67</v>
      </c>
      <c r="R1522" s="2">
        <v>204</v>
      </c>
      <c r="S1522" s="2" t="s">
        <v>8562</v>
      </c>
      <c r="T1522" s="2" t="s">
        <v>9699</v>
      </c>
      <c r="U1522" s="2" t="s">
        <v>9700</v>
      </c>
      <c r="V1522" s="2" t="s">
        <v>7123</v>
      </c>
    </row>
    <row r="1523" spans="1:22" x14ac:dyDescent="0.2">
      <c r="A1523" s="2" t="s">
        <v>5830</v>
      </c>
      <c r="B1523" s="2" t="str">
        <f>VLOOKUP(active[[#This Row],[Full Name]],[1]!all_ppl_post[#Data],2,0)</f>
        <v>476544973</v>
      </c>
      <c r="C1523" s="2" t="str">
        <f>VLOOKUP(active[[#This Row],[Full Name]],[1]!all_ppl[#Data],1,0)</f>
        <v>Brad J Fahsel</v>
      </c>
      <c r="D1523" s="2" t="s">
        <v>5831</v>
      </c>
      <c r="E1523" s="2" t="s">
        <v>5832</v>
      </c>
      <c r="F1523" s="2" t="s">
        <v>5833</v>
      </c>
      <c r="G1523" s="2" t="s">
        <v>70</v>
      </c>
      <c r="L1523" s="2" t="s">
        <v>69</v>
      </c>
      <c r="M1523" s="2" t="str">
        <f>VLOOKUP(active[[#This Row],[Works for Group]],[1]!all_groups[#Data],2,0)</f>
        <v>476549511</v>
      </c>
      <c r="N1523" s="2" t="s">
        <v>64</v>
      </c>
      <c r="O1523" s="2" t="s">
        <v>63</v>
      </c>
      <c r="P1523" s="2" t="s">
        <v>67</v>
      </c>
      <c r="R1523" s="2">
        <v>871</v>
      </c>
      <c r="S1523" s="2" t="s">
        <v>8510</v>
      </c>
      <c r="T1523" s="2" t="s">
        <v>9701</v>
      </c>
      <c r="U1523" s="2" t="s">
        <v>9702</v>
      </c>
      <c r="V1523" s="2" t="s">
        <v>7123</v>
      </c>
    </row>
    <row r="1524" spans="1:22" x14ac:dyDescent="0.2">
      <c r="A1524" s="2" t="s">
        <v>1171</v>
      </c>
      <c r="B1524" s="2" t="str">
        <f>VLOOKUP(active[[#This Row],[Full Name]],[1]!all_ppl_post[#Data],2,0)</f>
        <v>944878960</v>
      </c>
      <c r="C1524" s="2" t="str">
        <f>VLOOKUP(active[[#This Row],[Full Name]],[1]!all_ppl[#Data],1,0)</f>
        <v>Bovin Odhiambo</v>
      </c>
      <c r="D1524" s="2" t="s">
        <v>1172</v>
      </c>
      <c r="E1524" s="2" t="s">
        <v>1173</v>
      </c>
      <c r="F1524" s="2" t="s">
        <v>134</v>
      </c>
      <c r="G1524" s="2" t="s">
        <v>70</v>
      </c>
      <c r="L1524" s="2" t="s">
        <v>130</v>
      </c>
      <c r="M1524" s="2" t="str">
        <f>VLOOKUP(active[[#This Row],[Works for Group]],[1]!all_groups[#Data],2,0)</f>
        <v>476548452</v>
      </c>
      <c r="N1524" s="2" t="s">
        <v>64</v>
      </c>
      <c r="O1524" s="2" t="s">
        <v>63</v>
      </c>
      <c r="P1524" s="2" t="s">
        <v>67</v>
      </c>
      <c r="R1524" s="2">
        <v>225</v>
      </c>
      <c r="S1524" s="2" t="s">
        <v>8530</v>
      </c>
      <c r="T1524" s="2" t="s">
        <v>9703</v>
      </c>
      <c r="U1524" s="2" t="s">
        <v>8532</v>
      </c>
      <c r="V1524" s="2" t="s">
        <v>7123</v>
      </c>
    </row>
    <row r="1525" spans="1:22" x14ac:dyDescent="0.2">
      <c r="A1525" s="2" t="s">
        <v>6375</v>
      </c>
      <c r="B1525" s="2" t="str">
        <f>VLOOKUP(active[[#This Row],[Full Name]],[1]!all_ppl_post[#Data],2,0)</f>
        <v>476544076</v>
      </c>
      <c r="C1525" s="2" t="str">
        <f>VLOOKUP(active[[#This Row],[Full Name]],[1]!all_ppl[#Data],1,0)</f>
        <v>Blake G Washington</v>
      </c>
      <c r="D1525" s="2" t="s">
        <v>6376</v>
      </c>
      <c r="E1525" s="2" t="s">
        <v>6377</v>
      </c>
      <c r="F1525" s="2" t="s">
        <v>6378</v>
      </c>
      <c r="G1525" s="2" t="s">
        <v>70</v>
      </c>
      <c r="L1525" s="2" t="s">
        <v>69</v>
      </c>
      <c r="M1525" s="2" t="str">
        <f>VLOOKUP(active[[#This Row],[Works for Group]],[1]!all_groups[#Data],2,0)</f>
        <v>476549511</v>
      </c>
      <c r="N1525" s="2" t="s">
        <v>64</v>
      </c>
      <c r="O1525" s="2" t="s">
        <v>63</v>
      </c>
      <c r="P1525" s="2" t="s">
        <v>67</v>
      </c>
      <c r="R1525" s="2">
        <v>871</v>
      </c>
      <c r="S1525" s="2" t="s">
        <v>8510</v>
      </c>
      <c r="T1525" s="2" t="s">
        <v>9704</v>
      </c>
      <c r="U1525" s="2" t="s">
        <v>9705</v>
      </c>
      <c r="V1525" s="2" t="s">
        <v>7123</v>
      </c>
    </row>
    <row r="1526" spans="1:22" x14ac:dyDescent="0.2">
      <c r="A1526" s="2" t="s">
        <v>6154</v>
      </c>
      <c r="B1526" s="2" t="str">
        <f>VLOOKUP(active[[#This Row],[Full Name]],[1]!all_ppl_post[#Data],2,0)</f>
        <v>476544416</v>
      </c>
      <c r="C1526" s="2" t="str">
        <f>VLOOKUP(active[[#This Row],[Full Name]],[1]!all_ppl[#Data],1,0)</f>
        <v>Blair H Davis</v>
      </c>
      <c r="D1526" s="2" t="s">
        <v>6155</v>
      </c>
      <c r="E1526" s="2" t="s">
        <v>457</v>
      </c>
      <c r="F1526" s="2" t="s">
        <v>6156</v>
      </c>
      <c r="G1526" s="2" t="s">
        <v>70</v>
      </c>
      <c r="L1526" s="2" t="s">
        <v>3980</v>
      </c>
      <c r="M1526" s="2" t="str">
        <f>VLOOKUP(active[[#This Row],[Works for Group]],[1]!all_groups[#Data],2,0)</f>
        <v>476548973</v>
      </c>
      <c r="N1526" s="2" t="s">
        <v>64</v>
      </c>
      <c r="O1526" s="2" t="s">
        <v>63</v>
      </c>
      <c r="P1526" s="2" t="s">
        <v>67</v>
      </c>
      <c r="R1526" s="2">
        <v>307</v>
      </c>
      <c r="S1526" s="2" t="s">
        <v>8608</v>
      </c>
      <c r="T1526" s="2" t="s">
        <v>9706</v>
      </c>
      <c r="U1526" s="2" t="s">
        <v>9707</v>
      </c>
      <c r="V1526" s="2" t="s">
        <v>7123</v>
      </c>
    </row>
    <row r="1527" spans="1:22" x14ac:dyDescent="0.2">
      <c r="A1527" s="2" t="s">
        <v>4034</v>
      </c>
      <c r="B1527" s="2" t="str">
        <f>VLOOKUP(active[[#This Row],[Full Name]],[1]!all_ppl_post[#Data],2,0)</f>
        <v>568446798</v>
      </c>
      <c r="C1527" s="2" t="str">
        <f>VLOOKUP(active[[#This Row],[Full Name]],[1]!all_ppl[#Data],1,0)</f>
        <v>Betsy L Graham</v>
      </c>
      <c r="D1527" s="2" t="s">
        <v>4035</v>
      </c>
      <c r="E1527" s="2" t="s">
        <v>2688</v>
      </c>
      <c r="F1527" s="2" t="s">
        <v>4036</v>
      </c>
      <c r="G1527" s="2" t="s">
        <v>70</v>
      </c>
      <c r="L1527" s="2" t="s">
        <v>1191</v>
      </c>
      <c r="M1527" s="2" t="str">
        <f>VLOOKUP(active[[#This Row],[Works for Group]],[1]!all_groups[#Data],2,0)</f>
        <v>476549302</v>
      </c>
      <c r="N1527" s="2" t="s">
        <v>64</v>
      </c>
      <c r="O1527" s="2" t="s">
        <v>63</v>
      </c>
      <c r="P1527" s="2" t="s">
        <v>67</v>
      </c>
      <c r="R1527" s="2">
        <v>448</v>
      </c>
      <c r="S1527" s="2" t="s">
        <v>8707</v>
      </c>
      <c r="T1527" s="2" t="s">
        <v>9708</v>
      </c>
      <c r="U1527" s="2" t="s">
        <v>9709</v>
      </c>
      <c r="V1527" s="2" t="s">
        <v>7123</v>
      </c>
    </row>
    <row r="1528" spans="1:22" x14ac:dyDescent="0.2">
      <c r="A1528" s="2" t="s">
        <v>4816</v>
      </c>
      <c r="B1528" s="2" t="str">
        <f>VLOOKUP(active[[#This Row],[Full Name]],[1]!all_ppl_post[#Data],2,0)</f>
        <v>476547113</v>
      </c>
      <c r="C1528" s="2" t="str">
        <f>VLOOKUP(active[[#This Row],[Full Name]],[1]!all_ppl[#Data],1,0)</f>
        <v>Beth R Stengrevics</v>
      </c>
      <c r="D1528" s="2" t="s">
        <v>4817</v>
      </c>
      <c r="E1528" s="2" t="s">
        <v>4818</v>
      </c>
      <c r="F1528" s="2" t="s">
        <v>4819</v>
      </c>
      <c r="G1528" s="2" t="s">
        <v>70</v>
      </c>
      <c r="L1528" s="2" t="s">
        <v>562</v>
      </c>
      <c r="M1528" s="2" t="str">
        <f>VLOOKUP(active[[#This Row],[Works for Group]],[1]!all_groups[#Data],2,0)</f>
        <v>476548941</v>
      </c>
      <c r="N1528" s="2" t="s">
        <v>64</v>
      </c>
      <c r="O1528" s="2" t="s">
        <v>63</v>
      </c>
      <c r="P1528" s="2" t="s">
        <v>67</v>
      </c>
      <c r="R1528" s="2">
        <v>228</v>
      </c>
      <c r="S1528" s="2" t="s">
        <v>8507</v>
      </c>
      <c r="T1528" s="2" t="s">
        <v>9710</v>
      </c>
      <c r="U1528" s="2" t="s">
        <v>9711</v>
      </c>
      <c r="V1528" s="2" t="s">
        <v>7123</v>
      </c>
    </row>
    <row r="1529" spans="1:22" x14ac:dyDescent="0.2">
      <c r="A1529" s="2" t="s">
        <v>6458</v>
      </c>
      <c r="B1529" s="2" t="str">
        <f>VLOOKUP(active[[#This Row],[Full Name]],[1]!all_ppl_post[#Data],2,0)</f>
        <v>476543946</v>
      </c>
      <c r="C1529" s="2" t="str">
        <f>VLOOKUP(active[[#This Row],[Full Name]],[1]!all_ppl[#Data],1,0)</f>
        <v>Beth A Maselli</v>
      </c>
      <c r="D1529" s="2" t="s">
        <v>6459</v>
      </c>
      <c r="E1529" s="2" t="s">
        <v>6460</v>
      </c>
      <c r="F1529" s="2" t="s">
        <v>6461</v>
      </c>
      <c r="G1529" s="2" t="s">
        <v>70</v>
      </c>
      <c r="L1529" s="2" t="s">
        <v>1196</v>
      </c>
      <c r="M1529" s="2" t="str">
        <f>VLOOKUP(active[[#This Row],[Works for Group]],[1]!all_groups[#Data],2,0)</f>
        <v>476549293</v>
      </c>
      <c r="N1529" s="2" t="s">
        <v>64</v>
      </c>
      <c r="O1529" s="2" t="s">
        <v>63</v>
      </c>
      <c r="P1529" s="2" t="s">
        <v>67</v>
      </c>
      <c r="R1529" s="2">
        <v>439</v>
      </c>
      <c r="S1529" s="2" t="s">
        <v>8646</v>
      </c>
      <c r="T1529" s="2" t="s">
        <v>9712</v>
      </c>
      <c r="U1529" s="2" t="s">
        <v>9713</v>
      </c>
      <c r="V1529" s="2" t="s">
        <v>7123</v>
      </c>
    </row>
    <row r="1530" spans="1:22" x14ac:dyDescent="0.2">
      <c r="A1530" s="2" t="s">
        <v>278</v>
      </c>
      <c r="B1530" s="2" t="str">
        <f>VLOOKUP(active[[#This Row],[Full Name]],[1]!all_ppl_post[#Data],2,0)</f>
        <v>1064820531</v>
      </c>
      <c r="C1530" s="2" t="e">
        <f>VLOOKUP(active[[#This Row],[Full Name]],[1]!all_ppl[#Data],1,0)</f>
        <v>#N/A</v>
      </c>
      <c r="D1530" s="2" t="s">
        <v>279</v>
      </c>
      <c r="E1530" s="2" t="s">
        <v>280</v>
      </c>
      <c r="F1530" s="2" t="s">
        <v>134</v>
      </c>
      <c r="G1530" s="2" t="s">
        <v>70</v>
      </c>
      <c r="L1530" s="2" t="s">
        <v>130</v>
      </c>
      <c r="M1530" s="2" t="str">
        <f>VLOOKUP(active[[#This Row],[Works for Group]],[1]!all_groups[#Data],2,0)</f>
        <v>476548452</v>
      </c>
      <c r="N1530" s="2" t="s">
        <v>64</v>
      </c>
      <c r="O1530" s="2" t="s">
        <v>63</v>
      </c>
      <c r="P1530" s="2" t="s">
        <v>67</v>
      </c>
      <c r="R1530" s="2">
        <v>225</v>
      </c>
      <c r="S1530" s="2" t="s">
        <v>8530</v>
      </c>
      <c r="T1530" s="2" t="s">
        <v>9714</v>
      </c>
      <c r="U1530" s="2" t="s">
        <v>8532</v>
      </c>
      <c r="V1530" s="2" t="s">
        <v>7123</v>
      </c>
    </row>
    <row r="1531" spans="1:22" x14ac:dyDescent="0.2">
      <c r="A1531" s="2" t="s">
        <v>6829</v>
      </c>
      <c r="B1531" s="2" t="str">
        <f>VLOOKUP(active[[#This Row],[Full Name]],[1]!all_ppl_post[#Data],2,0)</f>
        <v>476543426</v>
      </c>
      <c r="C1531" s="2" t="str">
        <f>VLOOKUP(active[[#This Row],[Full Name]],[1]!all_ppl[#Data],1,0)</f>
        <v>Bernadette D Vandeinse-Perez</v>
      </c>
      <c r="D1531" s="2" t="s">
        <v>6830</v>
      </c>
      <c r="E1531" s="2" t="s">
        <v>6831</v>
      </c>
      <c r="F1531" s="2" t="s">
        <v>4464</v>
      </c>
      <c r="G1531" s="2" t="s">
        <v>70</v>
      </c>
      <c r="L1531" s="2" t="s">
        <v>103</v>
      </c>
      <c r="M1531" s="2" t="str">
        <f>VLOOKUP(active[[#This Row],[Works for Group]],[1]!all_groups[#Data],2,0)</f>
        <v>476549101</v>
      </c>
      <c r="N1531" s="2" t="s">
        <v>64</v>
      </c>
      <c r="O1531" s="2" t="s">
        <v>63</v>
      </c>
      <c r="P1531" s="2" t="s">
        <v>67</v>
      </c>
      <c r="R1531" s="2">
        <v>422</v>
      </c>
      <c r="S1531" s="2" t="s">
        <v>8572</v>
      </c>
      <c r="T1531" s="2" t="s">
        <v>9715</v>
      </c>
      <c r="U1531" s="2" t="s">
        <v>9589</v>
      </c>
      <c r="V1531" s="2" t="s">
        <v>7123</v>
      </c>
    </row>
    <row r="1532" spans="1:22" x14ac:dyDescent="0.2">
      <c r="A1532" s="2" t="s">
        <v>5815</v>
      </c>
      <c r="B1532" s="2" t="str">
        <f>VLOOKUP(active[[#This Row],[Full Name]],[1]!all_ppl_post[#Data],2,0)</f>
        <v>476545002</v>
      </c>
      <c r="C1532" s="2" t="str">
        <f>VLOOKUP(active[[#This Row],[Full Name]],[1]!all_ppl[#Data],1,0)</f>
        <v>Bernadette A Flynn</v>
      </c>
      <c r="D1532" s="2" t="s">
        <v>5816</v>
      </c>
      <c r="E1532" s="2" t="s">
        <v>5817</v>
      </c>
      <c r="F1532" s="2" t="s">
        <v>5818</v>
      </c>
      <c r="G1532" s="2" t="s">
        <v>70</v>
      </c>
      <c r="L1532" s="2" t="s">
        <v>69</v>
      </c>
      <c r="M1532" s="2" t="str">
        <f>VLOOKUP(active[[#This Row],[Works for Group]],[1]!all_groups[#Data],2,0)</f>
        <v>476549511</v>
      </c>
      <c r="N1532" s="2" t="s">
        <v>64</v>
      </c>
      <c r="O1532" s="2" t="s">
        <v>63</v>
      </c>
      <c r="P1532" s="2" t="s">
        <v>67</v>
      </c>
      <c r="R1532" s="2">
        <v>871</v>
      </c>
      <c r="S1532" s="2" t="s">
        <v>8510</v>
      </c>
      <c r="T1532" s="2" t="s">
        <v>9716</v>
      </c>
      <c r="U1532" s="2" t="s">
        <v>9717</v>
      </c>
      <c r="V1532" s="2" t="s">
        <v>7123</v>
      </c>
    </row>
    <row r="1533" spans="1:22" x14ac:dyDescent="0.2">
      <c r="A1533" s="2" t="s">
        <v>4037</v>
      </c>
      <c r="B1533" s="2" t="str">
        <f>VLOOKUP(active[[#This Row],[Full Name]],[1]!all_ppl_post[#Data],2,0)</f>
        <v>568446792</v>
      </c>
      <c r="C1533" s="2" t="str">
        <f>VLOOKUP(active[[#This Row],[Full Name]],[1]!all_ppl[#Data],1,0)</f>
        <v>Benjamin T Decker</v>
      </c>
      <c r="D1533" s="2" t="s">
        <v>4038</v>
      </c>
      <c r="E1533" s="2" t="s">
        <v>1392</v>
      </c>
      <c r="F1533" s="2" t="s">
        <v>1212</v>
      </c>
      <c r="G1533" s="2" t="s">
        <v>70</v>
      </c>
      <c r="L1533" s="2" t="s">
        <v>593</v>
      </c>
      <c r="M1533" s="2" t="str">
        <f>VLOOKUP(active[[#This Row],[Works for Group]],[1]!all_groups[#Data],2,0)</f>
        <v>476549089</v>
      </c>
      <c r="N1533" s="2" t="s">
        <v>64</v>
      </c>
      <c r="O1533" s="2" t="s">
        <v>63</v>
      </c>
      <c r="P1533" s="2" t="s">
        <v>67</v>
      </c>
      <c r="R1533" s="2">
        <v>375</v>
      </c>
      <c r="S1533" s="2" t="s">
        <v>8521</v>
      </c>
      <c r="T1533" s="2" t="s">
        <v>9718</v>
      </c>
      <c r="U1533" s="2" t="s">
        <v>8648</v>
      </c>
      <c r="V1533" s="2" t="s">
        <v>7123</v>
      </c>
    </row>
    <row r="1534" spans="1:22" x14ac:dyDescent="0.2">
      <c r="A1534" s="2" t="s">
        <v>6312</v>
      </c>
      <c r="B1534" s="2" t="str">
        <f>VLOOKUP(active[[#This Row],[Full Name]],[1]!all_ppl_post[#Data],2,0)</f>
        <v>476544147</v>
      </c>
      <c r="C1534" s="2" t="str">
        <f>VLOOKUP(active[[#This Row],[Full Name]],[1]!all_ppl[#Data],1,0)</f>
        <v>Benjamin S Traudt</v>
      </c>
      <c r="D1534" s="2" t="s">
        <v>6313</v>
      </c>
      <c r="E1534" s="2" t="s">
        <v>6314</v>
      </c>
      <c r="F1534" s="2" t="s">
        <v>129</v>
      </c>
      <c r="G1534" s="2" t="s">
        <v>70</v>
      </c>
      <c r="L1534" s="2" t="s">
        <v>9219</v>
      </c>
      <c r="M1534" s="2" t="str">
        <f>VLOOKUP(active[[#This Row],[Works for Group]],[1]!all_groups[#Data],2,0)</f>
        <v>476549319</v>
      </c>
      <c r="N1534" s="2" t="s">
        <v>64</v>
      </c>
      <c r="O1534" s="2" t="s">
        <v>63</v>
      </c>
      <c r="P1534" s="2" t="s">
        <v>67</v>
      </c>
      <c r="R1534" s="2">
        <v>464</v>
      </c>
      <c r="S1534" s="2" t="s">
        <v>9220</v>
      </c>
      <c r="T1534" s="2" t="s">
        <v>9719</v>
      </c>
      <c r="U1534" s="2" t="s">
        <v>8825</v>
      </c>
      <c r="V1534" s="2" t="s">
        <v>9223</v>
      </c>
    </row>
    <row r="1535" spans="1:22" x14ac:dyDescent="0.2">
      <c r="A1535" s="2" t="s">
        <v>152</v>
      </c>
      <c r="B1535" s="2" t="str">
        <f>VLOOKUP(active[[#This Row],[Full Name]],[1]!all_ppl_post[#Data],2,0)</f>
        <v>1064820620</v>
      </c>
      <c r="C1535" s="2" t="e">
        <f>VLOOKUP(active[[#This Row],[Full Name]],[1]!all_ppl[#Data],1,0)</f>
        <v>#N/A</v>
      </c>
      <c r="D1535" s="2" t="s">
        <v>153</v>
      </c>
      <c r="E1535" s="2" t="s">
        <v>154</v>
      </c>
      <c r="F1535" s="2" t="s">
        <v>134</v>
      </c>
      <c r="G1535" s="2" t="s">
        <v>70</v>
      </c>
      <c r="L1535" s="2" t="s">
        <v>130</v>
      </c>
      <c r="M1535" s="2" t="str">
        <f>VLOOKUP(active[[#This Row],[Works for Group]],[1]!all_groups[#Data],2,0)</f>
        <v>476548452</v>
      </c>
      <c r="N1535" s="2" t="s">
        <v>64</v>
      </c>
      <c r="O1535" s="2" t="s">
        <v>63</v>
      </c>
      <c r="P1535" s="2" t="s">
        <v>67</v>
      </c>
      <c r="R1535" s="2">
        <v>225</v>
      </c>
      <c r="S1535" s="2" t="s">
        <v>8530</v>
      </c>
      <c r="T1535" s="2" t="s">
        <v>9720</v>
      </c>
      <c r="U1535" s="2" t="s">
        <v>8532</v>
      </c>
      <c r="V1535" s="2" t="s">
        <v>7123</v>
      </c>
    </row>
    <row r="1536" spans="1:22" x14ac:dyDescent="0.2">
      <c r="A1536" s="2" t="s">
        <v>6610</v>
      </c>
      <c r="B1536" s="2" t="str">
        <f>VLOOKUP(active[[#This Row],[Full Name]],[1]!all_ppl_post[#Data],2,0)</f>
        <v>476543762</v>
      </c>
      <c r="C1536" s="2" t="str">
        <f>VLOOKUP(active[[#This Row],[Full Name]],[1]!all_ppl[#Data],1,0)</f>
        <v>Benjamin A Barber</v>
      </c>
      <c r="D1536" s="2" t="s">
        <v>6611</v>
      </c>
      <c r="E1536" s="2" t="s">
        <v>5342</v>
      </c>
      <c r="F1536" s="2" t="s">
        <v>2455</v>
      </c>
      <c r="G1536" s="2" t="s">
        <v>70</v>
      </c>
      <c r="L1536" s="2" t="s">
        <v>2451</v>
      </c>
      <c r="M1536" s="2" t="str">
        <f>VLOOKUP(active[[#This Row],[Works for Group]],[1]!all_groups[#Data],2,0)</f>
        <v>476548433</v>
      </c>
      <c r="N1536" s="2" t="s">
        <v>64</v>
      </c>
      <c r="O1536" s="2" t="s">
        <v>63</v>
      </c>
      <c r="P1536" s="2" t="s">
        <v>67</v>
      </c>
      <c r="R1536" s="2">
        <v>213</v>
      </c>
      <c r="S1536" s="2" t="s">
        <v>8704</v>
      </c>
      <c r="T1536" s="2" t="s">
        <v>9721</v>
      </c>
      <c r="U1536" s="2" t="s">
        <v>8752</v>
      </c>
      <c r="V1536" s="2" t="s">
        <v>7123</v>
      </c>
    </row>
    <row r="1537" spans="1:22" x14ac:dyDescent="0.2">
      <c r="A1537" s="2" t="s">
        <v>4188</v>
      </c>
      <c r="B1537" s="2" t="str">
        <f>VLOOKUP(active[[#This Row],[Full Name]],[1]!all_ppl_post[#Data],2,0)</f>
        <v>476548127</v>
      </c>
      <c r="C1537" s="2" t="str">
        <f>VLOOKUP(active[[#This Row],[Full Name]],[1]!all_ppl[#Data],1,0)</f>
        <v>Becky S Zaloga</v>
      </c>
      <c r="D1537" s="2" t="s">
        <v>4189</v>
      </c>
      <c r="E1537" s="2" t="s">
        <v>715</v>
      </c>
      <c r="F1537" s="2" t="s">
        <v>4190</v>
      </c>
      <c r="G1537" s="2" t="s">
        <v>70</v>
      </c>
      <c r="L1537" s="2" t="s">
        <v>606</v>
      </c>
      <c r="M1537" s="2" t="str">
        <f>VLOOKUP(active[[#This Row],[Works for Group]],[1]!all_groups[#Data],2,0)</f>
        <v>476548443</v>
      </c>
      <c r="N1537" s="2" t="s">
        <v>64</v>
      </c>
      <c r="O1537" s="2" t="s">
        <v>63</v>
      </c>
      <c r="P1537" s="2" t="s">
        <v>67</v>
      </c>
      <c r="R1537" s="2">
        <v>220</v>
      </c>
      <c r="S1537" s="2" t="s">
        <v>8633</v>
      </c>
      <c r="T1537" s="2" t="s">
        <v>9722</v>
      </c>
      <c r="U1537" s="2" t="s">
        <v>9478</v>
      </c>
      <c r="V1537" s="2" t="s">
        <v>7123</v>
      </c>
    </row>
    <row r="1538" spans="1:22" x14ac:dyDescent="0.2">
      <c r="A1538" s="2" t="s">
        <v>6176</v>
      </c>
      <c r="B1538" s="2" t="str">
        <f>VLOOKUP(active[[#This Row],[Full Name]],[1]!all_ppl_post[#Data],2,0)</f>
        <v>476544391</v>
      </c>
      <c r="C1538" s="2" t="str">
        <f>VLOOKUP(active[[#This Row],[Full Name]],[1]!all_ppl[#Data],1,0)</f>
        <v>Barry Zeplowitz</v>
      </c>
      <c r="D1538" s="2" t="s">
        <v>2048</v>
      </c>
      <c r="E1538" s="2" t="s">
        <v>6044</v>
      </c>
      <c r="F1538" s="2" t="s">
        <v>920</v>
      </c>
      <c r="G1538" s="2" t="s">
        <v>70</v>
      </c>
      <c r="L1538" s="2" t="s">
        <v>9132</v>
      </c>
      <c r="M1538" s="2" t="str">
        <f>VLOOKUP(active[[#This Row],[Works for Group]],[1]!all_groups[#Data],2,0)</f>
        <v>476549309</v>
      </c>
      <c r="N1538" s="2" t="s">
        <v>64</v>
      </c>
      <c r="O1538" s="2" t="s">
        <v>63</v>
      </c>
      <c r="P1538" s="2" t="s">
        <v>67</v>
      </c>
      <c r="R1538" s="2">
        <v>455</v>
      </c>
      <c r="S1538" s="2" t="s">
        <v>9133</v>
      </c>
      <c r="T1538" s="2" t="s">
        <v>9723</v>
      </c>
      <c r="U1538" s="2" t="s">
        <v>7284</v>
      </c>
      <c r="V1538" s="2" t="s">
        <v>9525</v>
      </c>
    </row>
    <row r="1539" spans="1:22" x14ac:dyDescent="0.2">
      <c r="A1539" s="2" t="s">
        <v>4039</v>
      </c>
      <c r="B1539" s="2" t="str">
        <f>VLOOKUP(active[[#This Row],[Full Name]],[1]!all_ppl_post[#Data],2,0)</f>
        <v>568446786</v>
      </c>
      <c r="C1539" s="2" t="str">
        <f>VLOOKUP(active[[#This Row],[Full Name]],[1]!all_ppl[#Data],1,0)</f>
        <v>Barbara J Van Bergen</v>
      </c>
      <c r="D1539" s="2" t="s">
        <v>4040</v>
      </c>
      <c r="E1539" s="2" t="s">
        <v>4041</v>
      </c>
      <c r="F1539" s="2" t="s">
        <v>3340</v>
      </c>
      <c r="G1539" s="2" t="s">
        <v>70</v>
      </c>
      <c r="L1539" s="2" t="s">
        <v>3336</v>
      </c>
      <c r="M1539" s="2" t="str">
        <f>VLOOKUP(active[[#This Row],[Works for Group]],[1]!all_groups[#Data],2,0)</f>
        <v>476548447</v>
      </c>
      <c r="N1539" s="2" t="s">
        <v>64</v>
      </c>
      <c r="O1539" s="2" t="s">
        <v>63</v>
      </c>
      <c r="P1539" s="2" t="s">
        <v>67</v>
      </c>
      <c r="R1539" s="2">
        <v>223</v>
      </c>
      <c r="S1539" s="2" t="s">
        <v>8661</v>
      </c>
      <c r="T1539" s="2" t="s">
        <v>9724</v>
      </c>
      <c r="U1539" s="2" t="s">
        <v>8687</v>
      </c>
      <c r="V1539" s="2" t="s">
        <v>7123</v>
      </c>
    </row>
    <row r="1540" spans="1:22" x14ac:dyDescent="0.2">
      <c r="A1540" s="2" t="s">
        <v>6823</v>
      </c>
      <c r="B1540" s="2" t="str">
        <f>VLOOKUP(active[[#This Row],[Full Name]],[1]!all_ppl_post[#Data],2,0)</f>
        <v>476543436</v>
      </c>
      <c r="C1540" s="2" t="str">
        <f>VLOOKUP(active[[#This Row],[Full Name]],[1]!all_ppl[#Data],1,0)</f>
        <v>Barbara J Shipman</v>
      </c>
      <c r="D1540" s="2" t="s">
        <v>4040</v>
      </c>
      <c r="E1540" s="2" t="s">
        <v>6824</v>
      </c>
      <c r="F1540" s="2" t="s">
        <v>6825</v>
      </c>
      <c r="G1540" s="2" t="s">
        <v>70</v>
      </c>
      <c r="L1540" s="2" t="s">
        <v>4731</v>
      </c>
      <c r="M1540" s="2" t="str">
        <f>VLOOKUP(active[[#This Row],[Works for Group]],[1]!all_groups[#Data],2,0)</f>
        <v>476548954</v>
      </c>
      <c r="N1540" s="2" t="s">
        <v>64</v>
      </c>
      <c r="O1540" s="2" t="s">
        <v>63</v>
      </c>
      <c r="P1540" s="2" t="s">
        <v>67</v>
      </c>
      <c r="R1540" s="2">
        <v>238</v>
      </c>
      <c r="S1540" s="2" t="s">
        <v>9546</v>
      </c>
      <c r="T1540" s="2" t="s">
        <v>9725</v>
      </c>
      <c r="U1540" s="2" t="s">
        <v>9726</v>
      </c>
      <c r="V1540" s="2" t="s">
        <v>7123</v>
      </c>
    </row>
    <row r="1541" spans="1:22" x14ac:dyDescent="0.2">
      <c r="A1541" s="2" t="s">
        <v>5532</v>
      </c>
      <c r="B1541" s="2" t="str">
        <f>VLOOKUP(active[[#This Row],[Full Name]],[1]!all_ppl_post[#Data],2,0)</f>
        <v>476545483</v>
      </c>
      <c r="C1541" s="2" t="str">
        <f>VLOOKUP(active[[#This Row],[Full Name]],[1]!all_ppl[#Data],1,0)</f>
        <v>Barbara J Neal</v>
      </c>
      <c r="D1541" s="2" t="s">
        <v>4040</v>
      </c>
      <c r="E1541" s="2" t="s">
        <v>5533</v>
      </c>
      <c r="F1541" s="2" t="s">
        <v>5534</v>
      </c>
      <c r="G1541" s="2" t="s">
        <v>70</v>
      </c>
      <c r="L1541" s="2" t="s">
        <v>69</v>
      </c>
      <c r="M1541" s="2" t="str">
        <f>VLOOKUP(active[[#This Row],[Works for Group]],[1]!all_groups[#Data],2,0)</f>
        <v>476549511</v>
      </c>
      <c r="N1541" s="2" t="s">
        <v>64</v>
      </c>
      <c r="O1541" s="2" t="s">
        <v>63</v>
      </c>
      <c r="P1541" s="2" t="s">
        <v>67</v>
      </c>
      <c r="R1541" s="2">
        <v>871</v>
      </c>
      <c r="S1541" s="2" t="s">
        <v>8510</v>
      </c>
      <c r="T1541" s="2" t="s">
        <v>9727</v>
      </c>
      <c r="U1541" s="2" t="s">
        <v>9728</v>
      </c>
      <c r="V1541" s="2" t="s">
        <v>7123</v>
      </c>
    </row>
    <row r="1542" spans="1:22" x14ac:dyDescent="0.2">
      <c r="A1542" s="2" t="s">
        <v>148</v>
      </c>
      <c r="B1542" s="2" t="str">
        <f>VLOOKUP(active[[#This Row],[Full Name]],[1]!all_ppl_post[#Data],2,0)</f>
        <v>1064820625</v>
      </c>
      <c r="C1542" s="2" t="e">
        <f>VLOOKUP(active[[#This Row],[Full Name]],[1]!all_ppl[#Data],1,0)</f>
        <v>#N/A</v>
      </c>
      <c r="D1542" s="2" t="s">
        <v>149</v>
      </c>
      <c r="E1542" s="2" t="s">
        <v>73</v>
      </c>
      <c r="F1542" s="2" t="s">
        <v>134</v>
      </c>
      <c r="G1542" s="2" t="s">
        <v>70</v>
      </c>
      <c r="L1542" s="2" t="s">
        <v>130</v>
      </c>
      <c r="M1542" s="2" t="str">
        <f>VLOOKUP(active[[#This Row],[Works for Group]],[1]!all_groups[#Data],2,0)</f>
        <v>476548452</v>
      </c>
      <c r="N1542" s="2" t="s">
        <v>64</v>
      </c>
      <c r="O1542" s="2" t="s">
        <v>63</v>
      </c>
      <c r="P1542" s="2" t="s">
        <v>67</v>
      </c>
      <c r="R1542" s="2">
        <v>225</v>
      </c>
      <c r="S1542" s="2" t="s">
        <v>8530</v>
      </c>
      <c r="T1542" s="2" t="s">
        <v>9729</v>
      </c>
      <c r="U1542" s="2" t="s">
        <v>8532</v>
      </c>
      <c r="V1542" s="2" t="s">
        <v>7123</v>
      </c>
    </row>
    <row r="1543" spans="1:22" x14ac:dyDescent="0.2">
      <c r="A1543" s="2" t="s">
        <v>479</v>
      </c>
      <c r="B1543" s="2" t="str">
        <f>VLOOKUP(active[[#This Row],[Full Name]],[1]!all_ppl_post[#Data],2,0)</f>
        <v>1064820379</v>
      </c>
      <c r="C1543" s="2" t="e">
        <f>VLOOKUP(active[[#This Row],[Full Name]],[1]!all_ppl[#Data],1,0)</f>
        <v>#N/A</v>
      </c>
      <c r="D1543" s="2" t="s">
        <v>480</v>
      </c>
      <c r="E1543" s="2" t="s">
        <v>481</v>
      </c>
      <c r="F1543" s="2" t="s">
        <v>134</v>
      </c>
      <c r="G1543" s="2" t="s">
        <v>70</v>
      </c>
      <c r="L1543" s="2" t="s">
        <v>130</v>
      </c>
      <c r="M1543" s="2" t="str">
        <f>VLOOKUP(active[[#This Row],[Works for Group]],[1]!all_groups[#Data],2,0)</f>
        <v>476548452</v>
      </c>
      <c r="N1543" s="2" t="s">
        <v>64</v>
      </c>
      <c r="O1543" s="2" t="s">
        <v>63</v>
      </c>
      <c r="P1543" s="2" t="s">
        <v>67</v>
      </c>
      <c r="R1543" s="2">
        <v>225</v>
      </c>
      <c r="S1543" s="2" t="s">
        <v>8530</v>
      </c>
      <c r="T1543" s="2" t="s">
        <v>9730</v>
      </c>
      <c r="U1543" s="2" t="s">
        <v>8532</v>
      </c>
      <c r="V1543" s="2" t="s">
        <v>7123</v>
      </c>
    </row>
    <row r="1544" spans="1:22" x14ac:dyDescent="0.2">
      <c r="A1544" s="2" t="s">
        <v>150</v>
      </c>
      <c r="B1544" s="2" t="str">
        <f>VLOOKUP(active[[#This Row],[Full Name]],[1]!all_ppl_post[#Data],2,0)</f>
        <v>1064820623</v>
      </c>
      <c r="C1544" s="2" t="e">
        <f>VLOOKUP(active[[#This Row],[Full Name]],[1]!all_ppl[#Data],1,0)</f>
        <v>#N/A</v>
      </c>
      <c r="D1544" s="2" t="s">
        <v>151</v>
      </c>
      <c r="E1544" s="2" t="s">
        <v>73</v>
      </c>
      <c r="F1544" s="2" t="s">
        <v>134</v>
      </c>
      <c r="G1544" s="2" t="s">
        <v>70</v>
      </c>
      <c r="L1544" s="2" t="s">
        <v>130</v>
      </c>
      <c r="M1544" s="2" t="str">
        <f>VLOOKUP(active[[#This Row],[Works for Group]],[1]!all_groups[#Data],2,0)</f>
        <v>476548452</v>
      </c>
      <c r="N1544" s="2" t="s">
        <v>64</v>
      </c>
      <c r="O1544" s="2" t="s">
        <v>63</v>
      </c>
      <c r="P1544" s="2" t="s">
        <v>67</v>
      </c>
      <c r="R1544" s="2">
        <v>225</v>
      </c>
      <c r="S1544" s="2" t="s">
        <v>8530</v>
      </c>
      <c r="T1544" s="2" t="s">
        <v>9731</v>
      </c>
      <c r="U1544" s="2" t="s">
        <v>8532</v>
      </c>
      <c r="V1544" s="2" t="s">
        <v>7123</v>
      </c>
    </row>
    <row r="1545" spans="1:22" x14ac:dyDescent="0.2">
      <c r="A1545" s="2" t="s">
        <v>326</v>
      </c>
      <c r="B1545" s="2" t="str">
        <f>VLOOKUP(active[[#This Row],[Full Name]],[1]!all_ppl_post[#Data],2,0)</f>
        <v>1064820501</v>
      </c>
      <c r="C1545" s="2" t="e">
        <f>VLOOKUP(active[[#This Row],[Full Name]],[1]!all_ppl[#Data],1,0)</f>
        <v>#N/A</v>
      </c>
      <c r="D1545" s="2" t="s">
        <v>327</v>
      </c>
      <c r="E1545" s="2" t="s">
        <v>328</v>
      </c>
      <c r="F1545" s="2" t="s">
        <v>134</v>
      </c>
      <c r="G1545" s="2" t="s">
        <v>70</v>
      </c>
      <c r="L1545" s="2" t="s">
        <v>130</v>
      </c>
      <c r="M1545" s="2" t="str">
        <f>VLOOKUP(active[[#This Row],[Works for Group]],[1]!all_groups[#Data],2,0)</f>
        <v>476548452</v>
      </c>
      <c r="N1545" s="2" t="s">
        <v>64</v>
      </c>
      <c r="O1545" s="2" t="s">
        <v>63</v>
      </c>
      <c r="P1545" s="2" t="s">
        <v>67</v>
      </c>
      <c r="R1545" s="2">
        <v>225</v>
      </c>
      <c r="S1545" s="2" t="s">
        <v>8530</v>
      </c>
      <c r="T1545" s="2" t="s">
        <v>9732</v>
      </c>
      <c r="U1545" s="2" t="s">
        <v>8532</v>
      </c>
      <c r="V1545" s="2" t="s">
        <v>7123</v>
      </c>
    </row>
    <row r="1546" spans="1:22" x14ac:dyDescent="0.2">
      <c r="A1546" s="2" t="s">
        <v>5571</v>
      </c>
      <c r="B1546" s="2" t="str">
        <f>VLOOKUP(active[[#This Row],[Full Name]],[1]!all_ppl_post[#Data],2,0)</f>
        <v>476545448</v>
      </c>
      <c r="C1546" s="2" t="str">
        <f>VLOOKUP(active[[#This Row],[Full Name]],[1]!all_ppl[#Data],1,0)</f>
        <v>Audrey E Mchugh</v>
      </c>
      <c r="D1546" s="2" t="s">
        <v>5572</v>
      </c>
      <c r="E1546" s="2" t="s">
        <v>5573</v>
      </c>
      <c r="F1546" s="2" t="s">
        <v>5574</v>
      </c>
      <c r="G1546" s="2" t="s">
        <v>70</v>
      </c>
      <c r="L1546" s="2" t="s">
        <v>69</v>
      </c>
      <c r="M1546" s="2" t="str">
        <f>VLOOKUP(active[[#This Row],[Works for Group]],[1]!all_groups[#Data],2,0)</f>
        <v>476549511</v>
      </c>
      <c r="N1546" s="2" t="s">
        <v>64</v>
      </c>
      <c r="O1546" s="2" t="s">
        <v>63</v>
      </c>
      <c r="P1546" s="2" t="s">
        <v>67</v>
      </c>
      <c r="R1546" s="2">
        <v>871</v>
      </c>
      <c r="S1546" s="2" t="s">
        <v>8510</v>
      </c>
      <c r="T1546" s="2" t="s">
        <v>9733</v>
      </c>
      <c r="U1546" s="2" t="s">
        <v>9734</v>
      </c>
      <c r="V1546" s="2" t="s">
        <v>7123</v>
      </c>
    </row>
    <row r="1547" spans="1:22" x14ac:dyDescent="0.2">
      <c r="A1547" s="2" t="s">
        <v>602</v>
      </c>
      <c r="B1547" s="2" t="str">
        <f>VLOOKUP(active[[#This Row],[Full Name]],[1]!all_ppl_post[#Data],2,0)</f>
        <v>1064820305</v>
      </c>
      <c r="C1547" s="2" t="e">
        <f>VLOOKUP(active[[#This Row],[Full Name]],[1]!all_ppl[#Data],1,0)</f>
        <v>#N/A</v>
      </c>
      <c r="D1547" s="2" t="s">
        <v>603</v>
      </c>
      <c r="E1547" s="2" t="s">
        <v>604</v>
      </c>
      <c r="F1547" s="2" t="s">
        <v>605</v>
      </c>
      <c r="G1547" s="2" t="s">
        <v>70</v>
      </c>
      <c r="L1547" s="2" t="s">
        <v>601</v>
      </c>
      <c r="M1547" s="2" t="str">
        <f>VLOOKUP(active[[#This Row],[Works for Group]],[1]!all_groups[#Data],2,0)</f>
        <v>476548437</v>
      </c>
      <c r="N1547" s="2" t="s">
        <v>64</v>
      </c>
      <c r="O1547" s="2" t="s">
        <v>63</v>
      </c>
      <c r="P1547" s="2" t="s">
        <v>67</v>
      </c>
      <c r="R1547" s="2">
        <v>216</v>
      </c>
      <c r="S1547" s="2" t="s">
        <v>8551</v>
      </c>
      <c r="T1547" s="2" t="s">
        <v>9735</v>
      </c>
      <c r="U1547" s="2" t="s">
        <v>9736</v>
      </c>
      <c r="V1547" s="2" t="s">
        <v>7123</v>
      </c>
    </row>
    <row r="1548" spans="1:22" x14ac:dyDescent="0.2">
      <c r="A1548" s="2" t="s">
        <v>5217</v>
      </c>
      <c r="B1548" s="2" t="str">
        <f>VLOOKUP(active[[#This Row],[Full Name]],[1]!all_ppl_post[#Data],2,0)</f>
        <v>476546320</v>
      </c>
      <c r="C1548" s="2" t="str">
        <f>VLOOKUP(active[[#This Row],[Full Name]],[1]!all_ppl[#Data],1,0)</f>
        <v>Aubree D Heydrick</v>
      </c>
      <c r="D1548" s="2" t="s">
        <v>5218</v>
      </c>
      <c r="E1548" s="2" t="s">
        <v>5219</v>
      </c>
      <c r="F1548" s="2" t="s">
        <v>1880</v>
      </c>
      <c r="G1548" s="2" t="s">
        <v>70</v>
      </c>
      <c r="L1548" s="2" t="s">
        <v>593</v>
      </c>
      <c r="M1548" s="2" t="str">
        <f>VLOOKUP(active[[#This Row],[Works for Group]],[1]!all_groups[#Data],2,0)</f>
        <v>476549089</v>
      </c>
      <c r="N1548" s="2" t="s">
        <v>64</v>
      </c>
      <c r="O1548" s="2" t="s">
        <v>63</v>
      </c>
      <c r="P1548" s="2" t="s">
        <v>67</v>
      </c>
      <c r="R1548" s="2">
        <v>375</v>
      </c>
      <c r="S1548" s="2" t="s">
        <v>8521</v>
      </c>
      <c r="T1548" s="2" t="s">
        <v>9737</v>
      </c>
      <c r="U1548" s="2" t="s">
        <v>8559</v>
      </c>
      <c r="V1548" s="2" t="s">
        <v>7123</v>
      </c>
    </row>
    <row r="1549" spans="1:22" x14ac:dyDescent="0.2">
      <c r="A1549" s="2" t="s">
        <v>506</v>
      </c>
      <c r="B1549" s="2" t="str">
        <f>VLOOKUP(active[[#This Row],[Full Name]],[1]!all_ppl_post[#Data],2,0)</f>
        <v>1064820362</v>
      </c>
      <c r="C1549" s="2" t="e">
        <f>VLOOKUP(active[[#This Row],[Full Name]],[1]!all_ppl[#Data],1,0)</f>
        <v>#N/A</v>
      </c>
      <c r="D1549" s="2" t="s">
        <v>507</v>
      </c>
      <c r="E1549" s="2" t="s">
        <v>508</v>
      </c>
      <c r="F1549" s="2" t="s">
        <v>134</v>
      </c>
      <c r="G1549" s="2" t="s">
        <v>70</v>
      </c>
      <c r="L1549" s="2" t="s">
        <v>130</v>
      </c>
      <c r="M1549" s="2" t="str">
        <f>VLOOKUP(active[[#This Row],[Works for Group]],[1]!all_groups[#Data],2,0)</f>
        <v>476548452</v>
      </c>
      <c r="N1549" s="2" t="s">
        <v>64</v>
      </c>
      <c r="O1549" s="2" t="s">
        <v>63</v>
      </c>
      <c r="P1549" s="2" t="s">
        <v>67</v>
      </c>
      <c r="R1549" s="2">
        <v>225</v>
      </c>
      <c r="S1549" s="2" t="s">
        <v>8530</v>
      </c>
      <c r="T1549" s="2" t="s">
        <v>9738</v>
      </c>
      <c r="U1549" s="2" t="s">
        <v>8532</v>
      </c>
      <c r="V1549" s="2" t="s">
        <v>7123</v>
      </c>
    </row>
    <row r="1550" spans="1:22" x14ac:dyDescent="0.2">
      <c r="A1550" s="2" t="s">
        <v>415</v>
      </c>
      <c r="B1550" s="2" t="str">
        <f>VLOOKUP(active[[#This Row],[Full Name]],[1]!all_ppl_post[#Data],2,0)</f>
        <v>1064820428</v>
      </c>
      <c r="C1550" s="2" t="e">
        <f>VLOOKUP(active[[#This Row],[Full Name]],[1]!all_ppl[#Data],1,0)</f>
        <v>#N/A</v>
      </c>
      <c r="D1550" s="2" t="s">
        <v>416</v>
      </c>
      <c r="E1550" s="2" t="s">
        <v>417</v>
      </c>
      <c r="F1550" s="2" t="s">
        <v>134</v>
      </c>
      <c r="G1550" s="2" t="s">
        <v>70</v>
      </c>
      <c r="L1550" s="2" t="s">
        <v>130</v>
      </c>
      <c r="M1550" s="2" t="str">
        <f>VLOOKUP(active[[#This Row],[Works for Group]],[1]!all_groups[#Data],2,0)</f>
        <v>476548452</v>
      </c>
      <c r="N1550" s="2" t="s">
        <v>64</v>
      </c>
      <c r="O1550" s="2" t="s">
        <v>63</v>
      </c>
      <c r="P1550" s="2" t="s">
        <v>67</v>
      </c>
      <c r="R1550" s="2">
        <v>225</v>
      </c>
      <c r="S1550" s="2" t="s">
        <v>8530</v>
      </c>
      <c r="T1550" s="2" t="s">
        <v>9739</v>
      </c>
      <c r="U1550" s="2" t="s">
        <v>8532</v>
      </c>
      <c r="V1550" s="2" t="s">
        <v>7123</v>
      </c>
    </row>
    <row r="1551" spans="1:22" x14ac:dyDescent="0.2">
      <c r="A1551" s="2" t="s">
        <v>5354</v>
      </c>
      <c r="B1551" s="2" t="str">
        <f>VLOOKUP(active[[#This Row],[Full Name]],[1]!all_ppl_post[#Data],2,0)</f>
        <v>476545936</v>
      </c>
      <c r="C1551" s="2" t="str">
        <f>VLOOKUP(active[[#This Row],[Full Name]],[1]!all_ppl[#Data],1,0)</f>
        <v>Ashley M Ryle</v>
      </c>
      <c r="D1551" s="2" t="s">
        <v>5355</v>
      </c>
      <c r="E1551" s="2" t="s">
        <v>5356</v>
      </c>
      <c r="F1551" s="2" t="s">
        <v>2124</v>
      </c>
      <c r="G1551" s="2" t="s">
        <v>70</v>
      </c>
      <c r="L1551" s="2" t="s">
        <v>69</v>
      </c>
      <c r="M1551" s="2" t="str">
        <f>VLOOKUP(active[[#This Row],[Works for Group]],[1]!all_groups[#Data],2,0)</f>
        <v>476549511</v>
      </c>
      <c r="N1551" s="2" t="s">
        <v>64</v>
      </c>
      <c r="O1551" s="2" t="s">
        <v>63</v>
      </c>
      <c r="P1551" s="2" t="s">
        <v>67</v>
      </c>
      <c r="R1551" s="2">
        <v>871</v>
      </c>
      <c r="S1551" s="2" t="s">
        <v>8510</v>
      </c>
      <c r="T1551" s="2" t="s">
        <v>9740</v>
      </c>
      <c r="U1551" s="2" t="s">
        <v>8755</v>
      </c>
      <c r="V1551" s="2" t="s">
        <v>7123</v>
      </c>
    </row>
    <row r="1552" spans="1:22" x14ac:dyDescent="0.2">
      <c r="A1552" s="2" t="s">
        <v>7002</v>
      </c>
      <c r="B1552" s="2" t="str">
        <f>VLOOKUP(active[[#This Row],[Full Name]],[1]!all_ppl_post[#Data],2,0)</f>
        <v>476542747</v>
      </c>
      <c r="C1552" s="2" t="str">
        <f>VLOOKUP(active[[#This Row],[Full Name]],[1]!all_ppl[#Data],1,0)</f>
        <v>Ashley M Drake</v>
      </c>
      <c r="D1552" s="2" t="s">
        <v>5355</v>
      </c>
      <c r="E1552" s="2" t="s">
        <v>7003</v>
      </c>
      <c r="F1552" s="2" t="s">
        <v>7004</v>
      </c>
      <c r="G1552" s="2" t="s">
        <v>70</v>
      </c>
      <c r="L1552" s="2" t="s">
        <v>593</v>
      </c>
      <c r="M1552" s="2" t="str">
        <f>VLOOKUP(active[[#This Row],[Works for Group]],[1]!all_groups[#Data],2,0)</f>
        <v>476549089</v>
      </c>
      <c r="N1552" s="2" t="s">
        <v>64</v>
      </c>
      <c r="O1552" s="2" t="s">
        <v>63</v>
      </c>
      <c r="P1552" s="2" t="s">
        <v>67</v>
      </c>
      <c r="R1552" s="2">
        <v>375</v>
      </c>
      <c r="S1552" s="2" t="s">
        <v>8521</v>
      </c>
      <c r="T1552" s="2" t="s">
        <v>9741</v>
      </c>
      <c r="U1552" s="2" t="s">
        <v>9742</v>
      </c>
      <c r="V1552" s="2" t="s">
        <v>7123</v>
      </c>
    </row>
    <row r="1553" spans="1:22" x14ac:dyDescent="0.2">
      <c r="A1553" s="2" t="s">
        <v>515</v>
      </c>
      <c r="B1553" s="2" t="str">
        <f>VLOOKUP(active[[#This Row],[Full Name]],[1]!all_ppl_post[#Data],2,0)</f>
        <v>1064820356</v>
      </c>
      <c r="C1553" s="2" t="e">
        <f>VLOOKUP(active[[#This Row],[Full Name]],[1]!all_ppl[#Data],1,0)</f>
        <v>#N/A</v>
      </c>
      <c r="D1553" s="2" t="s">
        <v>516</v>
      </c>
      <c r="E1553" s="2" t="s">
        <v>517</v>
      </c>
      <c r="F1553" s="2" t="s">
        <v>134</v>
      </c>
      <c r="G1553" s="2" t="s">
        <v>70</v>
      </c>
      <c r="L1553" s="2" t="s">
        <v>130</v>
      </c>
      <c r="M1553" s="2" t="str">
        <f>VLOOKUP(active[[#This Row],[Works for Group]],[1]!all_groups[#Data],2,0)</f>
        <v>476548452</v>
      </c>
      <c r="N1553" s="2" t="s">
        <v>64</v>
      </c>
      <c r="O1553" s="2" t="s">
        <v>63</v>
      </c>
      <c r="P1553" s="2" t="s">
        <v>67</v>
      </c>
      <c r="R1553" s="2">
        <v>225</v>
      </c>
      <c r="S1553" s="2" t="s">
        <v>8530</v>
      </c>
      <c r="T1553" s="2" t="s">
        <v>9743</v>
      </c>
      <c r="U1553" s="2" t="s">
        <v>8532</v>
      </c>
      <c r="V1553" s="2" t="s">
        <v>7123</v>
      </c>
    </row>
    <row r="1554" spans="1:22" x14ac:dyDescent="0.2">
      <c r="A1554" s="2" t="s">
        <v>2674</v>
      </c>
      <c r="B1554" s="2" t="str">
        <f>VLOOKUP(active[[#This Row],[Full Name]],[1]!all_ppl_post[#Data],2,0)</f>
        <v>774270506</v>
      </c>
      <c r="C1554" s="2" t="str">
        <f>VLOOKUP(active[[#This Row],[Full Name]],[1]!all_ppl[#Data],1,0)</f>
        <v>Ashley D Turner</v>
      </c>
      <c r="D1554" s="2" t="s">
        <v>2675</v>
      </c>
      <c r="E1554" s="2" t="s">
        <v>1243</v>
      </c>
      <c r="F1554" s="2" t="s">
        <v>2676</v>
      </c>
      <c r="G1554" s="2" t="s">
        <v>70</v>
      </c>
      <c r="L1554" s="2" t="s">
        <v>2673</v>
      </c>
      <c r="M1554" s="2" t="str">
        <f>VLOOKUP(active[[#This Row],[Works for Group]],[1]!all_groups[#Data],2,0)</f>
        <v>476548440</v>
      </c>
      <c r="N1554" s="2" t="s">
        <v>64</v>
      </c>
      <c r="O1554" s="2" t="s">
        <v>63</v>
      </c>
      <c r="P1554" s="2" t="s">
        <v>67</v>
      </c>
      <c r="R1554" s="2">
        <v>218</v>
      </c>
      <c r="S1554" s="2" t="s">
        <v>8543</v>
      </c>
      <c r="T1554" s="2" t="s">
        <v>9744</v>
      </c>
      <c r="U1554" s="2" t="s">
        <v>9745</v>
      </c>
      <c r="V1554" s="2" t="s">
        <v>7123</v>
      </c>
    </row>
    <row r="1555" spans="1:22" x14ac:dyDescent="0.2">
      <c r="A1555" s="2" t="s">
        <v>5687</v>
      </c>
      <c r="B1555" s="2" t="str">
        <f>VLOOKUP(active[[#This Row],[Full Name]],[1]!all_ppl_post[#Data],2,0)</f>
        <v>476545249</v>
      </c>
      <c r="C1555" s="2" t="str">
        <f>VLOOKUP(active[[#This Row],[Full Name]],[1]!all_ppl[#Data],1,0)</f>
        <v>Ashley B Gavel</v>
      </c>
      <c r="D1555" s="2" t="s">
        <v>5688</v>
      </c>
      <c r="E1555" s="2" t="s">
        <v>5689</v>
      </c>
      <c r="F1555" s="2" t="s">
        <v>5690</v>
      </c>
      <c r="G1555" s="2" t="s">
        <v>70</v>
      </c>
      <c r="L1555" s="2" t="s">
        <v>2218</v>
      </c>
      <c r="M1555" s="2" t="str">
        <f>VLOOKUP(active[[#This Row],[Works for Group]],[1]!all_groups[#Data],2,0)</f>
        <v>476548455</v>
      </c>
      <c r="N1555" s="2" t="s">
        <v>64</v>
      </c>
      <c r="O1555" s="2" t="s">
        <v>63</v>
      </c>
      <c r="P1555" s="2" t="s">
        <v>67</v>
      </c>
      <c r="R1555" s="2">
        <v>226</v>
      </c>
      <c r="S1555" s="2" t="s">
        <v>8548</v>
      </c>
      <c r="T1555" s="2" t="s">
        <v>9746</v>
      </c>
      <c r="U1555" s="2" t="s">
        <v>9747</v>
      </c>
      <c r="V1555" s="2" t="s">
        <v>7123</v>
      </c>
    </row>
    <row r="1556" spans="1:22" x14ac:dyDescent="0.2">
      <c r="A1556" s="2" t="s">
        <v>5132</v>
      </c>
      <c r="B1556" s="2" t="str">
        <f>VLOOKUP(active[[#This Row],[Full Name]],[1]!all_ppl_post[#Data],2,0)</f>
        <v>476546492</v>
      </c>
      <c r="C1556" s="2" t="str">
        <f>VLOOKUP(active[[#This Row],[Full Name]],[1]!all_ppl[#Data],1,0)</f>
        <v>Ashley A Luz</v>
      </c>
      <c r="D1556" s="2" t="s">
        <v>2325</v>
      </c>
      <c r="E1556" s="2" t="s">
        <v>5133</v>
      </c>
      <c r="F1556" s="2" t="s">
        <v>1880</v>
      </c>
      <c r="G1556" s="2" t="s">
        <v>70</v>
      </c>
      <c r="L1556" s="2" t="s">
        <v>593</v>
      </c>
      <c r="M1556" s="2" t="str">
        <f>VLOOKUP(active[[#This Row],[Works for Group]],[1]!all_groups[#Data],2,0)</f>
        <v>476549089</v>
      </c>
      <c r="N1556" s="2" t="s">
        <v>64</v>
      </c>
      <c r="O1556" s="2" t="s">
        <v>63</v>
      </c>
      <c r="P1556" s="2" t="s">
        <v>67</v>
      </c>
      <c r="R1556" s="2">
        <v>375</v>
      </c>
      <c r="S1556" s="2" t="s">
        <v>8521</v>
      </c>
      <c r="T1556" s="2" t="s">
        <v>9748</v>
      </c>
      <c r="U1556" s="2" t="s">
        <v>8559</v>
      </c>
      <c r="V1556" s="2" t="s">
        <v>7123</v>
      </c>
    </row>
    <row r="1557" spans="1:22" x14ac:dyDescent="0.2">
      <c r="A1557" s="2" t="s">
        <v>302</v>
      </c>
      <c r="B1557" s="2" t="str">
        <f>VLOOKUP(active[[#This Row],[Full Name]],[1]!all_ppl_post[#Data],2,0)</f>
        <v>1064820516</v>
      </c>
      <c r="C1557" s="2" t="e">
        <f>VLOOKUP(active[[#This Row],[Full Name]],[1]!all_ppl[#Data],1,0)</f>
        <v>#N/A</v>
      </c>
      <c r="D1557" s="2" t="s">
        <v>303</v>
      </c>
      <c r="E1557" s="2" t="s">
        <v>304</v>
      </c>
      <c r="F1557" s="2" t="s">
        <v>134</v>
      </c>
      <c r="G1557" s="2" t="s">
        <v>70</v>
      </c>
      <c r="L1557" s="2" t="s">
        <v>130</v>
      </c>
      <c r="M1557" s="2" t="str">
        <f>VLOOKUP(active[[#This Row],[Works for Group]],[1]!all_groups[#Data],2,0)</f>
        <v>476548452</v>
      </c>
      <c r="N1557" s="2" t="s">
        <v>64</v>
      </c>
      <c r="O1557" s="2" t="s">
        <v>63</v>
      </c>
      <c r="P1557" s="2" t="s">
        <v>67</v>
      </c>
      <c r="R1557" s="2">
        <v>225</v>
      </c>
      <c r="S1557" s="2" t="s">
        <v>8530</v>
      </c>
      <c r="T1557" s="2" t="s">
        <v>9749</v>
      </c>
      <c r="U1557" s="2" t="s">
        <v>8532</v>
      </c>
      <c r="V1557" s="2" t="s">
        <v>7123</v>
      </c>
    </row>
    <row r="1558" spans="1:22" x14ac:dyDescent="0.2">
      <c r="A1558" s="2" t="s">
        <v>6273</v>
      </c>
      <c r="B1558" s="2" t="str">
        <f>VLOOKUP(active[[#This Row],[Full Name]],[1]!all_ppl_post[#Data],2,0)</f>
        <v>476544211</v>
      </c>
      <c r="C1558" s="2" t="str">
        <f>VLOOKUP(active[[#This Row],[Full Name]],[1]!all_ppl[#Data],1,0)</f>
        <v>Arthur D Stewart</v>
      </c>
      <c r="D1558" s="2" t="s">
        <v>6274</v>
      </c>
      <c r="E1558" s="2" t="s">
        <v>3714</v>
      </c>
      <c r="F1558" s="2" t="s">
        <v>6275</v>
      </c>
      <c r="G1558" s="2" t="s">
        <v>70</v>
      </c>
      <c r="L1558" s="2" t="s">
        <v>2859</v>
      </c>
      <c r="M1558" s="2" t="str">
        <f>VLOOKUP(active[[#This Row],[Works for Group]],[1]!all_groups[#Data],2,0)</f>
        <v>476548434</v>
      </c>
      <c r="N1558" s="2" t="s">
        <v>64</v>
      </c>
      <c r="O1558" s="2" t="s">
        <v>63</v>
      </c>
      <c r="P1558" s="2" t="s">
        <v>67</v>
      </c>
      <c r="R1558" s="2">
        <v>214</v>
      </c>
      <c r="S1558" s="2" t="s">
        <v>8983</v>
      </c>
      <c r="T1558" s="2" t="s">
        <v>9750</v>
      </c>
      <c r="U1558" s="2" t="s">
        <v>9751</v>
      </c>
      <c r="V1558" s="2" t="s">
        <v>7123</v>
      </c>
    </row>
    <row r="1559" spans="1:22" x14ac:dyDescent="0.2">
      <c r="A1559" s="2" t="s">
        <v>6462</v>
      </c>
      <c r="B1559" s="2" t="str">
        <f>VLOOKUP(active[[#This Row],[Full Name]],[1]!all_ppl_post[#Data],2,0)</f>
        <v>476543943</v>
      </c>
      <c r="C1559" s="2" t="str">
        <f>VLOOKUP(active[[#This Row],[Full Name]],[1]!all_ppl[#Data],1,0)</f>
        <v>Arleigh Campbell-Roselene</v>
      </c>
      <c r="D1559" s="2" t="s">
        <v>6463</v>
      </c>
      <c r="E1559" s="2" t="s">
        <v>6464</v>
      </c>
      <c r="F1559" s="2" t="s">
        <v>704</v>
      </c>
      <c r="G1559" s="2" t="s">
        <v>70</v>
      </c>
      <c r="L1559" s="2" t="s">
        <v>1245</v>
      </c>
      <c r="M1559" s="2" t="str">
        <f>VLOOKUP(active[[#This Row],[Works for Group]],[1]!all_groups[#Data],2,0)</f>
        <v>476548959</v>
      </c>
      <c r="N1559" s="2" t="s">
        <v>64</v>
      </c>
      <c r="O1559" s="2" t="s">
        <v>63</v>
      </c>
      <c r="P1559" s="2" t="s">
        <v>67</v>
      </c>
      <c r="R1559" s="2">
        <v>250</v>
      </c>
      <c r="S1559" s="2" t="s">
        <v>8598</v>
      </c>
      <c r="T1559" s="2" t="s">
        <v>9752</v>
      </c>
      <c r="U1559" s="2" t="s">
        <v>7128</v>
      </c>
      <c r="V1559" s="2" t="s">
        <v>8490</v>
      </c>
    </row>
    <row r="1560" spans="1:22" x14ac:dyDescent="0.2">
      <c r="A1560" s="2" t="s">
        <v>257</v>
      </c>
      <c r="B1560" s="2" t="str">
        <f>VLOOKUP(active[[#This Row],[Full Name]],[1]!all_ppl_post[#Data],2,0)</f>
        <v>1064820548</v>
      </c>
      <c r="C1560" s="2" t="e">
        <f>VLOOKUP(active[[#This Row],[Full Name]],[1]!all_ppl[#Data],1,0)</f>
        <v>#N/A</v>
      </c>
      <c r="D1560" s="2" t="s">
        <v>258</v>
      </c>
      <c r="E1560" s="2" t="s">
        <v>259</v>
      </c>
      <c r="F1560" s="2" t="s">
        <v>134</v>
      </c>
      <c r="G1560" s="2" t="s">
        <v>70</v>
      </c>
      <c r="L1560" s="2" t="s">
        <v>130</v>
      </c>
      <c r="M1560" s="2" t="str">
        <f>VLOOKUP(active[[#This Row],[Works for Group]],[1]!all_groups[#Data],2,0)</f>
        <v>476548452</v>
      </c>
      <c r="N1560" s="2" t="s">
        <v>64</v>
      </c>
      <c r="O1560" s="2" t="s">
        <v>63</v>
      </c>
      <c r="P1560" s="2" t="s">
        <v>67</v>
      </c>
      <c r="R1560" s="2">
        <v>225</v>
      </c>
      <c r="S1560" s="2" t="s">
        <v>8530</v>
      </c>
      <c r="T1560" s="2" t="s">
        <v>9753</v>
      </c>
      <c r="U1560" s="2" t="s">
        <v>8532</v>
      </c>
      <c r="V1560" s="2" t="s">
        <v>7123</v>
      </c>
    </row>
    <row r="1561" spans="1:22" x14ac:dyDescent="0.2">
      <c r="A1561" s="2" t="s">
        <v>3151</v>
      </c>
      <c r="B1561" s="2" t="str">
        <f>VLOOKUP(active[[#This Row],[Full Name]],[1]!all_ppl_post[#Data],2,0)</f>
        <v>626453859</v>
      </c>
      <c r="C1561" s="2" t="str">
        <f>VLOOKUP(active[[#This Row],[Full Name]],[1]!all_ppl[#Data],1,0)</f>
        <v>Arianna G Stupple</v>
      </c>
      <c r="D1561" s="2" t="s">
        <v>3152</v>
      </c>
      <c r="E1561" s="2" t="s">
        <v>3153</v>
      </c>
      <c r="F1561" s="2" t="s">
        <v>1212</v>
      </c>
      <c r="G1561" s="2" t="s">
        <v>70</v>
      </c>
      <c r="L1561" s="2" t="s">
        <v>1196</v>
      </c>
      <c r="M1561" s="2" t="str">
        <f>VLOOKUP(active[[#This Row],[Works for Group]],[1]!all_groups[#Data],2,0)</f>
        <v>476549293</v>
      </c>
      <c r="N1561" s="2" t="s">
        <v>64</v>
      </c>
      <c r="O1561" s="2" t="s">
        <v>63</v>
      </c>
      <c r="P1561" s="2" t="s">
        <v>67</v>
      </c>
      <c r="R1561" s="2">
        <v>439</v>
      </c>
      <c r="S1561" s="2" t="s">
        <v>8646</v>
      </c>
      <c r="T1561" s="2" t="s">
        <v>9754</v>
      </c>
      <c r="U1561" s="2" t="s">
        <v>8648</v>
      </c>
      <c r="V1561" s="2" t="s">
        <v>7123</v>
      </c>
    </row>
    <row r="1562" spans="1:22" x14ac:dyDescent="0.2">
      <c r="A1562" s="2" t="s">
        <v>338</v>
      </c>
      <c r="B1562" s="2" t="str">
        <f>VLOOKUP(active[[#This Row],[Full Name]],[1]!all_ppl_post[#Data],2,0)</f>
        <v>1064820492</v>
      </c>
      <c r="C1562" s="2" t="e">
        <f>VLOOKUP(active[[#This Row],[Full Name]],[1]!all_ppl[#Data],1,0)</f>
        <v>#N/A</v>
      </c>
      <c r="D1562" s="2" t="s">
        <v>339</v>
      </c>
      <c r="E1562" s="2" t="s">
        <v>340</v>
      </c>
      <c r="F1562" s="2" t="s">
        <v>134</v>
      </c>
      <c r="G1562" s="2" t="s">
        <v>70</v>
      </c>
      <c r="L1562" s="2" t="s">
        <v>130</v>
      </c>
      <c r="M1562" s="2" t="str">
        <f>VLOOKUP(active[[#This Row],[Works for Group]],[1]!all_groups[#Data],2,0)</f>
        <v>476548452</v>
      </c>
      <c r="N1562" s="2" t="s">
        <v>64</v>
      </c>
      <c r="O1562" s="2" t="s">
        <v>63</v>
      </c>
      <c r="P1562" s="2" t="s">
        <v>67</v>
      </c>
      <c r="R1562" s="2">
        <v>225</v>
      </c>
      <c r="S1562" s="2" t="s">
        <v>8530</v>
      </c>
      <c r="T1562" s="2" t="s">
        <v>9755</v>
      </c>
      <c r="U1562" s="2" t="s">
        <v>8532</v>
      </c>
      <c r="V1562" s="2" t="s">
        <v>7123</v>
      </c>
    </row>
    <row r="1563" spans="1:22" x14ac:dyDescent="0.2">
      <c r="A1563" s="2" t="s">
        <v>6079</v>
      </c>
      <c r="B1563" s="2" t="str">
        <f>VLOOKUP(active[[#This Row],[Full Name]],[1]!all_ppl_post[#Data],2,0)</f>
        <v>476544522</v>
      </c>
      <c r="C1563" s="2" t="str">
        <f>VLOOKUP(active[[#This Row],[Full Name]],[1]!all_ppl[#Data],1,0)</f>
        <v>Aretha M Jones</v>
      </c>
      <c r="D1563" s="2" t="s">
        <v>6080</v>
      </c>
      <c r="E1563" s="2" t="s">
        <v>2270</v>
      </c>
      <c r="F1563" s="2" t="s">
        <v>6081</v>
      </c>
      <c r="G1563" s="2" t="s">
        <v>70</v>
      </c>
      <c r="L1563" s="2" t="s">
        <v>3980</v>
      </c>
      <c r="M1563" s="2" t="str">
        <f>VLOOKUP(active[[#This Row],[Works for Group]],[1]!all_groups[#Data],2,0)</f>
        <v>476548973</v>
      </c>
      <c r="N1563" s="2" t="s">
        <v>64</v>
      </c>
      <c r="O1563" s="2" t="s">
        <v>63</v>
      </c>
      <c r="P1563" s="2" t="s">
        <v>67</v>
      </c>
      <c r="R1563" s="2">
        <v>307</v>
      </c>
      <c r="S1563" s="2" t="s">
        <v>8608</v>
      </c>
      <c r="T1563" s="2" t="s">
        <v>9756</v>
      </c>
      <c r="U1563" s="2" t="s">
        <v>9757</v>
      </c>
      <c r="V1563" s="2" t="s">
        <v>7123</v>
      </c>
    </row>
    <row r="1564" spans="1:22" x14ac:dyDescent="0.2">
      <c r="A1564" s="2" t="s">
        <v>4462</v>
      </c>
      <c r="B1564" s="2" t="str">
        <f>VLOOKUP(active[[#This Row],[Full Name]],[1]!all_ppl_post[#Data],2,0)</f>
        <v>476547671</v>
      </c>
      <c r="C1564" s="2" t="str">
        <f>VLOOKUP(active[[#This Row],[Full Name]],[1]!all_ppl[#Data],1,0)</f>
        <v>April M Wilson</v>
      </c>
      <c r="D1564" s="2" t="s">
        <v>4463</v>
      </c>
      <c r="E1564" s="2" t="s">
        <v>1200</v>
      </c>
      <c r="F1564" s="2" t="s">
        <v>4464</v>
      </c>
      <c r="G1564" s="2" t="s">
        <v>70</v>
      </c>
      <c r="L1564" s="2" t="s">
        <v>2456</v>
      </c>
      <c r="M1564" s="2" t="str">
        <f>VLOOKUP(active[[#This Row],[Works for Group]],[1]!all_groups[#Data],2,0)</f>
        <v>476549080</v>
      </c>
      <c r="N1564" s="2" t="s">
        <v>64</v>
      </c>
      <c r="O1564" s="2" t="s">
        <v>63</v>
      </c>
      <c r="P1564" s="2" t="s">
        <v>67</v>
      </c>
      <c r="R1564" s="2">
        <v>354</v>
      </c>
      <c r="S1564" s="2" t="s">
        <v>8631</v>
      </c>
      <c r="T1564" s="2" t="s">
        <v>9758</v>
      </c>
      <c r="U1564" s="2" t="s">
        <v>9589</v>
      </c>
      <c r="V1564" s="2" t="s">
        <v>7123</v>
      </c>
    </row>
    <row r="1565" spans="1:22" x14ac:dyDescent="0.2">
      <c r="A1565" s="2" t="s">
        <v>4698</v>
      </c>
      <c r="B1565" s="2" t="str">
        <f>VLOOKUP(active[[#This Row],[Full Name]],[1]!all_ppl_post[#Data],2,0)</f>
        <v>476547256</v>
      </c>
      <c r="C1565" s="2" t="str">
        <f>VLOOKUP(active[[#This Row],[Full Name]],[1]!all_ppl[#Data],1,0)</f>
        <v>Antoinette M Nowak</v>
      </c>
      <c r="D1565" s="2" t="s">
        <v>4699</v>
      </c>
      <c r="E1565" s="2" t="s">
        <v>4700</v>
      </c>
      <c r="F1565" s="2" t="s">
        <v>4701</v>
      </c>
      <c r="G1565" s="2" t="s">
        <v>70</v>
      </c>
      <c r="L1565" s="2" t="s">
        <v>4690</v>
      </c>
      <c r="M1565" s="2" t="str">
        <f>VLOOKUP(active[[#This Row],[Works for Group]],[1]!all_groups[#Data],2,0)</f>
        <v>476548559</v>
      </c>
      <c r="N1565" s="2" t="s">
        <v>64</v>
      </c>
      <c r="O1565" s="2" t="s">
        <v>63</v>
      </c>
      <c r="P1565" s="2" t="s">
        <v>67</v>
      </c>
      <c r="R1565" s="2">
        <v>203</v>
      </c>
      <c r="S1565" s="2" t="s">
        <v>9069</v>
      </c>
      <c r="T1565" s="2" t="s">
        <v>9759</v>
      </c>
      <c r="U1565" s="2" t="s">
        <v>9760</v>
      </c>
      <c r="V1565" s="2" t="s">
        <v>7123</v>
      </c>
    </row>
    <row r="1566" spans="1:22" x14ac:dyDescent="0.2">
      <c r="A1566" s="2" t="s">
        <v>5147</v>
      </c>
      <c r="B1566" s="2" t="str">
        <f>VLOOKUP(active[[#This Row],[Full Name]],[1]!all_ppl_post[#Data],2,0)</f>
        <v>476546435</v>
      </c>
      <c r="C1566" s="2" t="str">
        <f>VLOOKUP(active[[#This Row],[Full Name]],[1]!all_ppl[#Data],1,0)</f>
        <v>Anthony J Kergaravat</v>
      </c>
      <c r="D1566" s="2" t="s">
        <v>5148</v>
      </c>
      <c r="E1566" s="2" t="s">
        <v>5149</v>
      </c>
      <c r="F1566" s="2" t="s">
        <v>4357</v>
      </c>
      <c r="G1566" s="2" t="s">
        <v>70</v>
      </c>
      <c r="L1566" s="2" t="s">
        <v>593</v>
      </c>
      <c r="M1566" s="2" t="str">
        <f>VLOOKUP(active[[#This Row],[Works for Group]],[1]!all_groups[#Data],2,0)</f>
        <v>476549089</v>
      </c>
      <c r="N1566" s="2" t="s">
        <v>64</v>
      </c>
      <c r="O1566" s="2" t="s">
        <v>63</v>
      </c>
      <c r="P1566" s="2" t="s">
        <v>67</v>
      </c>
      <c r="R1566" s="2">
        <v>375</v>
      </c>
      <c r="S1566" s="2" t="s">
        <v>8521</v>
      </c>
      <c r="T1566" s="2" t="s">
        <v>9761</v>
      </c>
      <c r="U1566" s="2" t="s">
        <v>8525</v>
      </c>
      <c r="V1566" s="2" t="s">
        <v>7123</v>
      </c>
    </row>
    <row r="1567" spans="1:22" x14ac:dyDescent="0.2">
      <c r="A1567" s="2" t="s">
        <v>341</v>
      </c>
      <c r="B1567" s="2" t="str">
        <f>VLOOKUP(active[[#This Row],[Full Name]],[1]!all_ppl_post[#Data],2,0)</f>
        <v>1064820490</v>
      </c>
      <c r="C1567" s="2" t="e">
        <f>VLOOKUP(active[[#This Row],[Full Name]],[1]!all_ppl[#Data],1,0)</f>
        <v>#N/A</v>
      </c>
      <c r="D1567" s="2" t="s">
        <v>342</v>
      </c>
      <c r="E1567" s="2" t="s">
        <v>343</v>
      </c>
      <c r="F1567" s="2" t="s">
        <v>134</v>
      </c>
      <c r="G1567" s="2" t="s">
        <v>70</v>
      </c>
      <c r="L1567" s="2" t="s">
        <v>130</v>
      </c>
      <c r="M1567" s="2" t="str">
        <f>VLOOKUP(active[[#This Row],[Works for Group]],[1]!all_groups[#Data],2,0)</f>
        <v>476548452</v>
      </c>
      <c r="N1567" s="2" t="s">
        <v>64</v>
      </c>
      <c r="O1567" s="2" t="s">
        <v>63</v>
      </c>
      <c r="P1567" s="2" t="s">
        <v>67</v>
      </c>
      <c r="R1567" s="2">
        <v>225</v>
      </c>
      <c r="S1567" s="2" t="s">
        <v>8530</v>
      </c>
      <c r="T1567" s="2" t="s">
        <v>9762</v>
      </c>
      <c r="U1567" s="2" t="s">
        <v>8532</v>
      </c>
      <c r="V1567" s="2" t="s">
        <v>7123</v>
      </c>
    </row>
    <row r="1568" spans="1:22" x14ac:dyDescent="0.2">
      <c r="A1568" s="2" t="s">
        <v>4061</v>
      </c>
      <c r="B1568" s="2" t="str">
        <f>VLOOKUP(active[[#This Row],[Full Name]],[1]!all_ppl_post[#Data],2,0)</f>
        <v>568446740</v>
      </c>
      <c r="C1568" s="2" t="str">
        <f>VLOOKUP(active[[#This Row],[Full Name]],[1]!all_ppl[#Data],1,0)</f>
        <v>Anne K Barnhart</v>
      </c>
      <c r="D1568" s="2" t="s">
        <v>4062</v>
      </c>
      <c r="E1568" s="2" t="s">
        <v>1944</v>
      </c>
      <c r="F1568" s="2" t="s">
        <v>662</v>
      </c>
      <c r="G1568" s="2" t="s">
        <v>70</v>
      </c>
      <c r="L1568" s="2" t="s">
        <v>9219</v>
      </c>
      <c r="M1568" s="2" t="str">
        <f>VLOOKUP(active[[#This Row],[Works for Group]],[1]!all_groups[#Data],2,0)</f>
        <v>476549319</v>
      </c>
      <c r="N1568" s="2" t="s">
        <v>64</v>
      </c>
      <c r="O1568" s="2" t="s">
        <v>63</v>
      </c>
      <c r="P1568" s="2" t="s">
        <v>67</v>
      </c>
      <c r="R1568" s="2">
        <v>464</v>
      </c>
      <c r="S1568" s="2" t="s">
        <v>9220</v>
      </c>
      <c r="T1568" s="2" t="s">
        <v>9763</v>
      </c>
      <c r="U1568" s="2" t="s">
        <v>7121</v>
      </c>
      <c r="V1568" s="2" t="s">
        <v>9764</v>
      </c>
    </row>
    <row r="1569" spans="1:22" x14ac:dyDescent="0.2">
      <c r="A1569" s="2" t="s">
        <v>4281</v>
      </c>
      <c r="B1569" s="2" t="str">
        <f>VLOOKUP(active[[#This Row],[Full Name]],[1]!all_ppl_post[#Data],2,0)</f>
        <v>476547924</v>
      </c>
      <c r="C1569" s="2" t="str">
        <f>VLOOKUP(active[[#This Row],[Full Name]],[1]!all_ppl[#Data],1,0)</f>
        <v>Annalyse R Komoroske</v>
      </c>
      <c r="D1569" s="2" t="s">
        <v>4282</v>
      </c>
      <c r="E1569" s="2" t="s">
        <v>4283</v>
      </c>
      <c r="F1569" s="2" t="s">
        <v>1880</v>
      </c>
      <c r="G1569" s="2" t="s">
        <v>70</v>
      </c>
      <c r="L1569" s="2" t="s">
        <v>593</v>
      </c>
      <c r="M1569" s="2" t="str">
        <f>VLOOKUP(active[[#This Row],[Works for Group]],[1]!all_groups[#Data],2,0)</f>
        <v>476549089</v>
      </c>
      <c r="N1569" s="2" t="s">
        <v>64</v>
      </c>
      <c r="O1569" s="2" t="s">
        <v>63</v>
      </c>
      <c r="P1569" s="2" t="s">
        <v>67</v>
      </c>
      <c r="R1569" s="2">
        <v>375</v>
      </c>
      <c r="S1569" s="2" t="s">
        <v>8521</v>
      </c>
      <c r="T1569" s="2" t="s">
        <v>9765</v>
      </c>
      <c r="U1569" s="2" t="s">
        <v>8559</v>
      </c>
      <c r="V1569" s="2" t="s">
        <v>7123</v>
      </c>
    </row>
    <row r="1570" spans="1:22" x14ac:dyDescent="0.2">
      <c r="A1570" s="2" t="s">
        <v>6379</v>
      </c>
      <c r="B1570" s="2" t="str">
        <f>VLOOKUP(active[[#This Row],[Full Name]],[1]!all_ppl_post[#Data],2,0)</f>
        <v>476544073</v>
      </c>
      <c r="C1570" s="2" t="str">
        <f>VLOOKUP(active[[#This Row],[Full Name]],[1]!all_ppl[#Data],1,0)</f>
        <v>Ann M Riccitelli</v>
      </c>
      <c r="D1570" s="2" t="s">
        <v>635</v>
      </c>
      <c r="E1570" s="2" t="s">
        <v>6380</v>
      </c>
      <c r="F1570" s="2" t="s">
        <v>940</v>
      </c>
      <c r="G1570" s="2" t="s">
        <v>70</v>
      </c>
      <c r="L1570" s="2" t="s">
        <v>1196</v>
      </c>
      <c r="M1570" s="2" t="str">
        <f>VLOOKUP(active[[#This Row],[Works for Group]],[1]!all_groups[#Data],2,0)</f>
        <v>476549293</v>
      </c>
      <c r="N1570" s="2" t="s">
        <v>64</v>
      </c>
      <c r="O1570" s="2" t="s">
        <v>63</v>
      </c>
      <c r="P1570" s="2" t="s">
        <v>67</v>
      </c>
      <c r="R1570" s="2">
        <v>439</v>
      </c>
      <c r="S1570" s="2" t="s">
        <v>8646</v>
      </c>
      <c r="T1570" s="2" t="s">
        <v>9766</v>
      </c>
      <c r="U1570" s="2" t="s">
        <v>7466</v>
      </c>
      <c r="V1570" s="2" t="s">
        <v>7123</v>
      </c>
    </row>
    <row r="1571" spans="1:22" x14ac:dyDescent="0.2">
      <c r="A1571" s="2" t="s">
        <v>634</v>
      </c>
      <c r="B1571" s="2" t="str">
        <f>VLOOKUP(active[[#This Row],[Full Name]],[1]!all_ppl_post[#Data],2,0)</f>
        <v>1064820288</v>
      </c>
      <c r="C1571" s="2" t="e">
        <f>VLOOKUP(active[[#This Row],[Full Name]],[1]!all_ppl[#Data],1,0)</f>
        <v>#N/A</v>
      </c>
      <c r="D1571" s="2" t="s">
        <v>635</v>
      </c>
      <c r="E1571" s="2" t="s">
        <v>636</v>
      </c>
      <c r="F1571" s="2" t="s">
        <v>637</v>
      </c>
      <c r="G1571" s="2" t="s">
        <v>70</v>
      </c>
      <c r="L1571" s="2" t="s">
        <v>633</v>
      </c>
      <c r="M1571" s="2" t="str">
        <f>VLOOKUP(active[[#This Row],[Works for Group]],[1]!all_groups[#Data],2,0)</f>
        <v>476548439</v>
      </c>
      <c r="N1571" s="2" t="s">
        <v>64</v>
      </c>
      <c r="O1571" s="2" t="s">
        <v>63</v>
      </c>
      <c r="P1571" s="2" t="s">
        <v>67</v>
      </c>
      <c r="R1571" s="2">
        <v>217</v>
      </c>
      <c r="S1571" s="2" t="s">
        <v>8626</v>
      </c>
      <c r="T1571" s="2" t="s">
        <v>9767</v>
      </c>
      <c r="U1571" s="2" t="s">
        <v>8628</v>
      </c>
      <c r="V1571" s="2" t="s">
        <v>7123</v>
      </c>
    </row>
    <row r="1572" spans="1:22" x14ac:dyDescent="0.2">
      <c r="A1572" s="2" t="s">
        <v>5427</v>
      </c>
      <c r="B1572" s="2" t="str">
        <f>VLOOKUP(active[[#This Row],[Full Name]],[1]!all_ppl_post[#Data],2,0)</f>
        <v>476545739</v>
      </c>
      <c r="C1572" s="2" t="str">
        <f>VLOOKUP(active[[#This Row],[Full Name]],[1]!all_ppl[#Data],1,0)</f>
        <v>Anita L Wilson</v>
      </c>
      <c r="D1572" s="2" t="s">
        <v>5428</v>
      </c>
      <c r="E1572" s="2" t="s">
        <v>1200</v>
      </c>
      <c r="F1572" s="2" t="s">
        <v>3631</v>
      </c>
      <c r="G1572" s="2" t="s">
        <v>70</v>
      </c>
      <c r="L1572" s="2" t="s">
        <v>3489</v>
      </c>
      <c r="M1572" s="2" t="str">
        <f>VLOOKUP(active[[#This Row],[Works for Group]],[1]!all_groups[#Data],2,0)</f>
        <v>476548978</v>
      </c>
      <c r="N1572" s="2" t="s">
        <v>64</v>
      </c>
      <c r="O1572" s="2" t="s">
        <v>63</v>
      </c>
      <c r="P1572" s="2" t="s">
        <v>67</v>
      </c>
      <c r="R1572" s="2">
        <v>311</v>
      </c>
      <c r="S1572" s="2" t="s">
        <v>8914</v>
      </c>
      <c r="T1572" s="2" t="s">
        <v>9768</v>
      </c>
      <c r="U1572" s="2" t="s">
        <v>8817</v>
      </c>
      <c r="V1572" s="2" t="s">
        <v>7123</v>
      </c>
    </row>
    <row r="1573" spans="1:22" x14ac:dyDescent="0.2">
      <c r="A1573" s="2" t="s">
        <v>5526</v>
      </c>
      <c r="B1573" s="2" t="str">
        <f>VLOOKUP(active[[#This Row],[Full Name]],[1]!all_ppl_post[#Data],2,0)</f>
        <v>476545495</v>
      </c>
      <c r="C1573" s="2" t="str">
        <f>VLOOKUP(active[[#This Row],[Full Name]],[1]!all_ppl[#Data],1,0)</f>
        <v>Angilena L Mauro</v>
      </c>
      <c r="D1573" s="2" t="s">
        <v>5527</v>
      </c>
      <c r="E1573" s="2" t="s">
        <v>5528</v>
      </c>
      <c r="F1573" s="2" t="s">
        <v>3122</v>
      </c>
      <c r="G1573" s="2" t="s">
        <v>70</v>
      </c>
      <c r="L1573" s="2" t="s">
        <v>3118</v>
      </c>
      <c r="M1573" s="2" t="str">
        <f>VLOOKUP(active[[#This Row],[Works for Group]],[1]!all_groups[#Data],2,0)</f>
        <v>583270233</v>
      </c>
      <c r="N1573" s="2" t="s">
        <v>64</v>
      </c>
      <c r="O1573" s="2" t="s">
        <v>63</v>
      </c>
      <c r="P1573" s="2" t="s">
        <v>67</v>
      </c>
      <c r="R1573" s="2">
        <v>237</v>
      </c>
      <c r="S1573" s="2" t="s">
        <v>8775</v>
      </c>
      <c r="T1573" s="2" t="s">
        <v>9769</v>
      </c>
      <c r="U1573" s="2" t="s">
        <v>8777</v>
      </c>
      <c r="V1573" s="2" t="s">
        <v>7123</v>
      </c>
    </row>
    <row r="1574" spans="1:22" x14ac:dyDescent="0.2">
      <c r="A1574" s="2" t="s">
        <v>4069</v>
      </c>
      <c r="B1574" s="2" t="str">
        <f>VLOOKUP(active[[#This Row],[Full Name]],[1]!all_ppl_post[#Data],2,0)</f>
        <v>568446727</v>
      </c>
      <c r="C1574" s="2" t="str">
        <f>VLOOKUP(active[[#This Row],[Full Name]],[1]!all_ppl[#Data],1,0)</f>
        <v>Angelynne E Van Patten</v>
      </c>
      <c r="D1574" s="2" t="s">
        <v>4070</v>
      </c>
      <c r="E1574" s="2" t="s">
        <v>4071</v>
      </c>
      <c r="F1574" s="2" t="s">
        <v>4072</v>
      </c>
      <c r="G1574" s="2" t="s">
        <v>70</v>
      </c>
      <c r="L1574" s="2" t="s">
        <v>1233</v>
      </c>
      <c r="M1574" s="2" t="str">
        <f>VLOOKUP(active[[#This Row],[Works for Group]],[1]!all_groups[#Data],2,0)</f>
        <v>476548441</v>
      </c>
      <c r="N1574" s="2" t="s">
        <v>64</v>
      </c>
      <c r="O1574" s="2" t="s">
        <v>63</v>
      </c>
      <c r="P1574" s="2" t="s">
        <v>67</v>
      </c>
      <c r="R1574" s="2">
        <v>219</v>
      </c>
      <c r="S1574" s="2" t="s">
        <v>8584</v>
      </c>
      <c r="T1574" s="2" t="s">
        <v>9770</v>
      </c>
      <c r="U1574" s="2" t="s">
        <v>9771</v>
      </c>
      <c r="V1574" s="2" t="s">
        <v>7123</v>
      </c>
    </row>
    <row r="1575" spans="1:22" x14ac:dyDescent="0.2">
      <c r="A1575" s="2" t="s">
        <v>2683</v>
      </c>
      <c r="B1575" s="2" t="str">
        <f>VLOOKUP(active[[#This Row],[Full Name]],[1]!all_ppl_post[#Data],2,0)</f>
        <v>774270501</v>
      </c>
      <c r="C1575" s="2" t="str">
        <f>VLOOKUP(active[[#This Row],[Full Name]],[1]!all_ppl[#Data],1,0)</f>
        <v>Angela E Le Blanc</v>
      </c>
      <c r="D1575" s="2" t="s">
        <v>2684</v>
      </c>
      <c r="E1575" s="2" t="s">
        <v>2685</v>
      </c>
      <c r="F1575" s="2" t="s">
        <v>107</v>
      </c>
      <c r="G1575" s="2" t="s">
        <v>70</v>
      </c>
      <c r="L1575" s="2" t="s">
        <v>606</v>
      </c>
      <c r="M1575" s="2" t="str">
        <f>VLOOKUP(active[[#This Row],[Works for Group]],[1]!all_groups[#Data],2,0)</f>
        <v>476548443</v>
      </c>
      <c r="N1575" s="2" t="s">
        <v>64</v>
      </c>
      <c r="O1575" s="2" t="s">
        <v>63</v>
      </c>
      <c r="P1575" s="2" t="s">
        <v>67</v>
      </c>
      <c r="R1575" s="2">
        <v>220</v>
      </c>
      <c r="S1575" s="2" t="s">
        <v>8633</v>
      </c>
      <c r="T1575" s="2" t="s">
        <v>9772</v>
      </c>
      <c r="U1575" s="2" t="s">
        <v>9020</v>
      </c>
      <c r="V1575" s="2" t="s">
        <v>7123</v>
      </c>
    </row>
    <row r="1576" spans="1:22" x14ac:dyDescent="0.2">
      <c r="A1576" s="2" t="s">
        <v>4735</v>
      </c>
      <c r="B1576" s="2" t="str">
        <f>VLOOKUP(active[[#This Row],[Full Name]],[1]!all_ppl_post[#Data],2,0)</f>
        <v>476547193</v>
      </c>
      <c r="C1576" s="2" t="str">
        <f>VLOOKUP(active[[#This Row],[Full Name]],[1]!all_ppl[#Data],1,0)</f>
        <v>Angela D Ledford</v>
      </c>
      <c r="D1576" s="2" t="s">
        <v>4736</v>
      </c>
      <c r="E1576" s="2" t="s">
        <v>4737</v>
      </c>
      <c r="F1576" s="2" t="s">
        <v>4738</v>
      </c>
      <c r="G1576" s="2" t="s">
        <v>70</v>
      </c>
      <c r="L1576" s="2" t="s">
        <v>130</v>
      </c>
      <c r="M1576" s="2" t="str">
        <f>VLOOKUP(active[[#This Row],[Works for Group]],[1]!all_groups[#Data],2,0)</f>
        <v>476548452</v>
      </c>
      <c r="N1576" s="2" t="s">
        <v>64</v>
      </c>
      <c r="O1576" s="2" t="s">
        <v>63</v>
      </c>
      <c r="P1576" s="2" t="s">
        <v>67</v>
      </c>
      <c r="R1576" s="2">
        <v>225</v>
      </c>
      <c r="S1576" s="2" t="s">
        <v>8530</v>
      </c>
      <c r="T1576" s="2" t="s">
        <v>9773</v>
      </c>
      <c r="U1576" s="2" t="s">
        <v>9774</v>
      </c>
      <c r="V1576" s="2" t="s">
        <v>7123</v>
      </c>
    </row>
    <row r="1577" spans="1:22" x14ac:dyDescent="0.2">
      <c r="A1577" s="2" t="s">
        <v>347</v>
      </c>
      <c r="B1577" s="2" t="str">
        <f>VLOOKUP(active[[#This Row],[Full Name]],[1]!all_ppl_post[#Data],2,0)</f>
        <v>1064820486</v>
      </c>
      <c r="C1577" s="2" t="e">
        <f>VLOOKUP(active[[#This Row],[Full Name]],[1]!all_ppl[#Data],1,0)</f>
        <v>#N/A</v>
      </c>
      <c r="D1577" s="2" t="s">
        <v>348</v>
      </c>
      <c r="E1577" s="2" t="s">
        <v>349</v>
      </c>
      <c r="F1577" s="2" t="s">
        <v>134</v>
      </c>
      <c r="G1577" s="2" t="s">
        <v>70</v>
      </c>
      <c r="L1577" s="2" t="s">
        <v>130</v>
      </c>
      <c r="M1577" s="2" t="str">
        <f>VLOOKUP(active[[#This Row],[Works for Group]],[1]!all_groups[#Data],2,0)</f>
        <v>476548452</v>
      </c>
      <c r="N1577" s="2" t="s">
        <v>64</v>
      </c>
      <c r="O1577" s="2" t="s">
        <v>63</v>
      </c>
      <c r="P1577" s="2" t="s">
        <v>67</v>
      </c>
      <c r="R1577" s="2">
        <v>225</v>
      </c>
      <c r="S1577" s="2" t="s">
        <v>8530</v>
      </c>
      <c r="T1577" s="2" t="s">
        <v>9775</v>
      </c>
      <c r="U1577" s="2" t="s">
        <v>8532</v>
      </c>
      <c r="V1577" s="2" t="s">
        <v>7123</v>
      </c>
    </row>
    <row r="1578" spans="1:22" x14ac:dyDescent="0.2">
      <c r="A1578" s="2" t="s">
        <v>236</v>
      </c>
      <c r="B1578" s="2" t="str">
        <f>VLOOKUP(active[[#This Row],[Full Name]],[1]!all_ppl_post[#Data],2,0)</f>
        <v>1064820562</v>
      </c>
      <c r="C1578" s="2" t="e">
        <f>VLOOKUP(active[[#This Row],[Full Name]],[1]!all_ppl[#Data],1,0)</f>
        <v>#N/A</v>
      </c>
      <c r="D1578" s="2" t="s">
        <v>237</v>
      </c>
      <c r="E1578" s="2" t="s">
        <v>238</v>
      </c>
      <c r="F1578" s="2" t="s">
        <v>134</v>
      </c>
      <c r="G1578" s="2" t="s">
        <v>70</v>
      </c>
      <c r="L1578" s="2" t="s">
        <v>130</v>
      </c>
      <c r="M1578" s="2" t="str">
        <f>VLOOKUP(active[[#This Row],[Works for Group]],[1]!all_groups[#Data],2,0)</f>
        <v>476548452</v>
      </c>
      <c r="N1578" s="2" t="s">
        <v>64</v>
      </c>
      <c r="O1578" s="2" t="s">
        <v>63</v>
      </c>
      <c r="P1578" s="2" t="s">
        <v>67</v>
      </c>
      <c r="R1578" s="2">
        <v>225</v>
      </c>
      <c r="S1578" s="2" t="s">
        <v>8530</v>
      </c>
      <c r="T1578" s="2" t="s">
        <v>9776</v>
      </c>
      <c r="U1578" s="2" t="s">
        <v>8532</v>
      </c>
      <c r="V1578" s="2" t="s">
        <v>7123</v>
      </c>
    </row>
    <row r="1579" spans="1:22" x14ac:dyDescent="0.2">
      <c r="A1579" s="2" t="s">
        <v>5343</v>
      </c>
      <c r="B1579" s="2" t="str">
        <f>VLOOKUP(active[[#This Row],[Full Name]],[1]!all_ppl_post[#Data],2,0)</f>
        <v>476545962</v>
      </c>
      <c r="C1579" s="2" t="str">
        <f>VLOOKUP(active[[#This Row],[Full Name]],[1]!all_ppl[#Data],1,0)</f>
        <v>Andrew C Hayles</v>
      </c>
      <c r="D1579" s="2" t="s">
        <v>5344</v>
      </c>
      <c r="E1579" s="2" t="s">
        <v>5184</v>
      </c>
      <c r="F1579" s="2" t="s">
        <v>5345</v>
      </c>
      <c r="G1579" s="2" t="s">
        <v>70</v>
      </c>
      <c r="L1579" s="2" t="s">
        <v>4576</v>
      </c>
      <c r="M1579" s="2" t="str">
        <f>VLOOKUP(active[[#This Row],[Works for Group]],[1]!all_groups[#Data],2,0)</f>
        <v>476548983</v>
      </c>
      <c r="N1579" s="2" t="s">
        <v>64</v>
      </c>
      <c r="O1579" s="2" t="s">
        <v>63</v>
      </c>
      <c r="P1579" s="2" t="s">
        <v>67</v>
      </c>
      <c r="R1579" s="2">
        <v>331</v>
      </c>
      <c r="S1579" s="2" t="s">
        <v>8688</v>
      </c>
      <c r="T1579" s="2" t="s">
        <v>9777</v>
      </c>
      <c r="U1579" s="2" t="s">
        <v>8553</v>
      </c>
      <c r="V1579" s="2" t="s">
        <v>7123</v>
      </c>
    </row>
    <row r="1580" spans="1:22" x14ac:dyDescent="0.2">
      <c r="A1580" s="2" t="s">
        <v>4903</v>
      </c>
      <c r="B1580" s="2" t="str">
        <f>VLOOKUP(active[[#This Row],[Full Name]],[1]!all_ppl_post[#Data],2,0)</f>
        <v>476546921</v>
      </c>
      <c r="C1580" s="2" t="str">
        <f>VLOOKUP(active[[#This Row],[Full Name]],[1]!all_ppl[#Data],1,0)</f>
        <v>Andrew B Arthur</v>
      </c>
      <c r="D1580" s="2" t="s">
        <v>4904</v>
      </c>
      <c r="E1580" s="2" t="s">
        <v>4905</v>
      </c>
      <c r="F1580" s="2" t="s">
        <v>4464</v>
      </c>
      <c r="G1580" s="2" t="s">
        <v>70</v>
      </c>
      <c r="L1580" s="2" t="s">
        <v>2456</v>
      </c>
      <c r="M1580" s="2" t="str">
        <f>VLOOKUP(active[[#This Row],[Works for Group]],[1]!all_groups[#Data],2,0)</f>
        <v>476549080</v>
      </c>
      <c r="N1580" s="2" t="s">
        <v>64</v>
      </c>
      <c r="O1580" s="2" t="s">
        <v>63</v>
      </c>
      <c r="P1580" s="2" t="s">
        <v>67</v>
      </c>
      <c r="R1580" s="2">
        <v>354</v>
      </c>
      <c r="S1580" s="2" t="s">
        <v>8631</v>
      </c>
      <c r="T1580" s="2" t="s">
        <v>9778</v>
      </c>
      <c r="U1580" s="2" t="s">
        <v>9589</v>
      </c>
      <c r="V1580" s="2" t="s">
        <v>7123</v>
      </c>
    </row>
    <row r="1581" spans="1:22" x14ac:dyDescent="0.2">
      <c r="A1581" s="2" t="s">
        <v>6632</v>
      </c>
      <c r="B1581" s="2" t="str">
        <f>VLOOKUP(active[[#This Row],[Full Name]],[1]!all_ppl_post[#Data],2,0)</f>
        <v>476543732</v>
      </c>
      <c r="C1581" s="2" t="str">
        <f>VLOOKUP(active[[#This Row],[Full Name]],[1]!all_ppl[#Data],1,0)</f>
        <v>Andrell Perry</v>
      </c>
      <c r="D1581" s="2" t="s">
        <v>6633</v>
      </c>
      <c r="E1581" s="2" t="s">
        <v>3259</v>
      </c>
      <c r="F1581" s="2" t="s">
        <v>6634</v>
      </c>
      <c r="G1581" s="2" t="s">
        <v>70</v>
      </c>
      <c r="L1581" s="2" t="s">
        <v>1833</v>
      </c>
      <c r="M1581" s="2" t="str">
        <f>VLOOKUP(active[[#This Row],[Works for Group]],[1]!all_groups[#Data],2,0)</f>
        <v>476548432</v>
      </c>
      <c r="N1581" s="2" t="s">
        <v>64</v>
      </c>
      <c r="O1581" s="2" t="s">
        <v>63</v>
      </c>
      <c r="P1581" s="2" t="s">
        <v>67</v>
      </c>
      <c r="R1581" s="2">
        <v>212</v>
      </c>
      <c r="S1581" s="2" t="s">
        <v>8643</v>
      </c>
      <c r="T1581" s="2" t="s">
        <v>9779</v>
      </c>
      <c r="U1581" s="2" t="s">
        <v>9780</v>
      </c>
      <c r="V1581" s="2" t="s">
        <v>7123</v>
      </c>
    </row>
    <row r="1582" spans="1:22" x14ac:dyDescent="0.2">
      <c r="A1582" s="2" t="s">
        <v>6108</v>
      </c>
      <c r="B1582" s="2" t="str">
        <f>VLOOKUP(active[[#This Row],[Full Name]],[1]!all_ppl_post[#Data],2,0)</f>
        <v>476544490</v>
      </c>
      <c r="C1582" s="2" t="str">
        <f>VLOOKUP(active[[#This Row],[Full Name]],[1]!all_ppl[#Data],1,0)</f>
        <v>Andrea M Thurber</v>
      </c>
      <c r="D1582" s="2" t="s">
        <v>1526</v>
      </c>
      <c r="E1582" s="2" t="s">
        <v>6109</v>
      </c>
      <c r="F1582" s="2" t="s">
        <v>6110</v>
      </c>
      <c r="G1582" s="2" t="s">
        <v>70</v>
      </c>
      <c r="L1582" s="2" t="s">
        <v>3514</v>
      </c>
      <c r="M1582" s="2" t="str">
        <f>VLOOKUP(active[[#This Row],[Works for Group]],[1]!all_groups[#Data],2,0)</f>
        <v>476549318</v>
      </c>
      <c r="N1582" s="2" t="s">
        <v>64</v>
      </c>
      <c r="O1582" s="2" t="s">
        <v>63</v>
      </c>
      <c r="P1582" s="2" t="s">
        <v>67</v>
      </c>
      <c r="R1582" s="2">
        <v>463</v>
      </c>
      <c r="S1582" s="2" t="s">
        <v>8763</v>
      </c>
      <c r="T1582" s="2" t="s">
        <v>9781</v>
      </c>
      <c r="U1582" s="2" t="s">
        <v>9782</v>
      </c>
      <c r="V1582" s="2" t="s">
        <v>8766</v>
      </c>
    </row>
    <row r="1583" spans="1:22" x14ac:dyDescent="0.2">
      <c r="A1583" s="2" t="s">
        <v>4837</v>
      </c>
      <c r="B1583" s="2" t="str">
        <f>VLOOKUP(active[[#This Row],[Full Name]],[1]!all_ppl_post[#Data],2,0)</f>
        <v>476547064</v>
      </c>
      <c r="C1583" s="2" t="str">
        <f>VLOOKUP(active[[#This Row],[Full Name]],[1]!all_ppl[#Data],1,0)</f>
        <v>Andrea K Lopez</v>
      </c>
      <c r="D1583" s="2" t="s">
        <v>4838</v>
      </c>
      <c r="E1583" s="2" t="s">
        <v>2117</v>
      </c>
      <c r="F1583" s="2" t="s">
        <v>1162</v>
      </c>
      <c r="G1583" s="2" t="s">
        <v>70</v>
      </c>
      <c r="L1583" s="2" t="s">
        <v>2713</v>
      </c>
      <c r="M1583" s="2" t="str">
        <f>VLOOKUP(active[[#This Row],[Works for Group]],[1]!all_groups[#Data],2,0)</f>
        <v>476548419</v>
      </c>
      <c r="N1583" s="2" t="s">
        <v>64</v>
      </c>
      <c r="O1583" s="2" t="s">
        <v>63</v>
      </c>
      <c r="P1583" s="2" t="s">
        <v>67</v>
      </c>
      <c r="R1583" s="2">
        <v>200</v>
      </c>
      <c r="S1583" s="2" t="s">
        <v>8580</v>
      </c>
      <c r="T1583" s="2" t="s">
        <v>9783</v>
      </c>
      <c r="U1583" s="2" t="s">
        <v>7278</v>
      </c>
      <c r="V1583" s="2" t="s">
        <v>7123</v>
      </c>
    </row>
    <row r="1584" spans="1:22" x14ac:dyDescent="0.2">
      <c r="A1584" s="2" t="s">
        <v>2686</v>
      </c>
      <c r="B1584" s="2" t="str">
        <f>VLOOKUP(active[[#This Row],[Full Name]],[1]!all_ppl_post[#Data],2,0)</f>
        <v>774270500</v>
      </c>
      <c r="C1584" s="2" t="str">
        <f>VLOOKUP(active[[#This Row],[Full Name]],[1]!all_ppl[#Data],1,0)</f>
        <v>Andre' M Graham</v>
      </c>
      <c r="D1584" s="2" t="s">
        <v>2687</v>
      </c>
      <c r="E1584" s="2" t="s">
        <v>2688</v>
      </c>
      <c r="F1584" s="2" t="s">
        <v>2689</v>
      </c>
      <c r="G1584" s="2" t="s">
        <v>70</v>
      </c>
      <c r="L1584" s="2" t="s">
        <v>2433</v>
      </c>
      <c r="M1584" s="2" t="str">
        <f>VLOOKUP(active[[#This Row],[Works for Group]],[1]!all_groups[#Data],2,0)</f>
        <v>476548964</v>
      </c>
      <c r="N1584" s="2" t="s">
        <v>64</v>
      </c>
      <c r="O1584" s="2" t="s">
        <v>63</v>
      </c>
      <c r="P1584" s="2" t="s">
        <v>67</v>
      </c>
      <c r="R1584" s="2">
        <v>301</v>
      </c>
      <c r="S1584" s="2" t="s">
        <v>8593</v>
      </c>
      <c r="T1584" s="2" t="s">
        <v>9784</v>
      </c>
      <c r="U1584" s="2" t="s">
        <v>8595</v>
      </c>
      <c r="V1584" s="2" t="s">
        <v>7123</v>
      </c>
    </row>
    <row r="1585" spans="1:22" x14ac:dyDescent="0.2">
      <c r="A1585" s="2" t="s">
        <v>6500</v>
      </c>
      <c r="B1585" s="2" t="str">
        <f>VLOOKUP(active[[#This Row],[Full Name]],[1]!all_ppl_post[#Data],2,0)</f>
        <v>476543895</v>
      </c>
      <c r="C1585" s="2" t="str">
        <f>VLOOKUP(active[[#This Row],[Full Name]],[1]!all_ppl[#Data],1,0)</f>
        <v>Andre Fm Hauser</v>
      </c>
      <c r="D1585" s="2" t="s">
        <v>6501</v>
      </c>
      <c r="E1585" s="2" t="s">
        <v>6502</v>
      </c>
      <c r="F1585" s="2" t="s">
        <v>2455</v>
      </c>
      <c r="G1585" s="2" t="s">
        <v>70</v>
      </c>
      <c r="L1585" s="2" t="s">
        <v>2451</v>
      </c>
      <c r="M1585" s="2" t="str">
        <f>VLOOKUP(active[[#This Row],[Works for Group]],[1]!all_groups[#Data],2,0)</f>
        <v>476548433</v>
      </c>
      <c r="N1585" s="2" t="s">
        <v>64</v>
      </c>
      <c r="O1585" s="2" t="s">
        <v>63</v>
      </c>
      <c r="P1585" s="2" t="s">
        <v>67</v>
      </c>
      <c r="R1585" s="2">
        <v>213</v>
      </c>
      <c r="S1585" s="2" t="s">
        <v>8704</v>
      </c>
      <c r="T1585" s="2" t="s">
        <v>9785</v>
      </c>
      <c r="U1585" s="2" t="s">
        <v>8752</v>
      </c>
      <c r="V1585" s="2" t="s">
        <v>7123</v>
      </c>
    </row>
    <row r="1586" spans="1:22" x14ac:dyDescent="0.2">
      <c r="A1586" s="2" t="s">
        <v>6547</v>
      </c>
      <c r="B1586" s="2" t="str">
        <f>VLOOKUP(active[[#This Row],[Full Name]],[1]!all_ppl_post[#Data],2,0)</f>
        <v>476543849</v>
      </c>
      <c r="C1586" s="2" t="str">
        <f>VLOOKUP(active[[#This Row],[Full Name]],[1]!all_ppl[#Data],1,0)</f>
        <v>Amy L Damin</v>
      </c>
      <c r="D1586" s="2" t="s">
        <v>6548</v>
      </c>
      <c r="E1586" s="2" t="s">
        <v>6549</v>
      </c>
      <c r="F1586" s="2" t="s">
        <v>6550</v>
      </c>
      <c r="G1586" s="2" t="s">
        <v>70</v>
      </c>
      <c r="L1586" s="2" t="s">
        <v>6546</v>
      </c>
      <c r="M1586" s="2" t="str">
        <f>VLOOKUP(active[[#This Row],[Works for Group]],[1]!all_groups[#Data],2,0)</f>
        <v>476549286</v>
      </c>
      <c r="N1586" s="2" t="s">
        <v>64</v>
      </c>
      <c r="O1586" s="2" t="s">
        <v>63</v>
      </c>
      <c r="P1586" s="2" t="s">
        <v>67</v>
      </c>
      <c r="R1586" s="2">
        <v>436</v>
      </c>
      <c r="S1586" s="2" t="s">
        <v>9786</v>
      </c>
      <c r="T1586" s="2" t="s">
        <v>9787</v>
      </c>
      <c r="U1586" s="2" t="s">
        <v>9788</v>
      </c>
      <c r="V1586" s="2" t="s">
        <v>7123</v>
      </c>
    </row>
    <row r="1587" spans="1:22" x14ac:dyDescent="0.2">
      <c r="A1587" s="2" t="s">
        <v>4091</v>
      </c>
      <c r="B1587" s="2" t="str">
        <f>VLOOKUP(active[[#This Row],[Full Name]],[1]!all_ppl_post[#Data],2,0)</f>
        <v>568446708</v>
      </c>
      <c r="C1587" s="2" t="str">
        <f>VLOOKUP(active[[#This Row],[Full Name]],[1]!all_ppl[#Data],1,0)</f>
        <v>Amy E Marchand</v>
      </c>
      <c r="D1587" s="2" t="s">
        <v>392</v>
      </c>
      <c r="E1587" s="2" t="s">
        <v>4092</v>
      </c>
      <c r="F1587" s="2" t="s">
        <v>4093</v>
      </c>
      <c r="G1587" s="2" t="s">
        <v>70</v>
      </c>
      <c r="L1587" s="2" t="s">
        <v>2673</v>
      </c>
      <c r="M1587" s="2" t="str">
        <f>VLOOKUP(active[[#This Row],[Works for Group]],[1]!all_groups[#Data],2,0)</f>
        <v>476548440</v>
      </c>
      <c r="N1587" s="2" t="s">
        <v>64</v>
      </c>
      <c r="O1587" s="2" t="s">
        <v>63</v>
      </c>
      <c r="P1587" s="2" t="s">
        <v>67</v>
      </c>
      <c r="R1587" s="2">
        <v>218</v>
      </c>
      <c r="S1587" s="2" t="s">
        <v>8543</v>
      </c>
      <c r="T1587" s="2" t="s">
        <v>9789</v>
      </c>
      <c r="U1587" s="2" t="s">
        <v>9790</v>
      </c>
      <c r="V1587" s="2" t="s">
        <v>7123</v>
      </c>
    </row>
    <row r="1588" spans="1:22" x14ac:dyDescent="0.2">
      <c r="A1588" s="2" t="s">
        <v>391</v>
      </c>
      <c r="B1588" s="2" t="str">
        <f>VLOOKUP(active[[#This Row],[Full Name]],[1]!all_ppl_post[#Data],2,0)</f>
        <v>1064820447</v>
      </c>
      <c r="C1588" s="2" t="e">
        <f>VLOOKUP(active[[#This Row],[Full Name]],[1]!all_ppl[#Data],1,0)</f>
        <v>#N/A</v>
      </c>
      <c r="D1588" s="2" t="s">
        <v>392</v>
      </c>
      <c r="E1588" s="2" t="s">
        <v>393</v>
      </c>
      <c r="F1588" s="2" t="s">
        <v>138</v>
      </c>
      <c r="G1588" s="2" t="s">
        <v>70</v>
      </c>
      <c r="L1588" s="2" t="s">
        <v>130</v>
      </c>
      <c r="M1588" s="2" t="str">
        <f>VLOOKUP(active[[#This Row],[Works for Group]],[1]!all_groups[#Data],2,0)</f>
        <v>476548452</v>
      </c>
      <c r="N1588" s="2" t="s">
        <v>64</v>
      </c>
      <c r="O1588" s="2" t="s">
        <v>63</v>
      </c>
      <c r="P1588" s="2" t="s">
        <v>67</v>
      </c>
      <c r="R1588" s="2">
        <v>225</v>
      </c>
      <c r="S1588" s="2" t="s">
        <v>8530</v>
      </c>
      <c r="T1588" s="2" t="s">
        <v>9791</v>
      </c>
      <c r="U1588" s="2" t="s">
        <v>8557</v>
      </c>
      <c r="V1588" s="2" t="s">
        <v>7123</v>
      </c>
    </row>
    <row r="1589" spans="1:22" x14ac:dyDescent="0.2">
      <c r="A1589" s="2" t="s">
        <v>4710</v>
      </c>
      <c r="B1589" s="2" t="str">
        <f>VLOOKUP(active[[#This Row],[Full Name]],[1]!all_ppl_post[#Data],2,0)</f>
        <v>476547230</v>
      </c>
      <c r="C1589" s="2" t="str">
        <f>VLOOKUP(active[[#This Row],[Full Name]],[1]!all_ppl[#Data],1,0)</f>
        <v>Amy E Donnelly</v>
      </c>
      <c r="D1589" s="2" t="s">
        <v>392</v>
      </c>
      <c r="E1589" s="2" t="s">
        <v>4711</v>
      </c>
      <c r="F1589" s="2" t="s">
        <v>4701</v>
      </c>
      <c r="G1589" s="2" t="s">
        <v>70</v>
      </c>
      <c r="L1589" s="2" t="s">
        <v>4690</v>
      </c>
      <c r="M1589" s="2" t="str">
        <f>VLOOKUP(active[[#This Row],[Works for Group]],[1]!all_groups[#Data],2,0)</f>
        <v>476548559</v>
      </c>
      <c r="N1589" s="2" t="s">
        <v>64</v>
      </c>
      <c r="O1589" s="2" t="s">
        <v>63</v>
      </c>
      <c r="P1589" s="2" t="s">
        <v>67</v>
      </c>
      <c r="R1589" s="2">
        <v>203</v>
      </c>
      <c r="S1589" s="2" t="s">
        <v>9069</v>
      </c>
      <c r="T1589" s="2" t="s">
        <v>9792</v>
      </c>
      <c r="U1589" s="2" t="s">
        <v>9760</v>
      </c>
      <c r="V1589" s="2" t="s">
        <v>7123</v>
      </c>
    </row>
    <row r="1590" spans="1:22" x14ac:dyDescent="0.2">
      <c r="A1590" s="2" t="s">
        <v>4340</v>
      </c>
      <c r="B1590" s="2" t="str">
        <f>VLOOKUP(active[[#This Row],[Full Name]],[1]!all_ppl_post[#Data],2,0)</f>
        <v>476547870</v>
      </c>
      <c r="C1590" s="2" t="str">
        <f>VLOOKUP(active[[#This Row],[Full Name]],[1]!all_ppl[#Data],1,0)</f>
        <v>Amy D Williams</v>
      </c>
      <c r="D1590" s="2" t="s">
        <v>4341</v>
      </c>
      <c r="E1590" s="2" t="s">
        <v>73</v>
      </c>
      <c r="F1590" s="2" t="s">
        <v>4342</v>
      </c>
      <c r="G1590" s="2" t="s">
        <v>70</v>
      </c>
      <c r="L1590" s="2" t="s">
        <v>4338</v>
      </c>
      <c r="M1590" s="2" t="str">
        <f>VLOOKUP(active[[#This Row],[Works for Group]],[1]!all_groups[#Data],2,0)</f>
        <v>476548562</v>
      </c>
      <c r="N1590" s="2" t="s">
        <v>64</v>
      </c>
      <c r="O1590" s="2" t="s">
        <v>63</v>
      </c>
      <c r="P1590" s="2" t="s">
        <v>67</v>
      </c>
      <c r="R1590" s="2">
        <v>206</v>
      </c>
      <c r="S1590" s="2" t="s">
        <v>8513</v>
      </c>
      <c r="T1590" s="2" t="s">
        <v>9793</v>
      </c>
      <c r="U1590" s="2" t="s">
        <v>8515</v>
      </c>
      <c r="V1590" s="2" t="s">
        <v>7123</v>
      </c>
    </row>
    <row r="1591" spans="1:22" x14ac:dyDescent="0.2">
      <c r="A1591" s="2" t="s">
        <v>4425</v>
      </c>
      <c r="B1591" s="2" t="str">
        <f>VLOOKUP(active[[#This Row],[Full Name]],[1]!all_ppl_post[#Data],2,0)</f>
        <v>476547737</v>
      </c>
      <c r="C1591" s="2" t="str">
        <f>VLOOKUP(active[[#This Row],[Full Name]],[1]!all_ppl[#Data],1,0)</f>
        <v>Amy B Galarneau</v>
      </c>
      <c r="D1591" s="2" t="s">
        <v>4426</v>
      </c>
      <c r="E1591" s="2" t="s">
        <v>3302</v>
      </c>
      <c r="F1591" s="2" t="s">
        <v>4361</v>
      </c>
      <c r="G1591" s="2" t="s">
        <v>70</v>
      </c>
      <c r="L1591" s="2" t="s">
        <v>4338</v>
      </c>
      <c r="M1591" s="2" t="str">
        <f>VLOOKUP(active[[#This Row],[Works for Group]],[1]!all_groups[#Data],2,0)</f>
        <v>476548562</v>
      </c>
      <c r="N1591" s="2" t="s">
        <v>64</v>
      </c>
      <c r="O1591" s="2" t="s">
        <v>63</v>
      </c>
      <c r="P1591" s="2" t="s">
        <v>67</v>
      </c>
      <c r="R1591" s="2">
        <v>206</v>
      </c>
      <c r="S1591" s="2" t="s">
        <v>8513</v>
      </c>
      <c r="T1591" s="2" t="s">
        <v>9794</v>
      </c>
      <c r="U1591" s="2" t="s">
        <v>9558</v>
      </c>
      <c r="V1591" s="2" t="s">
        <v>7123</v>
      </c>
    </row>
    <row r="1592" spans="1:22" x14ac:dyDescent="0.2">
      <c r="A1592" s="2" t="s">
        <v>5870</v>
      </c>
      <c r="B1592" s="2" t="str">
        <f>VLOOKUP(active[[#This Row],[Full Name]],[1]!all_ppl_post[#Data],2,0)</f>
        <v>476544902</v>
      </c>
      <c r="C1592" s="2" t="str">
        <f>VLOOKUP(active[[#This Row],[Full Name]],[1]!all_ppl[#Data],1,0)</f>
        <v>Amy A Metcalfe</v>
      </c>
      <c r="D1592" s="2" t="s">
        <v>5871</v>
      </c>
      <c r="E1592" s="2" t="s">
        <v>5872</v>
      </c>
      <c r="F1592" s="2" t="s">
        <v>5873</v>
      </c>
      <c r="G1592" s="2" t="s">
        <v>70</v>
      </c>
      <c r="L1592" s="2" t="s">
        <v>3182</v>
      </c>
      <c r="M1592" s="2" t="str">
        <f>VLOOKUP(active[[#This Row],[Works for Group]],[1]!all_groups[#Data],2,0)</f>
        <v>476548976</v>
      </c>
      <c r="N1592" s="2" t="s">
        <v>64</v>
      </c>
      <c r="O1592" s="2" t="s">
        <v>63</v>
      </c>
      <c r="P1592" s="2" t="s">
        <v>67</v>
      </c>
      <c r="R1592" s="2">
        <v>308</v>
      </c>
      <c r="S1592" s="2" t="s">
        <v>8615</v>
      </c>
      <c r="T1592" s="2" t="s">
        <v>9795</v>
      </c>
      <c r="U1592" s="2" t="s">
        <v>9796</v>
      </c>
      <c r="V1592" s="2" t="s">
        <v>7123</v>
      </c>
    </row>
    <row r="1593" spans="1:22" x14ac:dyDescent="0.2">
      <c r="A1593" s="2" t="s">
        <v>4322</v>
      </c>
      <c r="B1593" s="2" t="str">
        <f>VLOOKUP(active[[#This Row],[Full Name]],[1]!all_ppl_post[#Data],2,0)</f>
        <v>476547882</v>
      </c>
      <c r="C1593" s="2" t="str">
        <f>VLOOKUP(active[[#This Row],[Full Name]],[1]!all_ppl[#Data],1,0)</f>
        <v>Amber L Fulmer</v>
      </c>
      <c r="D1593" s="2" t="s">
        <v>4323</v>
      </c>
      <c r="E1593" s="2" t="s">
        <v>4324</v>
      </c>
      <c r="F1593" s="2" t="s">
        <v>4325</v>
      </c>
      <c r="G1593" s="2" t="s">
        <v>70</v>
      </c>
      <c r="L1593" s="2" t="s">
        <v>116</v>
      </c>
      <c r="M1593" s="2" t="str">
        <f>VLOOKUP(active[[#This Row],[Works for Group]],[1]!all_groups[#Data],2,0)</f>
        <v>476549083</v>
      </c>
      <c r="N1593" s="2" t="s">
        <v>64</v>
      </c>
      <c r="O1593" s="2" t="s">
        <v>63</v>
      </c>
      <c r="P1593" s="2" t="s">
        <v>67</v>
      </c>
      <c r="R1593" s="2">
        <v>355</v>
      </c>
      <c r="S1593" s="2" t="s">
        <v>8518</v>
      </c>
      <c r="T1593" s="2" t="s">
        <v>9797</v>
      </c>
      <c r="U1593" s="2" t="s">
        <v>9798</v>
      </c>
      <c r="V1593" s="2" t="s">
        <v>7123</v>
      </c>
    </row>
    <row r="1594" spans="1:22" x14ac:dyDescent="0.2">
      <c r="A1594" s="2" t="s">
        <v>397</v>
      </c>
      <c r="B1594" s="2" t="str">
        <f>VLOOKUP(active[[#This Row],[Full Name]],[1]!all_ppl_post[#Data],2,0)</f>
        <v>1064820441</v>
      </c>
      <c r="C1594" s="2" t="e">
        <f>VLOOKUP(active[[#This Row],[Full Name]],[1]!all_ppl[#Data],1,0)</f>
        <v>#N/A</v>
      </c>
      <c r="D1594" s="2" t="s">
        <v>398</v>
      </c>
      <c r="E1594" s="2" t="s">
        <v>399</v>
      </c>
      <c r="F1594" s="2" t="s">
        <v>134</v>
      </c>
      <c r="G1594" s="2" t="s">
        <v>70</v>
      </c>
      <c r="L1594" s="2" t="s">
        <v>130</v>
      </c>
      <c r="M1594" s="2" t="str">
        <f>VLOOKUP(active[[#This Row],[Works for Group]],[1]!all_groups[#Data],2,0)</f>
        <v>476548452</v>
      </c>
      <c r="N1594" s="2" t="s">
        <v>64</v>
      </c>
      <c r="O1594" s="2" t="s">
        <v>63</v>
      </c>
      <c r="P1594" s="2" t="s">
        <v>67</v>
      </c>
      <c r="R1594" s="2">
        <v>225</v>
      </c>
      <c r="S1594" s="2" t="s">
        <v>8530</v>
      </c>
      <c r="T1594" s="2" t="s">
        <v>9799</v>
      </c>
      <c r="U1594" s="2" t="s">
        <v>8532</v>
      </c>
      <c r="V1594" s="2" t="s">
        <v>7123</v>
      </c>
    </row>
    <row r="1595" spans="1:22" x14ac:dyDescent="0.2">
      <c r="A1595" s="2" t="s">
        <v>4094</v>
      </c>
      <c r="B1595" s="2" t="str">
        <f>VLOOKUP(active[[#This Row],[Full Name]],[1]!all_ppl_post[#Data],2,0)</f>
        <v>568446701</v>
      </c>
      <c r="C1595" s="2" t="str">
        <f>VLOOKUP(active[[#This Row],[Full Name]],[1]!all_ppl[#Data],1,0)</f>
        <v>Amanda K Wagner</v>
      </c>
      <c r="D1595" s="2" t="s">
        <v>4095</v>
      </c>
      <c r="E1595" s="2" t="s">
        <v>4096</v>
      </c>
      <c r="F1595" s="2" t="s">
        <v>1880</v>
      </c>
      <c r="G1595" s="2" t="s">
        <v>70</v>
      </c>
      <c r="L1595" s="2" t="s">
        <v>593</v>
      </c>
      <c r="M1595" s="2" t="str">
        <f>VLOOKUP(active[[#This Row],[Works for Group]],[1]!all_groups[#Data],2,0)</f>
        <v>476549089</v>
      </c>
      <c r="N1595" s="2" t="s">
        <v>64</v>
      </c>
      <c r="O1595" s="2" t="s">
        <v>63</v>
      </c>
      <c r="P1595" s="2" t="s">
        <v>67</v>
      </c>
      <c r="R1595" s="2">
        <v>375</v>
      </c>
      <c r="S1595" s="2" t="s">
        <v>8521</v>
      </c>
      <c r="T1595" s="2" t="s">
        <v>9800</v>
      </c>
      <c r="U1595" s="2" t="s">
        <v>8559</v>
      </c>
      <c r="V1595" s="2" t="s">
        <v>7123</v>
      </c>
    </row>
    <row r="1596" spans="1:22" x14ac:dyDescent="0.2">
      <c r="A1596" s="2" t="s">
        <v>314</v>
      </c>
      <c r="B1596" s="2" t="str">
        <f>VLOOKUP(active[[#This Row],[Full Name]],[1]!all_ppl_post[#Data],2,0)</f>
        <v>1064820508</v>
      </c>
      <c r="C1596" s="2" t="e">
        <f>VLOOKUP(active[[#This Row],[Full Name]],[1]!all_ppl[#Data],1,0)</f>
        <v>#N/A</v>
      </c>
      <c r="D1596" s="2" t="s">
        <v>315</v>
      </c>
      <c r="E1596" s="2" t="s">
        <v>316</v>
      </c>
      <c r="F1596" s="2" t="s">
        <v>134</v>
      </c>
      <c r="G1596" s="2" t="s">
        <v>70</v>
      </c>
      <c r="L1596" s="2" t="s">
        <v>130</v>
      </c>
      <c r="M1596" s="2" t="str">
        <f>VLOOKUP(active[[#This Row],[Works for Group]],[1]!all_groups[#Data],2,0)</f>
        <v>476548452</v>
      </c>
      <c r="N1596" s="2" t="s">
        <v>64</v>
      </c>
      <c r="O1596" s="2" t="s">
        <v>63</v>
      </c>
      <c r="P1596" s="2" t="s">
        <v>67</v>
      </c>
      <c r="R1596" s="2">
        <v>225</v>
      </c>
      <c r="S1596" s="2" t="s">
        <v>8530</v>
      </c>
      <c r="T1596" s="2" t="s">
        <v>9801</v>
      </c>
      <c r="U1596" s="2" t="s">
        <v>8532</v>
      </c>
      <c r="V1596" s="2" t="s">
        <v>7123</v>
      </c>
    </row>
    <row r="1597" spans="1:22" x14ac:dyDescent="0.2">
      <c r="A1597" s="2" t="s">
        <v>539</v>
      </c>
      <c r="B1597" s="2" t="str">
        <f>VLOOKUP(active[[#This Row],[Full Name]],[1]!all_ppl_post[#Data],2,0)</f>
        <v>1064820336</v>
      </c>
      <c r="C1597" s="2" t="e">
        <f>VLOOKUP(active[[#This Row],[Full Name]],[1]!all_ppl[#Data],1,0)</f>
        <v>#N/A</v>
      </c>
      <c r="D1597" s="2" t="s">
        <v>540</v>
      </c>
      <c r="E1597" s="2" t="s">
        <v>541</v>
      </c>
      <c r="F1597" s="2" t="s">
        <v>134</v>
      </c>
      <c r="G1597" s="2" t="s">
        <v>70</v>
      </c>
      <c r="L1597" s="2" t="s">
        <v>130</v>
      </c>
      <c r="M1597" s="2" t="str">
        <f>VLOOKUP(active[[#This Row],[Works for Group]],[1]!all_groups[#Data],2,0)</f>
        <v>476548452</v>
      </c>
      <c r="N1597" s="2" t="s">
        <v>64</v>
      </c>
      <c r="O1597" s="2" t="s">
        <v>63</v>
      </c>
      <c r="P1597" s="2" t="s">
        <v>67</v>
      </c>
      <c r="R1597" s="2">
        <v>225</v>
      </c>
      <c r="S1597" s="2" t="s">
        <v>8530</v>
      </c>
      <c r="T1597" s="2" t="s">
        <v>9802</v>
      </c>
      <c r="U1597" s="2" t="s">
        <v>8532</v>
      </c>
      <c r="V1597" s="2" t="s">
        <v>7123</v>
      </c>
    </row>
    <row r="1598" spans="1:22" x14ac:dyDescent="0.2">
      <c r="A1598" s="2" t="s">
        <v>4097</v>
      </c>
      <c r="B1598" s="2" t="str">
        <f>VLOOKUP(active[[#This Row],[Full Name]],[1]!all_ppl_post[#Data],2,0)</f>
        <v>568446700</v>
      </c>
      <c r="C1598" s="2" t="str">
        <f>VLOOKUP(active[[#This Row],[Full Name]],[1]!all_ppl[#Data],1,0)</f>
        <v>Alyssa B Colton-Heins</v>
      </c>
      <c r="D1598" s="2" t="s">
        <v>4098</v>
      </c>
      <c r="E1598" s="2" t="s">
        <v>4099</v>
      </c>
      <c r="F1598" s="2" t="s">
        <v>4100</v>
      </c>
      <c r="G1598" s="2" t="s">
        <v>70</v>
      </c>
      <c r="L1598" s="2" t="s">
        <v>116</v>
      </c>
      <c r="M1598" s="2" t="str">
        <f>VLOOKUP(active[[#This Row],[Works for Group]],[1]!all_groups[#Data],2,0)</f>
        <v>476549083</v>
      </c>
      <c r="N1598" s="2" t="s">
        <v>64</v>
      </c>
      <c r="O1598" s="2" t="s">
        <v>63</v>
      </c>
      <c r="P1598" s="2" t="s">
        <v>67</v>
      </c>
      <c r="R1598" s="2">
        <v>355</v>
      </c>
      <c r="S1598" s="2" t="s">
        <v>8518</v>
      </c>
      <c r="T1598" s="2" t="s">
        <v>9803</v>
      </c>
      <c r="U1598" s="2" t="s">
        <v>9804</v>
      </c>
      <c r="V1598" s="2" t="s">
        <v>7123</v>
      </c>
    </row>
    <row r="1599" spans="1:22" x14ac:dyDescent="0.2">
      <c r="A1599" s="2" t="s">
        <v>5675</v>
      </c>
      <c r="B1599" s="2" t="str">
        <f>VLOOKUP(active[[#This Row],[Full Name]],[1]!all_ppl_post[#Data],2,0)</f>
        <v>476545271</v>
      </c>
      <c r="C1599" s="2" t="str">
        <f>VLOOKUP(active[[#This Row],[Full Name]],[1]!all_ppl[#Data],1,0)</f>
        <v>Alvin R Peters</v>
      </c>
      <c r="D1599" s="2" t="s">
        <v>5676</v>
      </c>
      <c r="E1599" s="2" t="s">
        <v>1265</v>
      </c>
      <c r="F1599" s="2" t="s">
        <v>5677</v>
      </c>
      <c r="G1599" s="2" t="s">
        <v>70</v>
      </c>
      <c r="L1599" s="2" t="s">
        <v>2218</v>
      </c>
      <c r="M1599" s="2" t="str">
        <f>VLOOKUP(active[[#This Row],[Works for Group]],[1]!all_groups[#Data],2,0)</f>
        <v>476548455</v>
      </c>
      <c r="N1599" s="2" t="s">
        <v>64</v>
      </c>
      <c r="O1599" s="2" t="s">
        <v>63</v>
      </c>
      <c r="P1599" s="2" t="s">
        <v>67</v>
      </c>
      <c r="R1599" s="2">
        <v>226</v>
      </c>
      <c r="S1599" s="2" t="s">
        <v>8548</v>
      </c>
      <c r="T1599" s="2" t="s">
        <v>9805</v>
      </c>
      <c r="U1599" s="2" t="s">
        <v>9806</v>
      </c>
      <c r="V1599" s="2" t="s">
        <v>7123</v>
      </c>
    </row>
    <row r="1600" spans="1:22" x14ac:dyDescent="0.2">
      <c r="A1600" s="2" t="s">
        <v>6874</v>
      </c>
      <c r="B1600" s="2" t="str">
        <f>VLOOKUP(active[[#This Row],[Full Name]],[1]!all_ppl_post[#Data],2,0)</f>
        <v>476543372</v>
      </c>
      <c r="C1600" s="2" t="str">
        <f>VLOOKUP(active[[#This Row],[Full Name]],[1]!all_ppl[#Data],1,0)</f>
        <v>Allison L Scott</v>
      </c>
      <c r="D1600" s="2" t="s">
        <v>6875</v>
      </c>
      <c r="E1600" s="2" t="s">
        <v>1139</v>
      </c>
      <c r="F1600" s="2" t="s">
        <v>4464</v>
      </c>
      <c r="G1600" s="2" t="s">
        <v>70</v>
      </c>
      <c r="L1600" s="2" t="s">
        <v>103</v>
      </c>
      <c r="M1600" s="2" t="str">
        <f>VLOOKUP(active[[#This Row],[Works for Group]],[1]!all_groups[#Data],2,0)</f>
        <v>476549101</v>
      </c>
      <c r="N1600" s="2" t="s">
        <v>64</v>
      </c>
      <c r="O1600" s="2" t="s">
        <v>63</v>
      </c>
      <c r="P1600" s="2" t="s">
        <v>67</v>
      </c>
      <c r="R1600" s="2">
        <v>422</v>
      </c>
      <c r="S1600" s="2" t="s">
        <v>8572</v>
      </c>
      <c r="T1600" s="2" t="s">
        <v>9807</v>
      </c>
      <c r="U1600" s="2" t="s">
        <v>9589</v>
      </c>
      <c r="V1600" s="2" t="s">
        <v>7123</v>
      </c>
    </row>
    <row r="1601" spans="1:22" x14ac:dyDescent="0.2">
      <c r="A1601" s="2" t="s">
        <v>329</v>
      </c>
      <c r="B1601" s="2" t="str">
        <f>VLOOKUP(active[[#This Row],[Full Name]],[1]!all_ppl_post[#Data],2,0)</f>
        <v>1064820499</v>
      </c>
      <c r="C1601" s="2" t="e">
        <f>VLOOKUP(active[[#This Row],[Full Name]],[1]!all_ppl[#Data],1,0)</f>
        <v>#N/A</v>
      </c>
      <c r="D1601" s="2" t="s">
        <v>330</v>
      </c>
      <c r="E1601" s="2" t="s">
        <v>331</v>
      </c>
      <c r="F1601" s="2" t="s">
        <v>134</v>
      </c>
      <c r="G1601" s="2" t="s">
        <v>70</v>
      </c>
      <c r="L1601" s="2" t="s">
        <v>130</v>
      </c>
      <c r="M1601" s="2" t="str">
        <f>VLOOKUP(active[[#This Row],[Works for Group]],[1]!all_groups[#Data],2,0)</f>
        <v>476548452</v>
      </c>
      <c r="N1601" s="2" t="s">
        <v>64</v>
      </c>
      <c r="O1601" s="2" t="s">
        <v>63</v>
      </c>
      <c r="P1601" s="2" t="s">
        <v>67</v>
      </c>
      <c r="R1601" s="2">
        <v>225</v>
      </c>
      <c r="S1601" s="2" t="s">
        <v>8530</v>
      </c>
      <c r="T1601" s="2" t="s">
        <v>9808</v>
      </c>
      <c r="U1601" s="2" t="s">
        <v>8532</v>
      </c>
      <c r="V1601" s="2" t="s">
        <v>7123</v>
      </c>
    </row>
    <row r="1602" spans="1:22" x14ac:dyDescent="0.2">
      <c r="A1602" s="2" t="s">
        <v>5861</v>
      </c>
      <c r="B1602" s="2" t="str">
        <f>VLOOKUP(active[[#This Row],[Full Name]],[1]!all_ppl_post[#Data],2,0)</f>
        <v>476544914</v>
      </c>
      <c r="C1602" s="2" t="str">
        <f>VLOOKUP(active[[#This Row],[Full Name]],[1]!all_ppl[#Data],1,0)</f>
        <v>Alicia D Searles</v>
      </c>
      <c r="D1602" s="2" t="s">
        <v>5862</v>
      </c>
      <c r="E1602" s="2" t="s">
        <v>5863</v>
      </c>
      <c r="F1602" s="2" t="s">
        <v>1162</v>
      </c>
      <c r="G1602" s="2" t="s">
        <v>70</v>
      </c>
      <c r="L1602" s="2" t="s">
        <v>3182</v>
      </c>
      <c r="M1602" s="2" t="str">
        <f>VLOOKUP(active[[#This Row],[Works for Group]],[1]!all_groups[#Data],2,0)</f>
        <v>476548976</v>
      </c>
      <c r="N1602" s="2" t="s">
        <v>64</v>
      </c>
      <c r="O1602" s="2" t="s">
        <v>63</v>
      </c>
      <c r="P1602" s="2" t="s">
        <v>67</v>
      </c>
      <c r="R1602" s="2">
        <v>308</v>
      </c>
      <c r="S1602" s="2" t="s">
        <v>8615</v>
      </c>
      <c r="T1602" s="2" t="s">
        <v>9809</v>
      </c>
      <c r="U1602" s="2" t="s">
        <v>7278</v>
      </c>
      <c r="V1602" s="2" t="s">
        <v>7123</v>
      </c>
    </row>
    <row r="1603" spans="1:22" x14ac:dyDescent="0.2">
      <c r="A1603" s="2" t="s">
        <v>7045</v>
      </c>
      <c r="B1603" s="2" t="str">
        <f>VLOOKUP(active[[#This Row],[Full Name]],[1]!all_ppl_post[#Data],2,0)</f>
        <v>476542226</v>
      </c>
      <c r="C1603" s="2" t="str">
        <f>VLOOKUP(active[[#This Row],[Full Name]],[1]!all_ppl[#Data],1,0)</f>
        <v>Alice M Baumgartner</v>
      </c>
      <c r="D1603" s="2" t="s">
        <v>7046</v>
      </c>
      <c r="E1603" s="2" t="s">
        <v>7047</v>
      </c>
      <c r="F1603" s="2" t="s">
        <v>1236</v>
      </c>
      <c r="G1603" s="2" t="s">
        <v>70</v>
      </c>
      <c r="L1603" s="2" t="s">
        <v>1233</v>
      </c>
      <c r="M1603" s="2" t="str">
        <f>VLOOKUP(active[[#This Row],[Works for Group]],[1]!all_groups[#Data],2,0)</f>
        <v>476548441</v>
      </c>
      <c r="N1603" s="2" t="s">
        <v>64</v>
      </c>
      <c r="O1603" s="2" t="s">
        <v>63</v>
      </c>
      <c r="P1603" s="2" t="s">
        <v>67</v>
      </c>
      <c r="R1603" s="2">
        <v>219</v>
      </c>
      <c r="S1603" s="2" t="s">
        <v>8584</v>
      </c>
      <c r="T1603" s="2" t="s">
        <v>9810</v>
      </c>
      <c r="U1603" s="2" t="s">
        <v>9182</v>
      </c>
      <c r="V1603" s="2" t="s">
        <v>7123</v>
      </c>
    </row>
    <row r="1604" spans="1:22" x14ac:dyDescent="0.2">
      <c r="A1604" s="2" t="s">
        <v>7056</v>
      </c>
      <c r="B1604" s="2" t="str">
        <f>VLOOKUP(active[[#This Row],[Full Name]],[1]!all_ppl_post[#Data],2,0)</f>
        <v>476542202</v>
      </c>
      <c r="C1604" s="2" t="str">
        <f>VLOOKUP(active[[#This Row],[Full Name]],[1]!all_ppl[#Data],1,0)</f>
        <v>Alice M Bagley</v>
      </c>
      <c r="D1604" s="2" t="s">
        <v>7046</v>
      </c>
      <c r="E1604" s="2" t="s">
        <v>517</v>
      </c>
      <c r="F1604" s="2" t="s">
        <v>224</v>
      </c>
      <c r="G1604" s="2" t="s">
        <v>70</v>
      </c>
      <c r="L1604" s="2" t="s">
        <v>593</v>
      </c>
      <c r="M1604" s="2" t="str">
        <f>VLOOKUP(active[[#This Row],[Works for Group]],[1]!all_groups[#Data],2,0)</f>
        <v>476549089</v>
      </c>
      <c r="N1604" s="2" t="s">
        <v>64</v>
      </c>
      <c r="O1604" s="2" t="s">
        <v>63</v>
      </c>
      <c r="P1604" s="2" t="s">
        <v>67</v>
      </c>
      <c r="R1604" s="2">
        <v>375</v>
      </c>
      <c r="S1604" s="2" t="s">
        <v>8521</v>
      </c>
      <c r="T1604" s="2" t="s">
        <v>9811</v>
      </c>
      <c r="U1604" s="2" t="s">
        <v>7265</v>
      </c>
      <c r="V1604" s="2" t="s">
        <v>7123</v>
      </c>
    </row>
    <row r="1605" spans="1:22" x14ac:dyDescent="0.2">
      <c r="A1605" s="2" t="s">
        <v>551</v>
      </c>
      <c r="B1605" s="2" t="str">
        <f>VLOOKUP(active[[#This Row],[Full Name]],[1]!all_ppl_post[#Data],2,0)</f>
        <v>1064820328</v>
      </c>
      <c r="C1605" s="2" t="e">
        <f>VLOOKUP(active[[#This Row],[Full Name]],[1]!all_ppl[#Data],1,0)</f>
        <v>#N/A</v>
      </c>
      <c r="D1605" s="2" t="s">
        <v>552</v>
      </c>
      <c r="E1605" s="2" t="s">
        <v>553</v>
      </c>
      <c r="F1605" s="2" t="s">
        <v>134</v>
      </c>
      <c r="G1605" s="2" t="s">
        <v>70</v>
      </c>
      <c r="L1605" s="2" t="s">
        <v>130</v>
      </c>
      <c r="M1605" s="2" t="str">
        <f>VLOOKUP(active[[#This Row],[Works for Group]],[1]!all_groups[#Data],2,0)</f>
        <v>476548452</v>
      </c>
      <c r="N1605" s="2" t="s">
        <v>64</v>
      </c>
      <c r="O1605" s="2" t="s">
        <v>63</v>
      </c>
      <c r="P1605" s="2" t="s">
        <v>67</v>
      </c>
      <c r="R1605" s="2">
        <v>225</v>
      </c>
      <c r="S1605" s="2" t="s">
        <v>8530</v>
      </c>
      <c r="T1605" s="2" t="s">
        <v>9812</v>
      </c>
      <c r="U1605" s="2" t="s">
        <v>8532</v>
      </c>
      <c r="V1605" s="2" t="s">
        <v>7123</v>
      </c>
    </row>
    <row r="1606" spans="1:22" x14ac:dyDescent="0.2">
      <c r="A1606" s="2" t="s">
        <v>4108</v>
      </c>
      <c r="B1606" s="2" t="str">
        <f>VLOOKUP(active[[#This Row],[Full Name]],[1]!all_ppl_post[#Data],2,0)</f>
        <v>568446672</v>
      </c>
      <c r="C1606" s="2" t="str">
        <f>VLOOKUP(active[[#This Row],[Full Name]],[1]!all_ppl[#Data],1,0)</f>
        <v>Alexander Lincoln</v>
      </c>
      <c r="D1606" s="2" t="s">
        <v>535</v>
      </c>
      <c r="E1606" s="2" t="s">
        <v>4109</v>
      </c>
      <c r="F1606" s="2" t="s">
        <v>3818</v>
      </c>
      <c r="G1606" s="2" t="s">
        <v>70</v>
      </c>
      <c r="L1606" s="2" t="s">
        <v>562</v>
      </c>
      <c r="M1606" s="2" t="str">
        <f>VLOOKUP(active[[#This Row],[Works for Group]],[1]!all_groups[#Data],2,0)</f>
        <v>476548941</v>
      </c>
      <c r="N1606" s="2" t="s">
        <v>64</v>
      </c>
      <c r="O1606" s="2" t="s">
        <v>63</v>
      </c>
      <c r="P1606" s="2" t="s">
        <v>67</v>
      </c>
      <c r="R1606" s="2">
        <v>228</v>
      </c>
      <c r="S1606" s="2" t="s">
        <v>8507</v>
      </c>
      <c r="T1606" s="2" t="s">
        <v>9813</v>
      </c>
      <c r="U1606" s="2" t="s">
        <v>8876</v>
      </c>
      <c r="V1606" s="2" t="s">
        <v>7123</v>
      </c>
    </row>
    <row r="1607" spans="1:22" x14ac:dyDescent="0.2">
      <c r="A1607" s="2" t="s">
        <v>4477</v>
      </c>
      <c r="B1607" s="2" t="str">
        <f>VLOOKUP(active[[#This Row],[Full Name]],[1]!all_ppl_post[#Data],2,0)</f>
        <v>476547644</v>
      </c>
      <c r="C1607" s="2" t="str">
        <f>VLOOKUP(active[[#This Row],[Full Name]],[1]!all_ppl[#Data],1,0)</f>
        <v>Alexander J Rodriguez</v>
      </c>
      <c r="D1607" s="2" t="s">
        <v>4478</v>
      </c>
      <c r="E1607" s="2" t="s">
        <v>217</v>
      </c>
      <c r="F1607" s="2" t="s">
        <v>2129</v>
      </c>
      <c r="G1607" s="2" t="s">
        <v>70</v>
      </c>
      <c r="L1607" s="2" t="s">
        <v>2456</v>
      </c>
      <c r="M1607" s="2" t="str">
        <f>VLOOKUP(active[[#This Row],[Works for Group]],[1]!all_groups[#Data],2,0)</f>
        <v>476549080</v>
      </c>
      <c r="N1607" s="2" t="s">
        <v>64</v>
      </c>
      <c r="O1607" s="2" t="s">
        <v>63</v>
      </c>
      <c r="P1607" s="2" t="s">
        <v>67</v>
      </c>
      <c r="R1607" s="2">
        <v>354</v>
      </c>
      <c r="S1607" s="2" t="s">
        <v>8631</v>
      </c>
      <c r="T1607" s="2" t="s">
        <v>9814</v>
      </c>
      <c r="U1607" s="2" t="s">
        <v>8909</v>
      </c>
      <c r="V1607" s="2" t="s">
        <v>7123</v>
      </c>
    </row>
    <row r="1608" spans="1:22" x14ac:dyDescent="0.2">
      <c r="A1608" s="2" t="s">
        <v>275</v>
      </c>
      <c r="B1608" s="2" t="str">
        <f>VLOOKUP(active[[#This Row],[Full Name]],[1]!all_ppl_post[#Data],2,0)</f>
        <v>1064820534</v>
      </c>
      <c r="C1608" s="2" t="e">
        <f>VLOOKUP(active[[#This Row],[Full Name]],[1]!all_ppl[#Data],1,0)</f>
        <v>#N/A</v>
      </c>
      <c r="D1608" s="2" t="s">
        <v>276</v>
      </c>
      <c r="E1608" s="2" t="s">
        <v>277</v>
      </c>
      <c r="F1608" s="2" t="s">
        <v>134</v>
      </c>
      <c r="G1608" s="2" t="s">
        <v>70</v>
      </c>
      <c r="L1608" s="2" t="s">
        <v>130</v>
      </c>
      <c r="M1608" s="2" t="str">
        <f>VLOOKUP(active[[#This Row],[Works for Group]],[1]!all_groups[#Data],2,0)</f>
        <v>476548452</v>
      </c>
      <c r="N1608" s="2" t="s">
        <v>64</v>
      </c>
      <c r="O1608" s="2" t="s">
        <v>63</v>
      </c>
      <c r="P1608" s="2" t="s">
        <v>67</v>
      </c>
      <c r="R1608" s="2">
        <v>225</v>
      </c>
      <c r="S1608" s="2" t="s">
        <v>8530</v>
      </c>
      <c r="T1608" s="2" t="s">
        <v>9815</v>
      </c>
      <c r="U1608" s="2" t="s">
        <v>8532</v>
      </c>
      <c r="V1608" s="2" t="s">
        <v>7123</v>
      </c>
    </row>
    <row r="1609" spans="1:22" x14ac:dyDescent="0.2">
      <c r="A1609" s="2" t="s">
        <v>78</v>
      </c>
      <c r="B1609" s="2" t="str">
        <f>VLOOKUP(active[[#This Row],[Full Name]],[1]!all_ppl_post[#Data],2,0)</f>
        <v>1064820664</v>
      </c>
      <c r="C1609" s="2" t="e">
        <f>VLOOKUP(active[[#This Row],[Full Name]],[1]!all_ppl[#Data],1,0)</f>
        <v>#N/A</v>
      </c>
      <c r="D1609" s="2" t="s">
        <v>79</v>
      </c>
      <c r="E1609" s="2" t="s">
        <v>80</v>
      </c>
      <c r="F1609" s="2" t="s">
        <v>81</v>
      </c>
      <c r="G1609" s="2" t="s">
        <v>70</v>
      </c>
      <c r="L1609" s="2" t="s">
        <v>69</v>
      </c>
      <c r="M1609" s="2" t="str">
        <f>VLOOKUP(active[[#This Row],[Works for Group]],[1]!all_groups[#Data],2,0)</f>
        <v>476549511</v>
      </c>
      <c r="N1609" s="2" t="s">
        <v>64</v>
      </c>
      <c r="O1609" s="2" t="s">
        <v>63</v>
      </c>
      <c r="P1609" s="2" t="s">
        <v>67</v>
      </c>
      <c r="R1609" s="2">
        <v>871</v>
      </c>
      <c r="S1609" s="2" t="s">
        <v>8510</v>
      </c>
      <c r="T1609" s="2" t="s">
        <v>9816</v>
      </c>
      <c r="U1609" s="2" t="s">
        <v>8512</v>
      </c>
      <c r="V1609" s="2" t="s">
        <v>7123</v>
      </c>
    </row>
    <row r="1610" spans="1:22" x14ac:dyDescent="0.2">
      <c r="A1610" s="2" t="s">
        <v>6878</v>
      </c>
      <c r="B1610" s="2" t="str">
        <f>VLOOKUP(active[[#This Row],[Full Name]],[1]!all_ppl_post[#Data],2,0)</f>
        <v>476543368</v>
      </c>
      <c r="C1610" s="2" t="str">
        <f>VLOOKUP(active[[#This Row],[Full Name]],[1]!all_ppl[#Data],1,0)</f>
        <v>Albert F Edmonds</v>
      </c>
      <c r="D1610" s="2" t="s">
        <v>6879</v>
      </c>
      <c r="E1610" s="2" t="s">
        <v>5324</v>
      </c>
      <c r="F1610" s="2" t="s">
        <v>111</v>
      </c>
      <c r="G1610" s="2" t="s">
        <v>70</v>
      </c>
      <c r="L1610" s="2" t="s">
        <v>3662</v>
      </c>
      <c r="M1610" s="2" t="str">
        <f>VLOOKUP(active[[#This Row],[Works for Group]],[1]!all_groups[#Data],2,0)</f>
        <v>476548444</v>
      </c>
      <c r="N1610" s="2" t="s">
        <v>64</v>
      </c>
      <c r="O1610" s="2" t="s">
        <v>63</v>
      </c>
      <c r="P1610" s="2" t="s">
        <v>67</v>
      </c>
      <c r="R1610" s="2">
        <v>221</v>
      </c>
      <c r="S1610" s="2" t="s">
        <v>9051</v>
      </c>
      <c r="T1610" s="2" t="s">
        <v>9817</v>
      </c>
      <c r="U1610" s="2" t="s">
        <v>9060</v>
      </c>
      <c r="V1610" s="2" t="s">
        <v>7123</v>
      </c>
    </row>
    <row r="1611" spans="1:22" x14ac:dyDescent="0.2">
      <c r="A1611" s="2" t="s">
        <v>2398</v>
      </c>
      <c r="B1611" s="2" t="str">
        <f>VLOOKUP(active[[#This Row],[Full Name]],[1]!all_ppl_post[#Data],2,0)</f>
        <v>839637646</v>
      </c>
      <c r="C1611" s="2" t="str">
        <f>VLOOKUP(active[[#This Row],[Full Name]],[1]!all_ppl[#Data],1,0)</f>
        <v>Alanna M Wellspeak</v>
      </c>
      <c r="D1611" s="2" t="s">
        <v>2399</v>
      </c>
      <c r="E1611" s="2" t="s">
        <v>2400</v>
      </c>
      <c r="F1611" s="2" t="s">
        <v>2401</v>
      </c>
      <c r="G1611" s="2" t="s">
        <v>70</v>
      </c>
      <c r="L1611" s="2" t="s">
        <v>1781</v>
      </c>
      <c r="M1611" s="2" t="str">
        <f>VLOOKUP(active[[#This Row],[Works for Group]],[1]!all_groups[#Data],2,0)</f>
        <v>476548951</v>
      </c>
      <c r="N1611" s="2" t="s">
        <v>64</v>
      </c>
      <c r="O1611" s="2" t="s">
        <v>63</v>
      </c>
      <c r="P1611" s="2" t="s">
        <v>67</v>
      </c>
      <c r="R1611" s="2">
        <v>230</v>
      </c>
      <c r="S1611" s="2" t="s">
        <v>8805</v>
      </c>
      <c r="T1611" s="2" t="s">
        <v>9818</v>
      </c>
      <c r="U1611" s="2" t="s">
        <v>8807</v>
      </c>
      <c r="V1611" s="2" t="s">
        <v>7123</v>
      </c>
    </row>
    <row r="1612" spans="1:22" x14ac:dyDescent="0.2">
      <c r="A1612" s="2" t="s">
        <v>6999</v>
      </c>
      <c r="B1612" s="2" t="str">
        <f>VLOOKUP(active[[#This Row],[Full Name]],[1]!all_ppl_post[#Data],2,0)</f>
        <v>476542751</v>
      </c>
      <c r="C1612" s="2" t="str">
        <f>VLOOKUP(active[[#This Row],[Full Name]],[1]!all_ppl[#Data],1,0)</f>
        <v>Alan F Seymour</v>
      </c>
      <c r="D1612" s="2" t="s">
        <v>7000</v>
      </c>
      <c r="E1612" s="2" t="s">
        <v>7001</v>
      </c>
      <c r="F1612" s="2" t="s">
        <v>3263</v>
      </c>
      <c r="G1612" s="2" t="s">
        <v>70</v>
      </c>
      <c r="L1612" s="2" t="s">
        <v>116</v>
      </c>
      <c r="M1612" s="2" t="str">
        <f>VLOOKUP(active[[#This Row],[Works for Group]],[1]!all_groups[#Data],2,0)</f>
        <v>476549083</v>
      </c>
      <c r="N1612" s="2" t="s">
        <v>64</v>
      </c>
      <c r="O1612" s="2" t="s">
        <v>63</v>
      </c>
      <c r="P1612" s="2" t="s">
        <v>67</v>
      </c>
      <c r="R1612" s="2">
        <v>355</v>
      </c>
      <c r="S1612" s="2" t="s">
        <v>8518</v>
      </c>
      <c r="T1612" s="2" t="s">
        <v>9819</v>
      </c>
      <c r="U1612" s="2" t="s">
        <v>8574</v>
      </c>
      <c r="V1612" s="2" t="s">
        <v>7123</v>
      </c>
    </row>
    <row r="1613" spans="1:22" x14ac:dyDescent="0.2">
      <c r="A1613" s="2" t="s">
        <v>317</v>
      </c>
      <c r="B1613" s="2" t="str">
        <f>VLOOKUP(active[[#This Row],[Full Name]],[1]!all_ppl_post[#Data],2,0)</f>
        <v>1064820506</v>
      </c>
      <c r="C1613" s="2" t="e">
        <f>VLOOKUP(active[[#This Row],[Full Name]],[1]!all_ppl[#Data],1,0)</f>
        <v>#N/A</v>
      </c>
      <c r="D1613" s="2" t="s">
        <v>318</v>
      </c>
      <c r="E1613" s="2" t="s">
        <v>319</v>
      </c>
      <c r="F1613" s="2" t="s">
        <v>134</v>
      </c>
      <c r="G1613" s="2" t="s">
        <v>70</v>
      </c>
      <c r="L1613" s="2" t="s">
        <v>130</v>
      </c>
      <c r="M1613" s="2" t="str">
        <f>VLOOKUP(active[[#This Row],[Works for Group]],[1]!all_groups[#Data],2,0)</f>
        <v>476548452</v>
      </c>
      <c r="N1613" s="2" t="s">
        <v>64</v>
      </c>
      <c r="O1613" s="2" t="s">
        <v>63</v>
      </c>
      <c r="P1613" s="2" t="s">
        <v>67</v>
      </c>
      <c r="R1613" s="2">
        <v>225</v>
      </c>
      <c r="S1613" s="2" t="s">
        <v>8530</v>
      </c>
      <c r="T1613" s="2" t="s">
        <v>9820</v>
      </c>
      <c r="U1613" s="2" t="s">
        <v>8532</v>
      </c>
      <c r="V1613" s="2" t="s">
        <v>7123</v>
      </c>
    </row>
    <row r="1614" spans="1:22" x14ac:dyDescent="0.2">
      <c r="A1614" s="2" t="s">
        <v>2714</v>
      </c>
      <c r="B1614" s="2" t="str">
        <f>VLOOKUP(active[[#This Row],[Full Name]],[1]!all_ppl_post[#Data],2,0)</f>
        <v>774270486</v>
      </c>
      <c r="C1614" s="2" t="str">
        <f>VLOOKUP(active[[#This Row],[Full Name]],[1]!all_ppl[#Data],1,0)</f>
        <v>Akiko A Medley</v>
      </c>
      <c r="D1614" s="2" t="s">
        <v>2715</v>
      </c>
      <c r="E1614" s="2" t="s">
        <v>2716</v>
      </c>
      <c r="F1614" s="2" t="s">
        <v>2717</v>
      </c>
      <c r="G1614" s="2" t="s">
        <v>70</v>
      </c>
      <c r="L1614" s="2" t="s">
        <v>2713</v>
      </c>
      <c r="M1614" s="2" t="str">
        <f>VLOOKUP(active[[#This Row],[Works for Group]],[1]!all_groups[#Data],2,0)</f>
        <v>476548419</v>
      </c>
      <c r="N1614" s="2" t="s">
        <v>64</v>
      </c>
      <c r="O1614" s="2" t="s">
        <v>63</v>
      </c>
      <c r="P1614" s="2" t="s">
        <v>67</v>
      </c>
      <c r="R1614" s="2">
        <v>200</v>
      </c>
      <c r="S1614" s="2" t="s">
        <v>8580</v>
      </c>
      <c r="T1614" s="2" t="s">
        <v>9821</v>
      </c>
      <c r="U1614" s="2" t="s">
        <v>9822</v>
      </c>
      <c r="V1614" s="2" t="s">
        <v>7123</v>
      </c>
    </row>
    <row r="1615" spans="1:22" x14ac:dyDescent="0.2">
      <c r="A1615" s="2" t="s">
        <v>2718</v>
      </c>
      <c r="B1615" s="2" t="str">
        <f>VLOOKUP(active[[#This Row],[Full Name]],[1]!all_ppl_post[#Data],2,0)</f>
        <v>774270484</v>
      </c>
      <c r="C1615" s="2" t="str">
        <f>VLOOKUP(active[[#This Row],[Full Name]],[1]!all_ppl[#Data],1,0)</f>
        <v>Aji J Njie</v>
      </c>
      <c r="D1615" s="2" t="s">
        <v>2719</v>
      </c>
      <c r="E1615" s="2" t="s">
        <v>2720</v>
      </c>
      <c r="F1615" s="2" t="s">
        <v>99</v>
      </c>
      <c r="G1615" s="2" t="s">
        <v>70</v>
      </c>
      <c r="L1615" s="2" t="s">
        <v>95</v>
      </c>
      <c r="M1615" s="2" t="str">
        <f>VLOOKUP(active[[#This Row],[Works for Group]],[1]!all_groups[#Data],2,0)</f>
        <v>476548986</v>
      </c>
      <c r="N1615" s="2" t="s">
        <v>64</v>
      </c>
      <c r="O1615" s="2" t="s">
        <v>63</v>
      </c>
      <c r="P1615" s="2" t="s">
        <v>67</v>
      </c>
      <c r="R1615" s="2">
        <v>351</v>
      </c>
      <c r="S1615" s="2" t="s">
        <v>8577</v>
      </c>
      <c r="T1615" s="2" t="s">
        <v>9823</v>
      </c>
      <c r="U1615" s="2" t="s">
        <v>7310</v>
      </c>
      <c r="V1615" s="2" t="s">
        <v>7123</v>
      </c>
    </row>
    <row r="1616" spans="1:22" x14ac:dyDescent="0.2">
      <c r="A1616" s="2" t="s">
        <v>269</v>
      </c>
      <c r="B1616" s="2" t="str">
        <f>VLOOKUP(active[[#This Row],[Full Name]],[1]!all_ppl_post[#Data],2,0)</f>
        <v>1064820540</v>
      </c>
      <c r="C1616" s="2" t="e">
        <f>VLOOKUP(active[[#This Row],[Full Name]],[1]!all_ppl[#Data],1,0)</f>
        <v>#N/A</v>
      </c>
      <c r="D1616" s="2" t="s">
        <v>270</v>
      </c>
      <c r="E1616" s="2" t="s">
        <v>271</v>
      </c>
      <c r="F1616" s="2" t="s">
        <v>134</v>
      </c>
      <c r="G1616" s="2" t="s">
        <v>70</v>
      </c>
      <c r="L1616" s="2" t="s">
        <v>130</v>
      </c>
      <c r="M1616" s="2" t="str">
        <f>VLOOKUP(active[[#This Row],[Works for Group]],[1]!all_groups[#Data],2,0)</f>
        <v>476548452</v>
      </c>
      <c r="N1616" s="2" t="s">
        <v>64</v>
      </c>
      <c r="O1616" s="2" t="s">
        <v>63</v>
      </c>
      <c r="P1616" s="2" t="s">
        <v>67</v>
      </c>
      <c r="R1616" s="2">
        <v>225</v>
      </c>
      <c r="S1616" s="2" t="s">
        <v>8530</v>
      </c>
      <c r="T1616" s="2" t="s">
        <v>9824</v>
      </c>
      <c r="U1616" s="2" t="s">
        <v>8532</v>
      </c>
      <c r="V1616" s="2" t="s">
        <v>7123</v>
      </c>
    </row>
    <row r="1617" spans="1:22" x14ac:dyDescent="0.2">
      <c r="A1617" s="2" t="s">
        <v>4116</v>
      </c>
      <c r="B1617" s="2" t="str">
        <f>VLOOKUP(active[[#This Row],[Full Name]],[1]!all_ppl_post[#Data],2,0)</f>
        <v>568446663</v>
      </c>
      <c r="C1617" s="2" t="str">
        <f>VLOOKUP(active[[#This Row],[Full Name]],[1]!all_ppl[#Data],1,0)</f>
        <v>Aimee L Devane-Forster</v>
      </c>
      <c r="D1617" s="2" t="s">
        <v>4117</v>
      </c>
      <c r="E1617" s="2" t="s">
        <v>4118</v>
      </c>
      <c r="F1617" s="2" t="s">
        <v>224</v>
      </c>
      <c r="G1617" s="2" t="s">
        <v>70</v>
      </c>
      <c r="L1617" s="2" t="s">
        <v>3489</v>
      </c>
      <c r="M1617" s="2" t="str">
        <f>VLOOKUP(active[[#This Row],[Works for Group]],[1]!all_groups[#Data],2,0)</f>
        <v>476548978</v>
      </c>
      <c r="N1617" s="2" t="s">
        <v>64</v>
      </c>
      <c r="O1617" s="2" t="s">
        <v>63</v>
      </c>
      <c r="P1617" s="2" t="s">
        <v>67</v>
      </c>
      <c r="R1617" s="2">
        <v>311</v>
      </c>
      <c r="S1617" s="2" t="s">
        <v>8914</v>
      </c>
      <c r="T1617" s="2" t="s">
        <v>9825</v>
      </c>
      <c r="U1617" s="2" t="s">
        <v>7265</v>
      </c>
      <c r="V1617" s="2" t="s">
        <v>7123</v>
      </c>
    </row>
    <row r="1618" spans="1:22" x14ac:dyDescent="0.2">
      <c r="A1618" s="2" t="s">
        <v>4270</v>
      </c>
      <c r="B1618" s="2" t="str">
        <f>VLOOKUP(active[[#This Row],[Full Name]],[1]!all_ppl_post[#Data],2,0)</f>
        <v>476547938</v>
      </c>
      <c r="C1618" s="2" t="str">
        <f>VLOOKUP(active[[#This Row],[Full Name]],[1]!all_ppl[#Data],1,0)</f>
        <v>Aida G Maldonado-Torres</v>
      </c>
      <c r="D1618" s="2" t="s">
        <v>4271</v>
      </c>
      <c r="E1618" s="2" t="s">
        <v>4272</v>
      </c>
      <c r="F1618" s="2" t="s">
        <v>4273</v>
      </c>
      <c r="G1618" s="2" t="s">
        <v>70</v>
      </c>
      <c r="L1618" s="2" t="s">
        <v>116</v>
      </c>
      <c r="M1618" s="2" t="str">
        <f>VLOOKUP(active[[#This Row],[Works for Group]],[1]!all_groups[#Data],2,0)</f>
        <v>476549083</v>
      </c>
      <c r="N1618" s="2" t="s">
        <v>64</v>
      </c>
      <c r="O1618" s="2" t="s">
        <v>63</v>
      </c>
      <c r="P1618" s="2" t="s">
        <v>67</v>
      </c>
      <c r="R1618" s="2">
        <v>355</v>
      </c>
      <c r="S1618" s="2" t="s">
        <v>8518</v>
      </c>
      <c r="T1618" s="2" t="s">
        <v>9826</v>
      </c>
      <c r="U1618" s="2" t="s">
        <v>8520</v>
      </c>
      <c r="V1618" s="2" t="s">
        <v>7123</v>
      </c>
    </row>
    <row r="1619" spans="1:22" x14ac:dyDescent="0.2">
      <c r="A1619" s="2" t="s">
        <v>6525</v>
      </c>
      <c r="B1619" s="2" t="str">
        <f>VLOOKUP(active[[#This Row],[Full Name]],[1]!all_ppl_post[#Data],2,0)</f>
        <v>476543864</v>
      </c>
      <c r="C1619" s="2" t="str">
        <f>VLOOKUP(active[[#This Row],[Full Name]],[1]!all_ppl[#Data],1,0)</f>
        <v>Agron Pysqyli</v>
      </c>
      <c r="D1619" s="2" t="s">
        <v>6526</v>
      </c>
      <c r="E1619" s="2" t="s">
        <v>6527</v>
      </c>
      <c r="F1619" s="2" t="s">
        <v>2689</v>
      </c>
      <c r="G1619" s="2" t="s">
        <v>70</v>
      </c>
      <c r="L1619" s="2" t="s">
        <v>2433</v>
      </c>
      <c r="M1619" s="2" t="str">
        <f>VLOOKUP(active[[#This Row],[Works for Group]],[1]!all_groups[#Data],2,0)</f>
        <v>476548964</v>
      </c>
      <c r="N1619" s="2" t="s">
        <v>64</v>
      </c>
      <c r="O1619" s="2" t="s">
        <v>63</v>
      </c>
      <c r="P1619" s="2" t="s">
        <v>67</v>
      </c>
      <c r="R1619" s="2">
        <v>301</v>
      </c>
      <c r="S1619" s="2" t="s">
        <v>8593</v>
      </c>
      <c r="T1619" s="2" t="s">
        <v>9827</v>
      </c>
      <c r="U1619" s="2" t="s">
        <v>8595</v>
      </c>
      <c r="V1619" s="2" t="s">
        <v>7123</v>
      </c>
    </row>
    <row r="1620" spans="1:22" x14ac:dyDescent="0.2">
      <c r="A1620" s="2" t="s">
        <v>299</v>
      </c>
      <c r="B1620" s="2" t="str">
        <f>VLOOKUP(active[[#This Row],[Full Name]],[1]!all_ppl_post[#Data],2,0)</f>
        <v>1064820519</v>
      </c>
      <c r="C1620" s="2" t="e">
        <f>VLOOKUP(active[[#This Row],[Full Name]],[1]!all_ppl[#Data],1,0)</f>
        <v>#N/A</v>
      </c>
      <c r="D1620" s="2" t="s">
        <v>300</v>
      </c>
      <c r="E1620" s="2" t="s">
        <v>301</v>
      </c>
      <c r="F1620" s="2" t="s">
        <v>134</v>
      </c>
      <c r="G1620" s="2" t="s">
        <v>70</v>
      </c>
      <c r="L1620" s="2" t="s">
        <v>130</v>
      </c>
      <c r="M1620" s="2" t="str">
        <f>VLOOKUP(active[[#This Row],[Works for Group]],[1]!all_groups[#Data],2,0)</f>
        <v>476548452</v>
      </c>
      <c r="N1620" s="2" t="s">
        <v>64</v>
      </c>
      <c r="O1620" s="2" t="s">
        <v>63</v>
      </c>
      <c r="P1620" s="2" t="s">
        <v>67</v>
      </c>
      <c r="R1620" s="2">
        <v>225</v>
      </c>
      <c r="S1620" s="2" t="s">
        <v>8530</v>
      </c>
      <c r="T1620" s="2" t="s">
        <v>9828</v>
      </c>
      <c r="U1620" s="2" t="s">
        <v>8532</v>
      </c>
      <c r="V1620" s="2" t="s">
        <v>7123</v>
      </c>
    </row>
    <row r="1621" spans="1:22" x14ac:dyDescent="0.2">
      <c r="A1621" s="2" t="s">
        <v>2721</v>
      </c>
      <c r="B1621" s="2" t="str">
        <f>VLOOKUP(active[[#This Row],[Full Name]],[1]!all_ppl_post[#Data],2,0)</f>
        <v>774270483</v>
      </c>
      <c r="C1621" s="2" t="str">
        <f>VLOOKUP(active[[#This Row],[Full Name]],[1]!all_ppl[#Data],1,0)</f>
        <v>Adam T Di Novo</v>
      </c>
      <c r="D1621" s="2" t="s">
        <v>2722</v>
      </c>
      <c r="E1621" s="2" t="s">
        <v>2723</v>
      </c>
      <c r="F1621" s="2" t="s">
        <v>2724</v>
      </c>
      <c r="G1621" s="2" t="s">
        <v>70</v>
      </c>
      <c r="L1621" s="2" t="s">
        <v>2673</v>
      </c>
      <c r="M1621" s="2" t="str">
        <f>VLOOKUP(active[[#This Row],[Works for Group]],[1]!all_groups[#Data],2,0)</f>
        <v>476548440</v>
      </c>
      <c r="N1621" s="2" t="s">
        <v>64</v>
      </c>
      <c r="O1621" s="2" t="s">
        <v>63</v>
      </c>
      <c r="P1621" s="2" t="s">
        <v>67</v>
      </c>
      <c r="R1621" s="2">
        <v>218</v>
      </c>
      <c r="S1621" s="2" t="s">
        <v>8543</v>
      </c>
      <c r="T1621" s="2" t="s">
        <v>9829</v>
      </c>
      <c r="U1621" s="2" t="s">
        <v>9830</v>
      </c>
      <c r="V1621" s="2" t="s">
        <v>7123</v>
      </c>
    </row>
    <row r="1622" spans="1:22" x14ac:dyDescent="0.2">
      <c r="A1622" s="2" t="s">
        <v>6470</v>
      </c>
      <c r="B1622" s="2" t="str">
        <f>VLOOKUP(active[[#This Row],[Full Name]],[1]!all_ppl_post[#Data],2,0)</f>
        <v>476543927</v>
      </c>
      <c r="C1622" s="2" t="str">
        <f>VLOOKUP(active[[#This Row],[Full Name]],[1]!all_ppl[#Data],1,0)</f>
        <v>Adam M Fusco</v>
      </c>
      <c r="D1622" s="2" t="s">
        <v>6471</v>
      </c>
      <c r="E1622" s="2" t="s">
        <v>6472</v>
      </c>
      <c r="F1622" s="2" t="s">
        <v>6336</v>
      </c>
      <c r="G1622" s="2" t="s">
        <v>70</v>
      </c>
      <c r="L1622" s="2" t="s">
        <v>1196</v>
      </c>
      <c r="M1622" s="2" t="str">
        <f>VLOOKUP(active[[#This Row],[Works for Group]],[1]!all_groups[#Data],2,0)</f>
        <v>476549293</v>
      </c>
      <c r="N1622" s="2" t="s">
        <v>64</v>
      </c>
      <c r="O1622" s="2" t="s">
        <v>63</v>
      </c>
      <c r="P1622" s="2" t="s">
        <v>67</v>
      </c>
      <c r="R1622" s="2">
        <v>439</v>
      </c>
      <c r="S1622" s="2" t="s">
        <v>8646</v>
      </c>
      <c r="T1622" s="2" t="s">
        <v>9831</v>
      </c>
      <c r="U1622" s="2" t="s">
        <v>8787</v>
      </c>
      <c r="V1622" s="2" t="s">
        <v>7123</v>
      </c>
    </row>
    <row r="1623" spans="1:22" x14ac:dyDescent="0.2">
      <c r="A1623" s="2" t="s">
        <v>179</v>
      </c>
      <c r="B1623" s="2" t="str">
        <f>VLOOKUP(active[[#This Row],[Full Name]],[1]!all_ppl_post[#Data],2,0)</f>
        <v>1064820601</v>
      </c>
      <c r="C1623" s="2" t="e">
        <f>VLOOKUP(active[[#This Row],[Full Name]],[1]!all_ppl[#Data],1,0)</f>
        <v>#N/A</v>
      </c>
      <c r="D1623" s="2" t="s">
        <v>180</v>
      </c>
      <c r="E1623" s="2" t="s">
        <v>181</v>
      </c>
      <c r="F1623" s="2" t="s">
        <v>134</v>
      </c>
      <c r="G1623" s="2" t="s">
        <v>70</v>
      </c>
      <c r="L1623" s="2" t="s">
        <v>130</v>
      </c>
      <c r="M1623" s="2" t="str">
        <f>VLOOKUP(active[[#This Row],[Works for Group]],[1]!all_groups[#Data],2,0)</f>
        <v>476548452</v>
      </c>
      <c r="N1623" s="2" t="s">
        <v>64</v>
      </c>
      <c r="O1623" s="2" t="s">
        <v>63</v>
      </c>
      <c r="P1623" s="2" t="s">
        <v>67</v>
      </c>
      <c r="R1623" s="2">
        <v>225</v>
      </c>
      <c r="S1623" s="2" t="s">
        <v>8530</v>
      </c>
      <c r="T1623" s="2" t="s">
        <v>9832</v>
      </c>
      <c r="U1623" s="2" t="s">
        <v>8532</v>
      </c>
      <c r="V1623" s="2" t="s">
        <v>7123</v>
      </c>
    </row>
    <row r="1624" spans="1:22" x14ac:dyDescent="0.2">
      <c r="A1624" s="2" t="s">
        <v>4122</v>
      </c>
      <c r="B1624" s="2" t="str">
        <f>VLOOKUP(active[[#This Row],[Full Name]],[1]!all_ppl_post[#Data],2,0)</f>
        <v>568444698</v>
      </c>
      <c r="C1624" s="2" t="str">
        <f>VLOOKUP(active[[#This Row],[Full Name]],[1]!all_ppl[#Data],1,0)</f>
        <v>Adam D Muro</v>
      </c>
      <c r="D1624" s="2" t="s">
        <v>4123</v>
      </c>
      <c r="E1624" s="2" t="s">
        <v>4124</v>
      </c>
      <c r="F1624" s="2" t="s">
        <v>4125</v>
      </c>
      <c r="G1624" s="2" t="s">
        <v>70</v>
      </c>
      <c r="L1624" s="2" t="s">
        <v>103</v>
      </c>
      <c r="M1624" s="2" t="str">
        <f>VLOOKUP(active[[#This Row],[Works for Group]],[1]!all_groups[#Data],2,0)</f>
        <v>476549101</v>
      </c>
      <c r="N1624" s="2" t="s">
        <v>64</v>
      </c>
      <c r="O1624" s="2" t="s">
        <v>63</v>
      </c>
      <c r="P1624" s="2" t="s">
        <v>67</v>
      </c>
      <c r="R1624" s="2">
        <v>422</v>
      </c>
      <c r="S1624" s="2" t="s">
        <v>8572</v>
      </c>
      <c r="T1624" s="2" t="s">
        <v>9833</v>
      </c>
      <c r="U1624" s="2" t="s">
        <v>8749</v>
      </c>
      <c r="V1624" s="2" t="s">
        <v>7123</v>
      </c>
    </row>
    <row r="1625" spans="1:22" x14ac:dyDescent="0.2">
      <c r="A1625" s="2" t="s">
        <v>2731</v>
      </c>
      <c r="B1625" s="2" t="str">
        <f>VLOOKUP(active[[#This Row],[Full Name]],[1]!all_ppl_post[#Data],2,0)</f>
        <v>774270479</v>
      </c>
      <c r="C1625" s="2" t="str">
        <f>VLOOKUP(active[[#This Row],[Full Name]],[1]!all_ppl[#Data],1,0)</f>
        <v>Abigail S Mellon</v>
      </c>
      <c r="D1625" s="2" t="s">
        <v>2732</v>
      </c>
      <c r="E1625" s="2" t="s">
        <v>2733</v>
      </c>
      <c r="F1625" s="2" t="s">
        <v>2734</v>
      </c>
      <c r="G1625" s="2" t="s">
        <v>70</v>
      </c>
      <c r="L1625" s="2" t="s">
        <v>593</v>
      </c>
      <c r="M1625" s="2" t="str">
        <f>VLOOKUP(active[[#This Row],[Works for Group]],[1]!all_groups[#Data],2,0)</f>
        <v>476549089</v>
      </c>
      <c r="N1625" s="2" t="s">
        <v>64</v>
      </c>
      <c r="O1625" s="2" t="s">
        <v>63</v>
      </c>
      <c r="P1625" s="2" t="s">
        <v>67</v>
      </c>
      <c r="R1625" s="2">
        <v>375</v>
      </c>
      <c r="S1625" s="2" t="s">
        <v>8521</v>
      </c>
      <c r="T1625" s="2" t="s">
        <v>9834</v>
      </c>
      <c r="U1625" s="2" t="s">
        <v>8589</v>
      </c>
      <c r="V1625" s="2" t="s">
        <v>7123</v>
      </c>
    </row>
    <row r="1626" spans="1:22" x14ac:dyDescent="0.2">
      <c r="A1626" s="2" t="s">
        <v>548</v>
      </c>
      <c r="B1626" s="2" t="str">
        <f>VLOOKUP(active[[#This Row],[Full Name]],[1]!all_ppl_post[#Data],2,0)</f>
        <v>1064820332</v>
      </c>
      <c r="C1626" s="2" t="e">
        <f>VLOOKUP(active[[#This Row],[Full Name]],[1]!all_ppl[#Data],1,0)</f>
        <v>#N/A</v>
      </c>
      <c r="D1626" s="2" t="s">
        <v>549</v>
      </c>
      <c r="E1626" s="2" t="s">
        <v>550</v>
      </c>
      <c r="F1626" s="2" t="s">
        <v>134</v>
      </c>
      <c r="G1626" s="2" t="s">
        <v>70</v>
      </c>
      <c r="L1626" s="2" t="s">
        <v>130</v>
      </c>
      <c r="M1626" s="2" t="str">
        <f>VLOOKUP(active[[#This Row],[Works for Group]],[1]!all_groups[#Data],2,0)</f>
        <v>476548452</v>
      </c>
      <c r="N1626" s="2" t="s">
        <v>64</v>
      </c>
      <c r="O1626" s="2" t="s">
        <v>63</v>
      </c>
      <c r="P1626" s="2" t="s">
        <v>67</v>
      </c>
      <c r="R1626" s="2">
        <v>225</v>
      </c>
      <c r="S1626" s="2" t="s">
        <v>8530</v>
      </c>
      <c r="T1626" s="2" t="s">
        <v>9835</v>
      </c>
      <c r="U1626" s="2" t="s">
        <v>8532</v>
      </c>
      <c r="V1626" s="2" t="s">
        <v>7123</v>
      </c>
    </row>
    <row r="1627" spans="1:22" x14ac:dyDescent="0.2">
      <c r="A1627" s="2" t="s">
        <v>424</v>
      </c>
      <c r="B1627" s="2" t="str">
        <f>VLOOKUP(active[[#This Row],[Full Name]],[1]!all_ppl_post[#Data],2,0)</f>
        <v>1064820423</v>
      </c>
      <c r="C1627" s="2" t="e">
        <f>VLOOKUP(active[[#This Row],[Full Name]],[1]!all_ppl[#Data],1,0)</f>
        <v>#N/A</v>
      </c>
      <c r="D1627" s="2" t="s">
        <v>425</v>
      </c>
      <c r="E1627" s="2" t="s">
        <v>423</v>
      </c>
      <c r="F1627" s="2" t="s">
        <v>134</v>
      </c>
      <c r="G1627" s="2" t="s">
        <v>70</v>
      </c>
      <c r="L1627" s="2" t="s">
        <v>130</v>
      </c>
      <c r="M1627" s="2" t="str">
        <f>VLOOKUP(active[[#This Row],[Works for Group]],[1]!all_groups[#Data],2,0)</f>
        <v>476548452</v>
      </c>
      <c r="N1627" s="2" t="s">
        <v>64</v>
      </c>
      <c r="O1627" s="2" t="s">
        <v>63</v>
      </c>
      <c r="P1627" s="2" t="s">
        <v>67</v>
      </c>
      <c r="R1627" s="2">
        <v>225</v>
      </c>
      <c r="S1627" s="2" t="s">
        <v>8530</v>
      </c>
      <c r="T1627" s="2" t="s">
        <v>9836</v>
      </c>
      <c r="U1627" s="2" t="s">
        <v>8532</v>
      </c>
      <c r="V1627" s="2" t="s">
        <v>7123</v>
      </c>
    </row>
    <row r="1628" spans="1:22" x14ac:dyDescent="0.2">
      <c r="A1628" s="2" t="s">
        <v>4417</v>
      </c>
      <c r="B1628" s="2" t="str">
        <f>VLOOKUP(active[[#This Row],[Full Name]],[1]!all_ppl_post[#Data],2,0)</f>
        <v>476547765</v>
      </c>
      <c r="C1628" s="2" t="str">
        <f>VLOOKUP(active[[#This Row],[Full Name]],[1]!all_ppl[#Data],1,0)</f>
        <v>Aaron K Suggs</v>
      </c>
      <c r="D1628" s="2" t="s">
        <v>4120</v>
      </c>
      <c r="E1628" s="2" t="s">
        <v>4418</v>
      </c>
      <c r="F1628" s="2" t="s">
        <v>3734</v>
      </c>
      <c r="G1628" s="2" t="s">
        <v>70</v>
      </c>
      <c r="L1628" s="2" t="s">
        <v>593</v>
      </c>
      <c r="M1628" s="2" t="str">
        <f>VLOOKUP(active[[#This Row],[Works for Group]],[1]!all_groups[#Data],2,0)</f>
        <v>476549089</v>
      </c>
      <c r="N1628" s="2" t="s">
        <v>64</v>
      </c>
      <c r="O1628" s="2" t="s">
        <v>63</v>
      </c>
      <c r="P1628" s="2" t="s">
        <v>67</v>
      </c>
      <c r="R1628" s="2">
        <v>375</v>
      </c>
      <c r="S1628" s="2" t="s">
        <v>8521</v>
      </c>
      <c r="T1628" s="2" t="s">
        <v>9837</v>
      </c>
      <c r="U1628" s="2" t="s">
        <v>8980</v>
      </c>
      <c r="V1628" s="2" t="s">
        <v>7123</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to_deactivate</vt:lpstr>
      <vt:lpstr>active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Alison Mullin</cp:lastModifiedBy>
  <cp:revision/>
  <dcterms:created xsi:type="dcterms:W3CDTF">2019-02-26T13:45:38Z</dcterms:created>
  <dcterms:modified xsi:type="dcterms:W3CDTF">2019-02-27T15:17:47Z</dcterms:modified>
  <cp:category/>
  <dc:identifier/>
  <cp:contentStatus/>
  <dc:language/>
  <cp:version/>
</cp:coreProperties>
</file>