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Other\ingatlan_scraper\"/>
    </mc:Choice>
  </mc:AlternateContent>
  <xr:revisionPtr revIDLastSave="0" documentId="13_ncr:1_{379E822B-A150-48FD-AD2B-04A7B6939BFA}" xr6:coauthVersionLast="47" xr6:coauthVersionMax="47" xr10:uidLastSave="{00000000-0000-0000-0000-000000000000}"/>
  <bookViews>
    <workbookView xWindow="23400" yWindow="5130" windowWidth="28440" windowHeight="18360" activeTab="1" xr2:uid="{F02725DD-86AC-4730-8105-E0D23322A88F}"/>
  </bookViews>
  <sheets>
    <sheet name="advert_summary" sheetId="1" r:id="rId1"/>
    <sheet name="adverts_removed" sheetId="2" r:id="rId2"/>
  </sheets>
  <definedNames>
    <definedName name="_xlchart.v1.0" hidden="1">advert_summary!$K$1</definedName>
    <definedName name="_xlchart.v1.1" hidden="1">advert_summary!$K$2:$K$89</definedName>
    <definedName name="_xlchart.v1.2" hidden="1">advert_summary!$K$1</definedName>
    <definedName name="_xlchart.v1.3" hidden="1">advert_summary!$K$45:$K$88</definedName>
    <definedName name="_xlchart.v1.4" hidden="1">advert_summary!$K$1</definedName>
    <definedName name="_xlchart.v1.5" hidden="1">advert_summary!$K$2:$K$44</definedName>
    <definedName name="_xlchart.v1.6" hidden="1">adverts_removed!$K$1</definedName>
    <definedName name="_xlchart.v1.7" hidden="1">adverts_removed!$K$2:$K$100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E36" i="2"/>
  <c r="F36" i="2"/>
  <c r="G36" i="2"/>
  <c r="H36" i="2"/>
  <c r="I36" i="2"/>
  <c r="J36" i="2"/>
  <c r="K36" i="2"/>
  <c r="L36" i="2"/>
  <c r="D37" i="2"/>
  <c r="E37" i="2"/>
  <c r="F37" i="2"/>
  <c r="G37" i="2"/>
  <c r="H37" i="2"/>
  <c r="I37" i="2"/>
  <c r="J37" i="2"/>
  <c r="K37" i="2"/>
  <c r="L37" i="2"/>
  <c r="D38" i="2"/>
  <c r="E38" i="2"/>
  <c r="F38" i="2"/>
  <c r="G38" i="2"/>
  <c r="H38" i="2"/>
  <c r="I38" i="2"/>
  <c r="J38" i="2"/>
  <c r="K38" i="2"/>
  <c r="L38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D41" i="2"/>
  <c r="E41" i="2"/>
  <c r="F41" i="2"/>
  <c r="G41" i="2"/>
  <c r="H41" i="2"/>
  <c r="I41" i="2"/>
  <c r="J41" i="2"/>
  <c r="K41" i="2"/>
  <c r="L41" i="2"/>
  <c r="D42" i="2"/>
  <c r="E42" i="2"/>
  <c r="F42" i="2"/>
  <c r="G42" i="2"/>
  <c r="H42" i="2"/>
  <c r="I42" i="2"/>
  <c r="J42" i="2"/>
  <c r="K42" i="2"/>
  <c r="L42" i="2"/>
  <c r="D43" i="2"/>
  <c r="E43" i="2"/>
  <c r="F43" i="2"/>
  <c r="G43" i="2"/>
  <c r="H43" i="2"/>
  <c r="I43" i="2"/>
  <c r="J43" i="2"/>
  <c r="K43" i="2"/>
  <c r="L43" i="2"/>
  <c r="D44" i="2"/>
  <c r="E44" i="2"/>
  <c r="F44" i="2"/>
  <c r="G44" i="2"/>
  <c r="H44" i="2"/>
  <c r="I44" i="2"/>
  <c r="J44" i="2"/>
  <c r="K44" i="2"/>
  <c r="L44" i="2"/>
  <c r="D45" i="2"/>
  <c r="E45" i="2"/>
  <c r="F45" i="2"/>
  <c r="G45" i="2"/>
  <c r="H45" i="2"/>
  <c r="I45" i="2"/>
  <c r="J45" i="2"/>
  <c r="K45" i="2"/>
  <c r="L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D49" i="2"/>
  <c r="E49" i="2"/>
  <c r="F49" i="2"/>
  <c r="G49" i="2"/>
  <c r="H49" i="2"/>
  <c r="I49" i="2"/>
  <c r="J49" i="2"/>
  <c r="K49" i="2"/>
  <c r="L49" i="2"/>
  <c r="D50" i="2"/>
  <c r="E50" i="2"/>
  <c r="F50" i="2"/>
  <c r="G50" i="2"/>
  <c r="H50" i="2"/>
  <c r="I50" i="2"/>
  <c r="J50" i="2"/>
  <c r="K50" i="2"/>
  <c r="L50" i="2"/>
  <c r="D51" i="2"/>
  <c r="E51" i="2"/>
  <c r="F51" i="2"/>
  <c r="G51" i="2"/>
  <c r="H51" i="2"/>
  <c r="I51" i="2"/>
  <c r="J51" i="2"/>
  <c r="K51" i="2"/>
  <c r="L51" i="2"/>
  <c r="D52" i="2"/>
  <c r="E52" i="2"/>
  <c r="F52" i="2"/>
  <c r="G52" i="2"/>
  <c r="H52" i="2"/>
  <c r="I52" i="2"/>
  <c r="J52" i="2"/>
  <c r="K52" i="2"/>
  <c r="L52" i="2"/>
  <c r="D53" i="2"/>
  <c r="E53" i="2"/>
  <c r="F53" i="2"/>
  <c r="G53" i="2"/>
  <c r="H53" i="2"/>
  <c r="I53" i="2"/>
  <c r="J53" i="2"/>
  <c r="K53" i="2"/>
  <c r="L53" i="2"/>
  <c r="D54" i="2"/>
  <c r="E54" i="2"/>
  <c r="F54" i="2"/>
  <c r="G54" i="2"/>
  <c r="H54" i="2"/>
  <c r="I54" i="2"/>
  <c r="J54" i="2"/>
  <c r="K54" i="2"/>
  <c r="L54" i="2"/>
  <c r="D55" i="2"/>
  <c r="E55" i="2"/>
  <c r="F55" i="2"/>
  <c r="G55" i="2"/>
  <c r="H55" i="2"/>
  <c r="I55" i="2"/>
  <c r="J55" i="2"/>
  <c r="K55" i="2"/>
  <c r="L55" i="2"/>
  <c r="D56" i="2"/>
  <c r="E56" i="2"/>
  <c r="F56" i="2"/>
  <c r="G56" i="2"/>
  <c r="H56" i="2"/>
  <c r="I56" i="2"/>
  <c r="J56" i="2"/>
  <c r="K56" i="2"/>
  <c r="L56" i="2"/>
  <c r="D57" i="2"/>
  <c r="E57" i="2"/>
  <c r="F57" i="2"/>
  <c r="G57" i="2"/>
  <c r="H57" i="2"/>
  <c r="I57" i="2"/>
  <c r="J57" i="2"/>
  <c r="K57" i="2"/>
  <c r="L57" i="2"/>
  <c r="D58" i="2"/>
  <c r="E58" i="2"/>
  <c r="F58" i="2"/>
  <c r="G58" i="2"/>
  <c r="H58" i="2"/>
  <c r="I58" i="2"/>
  <c r="J58" i="2"/>
  <c r="K58" i="2"/>
  <c r="L58" i="2"/>
  <c r="D59" i="2"/>
  <c r="E59" i="2"/>
  <c r="F59" i="2"/>
  <c r="G59" i="2"/>
  <c r="H59" i="2"/>
  <c r="I59" i="2"/>
  <c r="J59" i="2"/>
  <c r="K59" i="2"/>
  <c r="L59" i="2"/>
  <c r="D60" i="2"/>
  <c r="E60" i="2"/>
  <c r="F60" i="2"/>
  <c r="G60" i="2"/>
  <c r="H60" i="2"/>
  <c r="I60" i="2"/>
  <c r="J60" i="2"/>
  <c r="K60" i="2"/>
  <c r="L60" i="2"/>
  <c r="D61" i="2"/>
  <c r="E61" i="2"/>
  <c r="F61" i="2"/>
  <c r="G61" i="2"/>
  <c r="H61" i="2"/>
  <c r="I61" i="2"/>
  <c r="J61" i="2"/>
  <c r="K61" i="2"/>
  <c r="L61" i="2"/>
  <c r="D62" i="2"/>
  <c r="E62" i="2"/>
  <c r="F62" i="2"/>
  <c r="G62" i="2"/>
  <c r="H62" i="2"/>
  <c r="I62" i="2"/>
  <c r="J62" i="2"/>
  <c r="K62" i="2"/>
  <c r="L62" i="2"/>
  <c r="D63" i="2"/>
  <c r="E63" i="2"/>
  <c r="F63" i="2"/>
  <c r="G63" i="2"/>
  <c r="H63" i="2"/>
  <c r="I63" i="2"/>
  <c r="J63" i="2"/>
  <c r="K63" i="2"/>
  <c r="L63" i="2"/>
  <c r="D64" i="2"/>
  <c r="E64" i="2"/>
  <c r="F64" i="2"/>
  <c r="G64" i="2"/>
  <c r="H64" i="2"/>
  <c r="I64" i="2"/>
  <c r="J64" i="2"/>
  <c r="K64" i="2"/>
  <c r="L64" i="2"/>
  <c r="D65" i="2"/>
  <c r="E65" i="2"/>
  <c r="F65" i="2"/>
  <c r="G65" i="2"/>
  <c r="H65" i="2"/>
  <c r="I65" i="2"/>
  <c r="J65" i="2"/>
  <c r="K65" i="2"/>
  <c r="L65" i="2"/>
  <c r="D66" i="2"/>
  <c r="E66" i="2"/>
  <c r="F66" i="2"/>
  <c r="G66" i="2"/>
  <c r="H66" i="2"/>
  <c r="I66" i="2"/>
  <c r="J66" i="2"/>
  <c r="K66" i="2"/>
  <c r="L66" i="2"/>
  <c r="D67" i="2"/>
  <c r="E67" i="2"/>
  <c r="F67" i="2"/>
  <c r="G67" i="2"/>
  <c r="H67" i="2"/>
  <c r="I67" i="2"/>
  <c r="J67" i="2"/>
  <c r="K67" i="2"/>
  <c r="L67" i="2"/>
  <c r="D68" i="2"/>
  <c r="E68" i="2"/>
  <c r="F68" i="2"/>
  <c r="G68" i="2"/>
  <c r="H68" i="2"/>
  <c r="I68" i="2"/>
  <c r="J68" i="2"/>
  <c r="K68" i="2"/>
  <c r="L68" i="2"/>
  <c r="D69" i="2"/>
  <c r="E69" i="2"/>
  <c r="F69" i="2"/>
  <c r="G69" i="2"/>
  <c r="H69" i="2"/>
  <c r="I69" i="2"/>
  <c r="J69" i="2"/>
  <c r="K69" i="2"/>
  <c r="L69" i="2"/>
  <c r="D70" i="2"/>
  <c r="E70" i="2"/>
  <c r="F70" i="2"/>
  <c r="G70" i="2"/>
  <c r="H70" i="2"/>
  <c r="I70" i="2"/>
  <c r="J70" i="2"/>
  <c r="K70" i="2"/>
  <c r="L70" i="2"/>
  <c r="D71" i="2"/>
  <c r="E71" i="2"/>
  <c r="F71" i="2"/>
  <c r="G71" i="2"/>
  <c r="H71" i="2"/>
  <c r="I71" i="2"/>
  <c r="J71" i="2"/>
  <c r="K71" i="2"/>
  <c r="L71" i="2"/>
  <c r="D72" i="2"/>
  <c r="E72" i="2"/>
  <c r="F72" i="2"/>
  <c r="G72" i="2"/>
  <c r="H72" i="2"/>
  <c r="I72" i="2"/>
  <c r="J72" i="2"/>
  <c r="K72" i="2"/>
  <c r="L72" i="2"/>
  <c r="D73" i="2"/>
  <c r="E73" i="2"/>
  <c r="F73" i="2"/>
  <c r="G73" i="2"/>
  <c r="H73" i="2"/>
  <c r="I73" i="2"/>
  <c r="J73" i="2"/>
  <c r="K73" i="2"/>
  <c r="L73" i="2"/>
  <c r="D74" i="2"/>
  <c r="E74" i="2"/>
  <c r="F74" i="2"/>
  <c r="G74" i="2"/>
  <c r="H74" i="2"/>
  <c r="I74" i="2"/>
  <c r="J74" i="2"/>
  <c r="K74" i="2"/>
  <c r="L74" i="2"/>
  <c r="D75" i="2"/>
  <c r="E75" i="2"/>
  <c r="F75" i="2"/>
  <c r="G75" i="2"/>
  <c r="H75" i="2"/>
  <c r="I75" i="2"/>
  <c r="J75" i="2"/>
  <c r="K75" i="2"/>
  <c r="L75" i="2"/>
  <c r="D76" i="2"/>
  <c r="E76" i="2"/>
  <c r="F76" i="2"/>
  <c r="G76" i="2"/>
  <c r="H76" i="2"/>
  <c r="I76" i="2"/>
  <c r="J76" i="2"/>
  <c r="K76" i="2"/>
  <c r="L76" i="2"/>
  <c r="D77" i="2"/>
  <c r="E77" i="2"/>
  <c r="F77" i="2"/>
  <c r="G77" i="2"/>
  <c r="H77" i="2"/>
  <c r="I77" i="2"/>
  <c r="J77" i="2"/>
  <c r="K77" i="2"/>
  <c r="L77" i="2"/>
  <c r="D78" i="2"/>
  <c r="E78" i="2"/>
  <c r="F78" i="2"/>
  <c r="G78" i="2"/>
  <c r="H78" i="2"/>
  <c r="I78" i="2"/>
  <c r="J78" i="2"/>
  <c r="K78" i="2"/>
  <c r="L78" i="2"/>
  <c r="D79" i="2"/>
  <c r="E79" i="2"/>
  <c r="F79" i="2"/>
  <c r="G79" i="2"/>
  <c r="H79" i="2"/>
  <c r="I79" i="2"/>
  <c r="J79" i="2"/>
  <c r="K79" i="2"/>
  <c r="L79" i="2"/>
  <c r="D80" i="2"/>
  <c r="E80" i="2"/>
  <c r="F80" i="2"/>
  <c r="G80" i="2"/>
  <c r="H80" i="2"/>
  <c r="I80" i="2"/>
  <c r="J80" i="2"/>
  <c r="K80" i="2"/>
  <c r="L80" i="2"/>
  <c r="D81" i="2"/>
  <c r="E81" i="2"/>
  <c r="F81" i="2"/>
  <c r="G81" i="2"/>
  <c r="H81" i="2"/>
  <c r="I81" i="2"/>
  <c r="J81" i="2"/>
  <c r="K81" i="2"/>
  <c r="L81" i="2"/>
  <c r="D82" i="2"/>
  <c r="E82" i="2"/>
  <c r="F82" i="2"/>
  <c r="G82" i="2"/>
  <c r="H82" i="2"/>
  <c r="I82" i="2"/>
  <c r="J82" i="2"/>
  <c r="K82" i="2"/>
  <c r="L82" i="2"/>
  <c r="D83" i="2"/>
  <c r="E83" i="2"/>
  <c r="F83" i="2"/>
  <c r="G83" i="2"/>
  <c r="H83" i="2"/>
  <c r="I83" i="2"/>
  <c r="J83" i="2"/>
  <c r="K83" i="2"/>
  <c r="L83" i="2"/>
  <c r="D84" i="2"/>
  <c r="E84" i="2"/>
  <c r="F84" i="2"/>
  <c r="G84" i="2"/>
  <c r="H84" i="2"/>
  <c r="I84" i="2"/>
  <c r="J84" i="2"/>
  <c r="K84" i="2"/>
  <c r="L84" i="2"/>
  <c r="D85" i="2"/>
  <c r="E85" i="2"/>
  <c r="F85" i="2"/>
  <c r="G85" i="2"/>
  <c r="H85" i="2"/>
  <c r="I85" i="2"/>
  <c r="J85" i="2"/>
  <c r="K85" i="2"/>
  <c r="L85" i="2"/>
  <c r="D86" i="2"/>
  <c r="E86" i="2"/>
  <c r="F86" i="2"/>
  <c r="G86" i="2"/>
  <c r="H86" i="2"/>
  <c r="I86" i="2"/>
  <c r="J86" i="2"/>
  <c r="K86" i="2"/>
  <c r="L86" i="2"/>
  <c r="D87" i="2"/>
  <c r="E87" i="2"/>
  <c r="F87" i="2"/>
  <c r="G87" i="2"/>
  <c r="H87" i="2"/>
  <c r="I87" i="2"/>
  <c r="J87" i="2"/>
  <c r="K87" i="2"/>
  <c r="L87" i="2"/>
  <c r="D88" i="2"/>
  <c r="E88" i="2"/>
  <c r="F88" i="2"/>
  <c r="G88" i="2"/>
  <c r="H88" i="2"/>
  <c r="I88" i="2"/>
  <c r="J88" i="2"/>
  <c r="K88" i="2"/>
  <c r="L88" i="2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P2" i="2"/>
  <c r="Q2" i="2"/>
  <c r="R2" i="2"/>
  <c r="A115" i="2"/>
  <c r="B115" i="2"/>
  <c r="C115" i="2"/>
  <c r="D115" i="2"/>
  <c r="E115" i="2"/>
  <c r="F115" i="2"/>
  <c r="G115" i="2"/>
  <c r="H115" i="2"/>
  <c r="I115" i="2"/>
  <c r="J115" i="2"/>
  <c r="K115" i="2"/>
  <c r="L115" i="2"/>
</calcChain>
</file>

<file path=xl/sharedStrings.xml><?xml version="1.0" encoding="utf-8"?>
<sst xmlns="http://schemas.openxmlformats.org/spreadsheetml/2006/main" count="113" uniqueCount="30">
  <si>
    <t>advertId</t>
  </si>
  <si>
    <t>district</t>
  </si>
  <si>
    <t>first_query_date</t>
  </si>
  <si>
    <t>elapsed_days</t>
  </si>
  <si>
    <t>first_price</t>
  </si>
  <si>
    <t>last_price</t>
  </si>
  <si>
    <t>area</t>
  </si>
  <si>
    <t>rooms</t>
  </si>
  <si>
    <t>unit_price</t>
  </si>
  <si>
    <t>price_change</t>
  </si>
  <si>
    <t>N/A</t>
  </si>
  <si>
    <t>live</t>
  </si>
  <si>
    <t>last_query_date</t>
  </si>
  <si>
    <t>Budapest III. kerÃ¼let, Aranyhegy</t>
  </si>
  <si>
    <t>Budapest III. kerÃ¼let, Jutas kÃ¶z 4.</t>
  </si>
  <si>
    <t>Budapest III. kerÃ¼let, ÃœrÃ¶mhegy</t>
  </si>
  <si>
    <t>Budapest III. kerÃ¼let, Csillaghegy</t>
  </si>
  <si>
    <t>Budapest III. kerÃ¼let, ÃœrÃ¶mfÅ± utca</t>
  </si>
  <si>
    <t>Budapest XI. kerÃ¼let, MadÃ¡rhegy</t>
  </si>
  <si>
    <t>Budapest II. kerÃ¼let, ElÅ‘d vezÃ©r utca</t>
  </si>
  <si>
    <t>Budapest XI. kerÃ¼let, Szerelmey MiklÃ³s utca</t>
  </si>
  <si>
    <t>Budapest III. kerÃ¼let, Tarhos utca</t>
  </si>
  <si>
    <t>Budapest III. kerÃ¼let, Naplemente utca</t>
  </si>
  <si>
    <t>Budapest XII. kerÃ¼let, DiÃ³s Ã¡rok</t>
  </si>
  <si>
    <t>Budapest XII. kerÃ¼let, DenevÃ©r Ãºt</t>
  </si>
  <si>
    <t>Budapest III. kerÃ¼let, BÃ©csi Ãºt</t>
  </si>
  <si>
    <t>Budapest II. kerÃ¼let, II/A kerÃ¼let - Adyliget</t>
  </si>
  <si>
    <t>Budapest XI. kerÃ¼let, VerbÃ©na utca 59.</t>
  </si>
  <si>
    <t>Budapest III. kerÃ¼let, VÃ­zimenta utca</t>
  </si>
  <si>
    <t>Budapest XI. kerÃ¼let, Kubikos utca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</si>
</sst>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advert_summary!$A$2:$A$91</c:f>
              <c:numCache>
                <c:formatCode>General</c:formatCode>
                <c:ptCount val="90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  <c:pt idx="87">
                  <c:v>34891614</c:v>
                </c:pt>
                <c:pt idx="88">
                  <c:v>34883664</c:v>
                </c:pt>
              </c:numCache>
            </c:numRef>
          </c:xVal>
          <c:yVal>
            <c:numRef>
              <c:f>advert_summary!$K$2:$K$91</c:f>
              <c:numCache>
                <c:formatCode>General</c:formatCode>
                <c:ptCount val="90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1.7333333333333301</c:v>
                </c:pt>
                <c:pt idx="9">
                  <c:v>1.74615384615384</c:v>
                </c:pt>
                <c:pt idx="10">
                  <c:v>1.43518518518518</c:v>
                </c:pt>
                <c:pt idx="11">
                  <c:v>1.36</c:v>
                </c:pt>
                <c:pt idx="12">
                  <c:v>1.86666666666666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2.0409836065573699</c:v>
                </c:pt>
                <c:pt idx="18">
                  <c:v>2.0409836065573699</c:v>
                </c:pt>
                <c:pt idx="19">
                  <c:v>2.1465517241379302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1.9153846153846099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1.84615384615384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1.89</c:v>
                </c:pt>
                <c:pt idx="44">
                  <c:v>2.25</c:v>
                </c:pt>
                <c:pt idx="45">
                  <c:v>1.7399038461538401</c:v>
                </c:pt>
                <c:pt idx="46">
                  <c:v>1.5192000000000001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2.0409836065573699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1.92211538461538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2.00841121495327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1.95234375</c:v>
                </c:pt>
                <c:pt idx="65">
                  <c:v>1.57314814814814</c:v>
                </c:pt>
                <c:pt idx="66">
                  <c:v>2.1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1.7399038461538401</c:v>
                </c:pt>
                <c:pt idx="71">
                  <c:v>1.7399038461538401</c:v>
                </c:pt>
                <c:pt idx="72">
                  <c:v>1.9536363636363601</c:v>
                </c:pt>
                <c:pt idx="73">
                  <c:v>1.73826086956521</c:v>
                </c:pt>
                <c:pt idx="74">
                  <c:v>1.4322033898305</c:v>
                </c:pt>
                <c:pt idx="75">
                  <c:v>1.3448275862068899</c:v>
                </c:pt>
                <c:pt idx="76">
                  <c:v>1.504</c:v>
                </c:pt>
                <c:pt idx="77">
                  <c:v>1.8899082568807299</c:v>
                </c:pt>
                <c:pt idx="78">
                  <c:v>1.7333333333333301</c:v>
                </c:pt>
                <c:pt idx="79">
                  <c:v>1.96330275229357</c:v>
                </c:pt>
                <c:pt idx="80">
                  <c:v>1.7420634920634901</c:v>
                </c:pt>
                <c:pt idx="81">
                  <c:v>1.44067796610169</c:v>
                </c:pt>
                <c:pt idx="82">
                  <c:v>1.6658333333333299</c:v>
                </c:pt>
                <c:pt idx="83">
                  <c:v>1.2833333333333301</c:v>
                </c:pt>
                <c:pt idx="84">
                  <c:v>1.86666666666666</c:v>
                </c:pt>
                <c:pt idx="85">
                  <c:v>2.09</c:v>
                </c:pt>
                <c:pt idx="86">
                  <c:v>3.1818181818181799</c:v>
                </c:pt>
                <c:pt idx="87">
                  <c:v>1.57936507936507</c:v>
                </c:pt>
                <c:pt idx="88">
                  <c:v>1.7399038461538401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0-472D-8104-1A06AED6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62016"/>
        <c:axId val="1248760576"/>
      </c:scatterChart>
      <c:valAx>
        <c:axId val="12487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0576"/>
        <c:crosses val="autoZero"/>
        <c:crossBetween val="midCat"/>
      </c:valAx>
      <c:valAx>
        <c:axId val="12487605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advert_summary!$F$1</c:f>
              <c:strCache>
                <c:ptCount val="1"/>
                <c:pt idx="0">
                  <c:v>elapsed_days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advert_summary!$A$2:$A$100</c:f>
              <c:numCache>
                <c:formatCode>General</c:formatCode>
                <c:ptCount val="99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  <c:pt idx="87">
                  <c:v>34891614</c:v>
                </c:pt>
                <c:pt idx="88">
                  <c:v>34883664</c:v>
                </c:pt>
              </c:numCache>
            </c:numRef>
          </c:xVal>
          <c:yVal>
            <c:numRef>
              <c:f>advert_summary!$F$2:$F$100</c:f>
              <c:numCache>
                <c:formatCode>General</c:formatCode>
                <c:ptCount val="99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197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222</c:v>
                </c:pt>
                <c:pt idx="9">
                  <c:v>222</c:v>
                </c:pt>
                <c:pt idx="10">
                  <c:v>5</c:v>
                </c:pt>
                <c:pt idx="11">
                  <c:v>68</c:v>
                </c:pt>
                <c:pt idx="12">
                  <c:v>222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222</c:v>
                </c:pt>
                <c:pt idx="18">
                  <c:v>73</c:v>
                </c:pt>
                <c:pt idx="19">
                  <c:v>222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222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189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169</c:v>
                </c:pt>
                <c:pt idx="44">
                  <c:v>13</c:v>
                </c:pt>
                <c:pt idx="45">
                  <c:v>162</c:v>
                </c:pt>
                <c:pt idx="46">
                  <c:v>162</c:v>
                </c:pt>
                <c:pt idx="47">
                  <c:v>99</c:v>
                </c:pt>
                <c:pt idx="48">
                  <c:v>0</c:v>
                </c:pt>
                <c:pt idx="49">
                  <c:v>124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145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123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117</c:v>
                </c:pt>
                <c:pt idx="62">
                  <c:v>59</c:v>
                </c:pt>
                <c:pt idx="63">
                  <c:v>0</c:v>
                </c:pt>
                <c:pt idx="64">
                  <c:v>106</c:v>
                </c:pt>
                <c:pt idx="65">
                  <c:v>38</c:v>
                </c:pt>
                <c:pt idx="66">
                  <c:v>87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62</c:v>
                </c:pt>
                <c:pt idx="71">
                  <c:v>37</c:v>
                </c:pt>
                <c:pt idx="72">
                  <c:v>62</c:v>
                </c:pt>
                <c:pt idx="73">
                  <c:v>26</c:v>
                </c:pt>
                <c:pt idx="74">
                  <c:v>57</c:v>
                </c:pt>
                <c:pt idx="75">
                  <c:v>7</c:v>
                </c:pt>
                <c:pt idx="76">
                  <c:v>57</c:v>
                </c:pt>
                <c:pt idx="77">
                  <c:v>53</c:v>
                </c:pt>
                <c:pt idx="78">
                  <c:v>2</c:v>
                </c:pt>
                <c:pt idx="79">
                  <c:v>50</c:v>
                </c:pt>
                <c:pt idx="80">
                  <c:v>26</c:v>
                </c:pt>
                <c:pt idx="81">
                  <c:v>35</c:v>
                </c:pt>
                <c:pt idx="82">
                  <c:v>0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E2F-AE1F-E3B3D29D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59616"/>
        <c:axId val="1248762496"/>
      </c:scatterChart>
      <c:valAx>
        <c:axId val="12487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2496"/>
        <c:crosses val="autoZero"/>
        <c:crossBetween val="midCat"/>
      </c:valAx>
      <c:valAx>
        <c:axId val="12487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advert_summary!$H$1</c:f>
              <c:strCache>
                <c:ptCount val="1"/>
                <c:pt idx="0">
                  <c:v>last_price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advert_summary!$F$2:$F$89</c:f>
              <c:numCache>
                <c:formatCode>General</c:formatCode>
                <c:ptCount val="88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197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222</c:v>
                </c:pt>
                <c:pt idx="9">
                  <c:v>222</c:v>
                </c:pt>
                <c:pt idx="10">
                  <c:v>5</c:v>
                </c:pt>
                <c:pt idx="11">
                  <c:v>68</c:v>
                </c:pt>
                <c:pt idx="12">
                  <c:v>222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222</c:v>
                </c:pt>
                <c:pt idx="18">
                  <c:v>73</c:v>
                </c:pt>
                <c:pt idx="19">
                  <c:v>222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222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189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169</c:v>
                </c:pt>
                <c:pt idx="44">
                  <c:v>13</c:v>
                </c:pt>
                <c:pt idx="45">
                  <c:v>162</c:v>
                </c:pt>
                <c:pt idx="46">
                  <c:v>162</c:v>
                </c:pt>
                <c:pt idx="47">
                  <c:v>99</c:v>
                </c:pt>
                <c:pt idx="48">
                  <c:v>0</c:v>
                </c:pt>
                <c:pt idx="49">
                  <c:v>124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145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123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117</c:v>
                </c:pt>
                <c:pt idx="62">
                  <c:v>59</c:v>
                </c:pt>
                <c:pt idx="63">
                  <c:v>0</c:v>
                </c:pt>
                <c:pt idx="64">
                  <c:v>106</c:v>
                </c:pt>
                <c:pt idx="65">
                  <c:v>38</c:v>
                </c:pt>
                <c:pt idx="66">
                  <c:v>87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62</c:v>
                </c:pt>
                <c:pt idx="71">
                  <c:v>37</c:v>
                </c:pt>
                <c:pt idx="72">
                  <c:v>62</c:v>
                </c:pt>
                <c:pt idx="73">
                  <c:v>26</c:v>
                </c:pt>
                <c:pt idx="74">
                  <c:v>57</c:v>
                </c:pt>
                <c:pt idx="75">
                  <c:v>7</c:v>
                </c:pt>
                <c:pt idx="76">
                  <c:v>57</c:v>
                </c:pt>
                <c:pt idx="77">
                  <c:v>53</c:v>
                </c:pt>
                <c:pt idx="78">
                  <c:v>2</c:v>
                </c:pt>
                <c:pt idx="79">
                  <c:v>50</c:v>
                </c:pt>
                <c:pt idx="80">
                  <c:v>26</c:v>
                </c:pt>
                <c:pt idx="81">
                  <c:v>35</c:v>
                </c:pt>
                <c:pt idx="82">
                  <c:v>0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0</c:v>
                </c:pt>
              </c:numCache>
            </c:numRef>
          </c:xVal>
          <c:yVal>
            <c:numRef>
              <c:f>advert_summary!$H$2:$H$89</c:f>
              <c:numCache>
                <c:formatCode>General</c:formatCode>
                <c:ptCount val="88"/>
                <c:pt idx="0">
                  <c:v>169.9</c:v>
                </c:pt>
                <c:pt idx="1">
                  <c:v>149</c:v>
                </c:pt>
                <c:pt idx="2">
                  <c:v>157.5</c:v>
                </c:pt>
                <c:pt idx="3">
                  <c:v>183.75</c:v>
                </c:pt>
                <c:pt idx="4">
                  <c:v>189.9</c:v>
                </c:pt>
                <c:pt idx="5">
                  <c:v>189.9</c:v>
                </c:pt>
                <c:pt idx="6">
                  <c:v>189</c:v>
                </c:pt>
                <c:pt idx="7">
                  <c:v>180</c:v>
                </c:pt>
                <c:pt idx="8">
                  <c:v>182</c:v>
                </c:pt>
                <c:pt idx="9">
                  <c:v>227</c:v>
                </c:pt>
                <c:pt idx="10">
                  <c:v>155</c:v>
                </c:pt>
                <c:pt idx="11">
                  <c:v>170</c:v>
                </c:pt>
                <c:pt idx="12">
                  <c:v>196</c:v>
                </c:pt>
                <c:pt idx="13">
                  <c:v>189</c:v>
                </c:pt>
                <c:pt idx="14">
                  <c:v>269</c:v>
                </c:pt>
                <c:pt idx="15">
                  <c:v>184</c:v>
                </c:pt>
                <c:pt idx="16">
                  <c:v>245</c:v>
                </c:pt>
                <c:pt idx="17">
                  <c:v>249</c:v>
                </c:pt>
                <c:pt idx="18">
                  <c:v>249</c:v>
                </c:pt>
                <c:pt idx="19">
                  <c:v>249</c:v>
                </c:pt>
                <c:pt idx="20">
                  <c:v>249</c:v>
                </c:pt>
                <c:pt idx="21">
                  <c:v>169.99</c:v>
                </c:pt>
                <c:pt idx="22">
                  <c:v>158.9</c:v>
                </c:pt>
                <c:pt idx="23">
                  <c:v>249</c:v>
                </c:pt>
                <c:pt idx="24">
                  <c:v>228</c:v>
                </c:pt>
                <c:pt idx="25">
                  <c:v>194.9</c:v>
                </c:pt>
                <c:pt idx="26">
                  <c:v>249</c:v>
                </c:pt>
                <c:pt idx="27">
                  <c:v>149.99</c:v>
                </c:pt>
                <c:pt idx="28">
                  <c:v>208</c:v>
                </c:pt>
                <c:pt idx="29">
                  <c:v>189</c:v>
                </c:pt>
                <c:pt idx="30">
                  <c:v>270</c:v>
                </c:pt>
                <c:pt idx="31">
                  <c:v>169</c:v>
                </c:pt>
                <c:pt idx="32">
                  <c:v>139.9</c:v>
                </c:pt>
                <c:pt idx="33">
                  <c:v>229.9</c:v>
                </c:pt>
                <c:pt idx="34">
                  <c:v>192</c:v>
                </c:pt>
                <c:pt idx="35">
                  <c:v>234.5</c:v>
                </c:pt>
                <c:pt idx="36">
                  <c:v>189.9</c:v>
                </c:pt>
                <c:pt idx="37">
                  <c:v>279</c:v>
                </c:pt>
                <c:pt idx="38">
                  <c:v>239</c:v>
                </c:pt>
                <c:pt idx="39">
                  <c:v>179</c:v>
                </c:pt>
                <c:pt idx="40">
                  <c:v>183.75</c:v>
                </c:pt>
                <c:pt idx="41">
                  <c:v>195.9</c:v>
                </c:pt>
                <c:pt idx="42">
                  <c:v>195.9</c:v>
                </c:pt>
                <c:pt idx="43">
                  <c:v>189</c:v>
                </c:pt>
                <c:pt idx="44">
                  <c:v>279</c:v>
                </c:pt>
                <c:pt idx="45">
                  <c:v>180.95</c:v>
                </c:pt>
                <c:pt idx="46">
                  <c:v>189.9</c:v>
                </c:pt>
                <c:pt idx="47">
                  <c:v>199</c:v>
                </c:pt>
                <c:pt idx="48">
                  <c:v>179.9</c:v>
                </c:pt>
                <c:pt idx="49">
                  <c:v>170</c:v>
                </c:pt>
                <c:pt idx="50">
                  <c:v>279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279</c:v>
                </c:pt>
                <c:pt idx="55">
                  <c:v>178.9</c:v>
                </c:pt>
                <c:pt idx="56">
                  <c:v>182</c:v>
                </c:pt>
                <c:pt idx="57">
                  <c:v>199.9</c:v>
                </c:pt>
                <c:pt idx="58">
                  <c:v>210</c:v>
                </c:pt>
                <c:pt idx="59">
                  <c:v>179.9</c:v>
                </c:pt>
                <c:pt idx="60">
                  <c:v>169.9</c:v>
                </c:pt>
                <c:pt idx="61">
                  <c:v>214.9</c:v>
                </c:pt>
                <c:pt idx="62">
                  <c:v>189.9</c:v>
                </c:pt>
                <c:pt idx="63">
                  <c:v>249</c:v>
                </c:pt>
                <c:pt idx="64">
                  <c:v>249.9</c:v>
                </c:pt>
                <c:pt idx="65">
                  <c:v>169.9</c:v>
                </c:pt>
                <c:pt idx="66">
                  <c:v>210</c:v>
                </c:pt>
                <c:pt idx="67">
                  <c:v>169.5</c:v>
                </c:pt>
                <c:pt idx="68">
                  <c:v>169.5</c:v>
                </c:pt>
                <c:pt idx="69">
                  <c:v>169.9</c:v>
                </c:pt>
                <c:pt idx="70">
                  <c:v>180.95</c:v>
                </c:pt>
                <c:pt idx="71">
                  <c:v>180.95</c:v>
                </c:pt>
                <c:pt idx="72">
                  <c:v>214.9</c:v>
                </c:pt>
                <c:pt idx="73">
                  <c:v>199.9</c:v>
                </c:pt>
                <c:pt idx="74">
                  <c:v>169</c:v>
                </c:pt>
                <c:pt idx="75">
                  <c:v>156</c:v>
                </c:pt>
                <c:pt idx="76">
                  <c:v>188</c:v>
                </c:pt>
                <c:pt idx="77">
                  <c:v>206</c:v>
                </c:pt>
                <c:pt idx="78">
                  <c:v>182</c:v>
                </c:pt>
                <c:pt idx="79">
                  <c:v>214</c:v>
                </c:pt>
                <c:pt idx="80">
                  <c:v>219.5</c:v>
                </c:pt>
                <c:pt idx="81">
                  <c:v>170</c:v>
                </c:pt>
                <c:pt idx="82">
                  <c:v>199.9</c:v>
                </c:pt>
                <c:pt idx="83">
                  <c:v>154</c:v>
                </c:pt>
                <c:pt idx="84">
                  <c:v>196</c:v>
                </c:pt>
                <c:pt idx="85">
                  <c:v>209</c:v>
                </c:pt>
                <c:pt idx="86">
                  <c:v>350</c:v>
                </c:pt>
                <c:pt idx="87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0-4C2B-A85A-F8B07F56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4752"/>
        <c:axId val="47715232"/>
      </c:scatterChart>
      <c:valAx>
        <c:axId val="477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5232"/>
        <c:crosses val="autoZero"/>
        <c:crossBetween val="midCat"/>
      </c:valAx>
      <c:valAx>
        <c:axId val="477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advert_summary!$F$1</c:f>
              <c:strCache>
                <c:ptCount val="1"/>
                <c:pt idx="0">
                  <c:v>elapsed_days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advert_summary!$F$2:$F$90</c:f>
              <c:numCache>
                <c:formatCode>General</c:formatCode>
                <c:ptCount val="89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197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222</c:v>
                </c:pt>
                <c:pt idx="9">
                  <c:v>222</c:v>
                </c:pt>
                <c:pt idx="10">
                  <c:v>5</c:v>
                </c:pt>
                <c:pt idx="11">
                  <c:v>68</c:v>
                </c:pt>
                <c:pt idx="12">
                  <c:v>222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222</c:v>
                </c:pt>
                <c:pt idx="18">
                  <c:v>73</c:v>
                </c:pt>
                <c:pt idx="19">
                  <c:v>222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222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189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169</c:v>
                </c:pt>
                <c:pt idx="44">
                  <c:v>13</c:v>
                </c:pt>
                <c:pt idx="45">
                  <c:v>162</c:v>
                </c:pt>
                <c:pt idx="46">
                  <c:v>162</c:v>
                </c:pt>
                <c:pt idx="47">
                  <c:v>99</c:v>
                </c:pt>
                <c:pt idx="48">
                  <c:v>0</c:v>
                </c:pt>
                <c:pt idx="49">
                  <c:v>124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145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123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117</c:v>
                </c:pt>
                <c:pt idx="62">
                  <c:v>59</c:v>
                </c:pt>
                <c:pt idx="63">
                  <c:v>0</c:v>
                </c:pt>
                <c:pt idx="64">
                  <c:v>106</c:v>
                </c:pt>
                <c:pt idx="65">
                  <c:v>38</c:v>
                </c:pt>
                <c:pt idx="66">
                  <c:v>87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62</c:v>
                </c:pt>
                <c:pt idx="71">
                  <c:v>37</c:v>
                </c:pt>
                <c:pt idx="72">
                  <c:v>62</c:v>
                </c:pt>
                <c:pt idx="73">
                  <c:v>26</c:v>
                </c:pt>
                <c:pt idx="74">
                  <c:v>57</c:v>
                </c:pt>
                <c:pt idx="75">
                  <c:v>7</c:v>
                </c:pt>
                <c:pt idx="76">
                  <c:v>57</c:v>
                </c:pt>
                <c:pt idx="77">
                  <c:v>53</c:v>
                </c:pt>
                <c:pt idx="78">
                  <c:v>2</c:v>
                </c:pt>
                <c:pt idx="79">
                  <c:v>50</c:v>
                </c:pt>
                <c:pt idx="80">
                  <c:v>26</c:v>
                </c:pt>
                <c:pt idx="81">
                  <c:v>35</c:v>
                </c:pt>
                <c:pt idx="82">
                  <c:v>0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0</c:v>
                </c:pt>
                <c:pt idx="88">
                  <c:v>0</c:v>
                </c:pt>
              </c:numCache>
            </c:numRef>
          </c:xVal>
          <c:yVal>
            <c:numRef>
              <c:f>advert_summary!$A$2:$A$90</c:f>
              <c:numCache>
                <c:formatCode>General</c:formatCode>
                <c:ptCount val="89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  <c:pt idx="87">
                  <c:v>34891614</c:v>
                </c:pt>
                <c:pt idx="88">
                  <c:v>34883664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9-42B2-BF0F-753557D1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0896"/>
        <c:axId val="37879936"/>
      </c:scatterChart>
      <c:valAx>
        <c:axId val="378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9936"/>
        <c:crosses val="autoZero"/>
        <c:crossBetween val="midCat"/>
      </c:valAx>
      <c:valAx>
        <c:axId val="37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advert_summary!$H$1</c:f>
              <c:strCache>
                <c:ptCount val="1"/>
                <c:pt idx="0">
                  <c:v>last_price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advert_summary!$A$2:$A$89</c:f>
              <c:numCache>
                <c:formatCode>General</c:formatCode>
                <c:ptCount val="88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33810693</c:v>
                </c:pt>
                <c:pt idx="9">
                  <c:v>33643923</c:v>
                </c:pt>
                <c:pt idx="10">
                  <c:v>33085862</c:v>
                </c:pt>
                <c:pt idx="11">
                  <c:v>34216971</c:v>
                </c:pt>
                <c:pt idx="12">
                  <c:v>34385800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34002024</c:v>
                </c:pt>
                <c:pt idx="18">
                  <c:v>34025501</c:v>
                </c:pt>
                <c:pt idx="19">
                  <c:v>33973446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34366994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34562064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34472491</c:v>
                </c:pt>
                <c:pt idx="44">
                  <c:v>34611180</c:v>
                </c:pt>
                <c:pt idx="45">
                  <c:v>34613053</c:v>
                </c:pt>
                <c:pt idx="46">
                  <c:v>34546016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34650594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34694203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34700444</c:v>
                </c:pt>
                <c:pt idx="62">
                  <c:v>34702988</c:v>
                </c:pt>
                <c:pt idx="63">
                  <c:v>34711297</c:v>
                </c:pt>
                <c:pt idx="64">
                  <c:v>34719671</c:v>
                </c:pt>
                <c:pt idx="65">
                  <c:v>34484868</c:v>
                </c:pt>
                <c:pt idx="66">
                  <c:v>34756750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34698147</c:v>
                </c:pt>
                <c:pt idx="71">
                  <c:v>34607640</c:v>
                </c:pt>
                <c:pt idx="72">
                  <c:v>34782974</c:v>
                </c:pt>
                <c:pt idx="73">
                  <c:v>34804285</c:v>
                </c:pt>
                <c:pt idx="74">
                  <c:v>34804923</c:v>
                </c:pt>
                <c:pt idx="75">
                  <c:v>34807267</c:v>
                </c:pt>
                <c:pt idx="76">
                  <c:v>34809177</c:v>
                </c:pt>
                <c:pt idx="77">
                  <c:v>34815108</c:v>
                </c:pt>
                <c:pt idx="78">
                  <c:v>34813943</c:v>
                </c:pt>
                <c:pt idx="79">
                  <c:v>34823574</c:v>
                </c:pt>
                <c:pt idx="80">
                  <c:v>34849647</c:v>
                </c:pt>
                <c:pt idx="81">
                  <c:v>34829279</c:v>
                </c:pt>
                <c:pt idx="82">
                  <c:v>34824455</c:v>
                </c:pt>
                <c:pt idx="83">
                  <c:v>34841273</c:v>
                </c:pt>
                <c:pt idx="84">
                  <c:v>34839114</c:v>
                </c:pt>
                <c:pt idx="85">
                  <c:v>34835000</c:v>
                </c:pt>
                <c:pt idx="86">
                  <c:v>34827534</c:v>
                </c:pt>
                <c:pt idx="87">
                  <c:v>34891614</c:v>
                </c:pt>
              </c:numCache>
            </c:numRef>
          </c:xVal>
          <c:yVal>
            <c:numRef>
              <c:f>advert_summary!$H$2:$H$89</c:f>
              <c:numCache>
                <c:formatCode>General</c:formatCode>
                <c:ptCount val="88"/>
                <c:pt idx="0">
                  <c:v>169.9</c:v>
                </c:pt>
                <c:pt idx="1">
                  <c:v>149</c:v>
                </c:pt>
                <c:pt idx="2">
                  <c:v>157.5</c:v>
                </c:pt>
                <c:pt idx="3">
                  <c:v>183.75</c:v>
                </c:pt>
                <c:pt idx="4">
                  <c:v>189.9</c:v>
                </c:pt>
                <c:pt idx="5">
                  <c:v>189.9</c:v>
                </c:pt>
                <c:pt idx="6">
                  <c:v>189</c:v>
                </c:pt>
                <c:pt idx="7">
                  <c:v>180</c:v>
                </c:pt>
                <c:pt idx="8">
                  <c:v>182</c:v>
                </c:pt>
                <c:pt idx="9">
                  <c:v>227</c:v>
                </c:pt>
                <c:pt idx="10">
                  <c:v>155</c:v>
                </c:pt>
                <c:pt idx="11">
                  <c:v>170</c:v>
                </c:pt>
                <c:pt idx="12">
                  <c:v>196</c:v>
                </c:pt>
                <c:pt idx="13">
                  <c:v>189</c:v>
                </c:pt>
                <c:pt idx="14">
                  <c:v>269</c:v>
                </c:pt>
                <c:pt idx="15">
                  <c:v>184</c:v>
                </c:pt>
                <c:pt idx="16">
                  <c:v>245</c:v>
                </c:pt>
                <c:pt idx="17">
                  <c:v>249</c:v>
                </c:pt>
                <c:pt idx="18">
                  <c:v>249</c:v>
                </c:pt>
                <c:pt idx="19">
                  <c:v>249</c:v>
                </c:pt>
                <c:pt idx="20">
                  <c:v>249</c:v>
                </c:pt>
                <c:pt idx="21">
                  <c:v>169.99</c:v>
                </c:pt>
                <c:pt idx="22">
                  <c:v>158.9</c:v>
                </c:pt>
                <c:pt idx="23">
                  <c:v>249</c:v>
                </c:pt>
                <c:pt idx="24">
                  <c:v>228</c:v>
                </c:pt>
                <c:pt idx="25">
                  <c:v>194.9</c:v>
                </c:pt>
                <c:pt idx="26">
                  <c:v>249</c:v>
                </c:pt>
                <c:pt idx="27">
                  <c:v>149.99</c:v>
                </c:pt>
                <c:pt idx="28">
                  <c:v>208</c:v>
                </c:pt>
                <c:pt idx="29">
                  <c:v>189</c:v>
                </c:pt>
                <c:pt idx="30">
                  <c:v>270</c:v>
                </c:pt>
                <c:pt idx="31">
                  <c:v>169</c:v>
                </c:pt>
                <c:pt idx="32">
                  <c:v>139.9</c:v>
                </c:pt>
                <c:pt idx="33">
                  <c:v>229.9</c:v>
                </c:pt>
                <c:pt idx="34">
                  <c:v>192</c:v>
                </c:pt>
                <c:pt idx="35">
                  <c:v>234.5</c:v>
                </c:pt>
                <c:pt idx="36">
                  <c:v>189.9</c:v>
                </c:pt>
                <c:pt idx="37">
                  <c:v>279</c:v>
                </c:pt>
                <c:pt idx="38">
                  <c:v>239</c:v>
                </c:pt>
                <c:pt idx="39">
                  <c:v>179</c:v>
                </c:pt>
                <c:pt idx="40">
                  <c:v>183.75</c:v>
                </c:pt>
                <c:pt idx="41">
                  <c:v>195.9</c:v>
                </c:pt>
                <c:pt idx="42">
                  <c:v>195.9</c:v>
                </c:pt>
                <c:pt idx="43">
                  <c:v>189</c:v>
                </c:pt>
                <c:pt idx="44">
                  <c:v>279</c:v>
                </c:pt>
                <c:pt idx="45">
                  <c:v>180.95</c:v>
                </c:pt>
                <c:pt idx="46">
                  <c:v>189.9</c:v>
                </c:pt>
                <c:pt idx="47">
                  <c:v>199</c:v>
                </c:pt>
                <c:pt idx="48">
                  <c:v>179.9</c:v>
                </c:pt>
                <c:pt idx="49">
                  <c:v>170</c:v>
                </c:pt>
                <c:pt idx="50">
                  <c:v>279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279</c:v>
                </c:pt>
                <c:pt idx="55">
                  <c:v>178.9</c:v>
                </c:pt>
                <c:pt idx="56">
                  <c:v>182</c:v>
                </c:pt>
                <c:pt idx="57">
                  <c:v>199.9</c:v>
                </c:pt>
                <c:pt idx="58">
                  <c:v>210</c:v>
                </c:pt>
                <c:pt idx="59">
                  <c:v>179.9</c:v>
                </c:pt>
                <c:pt idx="60">
                  <c:v>169.9</c:v>
                </c:pt>
                <c:pt idx="61">
                  <c:v>214.9</c:v>
                </c:pt>
                <c:pt idx="62">
                  <c:v>189.9</c:v>
                </c:pt>
                <c:pt idx="63">
                  <c:v>249</c:v>
                </c:pt>
                <c:pt idx="64">
                  <c:v>249.9</c:v>
                </c:pt>
                <c:pt idx="65">
                  <c:v>169.9</c:v>
                </c:pt>
                <c:pt idx="66">
                  <c:v>210</c:v>
                </c:pt>
                <c:pt idx="67">
                  <c:v>169.5</c:v>
                </c:pt>
                <c:pt idx="68">
                  <c:v>169.5</c:v>
                </c:pt>
                <c:pt idx="69">
                  <c:v>169.9</c:v>
                </c:pt>
                <c:pt idx="70">
                  <c:v>180.95</c:v>
                </c:pt>
                <c:pt idx="71">
                  <c:v>180.95</c:v>
                </c:pt>
                <c:pt idx="72">
                  <c:v>214.9</c:v>
                </c:pt>
                <c:pt idx="73">
                  <c:v>199.9</c:v>
                </c:pt>
                <c:pt idx="74">
                  <c:v>169</c:v>
                </c:pt>
                <c:pt idx="75">
                  <c:v>156</c:v>
                </c:pt>
                <c:pt idx="76">
                  <c:v>188</c:v>
                </c:pt>
                <c:pt idx="77">
                  <c:v>206</c:v>
                </c:pt>
                <c:pt idx="78">
                  <c:v>182</c:v>
                </c:pt>
                <c:pt idx="79">
                  <c:v>214</c:v>
                </c:pt>
                <c:pt idx="80">
                  <c:v>219.5</c:v>
                </c:pt>
                <c:pt idx="81">
                  <c:v>170</c:v>
                </c:pt>
                <c:pt idx="82">
                  <c:v>199.9</c:v>
                </c:pt>
                <c:pt idx="83">
                  <c:v>154</c:v>
                </c:pt>
                <c:pt idx="84">
                  <c:v>196</c:v>
                </c:pt>
                <c:pt idx="85">
                  <c:v>209</c:v>
                </c:pt>
                <c:pt idx="86">
                  <c:v>350</c:v>
                </c:pt>
                <c:pt idx="87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0-4393-861A-C8796CE7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62016"/>
        <c:axId val="1248760576"/>
      </c:scatterChart>
      <c:valAx>
        <c:axId val="12487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0576"/>
        <c:crosses val="autoZero"/>
        <c:crossBetween val="midCat"/>
      </c:valAx>
      <c:valAx>
        <c:axId val="12487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advert_summary!$D$2:$D$96</c:f>
              <c:numCache>
                <c:formatCode>m/d/yyyy</c:formatCode>
                <c:ptCount val="95"/>
                <c:pt idx="0">
                  <c:v>45653</c:v>
                </c:pt>
                <c:pt idx="1">
                  <c:v>45653</c:v>
                </c:pt>
                <c:pt idx="2">
                  <c:v>45653</c:v>
                </c:pt>
                <c:pt idx="3">
                  <c:v>45653</c:v>
                </c:pt>
                <c:pt idx="4">
                  <c:v>45653</c:v>
                </c:pt>
                <c:pt idx="5">
                  <c:v>45653</c:v>
                </c:pt>
                <c:pt idx="6">
                  <c:v>45653</c:v>
                </c:pt>
                <c:pt idx="7">
                  <c:v>45653</c:v>
                </c:pt>
                <c:pt idx="8">
                  <c:v>45653</c:v>
                </c:pt>
                <c:pt idx="9">
                  <c:v>45653</c:v>
                </c:pt>
                <c:pt idx="10">
                  <c:v>45653</c:v>
                </c:pt>
                <c:pt idx="11">
                  <c:v>45653</c:v>
                </c:pt>
                <c:pt idx="12">
                  <c:v>45653</c:v>
                </c:pt>
                <c:pt idx="13">
                  <c:v>45653</c:v>
                </c:pt>
                <c:pt idx="14">
                  <c:v>45653</c:v>
                </c:pt>
                <c:pt idx="15">
                  <c:v>45653</c:v>
                </c:pt>
                <c:pt idx="16">
                  <c:v>45653</c:v>
                </c:pt>
                <c:pt idx="17">
                  <c:v>45653</c:v>
                </c:pt>
                <c:pt idx="18">
                  <c:v>45653</c:v>
                </c:pt>
                <c:pt idx="19">
                  <c:v>45653</c:v>
                </c:pt>
                <c:pt idx="20">
                  <c:v>45653</c:v>
                </c:pt>
                <c:pt idx="21">
                  <c:v>45653</c:v>
                </c:pt>
                <c:pt idx="22">
                  <c:v>45653</c:v>
                </c:pt>
                <c:pt idx="23">
                  <c:v>45653</c:v>
                </c:pt>
                <c:pt idx="24">
                  <c:v>45653</c:v>
                </c:pt>
                <c:pt idx="25">
                  <c:v>45653</c:v>
                </c:pt>
                <c:pt idx="26">
                  <c:v>45653</c:v>
                </c:pt>
                <c:pt idx="27">
                  <c:v>45653</c:v>
                </c:pt>
                <c:pt idx="28">
                  <c:v>45653</c:v>
                </c:pt>
                <c:pt idx="29">
                  <c:v>45673</c:v>
                </c:pt>
                <c:pt idx="30">
                  <c:v>45677</c:v>
                </c:pt>
                <c:pt idx="31">
                  <c:v>45677</c:v>
                </c:pt>
                <c:pt idx="32">
                  <c:v>45677</c:v>
                </c:pt>
                <c:pt idx="33">
                  <c:v>45687</c:v>
                </c:pt>
                <c:pt idx="34">
                  <c:v>45687</c:v>
                </c:pt>
                <c:pt idx="35">
                  <c:v>45696</c:v>
                </c:pt>
                <c:pt idx="36">
                  <c:v>45696</c:v>
                </c:pt>
                <c:pt idx="37">
                  <c:v>45696</c:v>
                </c:pt>
                <c:pt idx="38">
                  <c:v>45696</c:v>
                </c:pt>
                <c:pt idx="39">
                  <c:v>45698</c:v>
                </c:pt>
                <c:pt idx="40">
                  <c:v>45703</c:v>
                </c:pt>
                <c:pt idx="41">
                  <c:v>45703</c:v>
                </c:pt>
                <c:pt idx="42">
                  <c:v>45703</c:v>
                </c:pt>
                <c:pt idx="43">
                  <c:v>45707</c:v>
                </c:pt>
                <c:pt idx="44">
                  <c:v>45713</c:v>
                </c:pt>
                <c:pt idx="45">
                  <c:v>45713</c:v>
                </c:pt>
                <c:pt idx="46">
                  <c:v>45713</c:v>
                </c:pt>
                <c:pt idx="47">
                  <c:v>45719</c:v>
                </c:pt>
                <c:pt idx="48">
                  <c:v>45719</c:v>
                </c:pt>
                <c:pt idx="49">
                  <c:v>45727</c:v>
                </c:pt>
                <c:pt idx="50">
                  <c:v>45731</c:v>
                </c:pt>
                <c:pt idx="51">
                  <c:v>45731</c:v>
                </c:pt>
                <c:pt idx="52">
                  <c:v>45731</c:v>
                </c:pt>
                <c:pt idx="53">
                  <c:v>45731</c:v>
                </c:pt>
                <c:pt idx="54">
                  <c:v>45732</c:v>
                </c:pt>
                <c:pt idx="55">
                  <c:v>45753</c:v>
                </c:pt>
                <c:pt idx="56">
                  <c:v>45753</c:v>
                </c:pt>
                <c:pt idx="57">
                  <c:v>45753</c:v>
                </c:pt>
                <c:pt idx="58">
                  <c:v>45753</c:v>
                </c:pt>
                <c:pt idx="59">
                  <c:v>45759</c:v>
                </c:pt>
                <c:pt idx="60">
                  <c:v>45759</c:v>
                </c:pt>
                <c:pt idx="61">
                  <c:v>45759</c:v>
                </c:pt>
                <c:pt idx="62">
                  <c:v>45759</c:v>
                </c:pt>
                <c:pt idx="63">
                  <c:v>45768</c:v>
                </c:pt>
                <c:pt idx="64">
                  <c:v>45769</c:v>
                </c:pt>
                <c:pt idx="65">
                  <c:v>45773</c:v>
                </c:pt>
                <c:pt idx="66">
                  <c:v>45789</c:v>
                </c:pt>
                <c:pt idx="67">
                  <c:v>45789</c:v>
                </c:pt>
                <c:pt idx="68">
                  <c:v>45789</c:v>
                </c:pt>
                <c:pt idx="69">
                  <c:v>45789</c:v>
                </c:pt>
                <c:pt idx="70">
                  <c:v>45814</c:v>
                </c:pt>
                <c:pt idx="71">
                  <c:v>45814</c:v>
                </c:pt>
                <c:pt idx="72">
                  <c:v>45814</c:v>
                </c:pt>
                <c:pt idx="73">
                  <c:v>45814</c:v>
                </c:pt>
                <c:pt idx="74">
                  <c:v>45818</c:v>
                </c:pt>
                <c:pt idx="75">
                  <c:v>45818</c:v>
                </c:pt>
                <c:pt idx="76">
                  <c:v>45818</c:v>
                </c:pt>
                <c:pt idx="77">
                  <c:v>45823</c:v>
                </c:pt>
                <c:pt idx="78">
                  <c:v>45823</c:v>
                </c:pt>
                <c:pt idx="79">
                  <c:v>45825</c:v>
                </c:pt>
                <c:pt idx="80">
                  <c:v>45841</c:v>
                </c:pt>
                <c:pt idx="81">
                  <c:v>45841</c:v>
                </c:pt>
                <c:pt idx="82">
                  <c:v>45841</c:v>
                </c:pt>
                <c:pt idx="83">
                  <c:v>45841</c:v>
                </c:pt>
                <c:pt idx="84">
                  <c:v>45841</c:v>
                </c:pt>
                <c:pt idx="85">
                  <c:v>45841</c:v>
                </c:pt>
                <c:pt idx="86">
                  <c:v>45841</c:v>
                </c:pt>
                <c:pt idx="87">
                  <c:v>45867</c:v>
                </c:pt>
                <c:pt idx="88">
                  <c:v>45876</c:v>
                </c:pt>
              </c:numCache>
            </c:numRef>
          </c:xVal>
          <c:yVal>
            <c:numRef>
              <c:f>advert_summary!$K$2:$K$96</c:f>
              <c:numCache>
                <c:formatCode>General</c:formatCode>
                <c:ptCount val="95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1.7333333333333301</c:v>
                </c:pt>
                <c:pt idx="9">
                  <c:v>1.74615384615384</c:v>
                </c:pt>
                <c:pt idx="10">
                  <c:v>1.43518518518518</c:v>
                </c:pt>
                <c:pt idx="11">
                  <c:v>1.36</c:v>
                </c:pt>
                <c:pt idx="12">
                  <c:v>1.86666666666666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2.0409836065573699</c:v>
                </c:pt>
                <c:pt idx="18">
                  <c:v>2.0409836065573699</c:v>
                </c:pt>
                <c:pt idx="19">
                  <c:v>2.1465517241379302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1.9153846153846099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1.84615384615384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1.89</c:v>
                </c:pt>
                <c:pt idx="44">
                  <c:v>2.25</c:v>
                </c:pt>
                <c:pt idx="45">
                  <c:v>1.7399038461538401</c:v>
                </c:pt>
                <c:pt idx="46">
                  <c:v>1.5192000000000001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2.0409836065573699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1.92211538461538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2.00841121495327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1.95234375</c:v>
                </c:pt>
                <c:pt idx="65">
                  <c:v>1.57314814814814</c:v>
                </c:pt>
                <c:pt idx="66">
                  <c:v>2.1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1.7399038461538401</c:v>
                </c:pt>
                <c:pt idx="71">
                  <c:v>1.7399038461538401</c:v>
                </c:pt>
                <c:pt idx="72">
                  <c:v>1.9536363636363601</c:v>
                </c:pt>
                <c:pt idx="73">
                  <c:v>1.73826086956521</c:v>
                </c:pt>
                <c:pt idx="74">
                  <c:v>1.4322033898305</c:v>
                </c:pt>
                <c:pt idx="75">
                  <c:v>1.3448275862068899</c:v>
                </c:pt>
                <c:pt idx="76">
                  <c:v>1.504</c:v>
                </c:pt>
                <c:pt idx="77">
                  <c:v>1.8899082568807299</c:v>
                </c:pt>
                <c:pt idx="78">
                  <c:v>1.7333333333333301</c:v>
                </c:pt>
                <c:pt idx="79">
                  <c:v>1.96330275229357</c:v>
                </c:pt>
                <c:pt idx="80">
                  <c:v>1.7420634920634901</c:v>
                </c:pt>
                <c:pt idx="81">
                  <c:v>1.44067796610169</c:v>
                </c:pt>
                <c:pt idx="82">
                  <c:v>1.6658333333333299</c:v>
                </c:pt>
                <c:pt idx="83">
                  <c:v>1.2833333333333301</c:v>
                </c:pt>
                <c:pt idx="84">
                  <c:v>1.86666666666666</c:v>
                </c:pt>
                <c:pt idx="85">
                  <c:v>2.09</c:v>
                </c:pt>
                <c:pt idx="86">
                  <c:v>3.1818181818181799</c:v>
                </c:pt>
                <c:pt idx="87">
                  <c:v>1.57936507936507</c:v>
                </c:pt>
                <c:pt idx="88">
                  <c:v>1.7399038461538401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8-42DD-B8E5-0D5CE5E0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54143"/>
        <c:axId val="396551263"/>
      </c:scatterChart>
      <c:valAx>
        <c:axId val="39655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51263"/>
        <c:crosses val="autoZero"/>
        <c:crossBetween val="midCat"/>
      </c:valAx>
      <c:valAx>
        <c:axId val="3965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5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advert_summary!$K$1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advert_summary!$K$2:$K$100</c:f>
              <c:numCache>
                <c:formatCode>General</c:formatCode>
                <c:ptCount val="99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1.7333333333333301</c:v>
                </c:pt>
                <c:pt idx="9">
                  <c:v>1.74615384615384</c:v>
                </c:pt>
                <c:pt idx="10">
                  <c:v>1.43518518518518</c:v>
                </c:pt>
                <c:pt idx="11">
                  <c:v>1.36</c:v>
                </c:pt>
                <c:pt idx="12">
                  <c:v>1.86666666666666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2.0409836065573699</c:v>
                </c:pt>
                <c:pt idx="18">
                  <c:v>2.0409836065573699</c:v>
                </c:pt>
                <c:pt idx="19">
                  <c:v>2.1465517241379302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1.9153846153846099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1.84615384615384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1.89</c:v>
                </c:pt>
                <c:pt idx="44">
                  <c:v>2.25</c:v>
                </c:pt>
                <c:pt idx="45">
                  <c:v>1.7399038461538401</c:v>
                </c:pt>
                <c:pt idx="46">
                  <c:v>1.5192000000000001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2.0409836065573699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1.92211538461538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2.00841121495327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1.95234375</c:v>
                </c:pt>
                <c:pt idx="65">
                  <c:v>1.57314814814814</c:v>
                </c:pt>
                <c:pt idx="66">
                  <c:v>2.1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1.7399038461538401</c:v>
                </c:pt>
                <c:pt idx="71">
                  <c:v>1.7399038461538401</c:v>
                </c:pt>
                <c:pt idx="72">
                  <c:v>1.9536363636363601</c:v>
                </c:pt>
                <c:pt idx="73">
                  <c:v>1.73826086956521</c:v>
                </c:pt>
                <c:pt idx="74">
                  <c:v>1.4322033898305</c:v>
                </c:pt>
                <c:pt idx="75">
                  <c:v>1.3448275862068899</c:v>
                </c:pt>
                <c:pt idx="76">
                  <c:v>1.504</c:v>
                </c:pt>
                <c:pt idx="77">
                  <c:v>1.8899082568807299</c:v>
                </c:pt>
                <c:pt idx="78">
                  <c:v>1.7333333333333301</c:v>
                </c:pt>
                <c:pt idx="79">
                  <c:v>1.96330275229357</c:v>
                </c:pt>
                <c:pt idx="80">
                  <c:v>1.7420634920634901</c:v>
                </c:pt>
                <c:pt idx="81">
                  <c:v>1.44067796610169</c:v>
                </c:pt>
                <c:pt idx="82">
                  <c:v>1.6658333333333299</c:v>
                </c:pt>
                <c:pt idx="83">
                  <c:v>1.2833333333333301</c:v>
                </c:pt>
                <c:pt idx="84">
                  <c:v>1.86666666666666</c:v>
                </c:pt>
                <c:pt idx="85">
                  <c:v>2.09</c:v>
                </c:pt>
                <c:pt idx="86">
                  <c:v>3.1818181818181799</c:v>
                </c:pt>
                <c:pt idx="87">
                  <c:v>1.57936507936507</c:v>
                </c:pt>
                <c:pt idx="88">
                  <c:v>1.7399038461538401</c:v>
                </c:pt>
              </c:numCache>
            </c:numRef>
          </c:xVal>
          <c:yVal>
            <c:numRef>
              <c:f>advert_summary!$F$2:$F$100</c:f>
              <c:numCache>
                <c:formatCode>General</c:formatCode>
                <c:ptCount val="99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197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222</c:v>
                </c:pt>
                <c:pt idx="9">
                  <c:v>222</c:v>
                </c:pt>
                <c:pt idx="10">
                  <c:v>5</c:v>
                </c:pt>
                <c:pt idx="11">
                  <c:v>68</c:v>
                </c:pt>
                <c:pt idx="12">
                  <c:v>222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222</c:v>
                </c:pt>
                <c:pt idx="18">
                  <c:v>73</c:v>
                </c:pt>
                <c:pt idx="19">
                  <c:v>222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222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189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169</c:v>
                </c:pt>
                <c:pt idx="44">
                  <c:v>13</c:v>
                </c:pt>
                <c:pt idx="45">
                  <c:v>162</c:v>
                </c:pt>
                <c:pt idx="46">
                  <c:v>162</c:v>
                </c:pt>
                <c:pt idx="47">
                  <c:v>99</c:v>
                </c:pt>
                <c:pt idx="48">
                  <c:v>0</c:v>
                </c:pt>
                <c:pt idx="49">
                  <c:v>124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145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123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117</c:v>
                </c:pt>
                <c:pt idx="62">
                  <c:v>59</c:v>
                </c:pt>
                <c:pt idx="63">
                  <c:v>0</c:v>
                </c:pt>
                <c:pt idx="64">
                  <c:v>106</c:v>
                </c:pt>
                <c:pt idx="65">
                  <c:v>38</c:v>
                </c:pt>
                <c:pt idx="66">
                  <c:v>87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62</c:v>
                </c:pt>
                <c:pt idx="71">
                  <c:v>37</c:v>
                </c:pt>
                <c:pt idx="72">
                  <c:v>62</c:v>
                </c:pt>
                <c:pt idx="73">
                  <c:v>26</c:v>
                </c:pt>
                <c:pt idx="74">
                  <c:v>57</c:v>
                </c:pt>
                <c:pt idx="75">
                  <c:v>7</c:v>
                </c:pt>
                <c:pt idx="76">
                  <c:v>57</c:v>
                </c:pt>
                <c:pt idx="77">
                  <c:v>53</c:v>
                </c:pt>
                <c:pt idx="78">
                  <c:v>2</c:v>
                </c:pt>
                <c:pt idx="79">
                  <c:v>50</c:v>
                </c:pt>
                <c:pt idx="80">
                  <c:v>26</c:v>
                </c:pt>
                <c:pt idx="81">
                  <c:v>35</c:v>
                </c:pt>
                <c:pt idx="82">
                  <c:v>0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B-4A63-A30C-D66E7729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03279"/>
        <c:axId val="1587800399"/>
      </c:scatterChart>
      <c:valAx>
        <c:axId val="158780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00399"/>
        <c:crosses val="autoZero"/>
        <c:crossBetween val="midCat"/>
      </c:valAx>
      <c:valAx>
        <c:axId val="15878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0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adverts_removed!$K$1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adverts_removed!$F$2:$F$100</c:f>
              <c:numCache>
                <c:formatCode>0.00</c:formatCode>
                <c:ptCount val="99"/>
                <c:pt idx="0">
                  <c:v>171</c:v>
                </c:pt>
                <c:pt idx="1">
                  <c:v>19</c:v>
                </c:pt>
                <c:pt idx="2">
                  <c:v>73</c:v>
                </c:pt>
                <c:pt idx="3">
                  <c:v>26</c:v>
                </c:pt>
                <c:pt idx="4">
                  <c:v>197</c:v>
                </c:pt>
                <c:pt idx="5">
                  <c:v>59</c:v>
                </c:pt>
                <c:pt idx="6">
                  <c:v>16</c:v>
                </c:pt>
                <c:pt idx="7">
                  <c:v>78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68</c:v>
                </c:pt>
                <c:pt idx="12">
                  <c:v>0</c:v>
                </c:pt>
                <c:pt idx="13">
                  <c:v>78</c:v>
                </c:pt>
                <c:pt idx="14">
                  <c:v>6</c:v>
                </c:pt>
                <c:pt idx="15">
                  <c:v>65</c:v>
                </c:pt>
                <c:pt idx="16">
                  <c:v>26</c:v>
                </c:pt>
                <c:pt idx="17">
                  <c:v>0</c:v>
                </c:pt>
                <c:pt idx="18">
                  <c:v>73</c:v>
                </c:pt>
                <c:pt idx="19">
                  <c:v>0</c:v>
                </c:pt>
                <c:pt idx="20">
                  <c:v>73</c:v>
                </c:pt>
                <c:pt idx="21">
                  <c:v>171</c:v>
                </c:pt>
                <c:pt idx="22">
                  <c:v>118</c:v>
                </c:pt>
                <c:pt idx="23">
                  <c:v>0</c:v>
                </c:pt>
                <c:pt idx="24">
                  <c:v>105</c:v>
                </c:pt>
                <c:pt idx="25">
                  <c:v>9</c:v>
                </c:pt>
                <c:pt idx="26">
                  <c:v>187</c:v>
                </c:pt>
                <c:pt idx="27">
                  <c:v>114</c:v>
                </c:pt>
                <c:pt idx="28">
                  <c:v>68</c:v>
                </c:pt>
                <c:pt idx="29">
                  <c:v>58</c:v>
                </c:pt>
                <c:pt idx="30">
                  <c:v>92</c:v>
                </c:pt>
                <c:pt idx="31">
                  <c:v>16</c:v>
                </c:pt>
                <c:pt idx="32">
                  <c:v>36</c:v>
                </c:pt>
                <c:pt idx="33">
                  <c:v>85</c:v>
                </c:pt>
                <c:pt idx="34">
                  <c:v>0</c:v>
                </c:pt>
                <c:pt idx="35">
                  <c:v>7</c:v>
                </c:pt>
                <c:pt idx="36">
                  <c:v>76</c:v>
                </c:pt>
                <c:pt idx="37">
                  <c:v>10</c:v>
                </c:pt>
                <c:pt idx="38">
                  <c:v>129</c:v>
                </c:pt>
                <c:pt idx="39">
                  <c:v>15</c:v>
                </c:pt>
                <c:pt idx="40">
                  <c:v>28</c:v>
                </c:pt>
                <c:pt idx="41">
                  <c:v>108</c:v>
                </c:pt>
                <c:pt idx="42">
                  <c:v>108</c:v>
                </c:pt>
                <c:pt idx="43">
                  <c:v>0</c:v>
                </c:pt>
                <c:pt idx="44">
                  <c:v>13</c:v>
                </c:pt>
                <c:pt idx="45">
                  <c:v>0</c:v>
                </c:pt>
                <c:pt idx="46">
                  <c:v>0</c:v>
                </c:pt>
                <c:pt idx="47">
                  <c:v>99</c:v>
                </c:pt>
                <c:pt idx="48">
                  <c:v>0</c:v>
                </c:pt>
                <c:pt idx="49">
                  <c:v>124</c:v>
                </c:pt>
                <c:pt idx="50">
                  <c:v>36</c:v>
                </c:pt>
                <c:pt idx="51">
                  <c:v>59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65</c:v>
                </c:pt>
                <c:pt idx="57">
                  <c:v>0</c:v>
                </c:pt>
                <c:pt idx="58">
                  <c:v>59</c:v>
                </c:pt>
                <c:pt idx="59">
                  <c:v>66</c:v>
                </c:pt>
                <c:pt idx="60">
                  <c:v>0</c:v>
                </c:pt>
                <c:pt idx="61">
                  <c:v>0</c:v>
                </c:pt>
                <c:pt idx="62">
                  <c:v>59</c:v>
                </c:pt>
                <c:pt idx="63">
                  <c:v>0</c:v>
                </c:pt>
                <c:pt idx="64">
                  <c:v>0</c:v>
                </c:pt>
                <c:pt idx="65">
                  <c:v>38</c:v>
                </c:pt>
                <c:pt idx="66">
                  <c:v>0</c:v>
                </c:pt>
                <c:pt idx="67">
                  <c:v>22</c:v>
                </c:pt>
                <c:pt idx="68">
                  <c:v>22</c:v>
                </c:pt>
                <c:pt idx="69">
                  <c:v>36</c:v>
                </c:pt>
                <c:pt idx="70">
                  <c:v>0</c:v>
                </c:pt>
                <c:pt idx="71">
                  <c:v>37</c:v>
                </c:pt>
                <c:pt idx="72">
                  <c:v>0</c:v>
                </c:pt>
                <c:pt idx="73">
                  <c:v>26</c:v>
                </c:pt>
                <c:pt idx="74">
                  <c:v>0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xVal>
          <c:yVal>
            <c:numRef>
              <c:f>adverts_removed!$K$2:$K$100</c:f>
              <c:numCache>
                <c:formatCode>0.00</c:formatCode>
                <c:ptCount val="99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1.43518518518518</c:v>
                </c:pt>
                <c:pt idx="11">
                  <c:v>1.36</c:v>
                </c:pt>
                <c:pt idx="12">
                  <c:v>0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0</c:v>
                </c:pt>
                <c:pt idx="18">
                  <c:v>2.0409836065573699</c:v>
                </c:pt>
                <c:pt idx="19">
                  <c:v>0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0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0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0</c:v>
                </c:pt>
                <c:pt idx="44">
                  <c:v>2.25</c:v>
                </c:pt>
                <c:pt idx="45">
                  <c:v>0</c:v>
                </c:pt>
                <c:pt idx="46">
                  <c:v>0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0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0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0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0</c:v>
                </c:pt>
                <c:pt idx="65">
                  <c:v>1.57314814814814</c:v>
                </c:pt>
                <c:pt idx="66">
                  <c:v>0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0</c:v>
                </c:pt>
                <c:pt idx="71">
                  <c:v>1.7399038461538401</c:v>
                </c:pt>
                <c:pt idx="72">
                  <c:v>0</c:v>
                </c:pt>
                <c:pt idx="73">
                  <c:v>1.73826086956521</c:v>
                </c:pt>
                <c:pt idx="74">
                  <c:v>0</c:v>
                </c:pt>
                <c:pt idx="75">
                  <c:v>1.3448275862068899</c:v>
                </c:pt>
                <c:pt idx="76">
                  <c:v>0</c:v>
                </c:pt>
                <c:pt idx="77">
                  <c:v>0</c:v>
                </c:pt>
                <c:pt idx="78">
                  <c:v>1.7333333333333301</c:v>
                </c:pt>
                <c:pt idx="79">
                  <c:v>0</c:v>
                </c:pt>
                <c:pt idx="80">
                  <c:v>1.7420634920634901</c:v>
                </c:pt>
                <c:pt idx="81">
                  <c:v>0</c:v>
                </c:pt>
                <c:pt idx="82">
                  <c:v>1.6658333333333299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3-49BE-B02F-59D01077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43391"/>
        <c:axId val="873843871"/>
      </c:scatterChart>
      <c:valAx>
        <c:axId val="8738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3871"/>
        <c:crosses val="autoZero"/>
        <c:crossBetween val="midCat"/>
      </c:valAx>
      <c:valAx>
        <c:axId val="8738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adverts_removed!$K$1</c:f>
              <c:strCache>
                <c:ptCount val="1"/>
                <c:pt idx="0">
                  <c:v>unit_price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adverts_removed!$A$2:$A$100</c:f>
              <c:numCache>
                <c:formatCode>0</c:formatCode>
                <c:ptCount val="99"/>
                <c:pt idx="0">
                  <c:v>34378761</c:v>
                </c:pt>
                <c:pt idx="1">
                  <c:v>34144137</c:v>
                </c:pt>
                <c:pt idx="2">
                  <c:v>34090899</c:v>
                </c:pt>
                <c:pt idx="3">
                  <c:v>33484732</c:v>
                </c:pt>
                <c:pt idx="4">
                  <c:v>34378786</c:v>
                </c:pt>
                <c:pt idx="5">
                  <c:v>34335453</c:v>
                </c:pt>
                <c:pt idx="6">
                  <c:v>34509222</c:v>
                </c:pt>
                <c:pt idx="7">
                  <c:v>33412443</c:v>
                </c:pt>
                <c:pt idx="8">
                  <c:v>0</c:v>
                </c:pt>
                <c:pt idx="9">
                  <c:v>0</c:v>
                </c:pt>
                <c:pt idx="10">
                  <c:v>33085862</c:v>
                </c:pt>
                <c:pt idx="11">
                  <c:v>34216971</c:v>
                </c:pt>
                <c:pt idx="12">
                  <c:v>0</c:v>
                </c:pt>
                <c:pt idx="13">
                  <c:v>34333588</c:v>
                </c:pt>
                <c:pt idx="14">
                  <c:v>34419123</c:v>
                </c:pt>
                <c:pt idx="15">
                  <c:v>34497250</c:v>
                </c:pt>
                <c:pt idx="16">
                  <c:v>34511721</c:v>
                </c:pt>
                <c:pt idx="17">
                  <c:v>0</c:v>
                </c:pt>
                <c:pt idx="18">
                  <c:v>34025501</c:v>
                </c:pt>
                <c:pt idx="19">
                  <c:v>0</c:v>
                </c:pt>
                <c:pt idx="20">
                  <c:v>34025397</c:v>
                </c:pt>
                <c:pt idx="21">
                  <c:v>34496580</c:v>
                </c:pt>
                <c:pt idx="22">
                  <c:v>32687768</c:v>
                </c:pt>
                <c:pt idx="23">
                  <c:v>0</c:v>
                </c:pt>
                <c:pt idx="24">
                  <c:v>34227039</c:v>
                </c:pt>
                <c:pt idx="25">
                  <c:v>34194794</c:v>
                </c:pt>
                <c:pt idx="26">
                  <c:v>34445329</c:v>
                </c:pt>
                <c:pt idx="27">
                  <c:v>33920599</c:v>
                </c:pt>
                <c:pt idx="28">
                  <c:v>33127761</c:v>
                </c:pt>
                <c:pt idx="29">
                  <c:v>34538165</c:v>
                </c:pt>
                <c:pt idx="30">
                  <c:v>34017384</c:v>
                </c:pt>
                <c:pt idx="31">
                  <c:v>34017099</c:v>
                </c:pt>
                <c:pt idx="32">
                  <c:v>34543570</c:v>
                </c:pt>
                <c:pt idx="33">
                  <c:v>34565624</c:v>
                </c:pt>
                <c:pt idx="34">
                  <c:v>0</c:v>
                </c:pt>
                <c:pt idx="35">
                  <c:v>34537887</c:v>
                </c:pt>
                <c:pt idx="36">
                  <c:v>34576978</c:v>
                </c:pt>
                <c:pt idx="37">
                  <c:v>34258112</c:v>
                </c:pt>
                <c:pt idx="38">
                  <c:v>33898265</c:v>
                </c:pt>
                <c:pt idx="39">
                  <c:v>34588885</c:v>
                </c:pt>
                <c:pt idx="40">
                  <c:v>34596580</c:v>
                </c:pt>
                <c:pt idx="41">
                  <c:v>34594773</c:v>
                </c:pt>
                <c:pt idx="42">
                  <c:v>34594638</c:v>
                </c:pt>
                <c:pt idx="43">
                  <c:v>0</c:v>
                </c:pt>
                <c:pt idx="44">
                  <c:v>34611180</c:v>
                </c:pt>
                <c:pt idx="45">
                  <c:v>0</c:v>
                </c:pt>
                <c:pt idx="46">
                  <c:v>0</c:v>
                </c:pt>
                <c:pt idx="47">
                  <c:v>33512440</c:v>
                </c:pt>
                <c:pt idx="48">
                  <c:v>34627717</c:v>
                </c:pt>
                <c:pt idx="49">
                  <c:v>34644983</c:v>
                </c:pt>
                <c:pt idx="50">
                  <c:v>34647573</c:v>
                </c:pt>
                <c:pt idx="51">
                  <c:v>34650605</c:v>
                </c:pt>
                <c:pt idx="52">
                  <c:v>34647025</c:v>
                </c:pt>
                <c:pt idx="53">
                  <c:v>0</c:v>
                </c:pt>
                <c:pt idx="54">
                  <c:v>34655440</c:v>
                </c:pt>
                <c:pt idx="55">
                  <c:v>34667289</c:v>
                </c:pt>
                <c:pt idx="56">
                  <c:v>34678842</c:v>
                </c:pt>
                <c:pt idx="57">
                  <c:v>0</c:v>
                </c:pt>
                <c:pt idx="58">
                  <c:v>34618676</c:v>
                </c:pt>
                <c:pt idx="59">
                  <c:v>34701659</c:v>
                </c:pt>
                <c:pt idx="60">
                  <c:v>34704482</c:v>
                </c:pt>
                <c:pt idx="61">
                  <c:v>0</c:v>
                </c:pt>
                <c:pt idx="62">
                  <c:v>34702988</c:v>
                </c:pt>
                <c:pt idx="63">
                  <c:v>34711297</c:v>
                </c:pt>
                <c:pt idx="64">
                  <c:v>0</c:v>
                </c:pt>
                <c:pt idx="65">
                  <c:v>34484868</c:v>
                </c:pt>
                <c:pt idx="66">
                  <c:v>0</c:v>
                </c:pt>
                <c:pt idx="67">
                  <c:v>34752842</c:v>
                </c:pt>
                <c:pt idx="68">
                  <c:v>34752838</c:v>
                </c:pt>
                <c:pt idx="69">
                  <c:v>34748466</c:v>
                </c:pt>
                <c:pt idx="70">
                  <c:v>0</c:v>
                </c:pt>
                <c:pt idx="71">
                  <c:v>34607640</c:v>
                </c:pt>
                <c:pt idx="72">
                  <c:v>0</c:v>
                </c:pt>
              </c:numCache>
            </c:numRef>
          </c:xVal>
          <c:yVal>
            <c:numRef>
              <c:f>adverts_removed!$K$2:$K$100</c:f>
              <c:numCache>
                <c:formatCode>0.00</c:formatCode>
                <c:ptCount val="99"/>
                <c:pt idx="0">
                  <c:v>1.51696428571428</c:v>
                </c:pt>
                <c:pt idx="1">
                  <c:v>1.5684210526315701</c:v>
                </c:pt>
                <c:pt idx="2">
                  <c:v>1.2909836065573701</c:v>
                </c:pt>
                <c:pt idx="3">
                  <c:v>1.75</c:v>
                </c:pt>
                <c:pt idx="4">
                  <c:v>1.6955357142857099</c:v>
                </c:pt>
                <c:pt idx="5">
                  <c:v>1.4607692307692299</c:v>
                </c:pt>
                <c:pt idx="6">
                  <c:v>1.8349514563106699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1.43518518518518</c:v>
                </c:pt>
                <c:pt idx="11">
                  <c:v>1.36</c:v>
                </c:pt>
                <c:pt idx="12">
                  <c:v>0</c:v>
                </c:pt>
                <c:pt idx="13">
                  <c:v>1.8173076923076901</c:v>
                </c:pt>
                <c:pt idx="14">
                  <c:v>2.0692307692307601</c:v>
                </c:pt>
                <c:pt idx="15">
                  <c:v>1.42635658914728</c:v>
                </c:pt>
                <c:pt idx="16">
                  <c:v>1.92913385826771</c:v>
                </c:pt>
                <c:pt idx="17">
                  <c:v>0</c:v>
                </c:pt>
                <c:pt idx="18">
                  <c:v>2.0409836065573699</c:v>
                </c:pt>
                <c:pt idx="19">
                  <c:v>0</c:v>
                </c:pt>
                <c:pt idx="20">
                  <c:v>2.0409836065573699</c:v>
                </c:pt>
                <c:pt idx="21">
                  <c:v>1.41658333333333</c:v>
                </c:pt>
                <c:pt idx="22">
                  <c:v>1.3241666666666601</c:v>
                </c:pt>
                <c:pt idx="23">
                  <c:v>0</c:v>
                </c:pt>
                <c:pt idx="24">
                  <c:v>1.7538461538461501</c:v>
                </c:pt>
                <c:pt idx="25">
                  <c:v>1.49923076923076</c:v>
                </c:pt>
                <c:pt idx="26">
                  <c:v>2.0409836065573699</c:v>
                </c:pt>
                <c:pt idx="27">
                  <c:v>1.2499166666666599</c:v>
                </c:pt>
                <c:pt idx="28">
                  <c:v>1.7333333333333301</c:v>
                </c:pt>
                <c:pt idx="29">
                  <c:v>1.8349514563106699</c:v>
                </c:pt>
                <c:pt idx="30">
                  <c:v>2.25</c:v>
                </c:pt>
                <c:pt idx="31">
                  <c:v>1.69</c:v>
                </c:pt>
                <c:pt idx="32">
                  <c:v>1.399</c:v>
                </c:pt>
                <c:pt idx="33">
                  <c:v>1.81023622047244</c:v>
                </c:pt>
                <c:pt idx="34">
                  <c:v>0</c:v>
                </c:pt>
                <c:pt idx="35">
                  <c:v>1.8611111111111101</c:v>
                </c:pt>
                <c:pt idx="36">
                  <c:v>1.5825</c:v>
                </c:pt>
                <c:pt idx="37">
                  <c:v>2.25</c:v>
                </c:pt>
                <c:pt idx="38">
                  <c:v>1.8384615384615299</c:v>
                </c:pt>
                <c:pt idx="39">
                  <c:v>1.59821428571428</c:v>
                </c:pt>
                <c:pt idx="40">
                  <c:v>1.75</c:v>
                </c:pt>
                <c:pt idx="41">
                  <c:v>1.70347826086956</c:v>
                </c:pt>
                <c:pt idx="42">
                  <c:v>1.70347826086956</c:v>
                </c:pt>
                <c:pt idx="43">
                  <c:v>0</c:v>
                </c:pt>
                <c:pt idx="44">
                  <c:v>2.25</c:v>
                </c:pt>
                <c:pt idx="45">
                  <c:v>0</c:v>
                </c:pt>
                <c:pt idx="46">
                  <c:v>0</c:v>
                </c:pt>
                <c:pt idx="47">
                  <c:v>1.5920000000000001</c:v>
                </c:pt>
                <c:pt idx="48">
                  <c:v>1.4392</c:v>
                </c:pt>
                <c:pt idx="49">
                  <c:v>1.36</c:v>
                </c:pt>
                <c:pt idx="50">
                  <c:v>2.25</c:v>
                </c:pt>
                <c:pt idx="51">
                  <c:v>2.0409836065573699</c:v>
                </c:pt>
                <c:pt idx="52">
                  <c:v>2.4900000000000002</c:v>
                </c:pt>
                <c:pt idx="53">
                  <c:v>0</c:v>
                </c:pt>
                <c:pt idx="54">
                  <c:v>2.1461538461538399</c:v>
                </c:pt>
                <c:pt idx="55">
                  <c:v>1.8443298969072099</c:v>
                </c:pt>
                <c:pt idx="56">
                  <c:v>1.7333333333333301</c:v>
                </c:pt>
                <c:pt idx="57">
                  <c:v>0</c:v>
                </c:pt>
                <c:pt idx="58">
                  <c:v>1.7073170731707299</c:v>
                </c:pt>
                <c:pt idx="59">
                  <c:v>1.5376068376068299</c:v>
                </c:pt>
                <c:pt idx="60">
                  <c:v>1.8074468085106301</c:v>
                </c:pt>
                <c:pt idx="61">
                  <c:v>0</c:v>
                </c:pt>
                <c:pt idx="62">
                  <c:v>1.75833333333333</c:v>
                </c:pt>
                <c:pt idx="63">
                  <c:v>1.9153846153846099</c:v>
                </c:pt>
                <c:pt idx="64">
                  <c:v>0</c:v>
                </c:pt>
                <c:pt idx="65">
                  <c:v>1.57314814814814</c:v>
                </c:pt>
                <c:pt idx="66">
                  <c:v>0</c:v>
                </c:pt>
                <c:pt idx="67">
                  <c:v>1.7295918367346901</c:v>
                </c:pt>
                <c:pt idx="68">
                  <c:v>1.7295918367346901</c:v>
                </c:pt>
                <c:pt idx="69">
                  <c:v>1.51696428571428</c:v>
                </c:pt>
                <c:pt idx="70">
                  <c:v>0</c:v>
                </c:pt>
                <c:pt idx="71">
                  <c:v>1.7399038461538401</c:v>
                </c:pt>
                <c:pt idx="72">
                  <c:v>0</c:v>
                </c:pt>
                <c:pt idx="73">
                  <c:v>1.73826086956521</c:v>
                </c:pt>
                <c:pt idx="74">
                  <c:v>0</c:v>
                </c:pt>
                <c:pt idx="75">
                  <c:v>1.3448275862068899</c:v>
                </c:pt>
                <c:pt idx="76">
                  <c:v>0</c:v>
                </c:pt>
                <c:pt idx="77">
                  <c:v>0</c:v>
                </c:pt>
                <c:pt idx="78">
                  <c:v>1.7333333333333301</c:v>
                </c:pt>
                <c:pt idx="79">
                  <c:v>0</c:v>
                </c:pt>
                <c:pt idx="80">
                  <c:v>1.7420634920634901</c:v>
                </c:pt>
                <c:pt idx="81">
                  <c:v>0</c:v>
                </c:pt>
                <c:pt idx="82">
                  <c:v>1.6658333333333299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A-485D-BCB9-4F983420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43391"/>
        <c:axId val="873843871"/>
      </c:scatterChart>
      <c:valAx>
        <c:axId val="873843391"/>
        <c:scaling>
          <c:orientation val="minMax"/>
          <c:max val="34800000"/>
          <c:min val="3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3871"/>
        <c:crosses val="autoZero"/>
        <c:crossBetween val="midCat"/>
      </c:valAx>
      <c:valAx>
        <c:axId val="8738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4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BCEAE2D0-D153-47B0-ADFB-39CF09B4B8F9}">
          <cx:tx>
            <cx:txData>
              <cx:f>_xlchart.v1.0</cx:f>
              <cx:v>unit_price</cx:v>
            </cx:txData>
          </cx:tx>
          <cx:dataId val="0"/>
          <cx:layoutPr>
            <cx:binning intervalClosed="r" underflow="1.3999999999999999" overflow="auto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BCEAE2D0-D153-47B0-ADFB-39CF09B4B8F9}">
          <cx:tx>
            <cx:txData>
              <cx:f>_xlchart.v1.4</cx:f>
              <cx:v>unit_price</cx:v>
            </cx:txData>
          </cx:tx>
          <cx:dataId val="0"/>
          <cx:layoutPr>
            <cx:binning intervalClosed="r" underflow="1.3999999999999999" overflow="3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BCEAE2D0-D153-47B0-ADFB-39CF09B4B8F9}" formatIdx="0">
          <cx:tx>
            <cx:txData>
              <cx:f>_xlchart.v1.2</cx:f>
              <cx:v>unit_price</cx:v>
            </cx:txData>
          </cx:tx>
          <cx:dataId val="0"/>
          <cx:layoutPr>
            <cx:binning intervalClosed="r" underflow="1.3999999999999999" overflow="auto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Unit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Unit Price</a:t>
          </a:r>
        </a:p>
      </cx:txPr>
    </cx:title>
    <cx:plotArea>
      <cx:plotAreaRegion>
        <cx:series layoutId="clusteredColumn" uniqueId="{8A7A4F3E-4505-4690-AECD-F96129899DF7}">
          <cx:tx>
            <cx:txData>
              <cx:f>_xlchart.v1.6</cx:f>
              <cx:v>unit_price</cx:v>
            </cx:txData>
          </cx:tx>
          <cx:dataId val="0"/>
          <cx:layoutPr>
            <cx:binning intervalClosed="r" underflow="1.3999999999999999" overflow="2.6000000000000001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 max="17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3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microsoft.com/office/2014/relationships/chartEx" Target="../charts/chartEx4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476249</xdr:colOff>
      <xdr:row>0</xdr:row>
      <xdr:rowOff>0</xdr:rowOff>
    </xdr:from>
    <xdr:to>
      <xdr:col>27</xdr:col>
      <xdr:colOff>295274</xdr:colOff>
      <xdr:row>21</xdr:row>
      <xdr:rowOff>32844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51551-0F83-221A-3AD8-BEDA8F1D4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195012</xdr:colOff>
      <xdr:row>25</xdr:row>
      <xdr:rowOff>98758</xdr:rowOff>
    </xdr:from>
    <xdr:to>
      <xdr:col>26</xdr:col>
      <xdr:colOff>587041</xdr:colOff>
      <xdr:row>43</xdr:row>
      <xdr:rowOff>41608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E2D98-7A20-3BF9-1577-52106137D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166436</xdr:colOff>
      <xdr:row>43</xdr:row>
      <xdr:rowOff>160669</xdr:rowOff>
    </xdr:from>
    <xdr:to>
      <xdr:col>26</xdr:col>
      <xdr:colOff>501316</xdr:colOff>
      <xdr:row>65</xdr:row>
      <xdr:rowOff>117808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9E951-D86F-732B-53C9-9DFA80829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171198</xdr:colOff>
      <xdr:row>66</xdr:row>
      <xdr:rowOff>199271</xdr:rowOff>
    </xdr:from>
    <xdr:to>
      <xdr:col>28</xdr:col>
      <xdr:colOff>423611</xdr:colOff>
      <xdr:row>85</xdr:row>
      <xdr:rowOff>117807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1D82A6-3146-84B1-3CE7-5C7B7ED9E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41</xdr:col>
      <xdr:colOff>428625</xdr:colOff>
      <xdr:row>20</xdr:row>
      <xdr:rowOff>188147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660A0-CC2A-49F4-8464-A5D45468F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295022</xdr:colOff>
      <xdr:row>26</xdr:row>
      <xdr:rowOff>36845</xdr:rowOff>
    </xdr:from>
    <xdr:to>
      <xdr:col>41</xdr:col>
      <xdr:colOff>156912</xdr:colOff>
      <xdr:row>57</xdr:row>
      <xdr:rowOff>13034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48B0F1-C4FE-55C3-3619-A398BD39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515602</xdr:colOff>
      <xdr:row>58</xdr:row>
      <xdr:rowOff>180221</xdr:rowOff>
    </xdr:from>
    <xdr:to>
      <xdr:col>42</xdr:col>
      <xdr:colOff>375987</xdr:colOff>
      <xdr:row>85</xdr:row>
      <xdr:rowOff>51133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E33AA-3EFE-9C35-5C90-BAE331C5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185487</xdr:colOff>
      <xdr:row>86</xdr:row>
      <xdr:rowOff>93996</xdr:rowOff>
    </xdr:from>
    <xdr:to>
      <xdr:col>22</xdr:col>
      <xdr:colOff>490288</xdr:colOff>
      <xdr:row>100</xdr:row>
      <xdr:rowOff>180221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18F6187-68DE-028E-9396-82237DA57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9537" y="16476996"/>
              <a:ext cx="4572001" cy="275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501316</xdr:colOff>
      <xdr:row>86</xdr:row>
      <xdr:rowOff>175460</xdr:rowOff>
    </xdr:from>
    <xdr:to>
      <xdr:col>31</xdr:col>
      <xdr:colOff>204537</xdr:colOff>
      <xdr:row>101</xdr:row>
      <xdr:rowOff>51133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21BF4F7-1F1C-4690-BAAA-2E6775D9E4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2166" y="16558460"/>
              <a:ext cx="4580021" cy="27331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91</xdr:row>
      <xdr:rowOff>0</xdr:rowOff>
    </xdr:from>
    <xdr:to>
      <xdr:col>30</xdr:col>
      <xdr:colOff>304800</xdr:colOff>
      <xdr:row>105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825D61C-A48B-44B1-B60A-8D4F26195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0850" y="1733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88295</xdr:colOff>
      <xdr:row>6</xdr:row>
      <xdr:rowOff>64104</xdr:rowOff>
    </xdr:from>
    <xdr:to>
      <xdr:col>22</xdr:col>
      <xdr:colOff>483583</xdr:colOff>
      <xdr:row>28</xdr:row>
      <xdr:rowOff>59342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0CD71C-3065-4D7D-7FE6-AB6087A8F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329369</xdr:colOff>
      <xdr:row>6</xdr:row>
      <xdr:rowOff>12183</xdr:rowOff>
    </xdr:from>
    <xdr:to>
      <xdr:col>31</xdr:col>
      <xdr:colOff>8217</xdr:colOff>
      <xdr:row>20</xdr:row>
      <xdr:rowOff>142781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40F1C5-D9AE-798C-4B9C-B6584F2A4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09214" y="1175413"/>
              <a:ext cx="4534069" cy="2844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29</xdr:row>
      <xdr:rowOff>0</xdr:rowOff>
    </xdr:from>
    <xdr:to>
      <xdr:col>23</xdr:col>
      <xdr:colOff>573186</xdr:colOff>
      <xdr:row>50</xdr:row>
      <xdr:rowOff>189110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3C61E-D006-4A13-815B-078B4E3D7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8E08-B692-4D91-B61E-26C54386320F}">
  <dimension ref="A1:L90"/>
  <sheetViews>
    <sheetView topLeftCell="N1" zoomScale="115" workbookViewId="0">
      <selection activeCell="N83" sqref="N83"/>
    </sheetView>
  </sheetViews>
  <sheetFormatPr defaultRowHeight="15" x14ac:dyDescent="0.25"/>
  <cols>
    <col min="4" max="5" width="12.140625" customWidth="1"/>
  </cols>
  <sheetData>
    <row r="1" spans="1:12" x14ac:dyDescent="0.25">
      <c r="A1" t="s">
        <v>0</v>
      </c>
      <c r="B1" t="s">
        <v>11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34378761</v>
      </c>
      <c r="B2" t="b">
        <v>0</v>
      </c>
      <c r="C2" t="s">
        <v>10</v>
      </c>
      <c r="D2" s="1">
        <v>45653</v>
      </c>
      <c r="E2" s="1">
        <v>45825</v>
      </c>
      <c r="F2">
        <v>171</v>
      </c>
      <c r="G2">
        <v>179.9</v>
      </c>
      <c r="H2">
        <v>169.9</v>
      </c>
      <c r="I2">
        <v>112</v>
      </c>
      <c r="J2">
        <v>5</v>
      </c>
      <c r="K2">
        <v>1.51696428571428</v>
      </c>
      <c r="L2">
        <v>-10</v>
      </c>
    </row>
    <row r="3" spans="1:12" x14ac:dyDescent="0.25">
      <c r="A3">
        <v>34144137</v>
      </c>
      <c r="B3" t="b">
        <v>0</v>
      </c>
      <c r="C3" t="s">
        <v>13</v>
      </c>
      <c r="D3" s="1">
        <v>45653</v>
      </c>
      <c r="E3" s="1">
        <v>45673</v>
      </c>
      <c r="F3">
        <v>19</v>
      </c>
      <c r="G3">
        <v>149</v>
      </c>
      <c r="H3">
        <v>149</v>
      </c>
      <c r="I3">
        <v>95</v>
      </c>
      <c r="J3">
        <v>3.5</v>
      </c>
      <c r="K3">
        <v>1.5684210526315701</v>
      </c>
      <c r="L3">
        <v>0</v>
      </c>
    </row>
    <row r="4" spans="1:12" x14ac:dyDescent="0.25">
      <c r="A4">
        <v>34090899</v>
      </c>
      <c r="B4" t="b">
        <v>0</v>
      </c>
      <c r="C4" t="s">
        <v>14</v>
      </c>
      <c r="D4" s="1">
        <v>45653</v>
      </c>
      <c r="E4" s="1">
        <v>45727</v>
      </c>
      <c r="F4">
        <v>73</v>
      </c>
      <c r="G4">
        <v>157.5</v>
      </c>
      <c r="H4">
        <v>157.5</v>
      </c>
      <c r="I4">
        <v>122</v>
      </c>
      <c r="J4">
        <v>4</v>
      </c>
      <c r="K4">
        <v>1.2909836065573701</v>
      </c>
      <c r="L4">
        <v>0</v>
      </c>
    </row>
    <row r="5" spans="1:12" x14ac:dyDescent="0.25">
      <c r="A5">
        <v>33484732</v>
      </c>
      <c r="B5" t="b">
        <v>0</v>
      </c>
      <c r="C5" t="s">
        <v>13</v>
      </c>
      <c r="D5" s="1">
        <v>45653</v>
      </c>
      <c r="E5" s="1">
        <v>45680</v>
      </c>
      <c r="F5">
        <v>26</v>
      </c>
      <c r="G5">
        <v>183.75</v>
      </c>
      <c r="H5">
        <v>183.75</v>
      </c>
      <c r="I5">
        <v>105</v>
      </c>
      <c r="J5">
        <v>4</v>
      </c>
      <c r="K5">
        <v>1.75</v>
      </c>
      <c r="L5">
        <v>0</v>
      </c>
    </row>
    <row r="6" spans="1:12" x14ac:dyDescent="0.25">
      <c r="A6">
        <v>34378786</v>
      </c>
      <c r="B6" t="b">
        <v>0</v>
      </c>
      <c r="C6" t="s">
        <v>10</v>
      </c>
      <c r="D6" s="1">
        <v>45653</v>
      </c>
      <c r="E6" s="1">
        <v>45851</v>
      </c>
      <c r="F6">
        <v>197</v>
      </c>
      <c r="G6">
        <v>199.9</v>
      </c>
      <c r="H6">
        <v>189.9</v>
      </c>
      <c r="I6">
        <v>112</v>
      </c>
      <c r="J6">
        <v>5</v>
      </c>
      <c r="K6">
        <v>1.6955357142857099</v>
      </c>
      <c r="L6">
        <v>-10</v>
      </c>
    </row>
    <row r="7" spans="1:12" x14ac:dyDescent="0.25">
      <c r="A7">
        <v>34335453</v>
      </c>
      <c r="B7" t="b">
        <v>0</v>
      </c>
      <c r="C7" t="s">
        <v>15</v>
      </c>
      <c r="D7" s="1">
        <v>45653</v>
      </c>
      <c r="E7" s="1">
        <v>45713</v>
      </c>
      <c r="F7">
        <v>59</v>
      </c>
      <c r="G7">
        <v>189.9</v>
      </c>
      <c r="H7">
        <v>189.9</v>
      </c>
      <c r="I7">
        <v>130</v>
      </c>
      <c r="J7">
        <v>4</v>
      </c>
      <c r="K7">
        <v>1.4607692307692299</v>
      </c>
      <c r="L7">
        <v>0</v>
      </c>
    </row>
    <row r="8" spans="1:12" x14ac:dyDescent="0.25">
      <c r="A8">
        <v>34509222</v>
      </c>
      <c r="B8" t="b">
        <v>0</v>
      </c>
      <c r="C8" t="s">
        <v>15</v>
      </c>
      <c r="D8" s="1">
        <v>45653</v>
      </c>
      <c r="E8" s="1">
        <v>45670</v>
      </c>
      <c r="F8">
        <v>16</v>
      </c>
      <c r="G8">
        <v>189</v>
      </c>
      <c r="H8">
        <v>189</v>
      </c>
      <c r="I8">
        <v>103</v>
      </c>
      <c r="J8">
        <v>4</v>
      </c>
      <c r="K8">
        <v>1.8349514563106699</v>
      </c>
      <c r="L8">
        <v>0</v>
      </c>
    </row>
    <row r="9" spans="1:12" x14ac:dyDescent="0.25">
      <c r="A9">
        <v>33412443</v>
      </c>
      <c r="B9" t="b">
        <v>0</v>
      </c>
      <c r="C9" t="s">
        <v>16</v>
      </c>
      <c r="D9" s="1">
        <v>45653</v>
      </c>
      <c r="E9" s="1">
        <v>45732</v>
      </c>
      <c r="F9">
        <v>78</v>
      </c>
      <c r="G9">
        <v>168</v>
      </c>
      <c r="H9">
        <v>180</v>
      </c>
      <c r="I9">
        <v>120</v>
      </c>
      <c r="J9">
        <v>5</v>
      </c>
      <c r="K9">
        <v>1.5</v>
      </c>
      <c r="L9">
        <v>12</v>
      </c>
    </row>
    <row r="10" spans="1:12" x14ac:dyDescent="0.25">
      <c r="A10">
        <v>33810693</v>
      </c>
      <c r="B10" t="b">
        <v>1</v>
      </c>
      <c r="C10" t="s">
        <v>10</v>
      </c>
      <c r="D10" s="1">
        <v>45653</v>
      </c>
      <c r="E10" s="1">
        <v>45876</v>
      </c>
      <c r="F10">
        <v>222</v>
      </c>
      <c r="G10">
        <v>182</v>
      </c>
      <c r="H10">
        <v>182</v>
      </c>
      <c r="I10">
        <v>105</v>
      </c>
      <c r="J10">
        <v>5</v>
      </c>
      <c r="K10">
        <v>1.7333333333333301</v>
      </c>
      <c r="L10">
        <v>0</v>
      </c>
    </row>
    <row r="11" spans="1:12" x14ac:dyDescent="0.25">
      <c r="A11">
        <v>33643923</v>
      </c>
      <c r="B11" t="b">
        <v>1</v>
      </c>
      <c r="C11" t="s">
        <v>10</v>
      </c>
      <c r="D11" s="1">
        <v>45653</v>
      </c>
      <c r="E11" s="1">
        <v>45876</v>
      </c>
      <c r="F11">
        <v>222</v>
      </c>
      <c r="G11">
        <v>228</v>
      </c>
      <c r="H11">
        <v>227</v>
      </c>
      <c r="I11">
        <v>130</v>
      </c>
      <c r="J11">
        <v>5</v>
      </c>
      <c r="K11">
        <v>1.74615384615384</v>
      </c>
      <c r="L11">
        <v>-1</v>
      </c>
    </row>
    <row r="12" spans="1:12" x14ac:dyDescent="0.25">
      <c r="A12">
        <v>33085862</v>
      </c>
      <c r="B12" t="b">
        <v>0</v>
      </c>
      <c r="C12" t="s">
        <v>13</v>
      </c>
      <c r="D12" s="1">
        <v>45653</v>
      </c>
      <c r="E12" s="1">
        <v>45659</v>
      </c>
      <c r="F12">
        <v>5</v>
      </c>
      <c r="G12">
        <v>155</v>
      </c>
      <c r="H12">
        <v>155</v>
      </c>
      <c r="I12">
        <v>108</v>
      </c>
      <c r="J12">
        <v>4.5</v>
      </c>
      <c r="K12">
        <v>1.43518518518518</v>
      </c>
      <c r="L12">
        <v>0</v>
      </c>
    </row>
    <row r="13" spans="1:12" x14ac:dyDescent="0.25">
      <c r="A13">
        <v>34216971</v>
      </c>
      <c r="B13" t="b">
        <v>0</v>
      </c>
      <c r="C13" t="s">
        <v>16</v>
      </c>
      <c r="D13" s="1">
        <v>45653</v>
      </c>
      <c r="E13" s="1">
        <v>45722</v>
      </c>
      <c r="F13">
        <v>68</v>
      </c>
      <c r="G13">
        <v>150</v>
      </c>
      <c r="H13">
        <v>170</v>
      </c>
      <c r="I13">
        <v>125</v>
      </c>
      <c r="J13">
        <v>4</v>
      </c>
      <c r="K13">
        <v>1.36</v>
      </c>
      <c r="L13">
        <v>20</v>
      </c>
    </row>
    <row r="14" spans="1:12" x14ac:dyDescent="0.25">
      <c r="A14">
        <v>34385800</v>
      </c>
      <c r="B14" t="b">
        <v>1</v>
      </c>
      <c r="C14" t="s">
        <v>10</v>
      </c>
      <c r="D14" s="1">
        <v>45653</v>
      </c>
      <c r="E14" s="1">
        <v>45876</v>
      </c>
      <c r="F14">
        <v>222</v>
      </c>
      <c r="G14">
        <v>179.9</v>
      </c>
      <c r="H14">
        <v>196</v>
      </c>
      <c r="I14">
        <v>105</v>
      </c>
      <c r="J14">
        <v>4</v>
      </c>
      <c r="K14">
        <v>1.86666666666666</v>
      </c>
      <c r="L14">
        <v>16.099999999999898</v>
      </c>
    </row>
    <row r="15" spans="1:12" x14ac:dyDescent="0.25">
      <c r="A15">
        <v>34333588</v>
      </c>
      <c r="B15" t="b">
        <v>0</v>
      </c>
      <c r="C15" t="s">
        <v>17</v>
      </c>
      <c r="D15" s="1">
        <v>45653</v>
      </c>
      <c r="E15" s="1">
        <v>45732</v>
      </c>
      <c r="F15">
        <v>78</v>
      </c>
      <c r="G15">
        <v>189</v>
      </c>
      <c r="H15">
        <v>189</v>
      </c>
      <c r="I15">
        <v>104</v>
      </c>
      <c r="J15">
        <v>4</v>
      </c>
      <c r="K15">
        <v>1.8173076923076901</v>
      </c>
      <c r="L15">
        <v>0</v>
      </c>
    </row>
    <row r="16" spans="1:12" x14ac:dyDescent="0.25">
      <c r="A16">
        <v>34419123</v>
      </c>
      <c r="B16" t="b">
        <v>0</v>
      </c>
      <c r="C16" t="s">
        <v>16</v>
      </c>
      <c r="D16" s="1">
        <v>45653</v>
      </c>
      <c r="E16" s="1">
        <v>45660</v>
      </c>
      <c r="F16">
        <v>6</v>
      </c>
      <c r="G16">
        <v>269</v>
      </c>
      <c r="H16">
        <v>269</v>
      </c>
      <c r="I16">
        <v>130</v>
      </c>
      <c r="J16">
        <v>4</v>
      </c>
      <c r="K16">
        <v>2.0692307692307601</v>
      </c>
      <c r="L16">
        <v>0</v>
      </c>
    </row>
    <row r="17" spans="1:12" x14ac:dyDescent="0.25">
      <c r="A17">
        <v>34497250</v>
      </c>
      <c r="B17" t="b">
        <v>0</v>
      </c>
      <c r="C17" t="s">
        <v>18</v>
      </c>
      <c r="D17" s="1">
        <v>45653</v>
      </c>
      <c r="E17" s="1">
        <v>45719</v>
      </c>
      <c r="F17">
        <v>65</v>
      </c>
      <c r="G17">
        <v>184</v>
      </c>
      <c r="H17">
        <v>184</v>
      </c>
      <c r="I17">
        <v>129</v>
      </c>
      <c r="J17">
        <v>5</v>
      </c>
      <c r="K17">
        <v>1.42635658914728</v>
      </c>
      <c r="L17">
        <v>0</v>
      </c>
    </row>
    <row r="18" spans="1:12" x14ac:dyDescent="0.25">
      <c r="A18">
        <v>34511721</v>
      </c>
      <c r="B18" t="b">
        <v>0</v>
      </c>
      <c r="C18" t="s">
        <v>15</v>
      </c>
      <c r="D18" s="1">
        <v>45653</v>
      </c>
      <c r="E18" s="1">
        <v>45680</v>
      </c>
      <c r="F18">
        <v>26</v>
      </c>
      <c r="G18">
        <v>245</v>
      </c>
      <c r="H18">
        <v>245</v>
      </c>
      <c r="I18">
        <v>127</v>
      </c>
      <c r="J18">
        <v>4</v>
      </c>
      <c r="K18">
        <v>1.92913385826771</v>
      </c>
      <c r="L18">
        <v>0</v>
      </c>
    </row>
    <row r="19" spans="1:12" x14ac:dyDescent="0.25">
      <c r="A19">
        <v>34002024</v>
      </c>
      <c r="B19" t="b">
        <v>1</v>
      </c>
      <c r="C19" t="s">
        <v>10</v>
      </c>
      <c r="D19" s="1">
        <v>45653</v>
      </c>
      <c r="E19" s="1">
        <v>45876</v>
      </c>
      <c r="F19">
        <v>222</v>
      </c>
      <c r="G19">
        <v>265</v>
      </c>
      <c r="H19">
        <v>249</v>
      </c>
      <c r="I19">
        <v>122</v>
      </c>
      <c r="J19">
        <v>4</v>
      </c>
      <c r="K19">
        <v>2.0409836065573699</v>
      </c>
      <c r="L19">
        <v>-16</v>
      </c>
    </row>
    <row r="20" spans="1:12" x14ac:dyDescent="0.25">
      <c r="A20">
        <v>34025501</v>
      </c>
      <c r="B20" t="b">
        <v>0</v>
      </c>
      <c r="C20" t="s">
        <v>19</v>
      </c>
      <c r="D20" s="1">
        <v>45653</v>
      </c>
      <c r="E20" s="1">
        <v>45727</v>
      </c>
      <c r="F20">
        <v>73</v>
      </c>
      <c r="G20">
        <v>265</v>
      </c>
      <c r="H20">
        <v>249</v>
      </c>
      <c r="I20">
        <v>122</v>
      </c>
      <c r="J20">
        <v>4</v>
      </c>
      <c r="K20">
        <v>2.0409836065573699</v>
      </c>
      <c r="L20">
        <v>-16</v>
      </c>
    </row>
    <row r="21" spans="1:12" x14ac:dyDescent="0.25">
      <c r="A21">
        <v>33973446</v>
      </c>
      <c r="B21" t="b">
        <v>1</v>
      </c>
      <c r="C21" t="s">
        <v>10</v>
      </c>
      <c r="D21" s="1">
        <v>45653</v>
      </c>
      <c r="E21" s="1">
        <v>45876</v>
      </c>
      <c r="F21">
        <v>222</v>
      </c>
      <c r="G21">
        <v>265</v>
      </c>
      <c r="H21">
        <v>249</v>
      </c>
      <c r="I21">
        <v>116</v>
      </c>
      <c r="J21">
        <v>4</v>
      </c>
      <c r="K21">
        <v>2.1465517241379302</v>
      </c>
      <c r="L21">
        <v>-16</v>
      </c>
    </row>
    <row r="22" spans="1:12" x14ac:dyDescent="0.25">
      <c r="A22">
        <v>34025397</v>
      </c>
      <c r="B22" t="b">
        <v>0</v>
      </c>
      <c r="C22" t="s">
        <v>19</v>
      </c>
      <c r="D22" s="1">
        <v>45653</v>
      </c>
      <c r="E22" s="1">
        <v>45727</v>
      </c>
      <c r="F22">
        <v>73</v>
      </c>
      <c r="G22">
        <v>265</v>
      </c>
      <c r="H22">
        <v>249</v>
      </c>
      <c r="I22">
        <v>122</v>
      </c>
      <c r="J22">
        <v>4</v>
      </c>
      <c r="K22">
        <v>2.0409836065573699</v>
      </c>
      <c r="L22">
        <v>-16</v>
      </c>
    </row>
    <row r="23" spans="1:12" x14ac:dyDescent="0.25">
      <c r="A23">
        <v>34496580</v>
      </c>
      <c r="B23" t="b">
        <v>0</v>
      </c>
      <c r="C23" t="s">
        <v>10</v>
      </c>
      <c r="D23" s="1">
        <v>45653</v>
      </c>
      <c r="E23" s="1">
        <v>45825</v>
      </c>
      <c r="F23">
        <v>171</v>
      </c>
      <c r="G23">
        <v>164.99</v>
      </c>
      <c r="H23">
        <v>169.99</v>
      </c>
      <c r="I23">
        <v>120</v>
      </c>
      <c r="J23">
        <v>5</v>
      </c>
      <c r="K23">
        <v>1.41658333333333</v>
      </c>
      <c r="L23">
        <v>5</v>
      </c>
    </row>
    <row r="24" spans="1:12" x14ac:dyDescent="0.25">
      <c r="A24">
        <v>32687768</v>
      </c>
      <c r="B24" t="b">
        <v>0</v>
      </c>
      <c r="C24" t="s">
        <v>16</v>
      </c>
      <c r="D24" s="1">
        <v>45653</v>
      </c>
      <c r="E24" s="1">
        <v>45772</v>
      </c>
      <c r="F24">
        <v>118</v>
      </c>
      <c r="G24">
        <v>168</v>
      </c>
      <c r="H24">
        <v>158.9</v>
      </c>
      <c r="I24">
        <v>120</v>
      </c>
      <c r="J24">
        <v>4</v>
      </c>
      <c r="K24">
        <v>1.3241666666666601</v>
      </c>
      <c r="L24">
        <v>-9.0999999999999908</v>
      </c>
    </row>
    <row r="25" spans="1:12" x14ac:dyDescent="0.25">
      <c r="A25">
        <v>34366994</v>
      </c>
      <c r="B25" t="b">
        <v>1</v>
      </c>
      <c r="C25" t="s">
        <v>10</v>
      </c>
      <c r="D25" s="1">
        <v>45653</v>
      </c>
      <c r="E25" s="1">
        <v>45876</v>
      </c>
      <c r="F25">
        <v>222</v>
      </c>
      <c r="G25">
        <v>265</v>
      </c>
      <c r="H25">
        <v>249</v>
      </c>
      <c r="I25">
        <v>130</v>
      </c>
      <c r="J25">
        <v>5.5</v>
      </c>
      <c r="K25">
        <v>1.9153846153846099</v>
      </c>
      <c r="L25">
        <v>-16</v>
      </c>
    </row>
    <row r="26" spans="1:12" x14ac:dyDescent="0.25">
      <c r="A26">
        <v>34227039</v>
      </c>
      <c r="B26" t="b">
        <v>0</v>
      </c>
      <c r="C26" t="s">
        <v>20</v>
      </c>
      <c r="D26" s="1">
        <v>45653</v>
      </c>
      <c r="E26" s="1">
        <v>45759</v>
      </c>
      <c r="F26">
        <v>105</v>
      </c>
      <c r="G26">
        <v>219</v>
      </c>
      <c r="H26">
        <v>228</v>
      </c>
      <c r="I26">
        <v>130</v>
      </c>
      <c r="J26">
        <v>5.5</v>
      </c>
      <c r="K26">
        <v>1.7538461538461501</v>
      </c>
      <c r="L26">
        <v>9</v>
      </c>
    </row>
    <row r="27" spans="1:12" x14ac:dyDescent="0.25">
      <c r="A27">
        <v>34194794</v>
      </c>
      <c r="B27" t="b">
        <v>0</v>
      </c>
      <c r="C27" t="s">
        <v>21</v>
      </c>
      <c r="D27" s="1">
        <v>45653</v>
      </c>
      <c r="E27" s="1">
        <v>45663</v>
      </c>
      <c r="F27">
        <v>9</v>
      </c>
      <c r="G27">
        <v>194.9</v>
      </c>
      <c r="H27">
        <v>194.9</v>
      </c>
      <c r="I27">
        <v>130</v>
      </c>
      <c r="J27">
        <v>4</v>
      </c>
      <c r="K27">
        <v>1.49923076923076</v>
      </c>
      <c r="L27">
        <v>0</v>
      </c>
    </row>
    <row r="28" spans="1:12" x14ac:dyDescent="0.25">
      <c r="A28">
        <v>34445329</v>
      </c>
      <c r="B28" t="b">
        <v>0</v>
      </c>
      <c r="C28" t="s">
        <v>10</v>
      </c>
      <c r="D28" s="1">
        <v>45653</v>
      </c>
      <c r="E28" s="1">
        <v>45841</v>
      </c>
      <c r="F28">
        <v>187</v>
      </c>
      <c r="G28">
        <v>264.7</v>
      </c>
      <c r="H28">
        <v>249</v>
      </c>
      <c r="I28">
        <v>122</v>
      </c>
      <c r="J28">
        <v>4</v>
      </c>
      <c r="K28">
        <v>2.0409836065573699</v>
      </c>
      <c r="L28">
        <v>-15.6999999999999</v>
      </c>
    </row>
    <row r="29" spans="1:12" x14ac:dyDescent="0.25">
      <c r="A29">
        <v>33920599</v>
      </c>
      <c r="B29" t="b">
        <v>0</v>
      </c>
      <c r="C29" t="s">
        <v>22</v>
      </c>
      <c r="D29" s="1">
        <v>45653</v>
      </c>
      <c r="E29" s="1">
        <v>45768</v>
      </c>
      <c r="F29">
        <v>114</v>
      </c>
      <c r="G29">
        <v>170</v>
      </c>
      <c r="H29">
        <v>149.99</v>
      </c>
      <c r="I29">
        <v>120</v>
      </c>
      <c r="J29">
        <v>4</v>
      </c>
      <c r="K29">
        <v>1.2499166666666599</v>
      </c>
      <c r="L29">
        <v>-20.009999999999899</v>
      </c>
    </row>
    <row r="30" spans="1:12" x14ac:dyDescent="0.25">
      <c r="A30">
        <v>33127761</v>
      </c>
      <c r="B30" t="b">
        <v>0</v>
      </c>
      <c r="C30" t="s">
        <v>15</v>
      </c>
      <c r="D30" s="1">
        <v>45653</v>
      </c>
      <c r="E30" s="1">
        <v>45722</v>
      </c>
      <c r="F30">
        <v>68</v>
      </c>
      <c r="G30">
        <v>208</v>
      </c>
      <c r="H30">
        <v>208</v>
      </c>
      <c r="I30">
        <v>120</v>
      </c>
      <c r="J30">
        <v>5</v>
      </c>
      <c r="K30">
        <v>1.7333333333333301</v>
      </c>
      <c r="L30">
        <v>0</v>
      </c>
    </row>
    <row r="31" spans="1:12" x14ac:dyDescent="0.25">
      <c r="A31">
        <v>34538165</v>
      </c>
      <c r="B31" t="b">
        <v>0</v>
      </c>
      <c r="C31" t="s">
        <v>15</v>
      </c>
      <c r="D31" s="1">
        <v>45673</v>
      </c>
      <c r="E31" s="1">
        <v>45732</v>
      </c>
      <c r="F31">
        <v>58</v>
      </c>
      <c r="G31">
        <v>189</v>
      </c>
      <c r="H31">
        <v>189</v>
      </c>
      <c r="I31">
        <v>103</v>
      </c>
      <c r="J31">
        <v>4</v>
      </c>
      <c r="K31">
        <v>1.8349514563106699</v>
      </c>
      <c r="L31">
        <v>0</v>
      </c>
    </row>
    <row r="32" spans="1:12" x14ac:dyDescent="0.25">
      <c r="A32">
        <v>34017384</v>
      </c>
      <c r="B32" t="b">
        <v>0</v>
      </c>
      <c r="C32" t="s">
        <v>23</v>
      </c>
      <c r="D32" s="1">
        <v>45677</v>
      </c>
      <c r="E32" s="1">
        <v>45769</v>
      </c>
      <c r="F32">
        <v>92</v>
      </c>
      <c r="G32">
        <v>275</v>
      </c>
      <c r="H32">
        <v>270</v>
      </c>
      <c r="I32">
        <v>120</v>
      </c>
      <c r="J32">
        <v>3</v>
      </c>
      <c r="K32">
        <v>2.25</v>
      </c>
      <c r="L32">
        <v>-5</v>
      </c>
    </row>
    <row r="33" spans="1:12" x14ac:dyDescent="0.25">
      <c r="A33">
        <v>34017099</v>
      </c>
      <c r="B33" t="b">
        <v>0</v>
      </c>
      <c r="C33" t="s">
        <v>16</v>
      </c>
      <c r="D33" s="1">
        <v>45677</v>
      </c>
      <c r="E33" s="1">
        <v>45694</v>
      </c>
      <c r="F33">
        <v>16</v>
      </c>
      <c r="G33">
        <v>159</v>
      </c>
      <c r="H33">
        <v>169</v>
      </c>
      <c r="I33">
        <v>100</v>
      </c>
      <c r="J33">
        <v>4</v>
      </c>
      <c r="K33">
        <v>1.69</v>
      </c>
      <c r="L33">
        <v>10</v>
      </c>
    </row>
    <row r="34" spans="1:12" x14ac:dyDescent="0.25">
      <c r="A34">
        <v>34543570</v>
      </c>
      <c r="B34" t="b">
        <v>0</v>
      </c>
      <c r="C34" t="s">
        <v>15</v>
      </c>
      <c r="D34" s="1">
        <v>45677</v>
      </c>
      <c r="E34" s="1">
        <v>45713</v>
      </c>
      <c r="F34">
        <v>36</v>
      </c>
      <c r="G34">
        <v>139.9</v>
      </c>
      <c r="H34">
        <v>139.9</v>
      </c>
      <c r="I34">
        <v>100</v>
      </c>
      <c r="J34">
        <v>3.5</v>
      </c>
      <c r="K34">
        <v>1.399</v>
      </c>
      <c r="L34">
        <v>0</v>
      </c>
    </row>
    <row r="35" spans="1:12" x14ac:dyDescent="0.25">
      <c r="A35">
        <v>34565624</v>
      </c>
      <c r="B35" t="b">
        <v>0</v>
      </c>
      <c r="C35" t="s">
        <v>15</v>
      </c>
      <c r="D35" s="1">
        <v>45687</v>
      </c>
      <c r="E35" s="1">
        <v>45772</v>
      </c>
      <c r="F35">
        <v>85</v>
      </c>
      <c r="G35">
        <v>229.9</v>
      </c>
      <c r="H35">
        <v>229.9</v>
      </c>
      <c r="I35">
        <v>127</v>
      </c>
      <c r="J35">
        <v>4</v>
      </c>
      <c r="K35">
        <v>1.81023622047244</v>
      </c>
      <c r="L35">
        <v>0</v>
      </c>
    </row>
    <row r="36" spans="1:12" x14ac:dyDescent="0.25">
      <c r="A36">
        <v>34562064</v>
      </c>
      <c r="B36" t="b">
        <v>1</v>
      </c>
      <c r="C36" t="s">
        <v>10</v>
      </c>
      <c r="D36" s="1">
        <v>45687</v>
      </c>
      <c r="E36" s="1">
        <v>45876</v>
      </c>
      <c r="F36">
        <v>189</v>
      </c>
      <c r="G36">
        <v>192</v>
      </c>
      <c r="H36">
        <v>192</v>
      </c>
      <c r="I36">
        <v>104</v>
      </c>
      <c r="J36">
        <v>4</v>
      </c>
      <c r="K36">
        <v>1.84615384615384</v>
      </c>
      <c r="L36">
        <v>0</v>
      </c>
    </row>
    <row r="37" spans="1:12" x14ac:dyDescent="0.25">
      <c r="A37">
        <v>34537887</v>
      </c>
      <c r="B37" t="b">
        <v>0</v>
      </c>
      <c r="C37" t="s">
        <v>15</v>
      </c>
      <c r="D37" s="1">
        <v>45696</v>
      </c>
      <c r="E37" s="1">
        <v>45703</v>
      </c>
      <c r="F37">
        <v>7</v>
      </c>
      <c r="G37">
        <v>234.5</v>
      </c>
      <c r="H37">
        <v>234.5</v>
      </c>
      <c r="I37">
        <v>126</v>
      </c>
      <c r="J37">
        <v>4</v>
      </c>
      <c r="K37">
        <v>1.8611111111111101</v>
      </c>
      <c r="L37">
        <v>0</v>
      </c>
    </row>
    <row r="38" spans="1:12" x14ac:dyDescent="0.25">
      <c r="A38">
        <v>34576978</v>
      </c>
      <c r="B38" t="b">
        <v>0</v>
      </c>
      <c r="C38" t="s">
        <v>15</v>
      </c>
      <c r="D38" s="1">
        <v>45696</v>
      </c>
      <c r="E38" s="1">
        <v>45772</v>
      </c>
      <c r="F38">
        <v>76</v>
      </c>
      <c r="G38">
        <v>189.9</v>
      </c>
      <c r="H38">
        <v>189.9</v>
      </c>
      <c r="I38">
        <v>120</v>
      </c>
      <c r="J38">
        <v>4</v>
      </c>
      <c r="K38">
        <v>1.5825</v>
      </c>
      <c r="L38">
        <v>0</v>
      </c>
    </row>
    <row r="39" spans="1:12" x14ac:dyDescent="0.25">
      <c r="A39">
        <v>34258112</v>
      </c>
      <c r="B39" t="b">
        <v>0</v>
      </c>
      <c r="C39" t="s">
        <v>24</v>
      </c>
      <c r="D39" s="1">
        <v>45696</v>
      </c>
      <c r="E39" s="1">
        <v>45707</v>
      </c>
      <c r="F39">
        <v>10</v>
      </c>
      <c r="G39">
        <v>279</v>
      </c>
      <c r="H39">
        <v>279</v>
      </c>
      <c r="I39">
        <v>124</v>
      </c>
      <c r="J39">
        <v>4</v>
      </c>
      <c r="K39">
        <v>2.25</v>
      </c>
      <c r="L39">
        <v>0</v>
      </c>
    </row>
    <row r="40" spans="1:12" x14ac:dyDescent="0.25">
      <c r="A40">
        <v>33898265</v>
      </c>
      <c r="B40" t="b">
        <v>0</v>
      </c>
      <c r="C40" t="s">
        <v>10</v>
      </c>
      <c r="D40" s="1">
        <v>45696</v>
      </c>
      <c r="E40" s="1">
        <v>45825</v>
      </c>
      <c r="F40">
        <v>129</v>
      </c>
      <c r="G40">
        <v>249</v>
      </c>
      <c r="H40">
        <v>239</v>
      </c>
      <c r="I40">
        <v>130</v>
      </c>
      <c r="J40">
        <v>5.5</v>
      </c>
      <c r="K40">
        <v>1.8384615384615299</v>
      </c>
      <c r="L40">
        <v>-10</v>
      </c>
    </row>
    <row r="41" spans="1:12" x14ac:dyDescent="0.25">
      <c r="A41">
        <v>34588885</v>
      </c>
      <c r="B41" t="b">
        <v>0</v>
      </c>
      <c r="C41" t="s">
        <v>25</v>
      </c>
      <c r="D41" s="1">
        <v>45698</v>
      </c>
      <c r="E41" s="1">
        <v>45713</v>
      </c>
      <c r="F41">
        <v>15</v>
      </c>
      <c r="G41">
        <v>179</v>
      </c>
      <c r="H41">
        <v>179</v>
      </c>
      <c r="I41">
        <v>112</v>
      </c>
      <c r="J41">
        <v>4</v>
      </c>
      <c r="K41">
        <v>1.59821428571428</v>
      </c>
      <c r="L41">
        <v>0</v>
      </c>
    </row>
    <row r="42" spans="1:12" x14ac:dyDescent="0.25">
      <c r="A42">
        <v>34596580</v>
      </c>
      <c r="B42" t="b">
        <v>0</v>
      </c>
      <c r="C42" t="s">
        <v>13</v>
      </c>
      <c r="D42" s="1">
        <v>45703</v>
      </c>
      <c r="E42" s="1">
        <v>45732</v>
      </c>
      <c r="F42">
        <v>28</v>
      </c>
      <c r="G42">
        <v>183.75</v>
      </c>
      <c r="H42">
        <v>183.75</v>
      </c>
      <c r="I42">
        <v>105</v>
      </c>
      <c r="J42">
        <v>4</v>
      </c>
      <c r="K42">
        <v>1.75</v>
      </c>
      <c r="L42">
        <v>0</v>
      </c>
    </row>
    <row r="43" spans="1:12" x14ac:dyDescent="0.25">
      <c r="A43">
        <v>34594773</v>
      </c>
      <c r="B43" t="b">
        <v>0</v>
      </c>
      <c r="C43" t="s">
        <v>10</v>
      </c>
      <c r="D43" s="1">
        <v>45703</v>
      </c>
      <c r="E43" s="1">
        <v>45812</v>
      </c>
      <c r="F43">
        <v>108</v>
      </c>
      <c r="G43">
        <v>189.9</v>
      </c>
      <c r="H43">
        <v>195.9</v>
      </c>
      <c r="I43">
        <v>115</v>
      </c>
      <c r="J43">
        <v>4</v>
      </c>
      <c r="K43">
        <v>1.70347826086956</v>
      </c>
      <c r="L43">
        <v>6</v>
      </c>
    </row>
    <row r="44" spans="1:12" x14ac:dyDescent="0.25">
      <c r="A44">
        <v>34594638</v>
      </c>
      <c r="B44" t="b">
        <v>0</v>
      </c>
      <c r="C44" t="s">
        <v>10</v>
      </c>
      <c r="D44" s="1">
        <v>45703</v>
      </c>
      <c r="E44" s="1">
        <v>45812</v>
      </c>
      <c r="F44">
        <v>108</v>
      </c>
      <c r="G44">
        <v>189.9</v>
      </c>
      <c r="H44">
        <v>195.9</v>
      </c>
      <c r="I44">
        <v>115</v>
      </c>
      <c r="J44">
        <v>5</v>
      </c>
      <c r="K44">
        <v>1.70347826086956</v>
      </c>
      <c r="L44">
        <v>6</v>
      </c>
    </row>
    <row r="45" spans="1:12" x14ac:dyDescent="0.25">
      <c r="A45">
        <v>34472491</v>
      </c>
      <c r="B45" t="b">
        <v>1</v>
      </c>
      <c r="C45" t="s">
        <v>10</v>
      </c>
      <c r="D45" s="1">
        <v>45707</v>
      </c>
      <c r="E45" s="1">
        <v>45876</v>
      </c>
      <c r="F45">
        <v>169</v>
      </c>
      <c r="G45">
        <v>214</v>
      </c>
      <c r="H45">
        <v>189</v>
      </c>
      <c r="I45">
        <v>100</v>
      </c>
      <c r="J45">
        <v>5</v>
      </c>
      <c r="K45">
        <v>1.89</v>
      </c>
      <c r="L45">
        <v>-25</v>
      </c>
    </row>
    <row r="46" spans="1:12" x14ac:dyDescent="0.25">
      <c r="A46">
        <v>34611180</v>
      </c>
      <c r="B46" t="b">
        <v>0</v>
      </c>
      <c r="C46" t="s">
        <v>24</v>
      </c>
      <c r="D46" s="1">
        <v>45713</v>
      </c>
      <c r="E46" s="1">
        <v>45727</v>
      </c>
      <c r="F46">
        <v>13</v>
      </c>
      <c r="G46">
        <v>279</v>
      </c>
      <c r="H46">
        <v>279</v>
      </c>
      <c r="I46">
        <v>124</v>
      </c>
      <c r="J46">
        <v>4</v>
      </c>
      <c r="K46">
        <v>2.25</v>
      </c>
      <c r="L46">
        <v>0</v>
      </c>
    </row>
    <row r="47" spans="1:12" x14ac:dyDescent="0.25">
      <c r="A47">
        <v>34613053</v>
      </c>
      <c r="B47" t="b">
        <v>1</v>
      </c>
      <c r="C47" t="s">
        <v>10</v>
      </c>
      <c r="D47" s="1">
        <v>45713</v>
      </c>
      <c r="E47" s="1">
        <v>45876</v>
      </c>
      <c r="F47">
        <v>162</v>
      </c>
      <c r="G47">
        <v>180.95</v>
      </c>
      <c r="H47">
        <v>180.95</v>
      </c>
      <c r="I47">
        <v>104</v>
      </c>
      <c r="J47">
        <v>4</v>
      </c>
      <c r="K47">
        <v>1.7399038461538401</v>
      </c>
      <c r="L47">
        <v>0</v>
      </c>
    </row>
    <row r="48" spans="1:12" x14ac:dyDescent="0.25">
      <c r="A48">
        <v>34546016</v>
      </c>
      <c r="B48" t="b">
        <v>1</v>
      </c>
      <c r="C48" t="s">
        <v>10</v>
      </c>
      <c r="D48" s="1">
        <v>45713</v>
      </c>
      <c r="E48" s="1">
        <v>45876</v>
      </c>
      <c r="F48">
        <v>162</v>
      </c>
      <c r="G48">
        <v>189.9</v>
      </c>
      <c r="H48">
        <v>189.9</v>
      </c>
      <c r="I48">
        <v>125</v>
      </c>
      <c r="J48">
        <v>4</v>
      </c>
      <c r="K48">
        <v>1.5192000000000001</v>
      </c>
      <c r="L48">
        <v>0</v>
      </c>
    </row>
    <row r="49" spans="1:12" x14ac:dyDescent="0.25">
      <c r="A49">
        <v>33512440</v>
      </c>
      <c r="B49" t="b">
        <v>0</v>
      </c>
      <c r="C49" t="s">
        <v>10</v>
      </c>
      <c r="D49" s="1">
        <v>45719</v>
      </c>
      <c r="E49" s="1">
        <v>45818</v>
      </c>
      <c r="F49">
        <v>99</v>
      </c>
      <c r="G49">
        <v>199</v>
      </c>
      <c r="H49">
        <v>199</v>
      </c>
      <c r="I49">
        <v>125</v>
      </c>
      <c r="J49">
        <v>5</v>
      </c>
      <c r="K49">
        <v>1.5920000000000001</v>
      </c>
      <c r="L49">
        <v>0</v>
      </c>
    </row>
    <row r="50" spans="1:12" x14ac:dyDescent="0.25">
      <c r="A50">
        <v>34627717</v>
      </c>
      <c r="B50" t="b">
        <v>0</v>
      </c>
      <c r="C50" t="s">
        <v>26</v>
      </c>
      <c r="D50" s="1">
        <v>45719</v>
      </c>
      <c r="E50" s="1">
        <v>45720</v>
      </c>
      <c r="F50">
        <v>0</v>
      </c>
      <c r="G50">
        <v>179.9</v>
      </c>
      <c r="H50">
        <v>179.9</v>
      </c>
      <c r="I50">
        <v>125</v>
      </c>
      <c r="J50">
        <v>4</v>
      </c>
      <c r="K50">
        <v>1.4392</v>
      </c>
      <c r="L50">
        <v>0</v>
      </c>
    </row>
    <row r="51" spans="1:12" x14ac:dyDescent="0.25">
      <c r="A51">
        <v>34644983</v>
      </c>
      <c r="B51" t="b">
        <v>0</v>
      </c>
      <c r="C51" t="s">
        <v>10</v>
      </c>
      <c r="D51" s="1">
        <v>45727</v>
      </c>
      <c r="E51" s="1">
        <v>45851</v>
      </c>
      <c r="F51">
        <v>124</v>
      </c>
      <c r="G51">
        <v>170</v>
      </c>
      <c r="H51">
        <v>170</v>
      </c>
      <c r="I51">
        <v>125</v>
      </c>
      <c r="J51">
        <v>4</v>
      </c>
      <c r="K51">
        <v>1.36</v>
      </c>
      <c r="L51">
        <v>0</v>
      </c>
    </row>
    <row r="52" spans="1:12" x14ac:dyDescent="0.25">
      <c r="A52">
        <v>34647573</v>
      </c>
      <c r="B52" t="b">
        <v>0</v>
      </c>
      <c r="C52" t="s">
        <v>24</v>
      </c>
      <c r="D52" s="1">
        <v>45731</v>
      </c>
      <c r="E52" s="1">
        <v>45767</v>
      </c>
      <c r="F52">
        <v>36</v>
      </c>
      <c r="G52">
        <v>279</v>
      </c>
      <c r="H52">
        <v>279</v>
      </c>
      <c r="I52">
        <v>124</v>
      </c>
      <c r="J52">
        <v>4</v>
      </c>
      <c r="K52">
        <v>2.25</v>
      </c>
      <c r="L52">
        <v>0</v>
      </c>
    </row>
    <row r="53" spans="1:12" x14ac:dyDescent="0.25">
      <c r="A53">
        <v>34650605</v>
      </c>
      <c r="B53" t="b">
        <v>0</v>
      </c>
      <c r="C53" t="s">
        <v>10</v>
      </c>
      <c r="D53" s="1">
        <v>45731</v>
      </c>
      <c r="E53" s="1">
        <v>45791</v>
      </c>
      <c r="F53">
        <v>59</v>
      </c>
      <c r="G53">
        <v>249</v>
      </c>
      <c r="H53">
        <v>249</v>
      </c>
      <c r="I53">
        <v>122</v>
      </c>
      <c r="J53">
        <v>4</v>
      </c>
      <c r="K53">
        <v>2.0409836065573699</v>
      </c>
      <c r="L53">
        <v>0</v>
      </c>
    </row>
    <row r="54" spans="1:12" x14ac:dyDescent="0.25">
      <c r="A54">
        <v>34647025</v>
      </c>
      <c r="B54" t="b">
        <v>0</v>
      </c>
      <c r="C54" t="s">
        <v>27</v>
      </c>
      <c r="D54" s="1">
        <v>45731</v>
      </c>
      <c r="E54" s="1">
        <v>45732</v>
      </c>
      <c r="F54">
        <v>0</v>
      </c>
      <c r="G54">
        <v>249</v>
      </c>
      <c r="H54">
        <v>249</v>
      </c>
      <c r="I54">
        <v>100</v>
      </c>
      <c r="J54">
        <v>3.5</v>
      </c>
      <c r="K54">
        <v>2.4900000000000002</v>
      </c>
      <c r="L54">
        <v>0</v>
      </c>
    </row>
    <row r="55" spans="1:12" x14ac:dyDescent="0.25">
      <c r="A55">
        <v>34650594</v>
      </c>
      <c r="B55" t="b">
        <v>1</v>
      </c>
      <c r="C55" t="s">
        <v>10</v>
      </c>
      <c r="D55" s="1">
        <v>45731</v>
      </c>
      <c r="E55" s="1">
        <v>45876</v>
      </c>
      <c r="F55">
        <v>145</v>
      </c>
      <c r="G55">
        <v>249</v>
      </c>
      <c r="H55">
        <v>249</v>
      </c>
      <c r="I55">
        <v>122</v>
      </c>
      <c r="J55">
        <v>4</v>
      </c>
      <c r="K55">
        <v>2.0409836065573699</v>
      </c>
      <c r="L55">
        <v>0</v>
      </c>
    </row>
    <row r="56" spans="1:12" x14ac:dyDescent="0.25">
      <c r="A56">
        <v>34655440</v>
      </c>
      <c r="B56" t="b">
        <v>0</v>
      </c>
      <c r="C56" t="s">
        <v>28</v>
      </c>
      <c r="D56" s="1">
        <v>45732</v>
      </c>
      <c r="E56" s="1">
        <v>45732</v>
      </c>
      <c r="F56">
        <v>0</v>
      </c>
      <c r="G56">
        <v>279</v>
      </c>
      <c r="H56">
        <v>279</v>
      </c>
      <c r="I56">
        <v>130</v>
      </c>
      <c r="J56">
        <v>4</v>
      </c>
      <c r="K56">
        <v>2.1461538461538399</v>
      </c>
      <c r="L56">
        <v>0</v>
      </c>
    </row>
    <row r="57" spans="1:12" x14ac:dyDescent="0.25">
      <c r="A57">
        <v>34667289</v>
      </c>
      <c r="B57" t="b">
        <v>0</v>
      </c>
      <c r="C57" t="s">
        <v>29</v>
      </c>
      <c r="D57" s="1">
        <v>45753</v>
      </c>
      <c r="E57" s="1">
        <v>45755</v>
      </c>
      <c r="F57">
        <v>2</v>
      </c>
      <c r="G57">
        <v>178.9</v>
      </c>
      <c r="H57">
        <v>178.9</v>
      </c>
      <c r="I57">
        <v>97</v>
      </c>
      <c r="J57">
        <v>4</v>
      </c>
      <c r="K57">
        <v>1.8443298969072099</v>
      </c>
      <c r="L57">
        <v>0</v>
      </c>
    </row>
    <row r="58" spans="1:12" x14ac:dyDescent="0.25">
      <c r="A58">
        <v>34678842</v>
      </c>
      <c r="B58" t="b">
        <v>0</v>
      </c>
      <c r="C58" t="s">
        <v>10</v>
      </c>
      <c r="D58" s="1">
        <v>45753</v>
      </c>
      <c r="E58" s="1">
        <v>45818</v>
      </c>
      <c r="F58">
        <v>65</v>
      </c>
      <c r="G58">
        <v>183.75</v>
      </c>
      <c r="H58">
        <v>182</v>
      </c>
      <c r="I58">
        <v>105</v>
      </c>
      <c r="J58">
        <v>4</v>
      </c>
      <c r="K58">
        <v>1.7333333333333301</v>
      </c>
      <c r="L58">
        <v>-1.75</v>
      </c>
    </row>
    <row r="59" spans="1:12" x14ac:dyDescent="0.25">
      <c r="A59">
        <v>34694203</v>
      </c>
      <c r="B59" t="b">
        <v>1</v>
      </c>
      <c r="C59" t="s">
        <v>10</v>
      </c>
      <c r="D59" s="1">
        <v>45753</v>
      </c>
      <c r="E59" s="1">
        <v>45876</v>
      </c>
      <c r="F59">
        <v>123</v>
      </c>
      <c r="G59">
        <v>224</v>
      </c>
      <c r="H59">
        <v>199.9</v>
      </c>
      <c r="I59">
        <v>104</v>
      </c>
      <c r="J59">
        <v>4</v>
      </c>
      <c r="K59">
        <v>1.92211538461538</v>
      </c>
      <c r="L59">
        <v>-24.099999999999898</v>
      </c>
    </row>
    <row r="60" spans="1:12" x14ac:dyDescent="0.25">
      <c r="A60">
        <v>34618676</v>
      </c>
      <c r="B60" t="b">
        <v>0</v>
      </c>
      <c r="C60" t="s">
        <v>10</v>
      </c>
      <c r="D60" s="1">
        <v>45753</v>
      </c>
      <c r="E60" s="1">
        <v>45812</v>
      </c>
      <c r="F60">
        <v>59</v>
      </c>
      <c r="G60">
        <v>210</v>
      </c>
      <c r="H60">
        <v>210</v>
      </c>
      <c r="I60">
        <v>123</v>
      </c>
      <c r="J60">
        <v>4</v>
      </c>
      <c r="K60">
        <v>1.7073170731707299</v>
      </c>
      <c r="L60">
        <v>0</v>
      </c>
    </row>
    <row r="61" spans="1:12" x14ac:dyDescent="0.25">
      <c r="A61">
        <v>34701659</v>
      </c>
      <c r="B61" t="b">
        <v>0</v>
      </c>
      <c r="C61" t="s">
        <v>10</v>
      </c>
      <c r="D61" s="1">
        <v>45759</v>
      </c>
      <c r="E61" s="1">
        <v>45825</v>
      </c>
      <c r="F61">
        <v>66</v>
      </c>
      <c r="G61">
        <v>184.9</v>
      </c>
      <c r="H61">
        <v>179.9</v>
      </c>
      <c r="I61">
        <v>117</v>
      </c>
      <c r="J61">
        <v>4</v>
      </c>
      <c r="K61">
        <v>1.5376068376068299</v>
      </c>
      <c r="L61">
        <v>-5</v>
      </c>
    </row>
    <row r="62" spans="1:12" x14ac:dyDescent="0.25">
      <c r="A62">
        <v>34704482</v>
      </c>
      <c r="B62" t="b">
        <v>0</v>
      </c>
      <c r="C62" t="s">
        <v>29</v>
      </c>
      <c r="D62" s="1">
        <v>45759</v>
      </c>
      <c r="E62" s="1">
        <v>45759</v>
      </c>
      <c r="F62">
        <v>0</v>
      </c>
      <c r="G62">
        <v>169.9</v>
      </c>
      <c r="H62">
        <v>169.9</v>
      </c>
      <c r="I62">
        <v>94</v>
      </c>
      <c r="J62">
        <v>4</v>
      </c>
      <c r="K62">
        <v>1.8074468085106301</v>
      </c>
      <c r="L62">
        <v>0</v>
      </c>
    </row>
    <row r="63" spans="1:12" x14ac:dyDescent="0.25">
      <c r="A63">
        <v>34700444</v>
      </c>
      <c r="B63" t="b">
        <v>1</v>
      </c>
      <c r="C63" t="s">
        <v>10</v>
      </c>
      <c r="D63" s="1">
        <v>45759</v>
      </c>
      <c r="E63" s="1">
        <v>45876</v>
      </c>
      <c r="F63">
        <v>117</v>
      </c>
      <c r="G63">
        <v>220</v>
      </c>
      <c r="H63">
        <v>214.9</v>
      </c>
      <c r="I63">
        <v>107</v>
      </c>
      <c r="J63">
        <v>4</v>
      </c>
      <c r="K63">
        <v>2.00841121495327</v>
      </c>
      <c r="L63">
        <v>-5.0999999999999899</v>
      </c>
    </row>
    <row r="64" spans="1:12" x14ac:dyDescent="0.25">
      <c r="A64">
        <v>34702988</v>
      </c>
      <c r="B64" t="b">
        <v>0</v>
      </c>
      <c r="C64" t="s">
        <v>10</v>
      </c>
      <c r="D64" s="1">
        <v>45759</v>
      </c>
      <c r="E64" s="1">
        <v>45818</v>
      </c>
      <c r="F64">
        <v>59</v>
      </c>
      <c r="G64">
        <v>189.9</v>
      </c>
      <c r="H64">
        <v>189.9</v>
      </c>
      <c r="I64">
        <v>108</v>
      </c>
      <c r="J64">
        <v>4</v>
      </c>
      <c r="K64">
        <v>1.75833333333333</v>
      </c>
      <c r="L64">
        <v>0</v>
      </c>
    </row>
    <row r="65" spans="1:12" x14ac:dyDescent="0.25">
      <c r="A65">
        <v>34711297</v>
      </c>
      <c r="B65" t="b">
        <v>0</v>
      </c>
      <c r="C65" t="s">
        <v>28</v>
      </c>
      <c r="D65" s="1">
        <v>45768</v>
      </c>
      <c r="E65" s="1">
        <v>45768</v>
      </c>
      <c r="F65">
        <v>0</v>
      </c>
      <c r="G65">
        <v>249</v>
      </c>
      <c r="H65">
        <v>249</v>
      </c>
      <c r="I65">
        <v>130</v>
      </c>
      <c r="J65">
        <v>4</v>
      </c>
      <c r="K65">
        <v>1.9153846153846099</v>
      </c>
      <c r="L65">
        <v>0</v>
      </c>
    </row>
    <row r="66" spans="1:12" x14ac:dyDescent="0.25">
      <c r="A66">
        <v>34719671</v>
      </c>
      <c r="B66" t="b">
        <v>1</v>
      </c>
      <c r="C66" t="s">
        <v>10</v>
      </c>
      <c r="D66" s="1">
        <v>45769</v>
      </c>
      <c r="E66" s="1">
        <v>45876</v>
      </c>
      <c r="F66">
        <v>106</v>
      </c>
      <c r="G66">
        <v>259.89999999999998</v>
      </c>
      <c r="H66">
        <v>249.9</v>
      </c>
      <c r="I66">
        <v>128</v>
      </c>
      <c r="J66">
        <v>5</v>
      </c>
      <c r="K66">
        <v>1.95234375</v>
      </c>
      <c r="L66">
        <v>-9.9999999999999698</v>
      </c>
    </row>
    <row r="67" spans="1:12" x14ac:dyDescent="0.25">
      <c r="A67">
        <v>34484868</v>
      </c>
      <c r="B67" t="b">
        <v>0</v>
      </c>
      <c r="C67" t="s">
        <v>10</v>
      </c>
      <c r="D67" s="1">
        <v>45773</v>
      </c>
      <c r="E67" s="1">
        <v>45812</v>
      </c>
      <c r="F67">
        <v>38</v>
      </c>
      <c r="G67">
        <v>169.9</v>
      </c>
      <c r="H67">
        <v>169.9</v>
      </c>
      <c r="I67">
        <v>108</v>
      </c>
      <c r="J67">
        <v>3.5</v>
      </c>
      <c r="K67">
        <v>1.57314814814814</v>
      </c>
      <c r="L67">
        <v>0</v>
      </c>
    </row>
    <row r="68" spans="1:12" x14ac:dyDescent="0.25">
      <c r="A68">
        <v>34756750</v>
      </c>
      <c r="B68" t="b">
        <v>1</v>
      </c>
      <c r="C68" t="s">
        <v>10</v>
      </c>
      <c r="D68" s="1">
        <v>45789</v>
      </c>
      <c r="E68" s="1">
        <v>45876</v>
      </c>
      <c r="F68">
        <v>87</v>
      </c>
      <c r="G68">
        <v>229</v>
      </c>
      <c r="H68">
        <v>210</v>
      </c>
      <c r="I68">
        <v>100</v>
      </c>
      <c r="J68">
        <v>3.5</v>
      </c>
      <c r="K68">
        <v>2.1</v>
      </c>
      <c r="L68">
        <v>-19</v>
      </c>
    </row>
    <row r="69" spans="1:12" x14ac:dyDescent="0.25">
      <c r="A69">
        <v>34752842</v>
      </c>
      <c r="B69" t="b">
        <v>0</v>
      </c>
      <c r="C69" t="s">
        <v>10</v>
      </c>
      <c r="D69" s="1">
        <v>45789</v>
      </c>
      <c r="E69" s="1">
        <v>45812</v>
      </c>
      <c r="F69">
        <v>22</v>
      </c>
      <c r="G69">
        <v>169.5</v>
      </c>
      <c r="H69">
        <v>169.5</v>
      </c>
      <c r="I69">
        <v>98</v>
      </c>
      <c r="J69">
        <v>4</v>
      </c>
      <c r="K69">
        <v>1.7295918367346901</v>
      </c>
      <c r="L69">
        <v>0</v>
      </c>
    </row>
    <row r="70" spans="1:12" x14ac:dyDescent="0.25">
      <c r="A70">
        <v>34752838</v>
      </c>
      <c r="B70" t="b">
        <v>0</v>
      </c>
      <c r="C70" t="s">
        <v>10</v>
      </c>
      <c r="D70" s="1">
        <v>45789</v>
      </c>
      <c r="E70" s="1">
        <v>45812</v>
      </c>
      <c r="F70">
        <v>22</v>
      </c>
      <c r="G70">
        <v>169.5</v>
      </c>
      <c r="H70">
        <v>169.5</v>
      </c>
      <c r="I70">
        <v>98</v>
      </c>
      <c r="J70">
        <v>4</v>
      </c>
      <c r="K70">
        <v>1.7295918367346901</v>
      </c>
      <c r="L70">
        <v>0</v>
      </c>
    </row>
    <row r="71" spans="1:12" x14ac:dyDescent="0.25">
      <c r="A71">
        <v>34748466</v>
      </c>
      <c r="B71" t="b">
        <v>0</v>
      </c>
      <c r="C71" t="s">
        <v>10</v>
      </c>
      <c r="D71" s="1">
        <v>45789</v>
      </c>
      <c r="E71" s="1">
        <v>45825</v>
      </c>
      <c r="F71">
        <v>36</v>
      </c>
      <c r="G71">
        <v>169.9</v>
      </c>
      <c r="H71">
        <v>169.9</v>
      </c>
      <c r="I71">
        <v>112</v>
      </c>
      <c r="J71">
        <v>5</v>
      </c>
      <c r="K71">
        <v>1.51696428571428</v>
      </c>
      <c r="L71">
        <v>0</v>
      </c>
    </row>
    <row r="72" spans="1:12" x14ac:dyDescent="0.25">
      <c r="A72">
        <v>34698147</v>
      </c>
      <c r="B72" t="b">
        <v>1</v>
      </c>
      <c r="C72" t="s">
        <v>10</v>
      </c>
      <c r="D72" s="1">
        <v>45814</v>
      </c>
      <c r="E72" s="1">
        <v>45876</v>
      </c>
      <c r="F72">
        <v>62</v>
      </c>
      <c r="G72">
        <v>180.95</v>
      </c>
      <c r="H72">
        <v>180.95</v>
      </c>
      <c r="I72">
        <v>104</v>
      </c>
      <c r="J72">
        <v>4</v>
      </c>
      <c r="K72">
        <v>1.7399038461538401</v>
      </c>
      <c r="L72">
        <v>0</v>
      </c>
    </row>
    <row r="73" spans="1:12" x14ac:dyDescent="0.25">
      <c r="A73">
        <v>34607640</v>
      </c>
      <c r="B73" t="b">
        <v>0</v>
      </c>
      <c r="C73" t="s">
        <v>10</v>
      </c>
      <c r="D73" s="1">
        <v>45814</v>
      </c>
      <c r="E73" s="1">
        <v>45851</v>
      </c>
      <c r="F73">
        <v>37</v>
      </c>
      <c r="G73">
        <v>180.95</v>
      </c>
      <c r="H73">
        <v>180.95</v>
      </c>
      <c r="I73">
        <v>104</v>
      </c>
      <c r="J73">
        <v>4</v>
      </c>
      <c r="K73">
        <v>1.7399038461538401</v>
      </c>
      <c r="L73">
        <v>0</v>
      </c>
    </row>
    <row r="74" spans="1:12" x14ac:dyDescent="0.25">
      <c r="A74">
        <v>34782974</v>
      </c>
      <c r="B74" t="b">
        <v>1</v>
      </c>
      <c r="C74" t="s">
        <v>10</v>
      </c>
      <c r="D74" s="1">
        <v>45814</v>
      </c>
      <c r="E74" s="1">
        <v>45876</v>
      </c>
      <c r="F74">
        <v>62</v>
      </c>
      <c r="G74">
        <v>214.9</v>
      </c>
      <c r="H74">
        <v>214.9</v>
      </c>
      <c r="I74">
        <v>110</v>
      </c>
      <c r="J74">
        <v>4</v>
      </c>
      <c r="K74">
        <v>1.9536363636363601</v>
      </c>
      <c r="L74">
        <v>0</v>
      </c>
    </row>
    <row r="75" spans="1:12" x14ac:dyDescent="0.25">
      <c r="A75">
        <v>34804285</v>
      </c>
      <c r="B75" t="b">
        <v>0</v>
      </c>
      <c r="C75" t="s">
        <v>10</v>
      </c>
      <c r="D75" s="1">
        <v>45814</v>
      </c>
      <c r="E75" s="1">
        <v>45841</v>
      </c>
      <c r="F75">
        <v>26</v>
      </c>
      <c r="G75">
        <v>199.9</v>
      </c>
      <c r="H75">
        <v>199.9</v>
      </c>
      <c r="I75">
        <v>115</v>
      </c>
      <c r="J75">
        <v>5</v>
      </c>
      <c r="K75">
        <v>1.73826086956521</v>
      </c>
      <c r="L75">
        <v>0</v>
      </c>
    </row>
    <row r="76" spans="1:12" x14ac:dyDescent="0.25">
      <c r="A76">
        <v>34804923</v>
      </c>
      <c r="B76" t="b">
        <v>1</v>
      </c>
      <c r="C76" t="s">
        <v>10</v>
      </c>
      <c r="D76" s="1">
        <v>45818</v>
      </c>
      <c r="E76" s="1">
        <v>45876</v>
      </c>
      <c r="F76">
        <v>57</v>
      </c>
      <c r="G76">
        <v>199</v>
      </c>
      <c r="H76">
        <v>169</v>
      </c>
      <c r="I76">
        <v>118</v>
      </c>
      <c r="J76">
        <v>4</v>
      </c>
      <c r="K76">
        <v>1.4322033898305</v>
      </c>
      <c r="L76">
        <v>-30</v>
      </c>
    </row>
    <row r="77" spans="1:12" x14ac:dyDescent="0.25">
      <c r="A77">
        <v>34807267</v>
      </c>
      <c r="B77" t="b">
        <v>0</v>
      </c>
      <c r="C77" t="s">
        <v>10</v>
      </c>
      <c r="D77" s="1">
        <v>45818</v>
      </c>
      <c r="E77" s="1">
        <v>45825</v>
      </c>
      <c r="F77">
        <v>7</v>
      </c>
      <c r="G77">
        <v>156</v>
      </c>
      <c r="H77">
        <v>156</v>
      </c>
      <c r="I77">
        <v>116</v>
      </c>
      <c r="J77">
        <v>3</v>
      </c>
      <c r="K77">
        <v>1.3448275862068899</v>
      </c>
      <c r="L77">
        <v>0</v>
      </c>
    </row>
    <row r="78" spans="1:12" x14ac:dyDescent="0.25">
      <c r="A78">
        <v>34809177</v>
      </c>
      <c r="B78" t="b">
        <v>1</v>
      </c>
      <c r="C78" t="s">
        <v>10</v>
      </c>
      <c r="D78" s="1">
        <v>45818</v>
      </c>
      <c r="E78" s="1">
        <v>45876</v>
      </c>
      <c r="F78">
        <v>57</v>
      </c>
      <c r="G78">
        <v>191</v>
      </c>
      <c r="H78">
        <v>188</v>
      </c>
      <c r="I78">
        <v>125</v>
      </c>
      <c r="J78">
        <v>4</v>
      </c>
      <c r="K78">
        <v>1.504</v>
      </c>
      <c r="L78">
        <v>-3</v>
      </c>
    </row>
    <row r="79" spans="1:12" x14ac:dyDescent="0.25">
      <c r="A79">
        <v>34815108</v>
      </c>
      <c r="B79" t="b">
        <v>1</v>
      </c>
      <c r="C79" t="s">
        <v>10</v>
      </c>
      <c r="D79" s="1">
        <v>45823</v>
      </c>
      <c r="E79" s="1">
        <v>45876</v>
      </c>
      <c r="F79">
        <v>53</v>
      </c>
      <c r="G79">
        <v>225.9</v>
      </c>
      <c r="H79">
        <v>206</v>
      </c>
      <c r="I79">
        <v>109</v>
      </c>
      <c r="J79">
        <v>5</v>
      </c>
      <c r="K79">
        <v>1.8899082568807299</v>
      </c>
      <c r="L79">
        <v>-19.899999999999999</v>
      </c>
    </row>
    <row r="80" spans="1:12" x14ac:dyDescent="0.25">
      <c r="A80">
        <v>34813943</v>
      </c>
      <c r="B80" t="b">
        <v>0</v>
      </c>
      <c r="C80" t="s">
        <v>10</v>
      </c>
      <c r="D80" s="1">
        <v>45823</v>
      </c>
      <c r="E80" s="1">
        <v>45825</v>
      </c>
      <c r="F80">
        <v>2</v>
      </c>
      <c r="G80">
        <v>182</v>
      </c>
      <c r="H80">
        <v>182</v>
      </c>
      <c r="I80">
        <v>105</v>
      </c>
      <c r="J80">
        <v>4</v>
      </c>
      <c r="K80">
        <v>1.7333333333333301</v>
      </c>
      <c r="L80">
        <v>0</v>
      </c>
    </row>
    <row r="81" spans="1:12" x14ac:dyDescent="0.25">
      <c r="A81">
        <v>34823574</v>
      </c>
      <c r="B81" t="b">
        <v>1</v>
      </c>
      <c r="C81" t="s">
        <v>10</v>
      </c>
      <c r="D81" s="1">
        <v>45825</v>
      </c>
      <c r="E81" s="1">
        <v>45876</v>
      </c>
      <c r="F81">
        <v>50</v>
      </c>
      <c r="G81">
        <v>219</v>
      </c>
      <c r="H81">
        <v>214</v>
      </c>
      <c r="I81">
        <v>109</v>
      </c>
      <c r="J81">
        <v>5.5</v>
      </c>
      <c r="K81">
        <v>1.96330275229357</v>
      </c>
      <c r="L81">
        <v>-5</v>
      </c>
    </row>
    <row r="82" spans="1:12" x14ac:dyDescent="0.25">
      <c r="A82">
        <v>34849647</v>
      </c>
      <c r="B82" t="b">
        <v>0</v>
      </c>
      <c r="C82" t="s">
        <v>10</v>
      </c>
      <c r="D82" s="1">
        <v>45841</v>
      </c>
      <c r="E82" s="1">
        <v>45867</v>
      </c>
      <c r="F82">
        <v>26</v>
      </c>
      <c r="G82">
        <v>219.5</v>
      </c>
      <c r="H82">
        <v>219.5</v>
      </c>
      <c r="I82">
        <v>126</v>
      </c>
      <c r="J82">
        <v>4</v>
      </c>
      <c r="K82">
        <v>1.7420634920634901</v>
      </c>
      <c r="L82">
        <v>0</v>
      </c>
    </row>
    <row r="83" spans="1:12" x14ac:dyDescent="0.25">
      <c r="A83">
        <v>34829279</v>
      </c>
      <c r="B83" t="b">
        <v>1</v>
      </c>
      <c r="C83" t="s">
        <v>10</v>
      </c>
      <c r="D83" s="1">
        <v>45841</v>
      </c>
      <c r="E83" s="1">
        <v>45876</v>
      </c>
      <c r="F83">
        <v>35</v>
      </c>
      <c r="G83">
        <v>179</v>
      </c>
      <c r="H83">
        <v>170</v>
      </c>
      <c r="I83">
        <v>118</v>
      </c>
      <c r="J83">
        <v>4</v>
      </c>
      <c r="K83">
        <v>1.44067796610169</v>
      </c>
      <c r="L83">
        <v>-9</v>
      </c>
    </row>
    <row r="84" spans="1:12" x14ac:dyDescent="0.25">
      <c r="A84">
        <v>34824455</v>
      </c>
      <c r="B84" t="b">
        <v>0</v>
      </c>
      <c r="C84" t="s">
        <v>10</v>
      </c>
      <c r="D84" s="1">
        <v>45841</v>
      </c>
      <c r="E84" s="1">
        <v>45841</v>
      </c>
      <c r="F84">
        <v>0</v>
      </c>
      <c r="G84">
        <v>199.9</v>
      </c>
      <c r="H84">
        <v>199.9</v>
      </c>
      <c r="I84">
        <v>120</v>
      </c>
      <c r="J84">
        <v>4</v>
      </c>
      <c r="K84">
        <v>1.6658333333333299</v>
      </c>
      <c r="L84">
        <v>0</v>
      </c>
    </row>
    <row r="85" spans="1:12" x14ac:dyDescent="0.25">
      <c r="A85">
        <v>34841273</v>
      </c>
      <c r="B85" t="b">
        <v>1</v>
      </c>
      <c r="C85" t="s">
        <v>10</v>
      </c>
      <c r="D85" s="1">
        <v>45841</v>
      </c>
      <c r="E85" s="1">
        <v>45876</v>
      </c>
      <c r="F85">
        <v>35</v>
      </c>
      <c r="G85">
        <v>150</v>
      </c>
      <c r="H85">
        <v>154</v>
      </c>
      <c r="I85">
        <v>120</v>
      </c>
      <c r="J85">
        <v>3</v>
      </c>
      <c r="K85">
        <v>1.2833333333333301</v>
      </c>
      <c r="L85">
        <v>4</v>
      </c>
    </row>
    <row r="86" spans="1:12" x14ac:dyDescent="0.25">
      <c r="A86">
        <v>34839114</v>
      </c>
      <c r="B86" t="b">
        <v>1</v>
      </c>
      <c r="C86" t="s">
        <v>10</v>
      </c>
      <c r="D86" s="1">
        <v>45841</v>
      </c>
      <c r="E86" s="1">
        <v>45876</v>
      </c>
      <c r="F86">
        <v>35</v>
      </c>
      <c r="G86">
        <v>184</v>
      </c>
      <c r="H86">
        <v>196</v>
      </c>
      <c r="I86">
        <v>105</v>
      </c>
      <c r="J86">
        <v>4</v>
      </c>
      <c r="K86">
        <v>1.86666666666666</v>
      </c>
      <c r="L86">
        <v>12</v>
      </c>
    </row>
    <row r="87" spans="1:12" x14ac:dyDescent="0.25">
      <c r="A87">
        <v>34835000</v>
      </c>
      <c r="B87" t="b">
        <v>1</v>
      </c>
      <c r="C87" t="s">
        <v>10</v>
      </c>
      <c r="D87" s="1">
        <v>45841</v>
      </c>
      <c r="E87" s="1">
        <v>45876</v>
      </c>
      <c r="F87">
        <v>35</v>
      </c>
      <c r="G87">
        <v>229</v>
      </c>
      <c r="H87">
        <v>209</v>
      </c>
      <c r="I87">
        <v>100</v>
      </c>
      <c r="J87">
        <v>3.5</v>
      </c>
      <c r="K87">
        <v>2.09</v>
      </c>
      <c r="L87">
        <v>-20</v>
      </c>
    </row>
    <row r="88" spans="1:12" x14ac:dyDescent="0.25">
      <c r="A88">
        <v>34827534</v>
      </c>
      <c r="B88" t="b">
        <v>1</v>
      </c>
      <c r="C88" t="s">
        <v>10</v>
      </c>
      <c r="D88" s="1">
        <v>45841</v>
      </c>
      <c r="E88" s="1">
        <v>45876</v>
      </c>
      <c r="F88">
        <v>35</v>
      </c>
      <c r="G88">
        <v>370</v>
      </c>
      <c r="H88">
        <v>350</v>
      </c>
      <c r="I88">
        <v>110</v>
      </c>
      <c r="J88">
        <v>4</v>
      </c>
      <c r="K88">
        <v>3.1818181818181799</v>
      </c>
      <c r="L88">
        <v>-20</v>
      </c>
    </row>
    <row r="89" spans="1:12" x14ac:dyDescent="0.25">
      <c r="A89">
        <v>34891614</v>
      </c>
      <c r="B89" t="b">
        <v>0</v>
      </c>
      <c r="C89" t="s">
        <v>10</v>
      </c>
      <c r="D89" s="1">
        <v>45867</v>
      </c>
      <c r="E89" s="1">
        <v>45867</v>
      </c>
      <c r="F89">
        <v>0</v>
      </c>
      <c r="G89">
        <v>199</v>
      </c>
      <c r="H89">
        <v>199</v>
      </c>
      <c r="I89">
        <v>126</v>
      </c>
      <c r="J89">
        <v>4</v>
      </c>
      <c r="K89">
        <v>1.57936507936507</v>
      </c>
      <c r="L89">
        <v>0</v>
      </c>
    </row>
    <row r="90" spans="1:12" x14ac:dyDescent="0.25">
      <c r="A90">
        <v>34883664</v>
      </c>
      <c r="B90" t="b">
        <v>1</v>
      </c>
      <c r="C90" t="s">
        <v>10</v>
      </c>
      <c r="D90" s="1">
        <v>45876</v>
      </c>
      <c r="E90" s="1">
        <v>45876</v>
      </c>
      <c r="F90">
        <v>0</v>
      </c>
      <c r="G90">
        <v>180.95</v>
      </c>
      <c r="H90">
        <v>180.95</v>
      </c>
      <c r="I90">
        <v>104</v>
      </c>
      <c r="J90">
        <v>4</v>
      </c>
      <c r="K90">
        <v>1.7399038461538401</v>
      </c>
      <c r="L9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B189-73B4-4612-A074-1CA186AB1A38}">
  <dimension ref="A1:R115"/>
  <sheetViews>
    <sheetView tabSelected="1" topLeftCell="G23" zoomScale="113" zoomScaleNormal="113" workbookViewId="0">
      <selection activeCell="W41" sqref="W41"/>
    </sheetView>
  </sheetViews>
  <sheetFormatPr defaultRowHeight="15" x14ac:dyDescent="0.25"/>
  <cols>
    <col min="1" max="1" width="11.5703125" style="3" bestFit="1" customWidth="1"/>
    <col min="4" max="4" width="16.85546875" style="1" bestFit="1" customWidth="1"/>
    <col min="5" max="5" width="15.7109375" style="1" bestFit="1" customWidth="1"/>
    <col min="6" max="6" width="9.140625" style="2" customWidth="1"/>
  </cols>
  <sheetData>
    <row r="1" spans="1:18" x14ac:dyDescent="0.25">
      <c r="A1" s="3" t="s">
        <v>0</v>
      </c>
      <c r="B1" t="s">
        <v>11</v>
      </c>
      <c r="C1" t="s">
        <v>1</v>
      </c>
      <c r="D1" s="1" t="s">
        <v>2</v>
      </c>
      <c r="E1" s="1" t="s">
        <v>12</v>
      </c>
      <c r="F1" s="2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b">
        <v>0</v>
      </c>
    </row>
    <row r="2" spans="1:18" x14ac:dyDescent="0.25">
      <c r="A2" s="3">
        <f>IF(advert_summary!$B2=$N$1,advert_summary!A2,0)</f>
        <v>34378761</v>
      </c>
      <c r="B2" t="b">
        <f>IF(advert_summary!$B2=$N$1,advert_summary!B2,"")</f>
        <v>0</v>
      </c>
      <c r="C2" t="str">
        <f>IF(advert_summary!$B2=$N$1,advert_summary!C2,"")</f>
        <v>N/A</v>
      </c>
      <c r="D2" s="1">
        <f>IF(advert_summary!$B2=$N$1,advert_summary!D2,0)</f>
        <v>45653</v>
      </c>
      <c r="E2" s="1">
        <f>IF(advert_summary!$B2=$N$1,advert_summary!E2,0)</f>
        <v>45825</v>
      </c>
      <c r="F2" s="2">
        <f>IF(advert_summary!$B2=$N$1,advert_summary!F2,0)</f>
        <v>171</v>
      </c>
      <c r="G2" s="2">
        <f>IF(advert_summary!$B2=$N$1,advert_summary!G2,0)</f>
        <v>179.9</v>
      </c>
      <c r="H2" s="2">
        <f>IF(advert_summary!$B2=$N$1,advert_summary!H2,0)</f>
        <v>169.9</v>
      </c>
      <c r="I2" s="2">
        <f>IF(advert_summary!$B2=$N$1,advert_summary!I2,0)</f>
        <v>112</v>
      </c>
      <c r="J2" s="2">
        <f>IF(advert_summary!$B2=$N$1,advert_summary!J2,0)</f>
        <v>5</v>
      </c>
      <c r="K2" s="2">
        <f>IF(advert_summary!$B2=$N$1,advert_summary!K2,0)</f>
        <v>1.51696428571428</v>
      </c>
      <c r="L2" s="2">
        <f>IF(advert_summary!$B2=$N$1,advert_summary!L2,0)</f>
        <v>-10</v>
      </c>
      <c r="M2">
        <f>IF(advert_summary!$B2=$N$1,advert_summary!M2,"")</f>
        <v>0</v>
      </c>
      <c r="N2">
        <f>IF(advert_summary!$B2=$N$1,advert_summary!N2,"")</f>
        <v>0</v>
      </c>
      <c r="O2">
        <f>IF(advert_summary!$B2=$N$1,advert_summary!O2,"")</f>
        <v>0</v>
      </c>
      <c r="P2">
        <f>IF(advert_summary!$B2=$N$1,advert_summary!P2,"")</f>
        <v>0</v>
      </c>
      <c r="Q2">
        <f>IF(advert_summary!$B2=$N$1,advert_summary!Q2,"")</f>
        <v>0</v>
      </c>
      <c r="R2">
        <f>IF(advert_summary!$B2=$N$1,advert_summary!R2,"")</f>
        <v>0</v>
      </c>
    </row>
    <row r="3" spans="1:18" x14ac:dyDescent="0.25">
      <c r="A3" s="3">
        <f>IF(advert_summary!$B3=$N$1,advert_summary!A3,0)</f>
        <v>34144137</v>
      </c>
      <c r="B3" t="b">
        <f>IF(advert_summary!$B3=$N$1,advert_summary!B3,"")</f>
        <v>0</v>
      </c>
      <c r="C3" t="str">
        <f>IF(advert_summary!$B3=$N$1,advert_summary!C3,"")</f>
        <v>Budapest III. kerÃ¼let, Aranyhegy</v>
      </c>
      <c r="D3" s="1">
        <f>IF(advert_summary!$B3=$N$1,advert_summary!D3,0)</f>
        <v>45653</v>
      </c>
      <c r="E3" s="1">
        <f>IF(advert_summary!$B3=$N$1,advert_summary!E3,0)</f>
        <v>45673</v>
      </c>
      <c r="F3" s="2">
        <f>IF(advert_summary!$B3=$N$1,advert_summary!F3,0)</f>
        <v>19</v>
      </c>
      <c r="G3" s="2">
        <f>IF(advert_summary!$B3=$N$1,advert_summary!G3,0)</f>
        <v>149</v>
      </c>
      <c r="H3" s="2">
        <f>IF(advert_summary!$B3=$N$1,advert_summary!H3,0)</f>
        <v>149</v>
      </c>
      <c r="I3" s="2">
        <f>IF(advert_summary!$B3=$N$1,advert_summary!I3,0)</f>
        <v>95</v>
      </c>
      <c r="J3" s="2">
        <f>IF(advert_summary!$B3=$N$1,advert_summary!J3,0)</f>
        <v>3.5</v>
      </c>
      <c r="K3" s="2">
        <f>IF(advert_summary!$B3=$N$1,advert_summary!K3,0)</f>
        <v>1.5684210526315701</v>
      </c>
      <c r="L3" s="2">
        <f>IF(advert_summary!$B3=$N$1,advert_summary!L3,0)</f>
        <v>0</v>
      </c>
    </row>
    <row r="4" spans="1:18" x14ac:dyDescent="0.25">
      <c r="A4" s="3">
        <f>IF(advert_summary!$B4=$N$1,advert_summary!A4,0)</f>
        <v>34090899</v>
      </c>
      <c r="B4" t="b">
        <f>IF(advert_summary!$B4=$N$1,advert_summary!B4,"")</f>
        <v>0</v>
      </c>
      <c r="C4" t="str">
        <f>IF(advert_summary!$B4=$N$1,advert_summary!C4,"")</f>
        <v>Budapest III. kerÃ¼let, Jutas kÃ¶z 4.</v>
      </c>
      <c r="D4" s="1">
        <f>IF(advert_summary!$B4=$N$1,advert_summary!D4,0)</f>
        <v>45653</v>
      </c>
      <c r="E4" s="1">
        <f>IF(advert_summary!$B4=$N$1,advert_summary!E4,0)</f>
        <v>45727</v>
      </c>
      <c r="F4" s="2">
        <f>IF(advert_summary!$B4=$N$1,advert_summary!F4,0)</f>
        <v>73</v>
      </c>
      <c r="G4" s="2">
        <f>IF(advert_summary!$B4=$N$1,advert_summary!G4,0)</f>
        <v>157.5</v>
      </c>
      <c r="H4" s="2">
        <f>IF(advert_summary!$B4=$N$1,advert_summary!H4,0)</f>
        <v>157.5</v>
      </c>
      <c r="I4" s="2">
        <f>IF(advert_summary!$B4=$N$1,advert_summary!I4,0)</f>
        <v>122</v>
      </c>
      <c r="J4" s="2">
        <f>IF(advert_summary!$B4=$N$1,advert_summary!J4,0)</f>
        <v>4</v>
      </c>
      <c r="K4" s="2">
        <f>IF(advert_summary!$B4=$N$1,advert_summary!K4,0)</f>
        <v>1.2909836065573701</v>
      </c>
      <c r="L4" s="2">
        <f>IF(advert_summary!$B4=$N$1,advert_summary!L4,0)</f>
        <v>0</v>
      </c>
    </row>
    <row r="5" spans="1:18" x14ac:dyDescent="0.25">
      <c r="A5" s="3">
        <f>IF(advert_summary!$B5=$N$1,advert_summary!A5,0)</f>
        <v>33484732</v>
      </c>
      <c r="B5" t="b">
        <f>IF(advert_summary!$B5=$N$1,advert_summary!B5,"")</f>
        <v>0</v>
      </c>
      <c r="C5" t="str">
        <f>IF(advert_summary!$B5=$N$1,advert_summary!C5,"")</f>
        <v>Budapest III. kerÃ¼let, Aranyhegy</v>
      </c>
      <c r="D5" s="1">
        <f>IF(advert_summary!$B5=$N$1,advert_summary!D5,0)</f>
        <v>45653</v>
      </c>
      <c r="E5" s="1">
        <f>IF(advert_summary!$B5=$N$1,advert_summary!E5,0)</f>
        <v>45680</v>
      </c>
      <c r="F5" s="2">
        <f>IF(advert_summary!$B5=$N$1,advert_summary!F5,0)</f>
        <v>26</v>
      </c>
      <c r="G5" s="2">
        <f>IF(advert_summary!$B5=$N$1,advert_summary!G5,0)</f>
        <v>183.75</v>
      </c>
      <c r="H5" s="2">
        <f>IF(advert_summary!$B5=$N$1,advert_summary!H5,0)</f>
        <v>183.75</v>
      </c>
      <c r="I5" s="2">
        <f>IF(advert_summary!$B5=$N$1,advert_summary!I5,0)</f>
        <v>105</v>
      </c>
      <c r="J5" s="2">
        <f>IF(advert_summary!$B5=$N$1,advert_summary!J5,0)</f>
        <v>4</v>
      </c>
      <c r="K5" s="2">
        <f>IF(advert_summary!$B5=$N$1,advert_summary!K5,0)</f>
        <v>1.75</v>
      </c>
      <c r="L5" s="2">
        <f>IF(advert_summary!$B5=$N$1,advert_summary!L5,0)</f>
        <v>0</v>
      </c>
    </row>
    <row r="6" spans="1:18" x14ac:dyDescent="0.25">
      <c r="A6" s="3">
        <f>IF(advert_summary!$B6=$N$1,advert_summary!A6,0)</f>
        <v>34378786</v>
      </c>
      <c r="B6" t="b">
        <f>IF(advert_summary!$B6=$N$1,advert_summary!B6,"")</f>
        <v>0</v>
      </c>
      <c r="C6" t="str">
        <f>IF(advert_summary!$B6=$N$1,advert_summary!C6,"")</f>
        <v>N/A</v>
      </c>
      <c r="D6" s="1">
        <f>IF(advert_summary!$B6=$N$1,advert_summary!D6,0)</f>
        <v>45653</v>
      </c>
      <c r="E6" s="1">
        <f>IF(advert_summary!$B6=$N$1,advert_summary!E6,0)</f>
        <v>45851</v>
      </c>
      <c r="F6" s="2">
        <f>IF(advert_summary!$B6=$N$1,advert_summary!F6,0)</f>
        <v>197</v>
      </c>
      <c r="G6" s="2">
        <f>IF(advert_summary!$B6=$N$1,advert_summary!G6,0)</f>
        <v>199.9</v>
      </c>
      <c r="H6" s="2">
        <f>IF(advert_summary!$B6=$N$1,advert_summary!H6,0)</f>
        <v>189.9</v>
      </c>
      <c r="I6" s="2">
        <f>IF(advert_summary!$B6=$N$1,advert_summary!I6,0)</f>
        <v>112</v>
      </c>
      <c r="J6" s="2">
        <f>IF(advert_summary!$B6=$N$1,advert_summary!J6,0)</f>
        <v>5</v>
      </c>
      <c r="K6" s="2">
        <f>IF(advert_summary!$B6=$N$1,advert_summary!K6,0)</f>
        <v>1.6955357142857099</v>
      </c>
      <c r="L6" s="2">
        <f>IF(advert_summary!$B6=$N$1,advert_summary!L6,0)</f>
        <v>-10</v>
      </c>
    </row>
    <row r="7" spans="1:18" x14ac:dyDescent="0.25">
      <c r="A7" s="3">
        <f>IF(advert_summary!$B7=$N$1,advert_summary!A7,0)</f>
        <v>34335453</v>
      </c>
      <c r="B7" t="b">
        <f>IF(advert_summary!$B7=$N$1,advert_summary!B7,"")</f>
        <v>0</v>
      </c>
      <c r="C7" t="str">
        <f>IF(advert_summary!$B7=$N$1,advert_summary!C7,"")</f>
        <v>Budapest III. kerÃ¼let, ÃœrÃ¶mhegy</v>
      </c>
      <c r="D7" s="1">
        <f>IF(advert_summary!$B7=$N$1,advert_summary!D7,0)</f>
        <v>45653</v>
      </c>
      <c r="E7" s="1">
        <f>IF(advert_summary!$B7=$N$1,advert_summary!E7,0)</f>
        <v>45713</v>
      </c>
      <c r="F7" s="2">
        <f>IF(advert_summary!$B7=$N$1,advert_summary!F7,0)</f>
        <v>59</v>
      </c>
      <c r="G7" s="2">
        <f>IF(advert_summary!$B7=$N$1,advert_summary!G7,0)</f>
        <v>189.9</v>
      </c>
      <c r="H7" s="2">
        <f>IF(advert_summary!$B7=$N$1,advert_summary!H7,0)</f>
        <v>189.9</v>
      </c>
      <c r="I7" s="2">
        <f>IF(advert_summary!$B7=$N$1,advert_summary!I7,0)</f>
        <v>130</v>
      </c>
      <c r="J7" s="2">
        <f>IF(advert_summary!$B7=$N$1,advert_summary!J7,0)</f>
        <v>4</v>
      </c>
      <c r="K7" s="2">
        <f>IF(advert_summary!$B7=$N$1,advert_summary!K7,0)</f>
        <v>1.4607692307692299</v>
      </c>
      <c r="L7" s="2">
        <f>IF(advert_summary!$B7=$N$1,advert_summary!L7,0)</f>
        <v>0</v>
      </c>
    </row>
    <row r="8" spans="1:18" x14ac:dyDescent="0.25">
      <c r="A8" s="3">
        <f>IF(advert_summary!$B8=$N$1,advert_summary!A8,0)</f>
        <v>34509222</v>
      </c>
      <c r="B8" t="b">
        <f>IF(advert_summary!$B8=$N$1,advert_summary!B8,"")</f>
        <v>0</v>
      </c>
      <c r="C8" t="str">
        <f>IF(advert_summary!$B8=$N$1,advert_summary!C8,"")</f>
        <v>Budapest III. kerÃ¼let, ÃœrÃ¶mhegy</v>
      </c>
      <c r="D8" s="1">
        <f>IF(advert_summary!$B8=$N$1,advert_summary!D8,0)</f>
        <v>45653</v>
      </c>
      <c r="E8" s="1">
        <f>IF(advert_summary!$B8=$N$1,advert_summary!E8,0)</f>
        <v>45670</v>
      </c>
      <c r="F8" s="2">
        <f>IF(advert_summary!$B8=$N$1,advert_summary!F8,0)</f>
        <v>16</v>
      </c>
      <c r="G8" s="2">
        <f>IF(advert_summary!$B8=$N$1,advert_summary!G8,0)</f>
        <v>189</v>
      </c>
      <c r="H8" s="2">
        <f>IF(advert_summary!$B8=$N$1,advert_summary!H8,0)</f>
        <v>189</v>
      </c>
      <c r="I8" s="2">
        <f>IF(advert_summary!$B8=$N$1,advert_summary!I8,0)</f>
        <v>103</v>
      </c>
      <c r="J8" s="2">
        <f>IF(advert_summary!$B8=$N$1,advert_summary!J8,0)</f>
        <v>4</v>
      </c>
      <c r="K8" s="2">
        <f>IF(advert_summary!$B8=$N$1,advert_summary!K8,0)</f>
        <v>1.8349514563106699</v>
      </c>
      <c r="L8" s="2">
        <f>IF(advert_summary!$B8=$N$1,advert_summary!L8,0)</f>
        <v>0</v>
      </c>
    </row>
    <row r="9" spans="1:18" x14ac:dyDescent="0.25">
      <c r="A9" s="3">
        <f>IF(advert_summary!$B9=$N$1,advert_summary!A9,0)</f>
        <v>33412443</v>
      </c>
      <c r="B9" t="b">
        <f>IF(advert_summary!$B9=$N$1,advert_summary!B9,"")</f>
        <v>0</v>
      </c>
      <c r="C9" t="str">
        <f>IF(advert_summary!$B9=$N$1,advert_summary!C9,"")</f>
        <v>Budapest III. kerÃ¼let, Csillaghegy</v>
      </c>
      <c r="D9" s="1">
        <f>IF(advert_summary!$B9=$N$1,advert_summary!D9,0)</f>
        <v>45653</v>
      </c>
      <c r="E9" s="1">
        <f>IF(advert_summary!$B9=$N$1,advert_summary!E9,0)</f>
        <v>45732</v>
      </c>
      <c r="F9" s="2">
        <f>IF(advert_summary!$B9=$N$1,advert_summary!F9,0)</f>
        <v>78</v>
      </c>
      <c r="G9" s="2">
        <f>IF(advert_summary!$B9=$N$1,advert_summary!G9,0)</f>
        <v>168</v>
      </c>
      <c r="H9" s="2">
        <f>IF(advert_summary!$B9=$N$1,advert_summary!H9,0)</f>
        <v>180</v>
      </c>
      <c r="I9" s="2">
        <f>IF(advert_summary!$B9=$N$1,advert_summary!I9,0)</f>
        <v>120</v>
      </c>
      <c r="J9" s="2">
        <f>IF(advert_summary!$B9=$N$1,advert_summary!J9,0)</f>
        <v>5</v>
      </c>
      <c r="K9" s="2">
        <f>IF(advert_summary!$B9=$N$1,advert_summary!K9,0)</f>
        <v>1.5</v>
      </c>
      <c r="L9" s="2">
        <f>IF(advert_summary!$B9=$N$1,advert_summary!L9,0)</f>
        <v>12</v>
      </c>
    </row>
    <row r="10" spans="1:18" x14ac:dyDescent="0.25">
      <c r="A10" s="3">
        <f>IF(advert_summary!$B10=$N$1,advert_summary!A10,0)</f>
        <v>0</v>
      </c>
      <c r="B10" t="str">
        <f>IF(advert_summary!$B10=$N$1,advert_summary!B10,"")</f>
        <v/>
      </c>
      <c r="C10" t="str">
        <f>IF(advert_summary!$B10=$N$1,advert_summary!C10,"")</f>
        <v/>
      </c>
      <c r="D10" s="1">
        <f>IF(advert_summary!$B10=$N$1,advert_summary!D10,0)</f>
        <v>0</v>
      </c>
      <c r="E10" s="1">
        <f>IF(advert_summary!$B10=$N$1,advert_summary!E10,0)</f>
        <v>0</v>
      </c>
      <c r="F10" s="2">
        <f>IF(advert_summary!$B10=$N$1,advert_summary!F10,0)</f>
        <v>0</v>
      </c>
      <c r="G10" s="2">
        <f>IF(advert_summary!$B10=$N$1,advert_summary!G10,0)</f>
        <v>0</v>
      </c>
      <c r="H10" s="2">
        <f>IF(advert_summary!$B10=$N$1,advert_summary!H10,0)</f>
        <v>0</v>
      </c>
      <c r="I10" s="2">
        <f>IF(advert_summary!$B10=$N$1,advert_summary!I10,0)</f>
        <v>0</v>
      </c>
      <c r="J10" s="2">
        <f>IF(advert_summary!$B10=$N$1,advert_summary!J10,0)</f>
        <v>0</v>
      </c>
      <c r="K10" s="2">
        <f>IF(advert_summary!$B10=$N$1,advert_summary!K10,0)</f>
        <v>0</v>
      </c>
      <c r="L10" s="2">
        <f>IF(advert_summary!$B10=$N$1,advert_summary!L10,0)</f>
        <v>0</v>
      </c>
    </row>
    <row r="11" spans="1:18" x14ac:dyDescent="0.25">
      <c r="A11" s="3">
        <f>IF(advert_summary!$B11=$N$1,advert_summary!A11,0)</f>
        <v>0</v>
      </c>
      <c r="B11" t="str">
        <f>IF(advert_summary!$B11=$N$1,advert_summary!B11,"")</f>
        <v/>
      </c>
      <c r="C11" t="str">
        <f>IF(advert_summary!$B11=$N$1,advert_summary!C11,"")</f>
        <v/>
      </c>
      <c r="D11" s="1">
        <f>IF(advert_summary!$B11=$N$1,advert_summary!D11,0)</f>
        <v>0</v>
      </c>
      <c r="E11" s="1">
        <f>IF(advert_summary!$B11=$N$1,advert_summary!E11,0)</f>
        <v>0</v>
      </c>
      <c r="F11" s="2">
        <f>IF(advert_summary!$B11=$N$1,advert_summary!F11,0)</f>
        <v>0</v>
      </c>
      <c r="G11" s="2">
        <f>IF(advert_summary!$B11=$N$1,advert_summary!G11,0)</f>
        <v>0</v>
      </c>
      <c r="H11" s="2">
        <f>IF(advert_summary!$B11=$N$1,advert_summary!H11,0)</f>
        <v>0</v>
      </c>
      <c r="I11" s="2">
        <f>IF(advert_summary!$B11=$N$1,advert_summary!I11,0)</f>
        <v>0</v>
      </c>
      <c r="J11" s="2">
        <f>IF(advert_summary!$B11=$N$1,advert_summary!J11,0)</f>
        <v>0</v>
      </c>
      <c r="K11" s="2">
        <f>IF(advert_summary!$B11=$N$1,advert_summary!K11,0)</f>
        <v>0</v>
      </c>
      <c r="L11" s="2">
        <f>IF(advert_summary!$B11=$N$1,advert_summary!L11,0)</f>
        <v>0</v>
      </c>
    </row>
    <row r="12" spans="1:18" x14ac:dyDescent="0.25">
      <c r="A12" s="3">
        <f>IF(advert_summary!$B12=$N$1,advert_summary!A12,0)</f>
        <v>33085862</v>
      </c>
      <c r="B12" t="b">
        <f>IF(advert_summary!$B12=$N$1,advert_summary!B12,"")</f>
        <v>0</v>
      </c>
      <c r="C12" t="str">
        <f>IF(advert_summary!$B12=$N$1,advert_summary!C12,"")</f>
        <v>Budapest III. kerÃ¼let, Aranyhegy</v>
      </c>
      <c r="D12" s="1">
        <f>IF(advert_summary!$B12=$N$1,advert_summary!D12,0)</f>
        <v>45653</v>
      </c>
      <c r="E12" s="1">
        <f>IF(advert_summary!$B12=$N$1,advert_summary!E12,0)</f>
        <v>45659</v>
      </c>
      <c r="F12" s="2">
        <f>IF(advert_summary!$B12=$N$1,advert_summary!F12,0)</f>
        <v>5</v>
      </c>
      <c r="G12" s="2">
        <f>IF(advert_summary!$B12=$N$1,advert_summary!G12,0)</f>
        <v>155</v>
      </c>
      <c r="H12" s="2">
        <f>IF(advert_summary!$B12=$N$1,advert_summary!H12,0)</f>
        <v>155</v>
      </c>
      <c r="I12" s="2">
        <f>IF(advert_summary!$B12=$N$1,advert_summary!I12,0)</f>
        <v>108</v>
      </c>
      <c r="J12" s="2">
        <f>IF(advert_summary!$B12=$N$1,advert_summary!J12,0)</f>
        <v>4.5</v>
      </c>
      <c r="K12" s="2">
        <f>IF(advert_summary!$B12=$N$1,advert_summary!K12,0)</f>
        <v>1.43518518518518</v>
      </c>
      <c r="L12" s="2">
        <f>IF(advert_summary!$B12=$N$1,advert_summary!L12,0)</f>
        <v>0</v>
      </c>
    </row>
    <row r="13" spans="1:18" x14ac:dyDescent="0.25">
      <c r="A13" s="3">
        <f>IF(advert_summary!$B13=$N$1,advert_summary!A13,0)</f>
        <v>34216971</v>
      </c>
      <c r="B13" t="b">
        <f>IF(advert_summary!$B13=$N$1,advert_summary!B13,"")</f>
        <v>0</v>
      </c>
      <c r="C13" t="str">
        <f>IF(advert_summary!$B13=$N$1,advert_summary!C13,"")</f>
        <v>Budapest III. kerÃ¼let, Csillaghegy</v>
      </c>
      <c r="D13" s="1">
        <f>IF(advert_summary!$B13=$N$1,advert_summary!D13,0)</f>
        <v>45653</v>
      </c>
      <c r="E13" s="1">
        <f>IF(advert_summary!$B13=$N$1,advert_summary!E13,0)</f>
        <v>45722</v>
      </c>
      <c r="F13" s="2">
        <f>IF(advert_summary!$B13=$N$1,advert_summary!F13,0)</f>
        <v>68</v>
      </c>
      <c r="G13" s="2">
        <f>IF(advert_summary!$B13=$N$1,advert_summary!G13,0)</f>
        <v>150</v>
      </c>
      <c r="H13" s="2">
        <f>IF(advert_summary!$B13=$N$1,advert_summary!H13,0)</f>
        <v>170</v>
      </c>
      <c r="I13" s="2">
        <f>IF(advert_summary!$B13=$N$1,advert_summary!I13,0)</f>
        <v>125</v>
      </c>
      <c r="J13" s="2">
        <f>IF(advert_summary!$B13=$N$1,advert_summary!J13,0)</f>
        <v>4</v>
      </c>
      <c r="K13" s="2">
        <f>IF(advert_summary!$B13=$N$1,advert_summary!K13,0)</f>
        <v>1.36</v>
      </c>
      <c r="L13" s="2">
        <f>IF(advert_summary!$B13=$N$1,advert_summary!L13,0)</f>
        <v>20</v>
      </c>
    </row>
    <row r="14" spans="1:18" x14ac:dyDescent="0.25">
      <c r="A14" s="3">
        <f>IF(advert_summary!$B14=$N$1,advert_summary!A14,0)</f>
        <v>0</v>
      </c>
      <c r="B14" t="str">
        <f>IF(advert_summary!$B14=$N$1,advert_summary!B14,"")</f>
        <v/>
      </c>
      <c r="C14" t="str">
        <f>IF(advert_summary!$B14=$N$1,advert_summary!C14,"")</f>
        <v/>
      </c>
      <c r="D14" s="1">
        <f>IF(advert_summary!$B14=$N$1,advert_summary!D14,0)</f>
        <v>0</v>
      </c>
      <c r="E14" s="1">
        <f>IF(advert_summary!$B14=$N$1,advert_summary!E14,0)</f>
        <v>0</v>
      </c>
      <c r="F14" s="2">
        <f>IF(advert_summary!$B14=$N$1,advert_summary!F14,0)</f>
        <v>0</v>
      </c>
      <c r="G14" s="2">
        <f>IF(advert_summary!$B14=$N$1,advert_summary!G14,0)</f>
        <v>0</v>
      </c>
      <c r="H14" s="2">
        <f>IF(advert_summary!$B14=$N$1,advert_summary!H14,0)</f>
        <v>0</v>
      </c>
      <c r="I14" s="2">
        <f>IF(advert_summary!$B14=$N$1,advert_summary!I14,0)</f>
        <v>0</v>
      </c>
      <c r="J14" s="2">
        <f>IF(advert_summary!$B14=$N$1,advert_summary!J14,0)</f>
        <v>0</v>
      </c>
      <c r="K14" s="2">
        <f>IF(advert_summary!$B14=$N$1,advert_summary!K14,0)</f>
        <v>0</v>
      </c>
      <c r="L14" s="2">
        <f>IF(advert_summary!$B14=$N$1,advert_summary!L14,0)</f>
        <v>0</v>
      </c>
    </row>
    <row r="15" spans="1:18" x14ac:dyDescent="0.25">
      <c r="A15" s="3">
        <f>IF(advert_summary!$B15=$N$1,advert_summary!A15,0)</f>
        <v>34333588</v>
      </c>
      <c r="B15" t="b">
        <f>IF(advert_summary!$B15=$N$1,advert_summary!B15,"")</f>
        <v>0</v>
      </c>
      <c r="C15" t="str">
        <f>IF(advert_summary!$B15=$N$1,advert_summary!C15,"")</f>
        <v>Budapest III. kerÃ¼let, ÃœrÃ¶mfÅ± utca</v>
      </c>
      <c r="D15" s="1">
        <f>IF(advert_summary!$B15=$N$1,advert_summary!D15,0)</f>
        <v>45653</v>
      </c>
      <c r="E15" s="1">
        <f>IF(advert_summary!$B15=$N$1,advert_summary!E15,0)</f>
        <v>45732</v>
      </c>
      <c r="F15" s="2">
        <f>IF(advert_summary!$B15=$N$1,advert_summary!F15,0)</f>
        <v>78</v>
      </c>
      <c r="G15" s="2">
        <f>IF(advert_summary!$B15=$N$1,advert_summary!G15,0)</f>
        <v>189</v>
      </c>
      <c r="H15" s="2">
        <f>IF(advert_summary!$B15=$N$1,advert_summary!H15,0)</f>
        <v>189</v>
      </c>
      <c r="I15" s="2">
        <f>IF(advert_summary!$B15=$N$1,advert_summary!I15,0)</f>
        <v>104</v>
      </c>
      <c r="J15" s="2">
        <f>IF(advert_summary!$B15=$N$1,advert_summary!J15,0)</f>
        <v>4</v>
      </c>
      <c r="K15" s="2">
        <f>IF(advert_summary!$B15=$N$1,advert_summary!K15,0)</f>
        <v>1.8173076923076901</v>
      </c>
      <c r="L15" s="2">
        <f>IF(advert_summary!$B15=$N$1,advert_summary!L15,0)</f>
        <v>0</v>
      </c>
    </row>
    <row r="16" spans="1:18" x14ac:dyDescent="0.25">
      <c r="A16" s="3">
        <f>IF(advert_summary!$B16=$N$1,advert_summary!A16,0)</f>
        <v>34419123</v>
      </c>
      <c r="B16" t="b">
        <f>IF(advert_summary!$B16=$N$1,advert_summary!B16,"")</f>
        <v>0</v>
      </c>
      <c r="C16" t="str">
        <f>IF(advert_summary!$B16=$N$1,advert_summary!C16,"")</f>
        <v>Budapest III. kerÃ¼let, Csillaghegy</v>
      </c>
      <c r="D16" s="1">
        <f>IF(advert_summary!$B16=$N$1,advert_summary!D16,0)</f>
        <v>45653</v>
      </c>
      <c r="E16" s="1">
        <f>IF(advert_summary!$B16=$N$1,advert_summary!E16,0)</f>
        <v>45660</v>
      </c>
      <c r="F16" s="2">
        <f>IF(advert_summary!$B16=$N$1,advert_summary!F16,0)</f>
        <v>6</v>
      </c>
      <c r="G16" s="2">
        <f>IF(advert_summary!$B16=$N$1,advert_summary!G16,0)</f>
        <v>269</v>
      </c>
      <c r="H16" s="2">
        <f>IF(advert_summary!$B16=$N$1,advert_summary!H16,0)</f>
        <v>269</v>
      </c>
      <c r="I16" s="2">
        <f>IF(advert_summary!$B16=$N$1,advert_summary!I16,0)</f>
        <v>130</v>
      </c>
      <c r="J16" s="2">
        <f>IF(advert_summary!$B16=$N$1,advert_summary!J16,0)</f>
        <v>4</v>
      </c>
      <c r="K16" s="2">
        <f>IF(advert_summary!$B16=$N$1,advert_summary!K16,0)</f>
        <v>2.0692307692307601</v>
      </c>
      <c r="L16" s="2">
        <f>IF(advert_summary!$B16=$N$1,advert_summary!L16,0)</f>
        <v>0</v>
      </c>
    </row>
    <row r="17" spans="1:12" x14ac:dyDescent="0.25">
      <c r="A17" s="3">
        <f>IF(advert_summary!$B17=$N$1,advert_summary!A17,0)</f>
        <v>34497250</v>
      </c>
      <c r="B17" t="b">
        <f>IF(advert_summary!$B17=$N$1,advert_summary!B17,"")</f>
        <v>0</v>
      </c>
      <c r="C17" t="str">
        <f>IF(advert_summary!$B17=$N$1,advert_summary!C17,"")</f>
        <v>Budapest XI. kerÃ¼let, MadÃ¡rhegy</v>
      </c>
      <c r="D17" s="1">
        <f>IF(advert_summary!$B17=$N$1,advert_summary!D17,0)</f>
        <v>45653</v>
      </c>
      <c r="E17" s="1">
        <f>IF(advert_summary!$B17=$N$1,advert_summary!E17,0)</f>
        <v>45719</v>
      </c>
      <c r="F17" s="2">
        <f>IF(advert_summary!$B17=$N$1,advert_summary!F17,0)</f>
        <v>65</v>
      </c>
      <c r="G17" s="2">
        <f>IF(advert_summary!$B17=$N$1,advert_summary!G17,0)</f>
        <v>184</v>
      </c>
      <c r="H17" s="2">
        <f>IF(advert_summary!$B17=$N$1,advert_summary!H17,0)</f>
        <v>184</v>
      </c>
      <c r="I17" s="2">
        <f>IF(advert_summary!$B17=$N$1,advert_summary!I17,0)</f>
        <v>129</v>
      </c>
      <c r="J17" s="2">
        <f>IF(advert_summary!$B17=$N$1,advert_summary!J17,0)</f>
        <v>5</v>
      </c>
      <c r="K17" s="2">
        <f>IF(advert_summary!$B17=$N$1,advert_summary!K17,0)</f>
        <v>1.42635658914728</v>
      </c>
      <c r="L17" s="2">
        <f>IF(advert_summary!$B17=$N$1,advert_summary!L17,0)</f>
        <v>0</v>
      </c>
    </row>
    <row r="18" spans="1:12" x14ac:dyDescent="0.25">
      <c r="A18" s="3">
        <f>IF(advert_summary!$B18=$N$1,advert_summary!A18,0)</f>
        <v>34511721</v>
      </c>
      <c r="B18" t="b">
        <f>IF(advert_summary!$B18=$N$1,advert_summary!B18,"")</f>
        <v>0</v>
      </c>
      <c r="C18" t="str">
        <f>IF(advert_summary!$B18=$N$1,advert_summary!C18,"")</f>
        <v>Budapest III. kerÃ¼let, ÃœrÃ¶mhegy</v>
      </c>
      <c r="D18" s="1">
        <f>IF(advert_summary!$B18=$N$1,advert_summary!D18,0)</f>
        <v>45653</v>
      </c>
      <c r="E18" s="1">
        <f>IF(advert_summary!$B18=$N$1,advert_summary!E18,0)</f>
        <v>45680</v>
      </c>
      <c r="F18" s="2">
        <f>IF(advert_summary!$B18=$N$1,advert_summary!F18,0)</f>
        <v>26</v>
      </c>
      <c r="G18" s="2">
        <f>IF(advert_summary!$B18=$N$1,advert_summary!G18,0)</f>
        <v>245</v>
      </c>
      <c r="H18" s="2">
        <f>IF(advert_summary!$B18=$N$1,advert_summary!H18,0)</f>
        <v>245</v>
      </c>
      <c r="I18" s="2">
        <f>IF(advert_summary!$B18=$N$1,advert_summary!I18,0)</f>
        <v>127</v>
      </c>
      <c r="J18" s="2">
        <f>IF(advert_summary!$B18=$N$1,advert_summary!J18,0)</f>
        <v>4</v>
      </c>
      <c r="K18" s="2">
        <f>IF(advert_summary!$B18=$N$1,advert_summary!K18,0)</f>
        <v>1.92913385826771</v>
      </c>
      <c r="L18" s="2">
        <f>IF(advert_summary!$B18=$N$1,advert_summary!L18,0)</f>
        <v>0</v>
      </c>
    </row>
    <row r="19" spans="1:12" x14ac:dyDescent="0.25">
      <c r="A19" s="3">
        <f>IF(advert_summary!$B19=$N$1,advert_summary!A19,0)</f>
        <v>0</v>
      </c>
      <c r="B19" t="str">
        <f>IF(advert_summary!$B19=$N$1,advert_summary!B19,"")</f>
        <v/>
      </c>
      <c r="C19" t="str">
        <f>IF(advert_summary!$B19=$N$1,advert_summary!C19,"")</f>
        <v/>
      </c>
      <c r="D19" s="1">
        <f>IF(advert_summary!$B19=$N$1,advert_summary!D19,0)</f>
        <v>0</v>
      </c>
      <c r="E19" s="1">
        <f>IF(advert_summary!$B19=$N$1,advert_summary!E19,0)</f>
        <v>0</v>
      </c>
      <c r="F19" s="2">
        <f>IF(advert_summary!$B19=$N$1,advert_summary!F19,0)</f>
        <v>0</v>
      </c>
      <c r="G19" s="2">
        <f>IF(advert_summary!$B19=$N$1,advert_summary!G19,0)</f>
        <v>0</v>
      </c>
      <c r="H19" s="2">
        <f>IF(advert_summary!$B19=$N$1,advert_summary!H19,0)</f>
        <v>0</v>
      </c>
      <c r="I19" s="2">
        <f>IF(advert_summary!$B19=$N$1,advert_summary!I19,0)</f>
        <v>0</v>
      </c>
      <c r="J19" s="2">
        <f>IF(advert_summary!$B19=$N$1,advert_summary!J19,0)</f>
        <v>0</v>
      </c>
      <c r="K19" s="2">
        <f>IF(advert_summary!$B19=$N$1,advert_summary!K19,0)</f>
        <v>0</v>
      </c>
      <c r="L19" s="2">
        <f>IF(advert_summary!$B19=$N$1,advert_summary!L19,0)</f>
        <v>0</v>
      </c>
    </row>
    <row r="20" spans="1:12" x14ac:dyDescent="0.25">
      <c r="A20" s="3">
        <f>IF(advert_summary!$B20=$N$1,advert_summary!A20,0)</f>
        <v>34025501</v>
      </c>
      <c r="B20" t="b">
        <f>IF(advert_summary!$B20=$N$1,advert_summary!B20,"")</f>
        <v>0</v>
      </c>
      <c r="C20" t="str">
        <f>IF(advert_summary!$B20=$N$1,advert_summary!C20,"")</f>
        <v>Budapest II. kerÃ¼let, ElÅ‘d vezÃ©r utca</v>
      </c>
      <c r="D20" s="1">
        <f>IF(advert_summary!$B20=$N$1,advert_summary!D20,0)</f>
        <v>45653</v>
      </c>
      <c r="E20" s="1">
        <f>IF(advert_summary!$B20=$N$1,advert_summary!E20,0)</f>
        <v>45727</v>
      </c>
      <c r="F20" s="2">
        <f>IF(advert_summary!$B20=$N$1,advert_summary!F20,0)</f>
        <v>73</v>
      </c>
      <c r="G20" s="2">
        <f>IF(advert_summary!$B20=$N$1,advert_summary!G20,0)</f>
        <v>265</v>
      </c>
      <c r="H20" s="2">
        <f>IF(advert_summary!$B20=$N$1,advert_summary!H20,0)</f>
        <v>249</v>
      </c>
      <c r="I20" s="2">
        <f>IF(advert_summary!$B20=$N$1,advert_summary!I20,0)</f>
        <v>122</v>
      </c>
      <c r="J20" s="2">
        <f>IF(advert_summary!$B20=$N$1,advert_summary!J20,0)</f>
        <v>4</v>
      </c>
      <c r="K20" s="2">
        <f>IF(advert_summary!$B20=$N$1,advert_summary!K20,0)</f>
        <v>2.0409836065573699</v>
      </c>
      <c r="L20" s="2">
        <f>IF(advert_summary!$B20=$N$1,advert_summary!L20,0)</f>
        <v>-16</v>
      </c>
    </row>
    <row r="21" spans="1:12" x14ac:dyDescent="0.25">
      <c r="A21" s="3">
        <f>IF(advert_summary!$B21=$N$1,advert_summary!A21,0)</f>
        <v>0</v>
      </c>
      <c r="B21" t="str">
        <f>IF(advert_summary!$B21=$N$1,advert_summary!B21,"")</f>
        <v/>
      </c>
      <c r="C21" t="str">
        <f>IF(advert_summary!$B21=$N$1,advert_summary!C21,"")</f>
        <v/>
      </c>
      <c r="D21" s="1">
        <f>IF(advert_summary!$B21=$N$1,advert_summary!D21,0)</f>
        <v>0</v>
      </c>
      <c r="E21" s="1">
        <f>IF(advert_summary!$B21=$N$1,advert_summary!E21,0)</f>
        <v>0</v>
      </c>
      <c r="F21" s="2">
        <f>IF(advert_summary!$B21=$N$1,advert_summary!F21,0)</f>
        <v>0</v>
      </c>
      <c r="G21" s="2">
        <f>IF(advert_summary!$B21=$N$1,advert_summary!G21,0)</f>
        <v>0</v>
      </c>
      <c r="H21" s="2">
        <f>IF(advert_summary!$B21=$N$1,advert_summary!H21,0)</f>
        <v>0</v>
      </c>
      <c r="I21" s="2">
        <f>IF(advert_summary!$B21=$N$1,advert_summary!I21,0)</f>
        <v>0</v>
      </c>
      <c r="J21" s="2">
        <f>IF(advert_summary!$B21=$N$1,advert_summary!J21,0)</f>
        <v>0</v>
      </c>
      <c r="K21" s="2">
        <f>IF(advert_summary!$B21=$N$1,advert_summary!K21,0)</f>
        <v>0</v>
      </c>
      <c r="L21" s="2">
        <f>IF(advert_summary!$B21=$N$1,advert_summary!L21,0)</f>
        <v>0</v>
      </c>
    </row>
    <row r="22" spans="1:12" x14ac:dyDescent="0.25">
      <c r="A22" s="3">
        <f>IF(advert_summary!$B22=$N$1,advert_summary!A22,0)</f>
        <v>34025397</v>
      </c>
      <c r="B22" t="b">
        <f>IF(advert_summary!$B22=$N$1,advert_summary!B22,"")</f>
        <v>0</v>
      </c>
      <c r="C22" t="str">
        <f>IF(advert_summary!$B22=$N$1,advert_summary!C22,"")</f>
        <v>Budapest II. kerÃ¼let, ElÅ‘d vezÃ©r utca</v>
      </c>
      <c r="D22" s="1">
        <f>IF(advert_summary!$B22=$N$1,advert_summary!D22,0)</f>
        <v>45653</v>
      </c>
      <c r="E22" s="1">
        <f>IF(advert_summary!$B22=$N$1,advert_summary!E22,0)</f>
        <v>45727</v>
      </c>
      <c r="F22" s="2">
        <f>IF(advert_summary!$B22=$N$1,advert_summary!F22,0)</f>
        <v>73</v>
      </c>
      <c r="G22" s="2">
        <f>IF(advert_summary!$B22=$N$1,advert_summary!G22,0)</f>
        <v>265</v>
      </c>
      <c r="H22" s="2">
        <f>IF(advert_summary!$B22=$N$1,advert_summary!H22,0)</f>
        <v>249</v>
      </c>
      <c r="I22" s="2">
        <f>IF(advert_summary!$B22=$N$1,advert_summary!I22,0)</f>
        <v>122</v>
      </c>
      <c r="J22" s="2">
        <f>IF(advert_summary!$B22=$N$1,advert_summary!J22,0)</f>
        <v>4</v>
      </c>
      <c r="K22" s="2">
        <f>IF(advert_summary!$B22=$N$1,advert_summary!K22,0)</f>
        <v>2.0409836065573699</v>
      </c>
      <c r="L22" s="2">
        <f>IF(advert_summary!$B22=$N$1,advert_summary!L22,0)</f>
        <v>-16</v>
      </c>
    </row>
    <row r="23" spans="1:12" x14ac:dyDescent="0.25">
      <c r="A23" s="3">
        <f>IF(advert_summary!$B23=$N$1,advert_summary!A23,0)</f>
        <v>34496580</v>
      </c>
      <c r="B23" t="b">
        <f>IF(advert_summary!$B23=$N$1,advert_summary!B23,"")</f>
        <v>0</v>
      </c>
      <c r="C23" t="str">
        <f>IF(advert_summary!$B23=$N$1,advert_summary!C23,"")</f>
        <v>N/A</v>
      </c>
      <c r="D23" s="1">
        <f>IF(advert_summary!$B23=$N$1,advert_summary!D23,0)</f>
        <v>45653</v>
      </c>
      <c r="E23" s="1">
        <f>IF(advert_summary!$B23=$N$1,advert_summary!E23,0)</f>
        <v>45825</v>
      </c>
      <c r="F23" s="2">
        <f>IF(advert_summary!$B23=$N$1,advert_summary!F23,0)</f>
        <v>171</v>
      </c>
      <c r="G23" s="2">
        <f>IF(advert_summary!$B23=$N$1,advert_summary!G23,0)</f>
        <v>164.99</v>
      </c>
      <c r="H23" s="2">
        <f>IF(advert_summary!$B23=$N$1,advert_summary!H23,0)</f>
        <v>169.99</v>
      </c>
      <c r="I23" s="2">
        <f>IF(advert_summary!$B23=$N$1,advert_summary!I23,0)</f>
        <v>120</v>
      </c>
      <c r="J23" s="2">
        <f>IF(advert_summary!$B23=$N$1,advert_summary!J23,0)</f>
        <v>5</v>
      </c>
      <c r="K23" s="2">
        <f>IF(advert_summary!$B23=$N$1,advert_summary!K23,0)</f>
        <v>1.41658333333333</v>
      </c>
      <c r="L23" s="2">
        <f>IF(advert_summary!$B23=$N$1,advert_summary!L23,0)</f>
        <v>5</v>
      </c>
    </row>
    <row r="24" spans="1:12" x14ac:dyDescent="0.25">
      <c r="A24" s="3">
        <f>IF(advert_summary!$B24=$N$1,advert_summary!A24,0)</f>
        <v>32687768</v>
      </c>
      <c r="B24" t="b">
        <f>IF(advert_summary!$B24=$N$1,advert_summary!B24,"")</f>
        <v>0</v>
      </c>
      <c r="C24" t="str">
        <f>IF(advert_summary!$B24=$N$1,advert_summary!C24,"")</f>
        <v>Budapest III. kerÃ¼let, Csillaghegy</v>
      </c>
      <c r="D24" s="1">
        <f>IF(advert_summary!$B24=$N$1,advert_summary!D24,0)</f>
        <v>45653</v>
      </c>
      <c r="E24" s="1">
        <f>IF(advert_summary!$B24=$N$1,advert_summary!E24,0)</f>
        <v>45772</v>
      </c>
      <c r="F24" s="2">
        <f>IF(advert_summary!$B24=$N$1,advert_summary!F24,0)</f>
        <v>118</v>
      </c>
      <c r="G24" s="2">
        <f>IF(advert_summary!$B24=$N$1,advert_summary!G24,0)</f>
        <v>168</v>
      </c>
      <c r="H24" s="2">
        <f>IF(advert_summary!$B24=$N$1,advert_summary!H24,0)</f>
        <v>158.9</v>
      </c>
      <c r="I24" s="2">
        <f>IF(advert_summary!$B24=$N$1,advert_summary!I24,0)</f>
        <v>120</v>
      </c>
      <c r="J24" s="2">
        <f>IF(advert_summary!$B24=$N$1,advert_summary!J24,0)</f>
        <v>4</v>
      </c>
      <c r="K24" s="2">
        <f>IF(advert_summary!$B24=$N$1,advert_summary!K24,0)</f>
        <v>1.3241666666666601</v>
      </c>
      <c r="L24" s="2">
        <f>IF(advert_summary!$B24=$N$1,advert_summary!L24,0)</f>
        <v>-9.0999999999999908</v>
      </c>
    </row>
    <row r="25" spans="1:12" x14ac:dyDescent="0.25">
      <c r="A25" s="3">
        <f>IF(advert_summary!$B25=$N$1,advert_summary!A25,0)</f>
        <v>0</v>
      </c>
      <c r="B25" t="str">
        <f>IF(advert_summary!$B25=$N$1,advert_summary!B25,"")</f>
        <v/>
      </c>
      <c r="C25" t="str">
        <f>IF(advert_summary!$B25=$N$1,advert_summary!C25,"")</f>
        <v/>
      </c>
      <c r="D25" s="1">
        <f>IF(advert_summary!$B25=$N$1,advert_summary!D25,0)</f>
        <v>0</v>
      </c>
      <c r="E25" s="1">
        <f>IF(advert_summary!$B25=$N$1,advert_summary!E25,0)</f>
        <v>0</v>
      </c>
      <c r="F25" s="2">
        <f>IF(advert_summary!$B25=$N$1,advert_summary!F25,0)</f>
        <v>0</v>
      </c>
      <c r="G25" s="2">
        <f>IF(advert_summary!$B25=$N$1,advert_summary!G25,0)</f>
        <v>0</v>
      </c>
      <c r="H25" s="2">
        <f>IF(advert_summary!$B25=$N$1,advert_summary!H25,0)</f>
        <v>0</v>
      </c>
      <c r="I25" s="2">
        <f>IF(advert_summary!$B25=$N$1,advert_summary!I25,0)</f>
        <v>0</v>
      </c>
      <c r="J25" s="2">
        <f>IF(advert_summary!$B25=$N$1,advert_summary!J25,0)</f>
        <v>0</v>
      </c>
      <c r="K25" s="2">
        <f>IF(advert_summary!$B25=$N$1,advert_summary!K25,0)</f>
        <v>0</v>
      </c>
      <c r="L25" s="2">
        <f>IF(advert_summary!$B25=$N$1,advert_summary!L25,0)</f>
        <v>0</v>
      </c>
    </row>
    <row r="26" spans="1:12" x14ac:dyDescent="0.25">
      <c r="A26" s="3">
        <f>IF(advert_summary!$B26=$N$1,advert_summary!A26,0)</f>
        <v>34227039</v>
      </c>
      <c r="B26" t="b">
        <f>IF(advert_summary!$B26=$N$1,advert_summary!B26,"")</f>
        <v>0</v>
      </c>
      <c r="C26" t="str">
        <f>IF(advert_summary!$B26=$N$1,advert_summary!C26,"")</f>
        <v>Budapest XI. kerÃ¼let, Szerelmey MiklÃ³s utca</v>
      </c>
      <c r="D26" s="1">
        <f>IF(advert_summary!$B26=$N$1,advert_summary!D26,0)</f>
        <v>45653</v>
      </c>
      <c r="E26" s="1">
        <f>IF(advert_summary!$B26=$N$1,advert_summary!E26,0)</f>
        <v>45759</v>
      </c>
      <c r="F26" s="2">
        <f>IF(advert_summary!$B26=$N$1,advert_summary!F26,0)</f>
        <v>105</v>
      </c>
      <c r="G26" s="2">
        <f>IF(advert_summary!$B26=$N$1,advert_summary!G26,0)</f>
        <v>219</v>
      </c>
      <c r="H26" s="2">
        <f>IF(advert_summary!$B26=$N$1,advert_summary!H26,0)</f>
        <v>228</v>
      </c>
      <c r="I26" s="2">
        <f>IF(advert_summary!$B26=$N$1,advert_summary!I26,0)</f>
        <v>130</v>
      </c>
      <c r="J26" s="2">
        <f>IF(advert_summary!$B26=$N$1,advert_summary!J26,0)</f>
        <v>5.5</v>
      </c>
      <c r="K26" s="2">
        <f>IF(advert_summary!$B26=$N$1,advert_summary!K26,0)</f>
        <v>1.7538461538461501</v>
      </c>
      <c r="L26" s="2">
        <f>IF(advert_summary!$B26=$N$1,advert_summary!L26,0)</f>
        <v>9</v>
      </c>
    </row>
    <row r="27" spans="1:12" x14ac:dyDescent="0.25">
      <c r="A27" s="3">
        <f>IF(advert_summary!$B27=$N$1,advert_summary!A27,0)</f>
        <v>34194794</v>
      </c>
      <c r="B27" t="b">
        <f>IF(advert_summary!$B27=$N$1,advert_summary!B27,"")</f>
        <v>0</v>
      </c>
      <c r="C27" t="str">
        <f>IF(advert_summary!$B27=$N$1,advert_summary!C27,"")</f>
        <v>Budapest III. kerÃ¼let, Tarhos utca</v>
      </c>
      <c r="D27" s="1">
        <f>IF(advert_summary!$B27=$N$1,advert_summary!D27,0)</f>
        <v>45653</v>
      </c>
      <c r="E27" s="1">
        <f>IF(advert_summary!$B27=$N$1,advert_summary!E27,0)</f>
        <v>45663</v>
      </c>
      <c r="F27" s="2">
        <f>IF(advert_summary!$B27=$N$1,advert_summary!F27,0)</f>
        <v>9</v>
      </c>
      <c r="G27" s="2">
        <f>IF(advert_summary!$B27=$N$1,advert_summary!G27,0)</f>
        <v>194.9</v>
      </c>
      <c r="H27" s="2">
        <f>IF(advert_summary!$B27=$N$1,advert_summary!H27,0)</f>
        <v>194.9</v>
      </c>
      <c r="I27" s="2">
        <f>IF(advert_summary!$B27=$N$1,advert_summary!I27,0)</f>
        <v>130</v>
      </c>
      <c r="J27" s="2">
        <f>IF(advert_summary!$B27=$N$1,advert_summary!J27,0)</f>
        <v>4</v>
      </c>
      <c r="K27" s="2">
        <f>IF(advert_summary!$B27=$N$1,advert_summary!K27,0)</f>
        <v>1.49923076923076</v>
      </c>
      <c r="L27" s="2">
        <f>IF(advert_summary!$B27=$N$1,advert_summary!L27,0)</f>
        <v>0</v>
      </c>
    </row>
    <row r="28" spans="1:12" x14ac:dyDescent="0.25">
      <c r="A28" s="3">
        <f>IF(advert_summary!$B28=$N$1,advert_summary!A28,0)</f>
        <v>34445329</v>
      </c>
      <c r="B28" t="b">
        <f>IF(advert_summary!$B28=$N$1,advert_summary!B28,"")</f>
        <v>0</v>
      </c>
      <c r="C28" t="str">
        <f>IF(advert_summary!$B28=$N$1,advert_summary!C28,"")</f>
        <v>N/A</v>
      </c>
      <c r="D28" s="1">
        <f>IF(advert_summary!$B28=$N$1,advert_summary!D28,0)</f>
        <v>45653</v>
      </c>
      <c r="E28" s="1">
        <f>IF(advert_summary!$B28=$N$1,advert_summary!E28,0)</f>
        <v>45841</v>
      </c>
      <c r="F28" s="2">
        <f>IF(advert_summary!$B28=$N$1,advert_summary!F28,0)</f>
        <v>187</v>
      </c>
      <c r="G28" s="2">
        <f>IF(advert_summary!$B28=$N$1,advert_summary!G28,0)</f>
        <v>264.7</v>
      </c>
      <c r="H28" s="2">
        <f>IF(advert_summary!$B28=$N$1,advert_summary!H28,0)</f>
        <v>249</v>
      </c>
      <c r="I28" s="2">
        <f>IF(advert_summary!$B28=$N$1,advert_summary!I28,0)</f>
        <v>122</v>
      </c>
      <c r="J28" s="2">
        <f>IF(advert_summary!$B28=$N$1,advert_summary!J28,0)</f>
        <v>4</v>
      </c>
      <c r="K28" s="2">
        <f>IF(advert_summary!$B28=$N$1,advert_summary!K28,0)</f>
        <v>2.0409836065573699</v>
      </c>
      <c r="L28" s="2">
        <f>IF(advert_summary!$B28=$N$1,advert_summary!L28,0)</f>
        <v>-15.6999999999999</v>
      </c>
    </row>
    <row r="29" spans="1:12" x14ac:dyDescent="0.25">
      <c r="A29" s="3">
        <f>IF(advert_summary!$B29=$N$1,advert_summary!A29,0)</f>
        <v>33920599</v>
      </c>
      <c r="B29" t="b">
        <f>IF(advert_summary!$B29=$N$1,advert_summary!B29,"")</f>
        <v>0</v>
      </c>
      <c r="C29" t="str">
        <f>IF(advert_summary!$B29=$N$1,advert_summary!C29,"")</f>
        <v>Budapest III. kerÃ¼let, Naplemente utca</v>
      </c>
      <c r="D29" s="1">
        <f>IF(advert_summary!$B29=$N$1,advert_summary!D29,0)</f>
        <v>45653</v>
      </c>
      <c r="E29" s="1">
        <f>IF(advert_summary!$B29=$N$1,advert_summary!E29,0)</f>
        <v>45768</v>
      </c>
      <c r="F29" s="2">
        <f>IF(advert_summary!$B29=$N$1,advert_summary!F29,0)</f>
        <v>114</v>
      </c>
      <c r="G29" s="2">
        <f>IF(advert_summary!$B29=$N$1,advert_summary!G29,0)</f>
        <v>170</v>
      </c>
      <c r="H29" s="2">
        <f>IF(advert_summary!$B29=$N$1,advert_summary!H29,0)</f>
        <v>149.99</v>
      </c>
      <c r="I29" s="2">
        <f>IF(advert_summary!$B29=$N$1,advert_summary!I29,0)</f>
        <v>120</v>
      </c>
      <c r="J29" s="2">
        <f>IF(advert_summary!$B29=$N$1,advert_summary!J29,0)</f>
        <v>4</v>
      </c>
      <c r="K29" s="2">
        <f>IF(advert_summary!$B29=$N$1,advert_summary!K29,0)</f>
        <v>1.2499166666666599</v>
      </c>
      <c r="L29" s="2">
        <f>IF(advert_summary!$B29=$N$1,advert_summary!L29,0)</f>
        <v>-20.009999999999899</v>
      </c>
    </row>
    <row r="30" spans="1:12" x14ac:dyDescent="0.25">
      <c r="A30" s="3">
        <f>IF(advert_summary!$B30=$N$1,advert_summary!A30,0)</f>
        <v>33127761</v>
      </c>
      <c r="B30" t="b">
        <f>IF(advert_summary!$B30=$N$1,advert_summary!B30,"")</f>
        <v>0</v>
      </c>
      <c r="C30" t="str">
        <f>IF(advert_summary!$B30=$N$1,advert_summary!C30,"")</f>
        <v>Budapest III. kerÃ¼let, ÃœrÃ¶mhegy</v>
      </c>
      <c r="D30" s="1">
        <f>IF(advert_summary!$B30=$N$1,advert_summary!D30,0)</f>
        <v>45653</v>
      </c>
      <c r="E30" s="1">
        <f>IF(advert_summary!$B30=$N$1,advert_summary!E30,0)</f>
        <v>45722</v>
      </c>
      <c r="F30" s="2">
        <f>IF(advert_summary!$B30=$N$1,advert_summary!F30,0)</f>
        <v>68</v>
      </c>
      <c r="G30" s="2">
        <f>IF(advert_summary!$B30=$N$1,advert_summary!G30,0)</f>
        <v>208</v>
      </c>
      <c r="H30" s="2">
        <f>IF(advert_summary!$B30=$N$1,advert_summary!H30,0)</f>
        <v>208</v>
      </c>
      <c r="I30" s="2">
        <f>IF(advert_summary!$B30=$N$1,advert_summary!I30,0)</f>
        <v>120</v>
      </c>
      <c r="J30" s="2">
        <f>IF(advert_summary!$B30=$N$1,advert_summary!J30,0)</f>
        <v>5</v>
      </c>
      <c r="K30" s="2">
        <f>IF(advert_summary!$B30=$N$1,advert_summary!K30,0)</f>
        <v>1.7333333333333301</v>
      </c>
      <c r="L30" s="2">
        <f>IF(advert_summary!$B30=$N$1,advert_summary!L30,0)</f>
        <v>0</v>
      </c>
    </row>
    <row r="31" spans="1:12" x14ac:dyDescent="0.25">
      <c r="A31" s="3">
        <f>IF(advert_summary!$B31=$N$1,advert_summary!A31,0)</f>
        <v>34538165</v>
      </c>
      <c r="B31" t="b">
        <f>IF(advert_summary!$B31=$N$1,advert_summary!B31,"")</f>
        <v>0</v>
      </c>
      <c r="C31" t="str">
        <f>IF(advert_summary!$B31=$N$1,advert_summary!C31,"")</f>
        <v>Budapest III. kerÃ¼let, ÃœrÃ¶mhegy</v>
      </c>
      <c r="D31" s="1">
        <f>IF(advert_summary!$B31=$N$1,advert_summary!D31,0)</f>
        <v>45673</v>
      </c>
      <c r="E31" s="1">
        <f>IF(advert_summary!$B31=$N$1,advert_summary!E31,0)</f>
        <v>45732</v>
      </c>
      <c r="F31" s="2">
        <f>IF(advert_summary!$B31=$N$1,advert_summary!F31,0)</f>
        <v>58</v>
      </c>
      <c r="G31" s="2">
        <f>IF(advert_summary!$B31=$N$1,advert_summary!G31,0)</f>
        <v>189</v>
      </c>
      <c r="H31" s="2">
        <f>IF(advert_summary!$B31=$N$1,advert_summary!H31,0)</f>
        <v>189</v>
      </c>
      <c r="I31" s="2">
        <f>IF(advert_summary!$B31=$N$1,advert_summary!I31,0)</f>
        <v>103</v>
      </c>
      <c r="J31" s="2">
        <f>IF(advert_summary!$B31=$N$1,advert_summary!J31,0)</f>
        <v>4</v>
      </c>
      <c r="K31" s="2">
        <f>IF(advert_summary!$B31=$N$1,advert_summary!K31,0)</f>
        <v>1.8349514563106699</v>
      </c>
      <c r="L31" s="2">
        <f>IF(advert_summary!$B31=$N$1,advert_summary!L31,0)</f>
        <v>0</v>
      </c>
    </row>
    <row r="32" spans="1:12" x14ac:dyDescent="0.25">
      <c r="A32" s="3">
        <f>IF(advert_summary!$B32=$N$1,advert_summary!A32,0)</f>
        <v>34017384</v>
      </c>
      <c r="B32" t="b">
        <f>IF(advert_summary!$B32=$N$1,advert_summary!B32,"")</f>
        <v>0</v>
      </c>
      <c r="C32" t="str">
        <f>IF(advert_summary!$B32=$N$1,advert_summary!C32,"")</f>
        <v>Budapest XII. kerÃ¼let, DiÃ³s Ã¡rok</v>
      </c>
      <c r="D32" s="1">
        <f>IF(advert_summary!$B32=$N$1,advert_summary!D32,0)</f>
        <v>45677</v>
      </c>
      <c r="E32" s="1">
        <f>IF(advert_summary!$B32=$N$1,advert_summary!E32,0)</f>
        <v>45769</v>
      </c>
      <c r="F32" s="2">
        <f>IF(advert_summary!$B32=$N$1,advert_summary!F32,0)</f>
        <v>92</v>
      </c>
      <c r="G32" s="2">
        <f>IF(advert_summary!$B32=$N$1,advert_summary!G32,0)</f>
        <v>275</v>
      </c>
      <c r="H32" s="2">
        <f>IF(advert_summary!$B32=$N$1,advert_summary!H32,0)</f>
        <v>270</v>
      </c>
      <c r="I32" s="2">
        <f>IF(advert_summary!$B32=$N$1,advert_summary!I32,0)</f>
        <v>120</v>
      </c>
      <c r="J32" s="2">
        <f>IF(advert_summary!$B32=$N$1,advert_summary!J32,0)</f>
        <v>3</v>
      </c>
      <c r="K32" s="2">
        <f>IF(advert_summary!$B32=$N$1,advert_summary!K32,0)</f>
        <v>2.25</v>
      </c>
      <c r="L32" s="2">
        <f>IF(advert_summary!$B32=$N$1,advert_summary!L32,0)</f>
        <v>-5</v>
      </c>
    </row>
    <row r="33" spans="1:12" x14ac:dyDescent="0.25">
      <c r="A33" s="3">
        <f>IF(advert_summary!$B33=$N$1,advert_summary!A33,0)</f>
        <v>34017099</v>
      </c>
      <c r="B33" t="b">
        <f>IF(advert_summary!$B33=$N$1,advert_summary!B33,"")</f>
        <v>0</v>
      </c>
      <c r="C33" t="str">
        <f>IF(advert_summary!$B33=$N$1,advert_summary!C33,"")</f>
        <v>Budapest III. kerÃ¼let, Csillaghegy</v>
      </c>
      <c r="D33" s="1">
        <f>IF(advert_summary!$B33=$N$1,advert_summary!D33,0)</f>
        <v>45677</v>
      </c>
      <c r="E33" s="1">
        <f>IF(advert_summary!$B33=$N$1,advert_summary!E33,0)</f>
        <v>45694</v>
      </c>
      <c r="F33" s="2">
        <f>IF(advert_summary!$B33=$N$1,advert_summary!F33,0)</f>
        <v>16</v>
      </c>
      <c r="G33" s="2">
        <f>IF(advert_summary!$B33=$N$1,advert_summary!G33,0)</f>
        <v>159</v>
      </c>
      <c r="H33" s="2">
        <f>IF(advert_summary!$B33=$N$1,advert_summary!H33,0)</f>
        <v>169</v>
      </c>
      <c r="I33" s="2">
        <f>IF(advert_summary!$B33=$N$1,advert_summary!I33,0)</f>
        <v>100</v>
      </c>
      <c r="J33" s="2">
        <f>IF(advert_summary!$B33=$N$1,advert_summary!J33,0)</f>
        <v>4</v>
      </c>
      <c r="K33" s="2">
        <f>IF(advert_summary!$B33=$N$1,advert_summary!K33,0)</f>
        <v>1.69</v>
      </c>
      <c r="L33" s="2">
        <f>IF(advert_summary!$B33=$N$1,advert_summary!L33,0)</f>
        <v>10</v>
      </c>
    </row>
    <row r="34" spans="1:12" x14ac:dyDescent="0.25">
      <c r="A34" s="3">
        <f>IF(advert_summary!$B34=$N$1,advert_summary!A34,0)</f>
        <v>34543570</v>
      </c>
      <c r="B34" t="b">
        <f>IF(advert_summary!$B34=$N$1,advert_summary!B34,"")</f>
        <v>0</v>
      </c>
      <c r="C34" t="str">
        <f>IF(advert_summary!$B34=$N$1,advert_summary!C34,"")</f>
        <v>Budapest III. kerÃ¼let, ÃœrÃ¶mhegy</v>
      </c>
      <c r="D34" s="1">
        <f>IF(advert_summary!$B34=$N$1,advert_summary!D34,0)</f>
        <v>45677</v>
      </c>
      <c r="E34" s="1">
        <f>IF(advert_summary!$B34=$N$1,advert_summary!E34,0)</f>
        <v>45713</v>
      </c>
      <c r="F34" s="2">
        <f>IF(advert_summary!$B34=$N$1,advert_summary!F34,0)</f>
        <v>36</v>
      </c>
      <c r="G34" s="2">
        <f>IF(advert_summary!$B34=$N$1,advert_summary!G34,0)</f>
        <v>139.9</v>
      </c>
      <c r="H34" s="2">
        <f>IF(advert_summary!$B34=$N$1,advert_summary!H34,0)</f>
        <v>139.9</v>
      </c>
      <c r="I34" s="2">
        <f>IF(advert_summary!$B34=$N$1,advert_summary!I34,0)</f>
        <v>100</v>
      </c>
      <c r="J34" s="2">
        <f>IF(advert_summary!$B34=$N$1,advert_summary!J34,0)</f>
        <v>3.5</v>
      </c>
      <c r="K34" s="2">
        <f>IF(advert_summary!$B34=$N$1,advert_summary!K34,0)</f>
        <v>1.399</v>
      </c>
      <c r="L34" s="2">
        <f>IF(advert_summary!$B34=$N$1,advert_summary!L34,0)</f>
        <v>0</v>
      </c>
    </row>
    <row r="35" spans="1:12" x14ac:dyDescent="0.25">
      <c r="A35" s="3">
        <f>IF(advert_summary!$B35=$N$1,advert_summary!A35,0)</f>
        <v>34565624</v>
      </c>
      <c r="B35" t="b">
        <f>IF(advert_summary!$B35=$N$1,advert_summary!B35,"")</f>
        <v>0</v>
      </c>
      <c r="C35" t="str">
        <f>IF(advert_summary!$B35=$N$1,advert_summary!C35,"")</f>
        <v>Budapest III. kerÃ¼let, ÃœrÃ¶mhegy</v>
      </c>
      <c r="D35" s="1">
        <f>IF(advert_summary!$B35=$N$1,advert_summary!D35,0)</f>
        <v>45687</v>
      </c>
      <c r="E35" s="1">
        <f>IF(advert_summary!$B35=$N$1,advert_summary!E35,0)</f>
        <v>45772</v>
      </c>
      <c r="F35" s="2">
        <f>IF(advert_summary!$B35=$N$1,advert_summary!F35,0)</f>
        <v>85</v>
      </c>
      <c r="G35" s="2">
        <f>IF(advert_summary!$B35=$N$1,advert_summary!G35,0)</f>
        <v>229.9</v>
      </c>
      <c r="H35" s="2">
        <f>IF(advert_summary!$B35=$N$1,advert_summary!H35,0)</f>
        <v>229.9</v>
      </c>
      <c r="I35" s="2">
        <f>IF(advert_summary!$B35=$N$1,advert_summary!I35,0)</f>
        <v>127</v>
      </c>
      <c r="J35" s="2">
        <f>IF(advert_summary!$B35=$N$1,advert_summary!J35,0)</f>
        <v>4</v>
      </c>
      <c r="K35" s="2">
        <f>IF(advert_summary!$B35=$N$1,advert_summary!K35,0)</f>
        <v>1.81023622047244</v>
      </c>
      <c r="L35" s="2">
        <f>IF(advert_summary!$B35=$N$1,advert_summary!L35,0)</f>
        <v>0</v>
      </c>
    </row>
    <row r="36" spans="1:12" x14ac:dyDescent="0.25">
      <c r="A36" s="3">
        <f>IF(advert_summary!$B36=$N$1,advert_summary!A36,0)</f>
        <v>0</v>
      </c>
      <c r="B36" t="str">
        <f>IF(advert_summary!$B36=$N$1,advert_summary!B36,"")</f>
        <v/>
      </c>
      <c r="C36" t="str">
        <f>IF(advert_summary!$B36=$N$1,advert_summary!C36,"")</f>
        <v/>
      </c>
      <c r="D36" s="1">
        <f>IF(advert_summary!$B36=$N$1,advert_summary!D36,0)</f>
        <v>0</v>
      </c>
      <c r="E36" s="1">
        <f>IF(advert_summary!$B36=$N$1,advert_summary!E36,0)</f>
        <v>0</v>
      </c>
      <c r="F36" s="2">
        <f>IF(advert_summary!$B36=$N$1,advert_summary!F36,0)</f>
        <v>0</v>
      </c>
      <c r="G36" s="2">
        <f>IF(advert_summary!$B36=$N$1,advert_summary!G36,0)</f>
        <v>0</v>
      </c>
      <c r="H36" s="2">
        <f>IF(advert_summary!$B36=$N$1,advert_summary!H36,0)</f>
        <v>0</v>
      </c>
      <c r="I36" s="2">
        <f>IF(advert_summary!$B36=$N$1,advert_summary!I36,0)</f>
        <v>0</v>
      </c>
      <c r="J36" s="2">
        <f>IF(advert_summary!$B36=$N$1,advert_summary!J36,0)</f>
        <v>0</v>
      </c>
      <c r="K36" s="2">
        <f>IF(advert_summary!$B36=$N$1,advert_summary!K36,0)</f>
        <v>0</v>
      </c>
      <c r="L36" s="2">
        <f>IF(advert_summary!$B36=$N$1,advert_summary!L36,0)</f>
        <v>0</v>
      </c>
    </row>
    <row r="37" spans="1:12" x14ac:dyDescent="0.25">
      <c r="A37" s="3">
        <f>IF(advert_summary!$B37=$N$1,advert_summary!A37,0)</f>
        <v>34537887</v>
      </c>
      <c r="B37" t="b">
        <f>IF(advert_summary!$B37=$N$1,advert_summary!B37,"")</f>
        <v>0</v>
      </c>
      <c r="C37" t="str">
        <f>IF(advert_summary!$B37=$N$1,advert_summary!C37,"")</f>
        <v>Budapest III. kerÃ¼let, ÃœrÃ¶mhegy</v>
      </c>
      <c r="D37" s="1">
        <f>IF(advert_summary!$B37=$N$1,advert_summary!D37,0)</f>
        <v>45696</v>
      </c>
      <c r="E37" s="1">
        <f>IF(advert_summary!$B37=$N$1,advert_summary!E37,0)</f>
        <v>45703</v>
      </c>
      <c r="F37" s="2">
        <f>IF(advert_summary!$B37=$N$1,advert_summary!F37,0)</f>
        <v>7</v>
      </c>
      <c r="G37" s="2">
        <f>IF(advert_summary!$B37=$N$1,advert_summary!G37,0)</f>
        <v>234.5</v>
      </c>
      <c r="H37" s="2">
        <f>IF(advert_summary!$B37=$N$1,advert_summary!H37,0)</f>
        <v>234.5</v>
      </c>
      <c r="I37" s="2">
        <f>IF(advert_summary!$B37=$N$1,advert_summary!I37,0)</f>
        <v>126</v>
      </c>
      <c r="J37" s="2">
        <f>IF(advert_summary!$B37=$N$1,advert_summary!J37,0)</f>
        <v>4</v>
      </c>
      <c r="K37" s="2">
        <f>IF(advert_summary!$B37=$N$1,advert_summary!K37,0)</f>
        <v>1.8611111111111101</v>
      </c>
      <c r="L37" s="2">
        <f>IF(advert_summary!$B37=$N$1,advert_summary!L37,0)</f>
        <v>0</v>
      </c>
    </row>
    <row r="38" spans="1:12" x14ac:dyDescent="0.25">
      <c r="A38" s="3">
        <f>IF(advert_summary!$B38=$N$1,advert_summary!A38,0)</f>
        <v>34576978</v>
      </c>
      <c r="B38" t="b">
        <f>IF(advert_summary!$B38=$N$1,advert_summary!B38,"")</f>
        <v>0</v>
      </c>
      <c r="C38" t="str">
        <f>IF(advert_summary!$B38=$N$1,advert_summary!C38,"")</f>
        <v>Budapest III. kerÃ¼let, ÃœrÃ¶mhegy</v>
      </c>
      <c r="D38" s="1">
        <f>IF(advert_summary!$B38=$N$1,advert_summary!D38,0)</f>
        <v>45696</v>
      </c>
      <c r="E38" s="1">
        <f>IF(advert_summary!$B38=$N$1,advert_summary!E38,0)</f>
        <v>45772</v>
      </c>
      <c r="F38" s="2">
        <f>IF(advert_summary!$B38=$N$1,advert_summary!F38,0)</f>
        <v>76</v>
      </c>
      <c r="G38" s="2">
        <f>IF(advert_summary!$B38=$N$1,advert_summary!G38,0)</f>
        <v>189.9</v>
      </c>
      <c r="H38" s="2">
        <f>IF(advert_summary!$B38=$N$1,advert_summary!H38,0)</f>
        <v>189.9</v>
      </c>
      <c r="I38" s="2">
        <f>IF(advert_summary!$B38=$N$1,advert_summary!I38,0)</f>
        <v>120</v>
      </c>
      <c r="J38" s="2">
        <f>IF(advert_summary!$B38=$N$1,advert_summary!J38,0)</f>
        <v>4</v>
      </c>
      <c r="K38" s="2">
        <f>IF(advert_summary!$B38=$N$1,advert_summary!K38,0)</f>
        <v>1.5825</v>
      </c>
      <c r="L38" s="2">
        <f>IF(advert_summary!$B38=$N$1,advert_summary!L38,0)</f>
        <v>0</v>
      </c>
    </row>
    <row r="39" spans="1:12" x14ac:dyDescent="0.25">
      <c r="A39" s="3">
        <f>IF(advert_summary!$B39=$N$1,advert_summary!A39,0)</f>
        <v>34258112</v>
      </c>
      <c r="B39" t="b">
        <f>IF(advert_summary!$B39=$N$1,advert_summary!B39,"")</f>
        <v>0</v>
      </c>
      <c r="C39" t="str">
        <f>IF(advert_summary!$B39=$N$1,advert_summary!C39,"")</f>
        <v>Budapest XII. kerÃ¼let, DenevÃ©r Ãºt</v>
      </c>
      <c r="D39" s="1">
        <f>IF(advert_summary!$B39=$N$1,advert_summary!D39,0)</f>
        <v>45696</v>
      </c>
      <c r="E39" s="1">
        <f>IF(advert_summary!$B39=$N$1,advert_summary!E39,0)</f>
        <v>45707</v>
      </c>
      <c r="F39" s="2">
        <f>IF(advert_summary!$B39=$N$1,advert_summary!F39,0)</f>
        <v>10</v>
      </c>
      <c r="G39" s="2">
        <f>IF(advert_summary!$B39=$N$1,advert_summary!G39,0)</f>
        <v>279</v>
      </c>
      <c r="H39" s="2">
        <f>IF(advert_summary!$B39=$N$1,advert_summary!H39,0)</f>
        <v>279</v>
      </c>
      <c r="I39" s="2">
        <f>IF(advert_summary!$B39=$N$1,advert_summary!I39,0)</f>
        <v>124</v>
      </c>
      <c r="J39" s="2">
        <f>IF(advert_summary!$B39=$N$1,advert_summary!J39,0)</f>
        <v>4</v>
      </c>
      <c r="K39" s="2">
        <f>IF(advert_summary!$B39=$N$1,advert_summary!K39,0)</f>
        <v>2.25</v>
      </c>
      <c r="L39" s="2">
        <f>IF(advert_summary!$B39=$N$1,advert_summary!L39,0)</f>
        <v>0</v>
      </c>
    </row>
    <row r="40" spans="1:12" x14ac:dyDescent="0.25">
      <c r="A40" s="3">
        <f>IF(advert_summary!$B40=$N$1,advert_summary!A40,0)</f>
        <v>33898265</v>
      </c>
      <c r="B40" t="b">
        <f>IF(advert_summary!$B40=$N$1,advert_summary!B40,"")</f>
        <v>0</v>
      </c>
      <c r="C40" t="str">
        <f>IF(advert_summary!$B40=$N$1,advert_summary!C40,"")</f>
        <v>N/A</v>
      </c>
      <c r="D40" s="1">
        <f>IF(advert_summary!$B40=$N$1,advert_summary!D40,0)</f>
        <v>45696</v>
      </c>
      <c r="E40" s="1">
        <f>IF(advert_summary!$B40=$N$1,advert_summary!E40,0)</f>
        <v>45825</v>
      </c>
      <c r="F40" s="2">
        <f>IF(advert_summary!$B40=$N$1,advert_summary!F40,0)</f>
        <v>129</v>
      </c>
      <c r="G40" s="2">
        <f>IF(advert_summary!$B40=$N$1,advert_summary!G40,0)</f>
        <v>249</v>
      </c>
      <c r="H40" s="2">
        <f>IF(advert_summary!$B40=$N$1,advert_summary!H40,0)</f>
        <v>239</v>
      </c>
      <c r="I40" s="2">
        <f>IF(advert_summary!$B40=$N$1,advert_summary!I40,0)</f>
        <v>130</v>
      </c>
      <c r="J40" s="2">
        <f>IF(advert_summary!$B40=$N$1,advert_summary!J40,0)</f>
        <v>5.5</v>
      </c>
      <c r="K40" s="2">
        <f>IF(advert_summary!$B40=$N$1,advert_summary!K40,0)</f>
        <v>1.8384615384615299</v>
      </c>
      <c r="L40" s="2">
        <f>IF(advert_summary!$B40=$N$1,advert_summary!L40,0)</f>
        <v>-10</v>
      </c>
    </row>
    <row r="41" spans="1:12" x14ac:dyDescent="0.25">
      <c r="A41" s="3">
        <f>IF(advert_summary!$B41=$N$1,advert_summary!A41,0)</f>
        <v>34588885</v>
      </c>
      <c r="B41" t="b">
        <f>IF(advert_summary!$B41=$N$1,advert_summary!B41,"")</f>
        <v>0</v>
      </c>
      <c r="C41" t="str">
        <f>IF(advert_summary!$B41=$N$1,advert_summary!C41,"")</f>
        <v>Budapest III. kerÃ¼let, BÃ©csi Ãºt</v>
      </c>
      <c r="D41" s="1">
        <f>IF(advert_summary!$B41=$N$1,advert_summary!D41,0)</f>
        <v>45698</v>
      </c>
      <c r="E41" s="1">
        <f>IF(advert_summary!$B41=$N$1,advert_summary!E41,0)</f>
        <v>45713</v>
      </c>
      <c r="F41" s="2">
        <f>IF(advert_summary!$B41=$N$1,advert_summary!F41,0)</f>
        <v>15</v>
      </c>
      <c r="G41" s="2">
        <f>IF(advert_summary!$B41=$N$1,advert_summary!G41,0)</f>
        <v>179</v>
      </c>
      <c r="H41" s="2">
        <f>IF(advert_summary!$B41=$N$1,advert_summary!H41,0)</f>
        <v>179</v>
      </c>
      <c r="I41" s="2">
        <f>IF(advert_summary!$B41=$N$1,advert_summary!I41,0)</f>
        <v>112</v>
      </c>
      <c r="J41" s="2">
        <f>IF(advert_summary!$B41=$N$1,advert_summary!J41,0)</f>
        <v>4</v>
      </c>
      <c r="K41" s="2">
        <f>IF(advert_summary!$B41=$N$1,advert_summary!K41,0)</f>
        <v>1.59821428571428</v>
      </c>
      <c r="L41" s="2">
        <f>IF(advert_summary!$B41=$N$1,advert_summary!L41,0)</f>
        <v>0</v>
      </c>
    </row>
    <row r="42" spans="1:12" x14ac:dyDescent="0.25">
      <c r="A42" s="3">
        <f>IF(advert_summary!$B42=$N$1,advert_summary!A42,0)</f>
        <v>34596580</v>
      </c>
      <c r="B42" t="b">
        <f>IF(advert_summary!$B42=$N$1,advert_summary!B42,"")</f>
        <v>0</v>
      </c>
      <c r="C42" t="str">
        <f>IF(advert_summary!$B42=$N$1,advert_summary!C42,"")</f>
        <v>Budapest III. kerÃ¼let, Aranyhegy</v>
      </c>
      <c r="D42" s="1">
        <f>IF(advert_summary!$B42=$N$1,advert_summary!D42,0)</f>
        <v>45703</v>
      </c>
      <c r="E42" s="1">
        <f>IF(advert_summary!$B42=$N$1,advert_summary!E42,0)</f>
        <v>45732</v>
      </c>
      <c r="F42" s="2">
        <f>IF(advert_summary!$B42=$N$1,advert_summary!F42,0)</f>
        <v>28</v>
      </c>
      <c r="G42" s="2">
        <f>IF(advert_summary!$B42=$N$1,advert_summary!G42,0)</f>
        <v>183.75</v>
      </c>
      <c r="H42" s="2">
        <f>IF(advert_summary!$B42=$N$1,advert_summary!H42,0)</f>
        <v>183.75</v>
      </c>
      <c r="I42" s="2">
        <f>IF(advert_summary!$B42=$N$1,advert_summary!I42,0)</f>
        <v>105</v>
      </c>
      <c r="J42" s="2">
        <f>IF(advert_summary!$B42=$N$1,advert_summary!J42,0)</f>
        <v>4</v>
      </c>
      <c r="K42" s="2">
        <f>IF(advert_summary!$B42=$N$1,advert_summary!K42,0)</f>
        <v>1.75</v>
      </c>
      <c r="L42" s="2">
        <f>IF(advert_summary!$B42=$N$1,advert_summary!L42,0)</f>
        <v>0</v>
      </c>
    </row>
    <row r="43" spans="1:12" x14ac:dyDescent="0.25">
      <c r="A43" s="3">
        <f>IF(advert_summary!$B43=$N$1,advert_summary!A43,0)</f>
        <v>34594773</v>
      </c>
      <c r="B43" t="b">
        <f>IF(advert_summary!$B43=$N$1,advert_summary!B43,"")</f>
        <v>0</v>
      </c>
      <c r="C43" t="str">
        <f>IF(advert_summary!$B43=$N$1,advert_summary!C43,"")</f>
        <v>N/A</v>
      </c>
      <c r="D43" s="1">
        <f>IF(advert_summary!$B43=$N$1,advert_summary!D43,0)</f>
        <v>45703</v>
      </c>
      <c r="E43" s="1">
        <f>IF(advert_summary!$B43=$N$1,advert_summary!E43,0)</f>
        <v>45812</v>
      </c>
      <c r="F43" s="2">
        <f>IF(advert_summary!$B43=$N$1,advert_summary!F43,0)</f>
        <v>108</v>
      </c>
      <c r="G43" s="2">
        <f>IF(advert_summary!$B43=$N$1,advert_summary!G43,0)</f>
        <v>189.9</v>
      </c>
      <c r="H43" s="2">
        <f>IF(advert_summary!$B43=$N$1,advert_summary!H43,0)</f>
        <v>195.9</v>
      </c>
      <c r="I43" s="2">
        <f>IF(advert_summary!$B43=$N$1,advert_summary!I43,0)</f>
        <v>115</v>
      </c>
      <c r="J43" s="2">
        <f>IF(advert_summary!$B43=$N$1,advert_summary!J43,0)</f>
        <v>4</v>
      </c>
      <c r="K43" s="2">
        <f>IF(advert_summary!$B43=$N$1,advert_summary!K43,0)</f>
        <v>1.70347826086956</v>
      </c>
      <c r="L43" s="2">
        <f>IF(advert_summary!$B43=$N$1,advert_summary!L43,0)</f>
        <v>6</v>
      </c>
    </row>
    <row r="44" spans="1:12" x14ac:dyDescent="0.25">
      <c r="A44" s="3">
        <f>IF(advert_summary!$B44=$N$1,advert_summary!A44,0)</f>
        <v>34594638</v>
      </c>
      <c r="B44" t="b">
        <f>IF(advert_summary!$B44=$N$1,advert_summary!B44,"")</f>
        <v>0</v>
      </c>
      <c r="C44" t="str">
        <f>IF(advert_summary!$B44=$N$1,advert_summary!C44,"")</f>
        <v>N/A</v>
      </c>
      <c r="D44" s="1">
        <f>IF(advert_summary!$B44=$N$1,advert_summary!D44,0)</f>
        <v>45703</v>
      </c>
      <c r="E44" s="1">
        <f>IF(advert_summary!$B44=$N$1,advert_summary!E44,0)</f>
        <v>45812</v>
      </c>
      <c r="F44" s="2">
        <f>IF(advert_summary!$B44=$N$1,advert_summary!F44,0)</f>
        <v>108</v>
      </c>
      <c r="G44" s="2">
        <f>IF(advert_summary!$B44=$N$1,advert_summary!G44,0)</f>
        <v>189.9</v>
      </c>
      <c r="H44" s="2">
        <f>IF(advert_summary!$B44=$N$1,advert_summary!H44,0)</f>
        <v>195.9</v>
      </c>
      <c r="I44" s="2">
        <f>IF(advert_summary!$B44=$N$1,advert_summary!I44,0)</f>
        <v>115</v>
      </c>
      <c r="J44" s="2">
        <f>IF(advert_summary!$B44=$N$1,advert_summary!J44,0)</f>
        <v>5</v>
      </c>
      <c r="K44" s="2">
        <f>IF(advert_summary!$B44=$N$1,advert_summary!K44,0)</f>
        <v>1.70347826086956</v>
      </c>
      <c r="L44" s="2">
        <f>IF(advert_summary!$B44=$N$1,advert_summary!L44,0)</f>
        <v>6</v>
      </c>
    </row>
    <row r="45" spans="1:12" x14ac:dyDescent="0.25">
      <c r="A45" s="3">
        <f>IF(advert_summary!$B45=$N$1,advert_summary!A45,0)</f>
        <v>0</v>
      </c>
      <c r="B45" t="str">
        <f>IF(advert_summary!$B45=$N$1,advert_summary!B45,"")</f>
        <v/>
      </c>
      <c r="C45" t="str">
        <f>IF(advert_summary!$B45=$N$1,advert_summary!C45,"")</f>
        <v/>
      </c>
      <c r="D45" s="1">
        <f>IF(advert_summary!$B45=$N$1,advert_summary!D45,0)</f>
        <v>0</v>
      </c>
      <c r="E45" s="1">
        <f>IF(advert_summary!$B45=$N$1,advert_summary!E45,0)</f>
        <v>0</v>
      </c>
      <c r="F45" s="2">
        <f>IF(advert_summary!$B45=$N$1,advert_summary!F45,0)</f>
        <v>0</v>
      </c>
      <c r="G45" s="2">
        <f>IF(advert_summary!$B45=$N$1,advert_summary!G45,0)</f>
        <v>0</v>
      </c>
      <c r="H45" s="2">
        <f>IF(advert_summary!$B45=$N$1,advert_summary!H45,0)</f>
        <v>0</v>
      </c>
      <c r="I45" s="2">
        <f>IF(advert_summary!$B45=$N$1,advert_summary!I45,0)</f>
        <v>0</v>
      </c>
      <c r="J45" s="2">
        <f>IF(advert_summary!$B45=$N$1,advert_summary!J45,0)</f>
        <v>0</v>
      </c>
      <c r="K45" s="2">
        <f>IF(advert_summary!$B45=$N$1,advert_summary!K45,0)</f>
        <v>0</v>
      </c>
      <c r="L45" s="2">
        <f>IF(advert_summary!$B45=$N$1,advert_summary!L45,0)</f>
        <v>0</v>
      </c>
    </row>
    <row r="46" spans="1:12" x14ac:dyDescent="0.25">
      <c r="A46" s="3">
        <f>IF(advert_summary!$B46=$N$1,advert_summary!A46,0)</f>
        <v>34611180</v>
      </c>
      <c r="B46" t="b">
        <f>IF(advert_summary!$B46=$N$1,advert_summary!B46,"")</f>
        <v>0</v>
      </c>
      <c r="C46" t="str">
        <f>IF(advert_summary!$B46=$N$1,advert_summary!C46,"")</f>
        <v>Budapest XII. kerÃ¼let, DenevÃ©r Ãºt</v>
      </c>
      <c r="D46" s="1">
        <f>IF(advert_summary!$B46=$N$1,advert_summary!D46,0)</f>
        <v>45713</v>
      </c>
      <c r="E46" s="1">
        <f>IF(advert_summary!$B46=$N$1,advert_summary!E46,0)</f>
        <v>45727</v>
      </c>
      <c r="F46" s="2">
        <f>IF(advert_summary!$B46=$N$1,advert_summary!F46,0)</f>
        <v>13</v>
      </c>
      <c r="G46" s="2">
        <f>IF(advert_summary!$B46=$N$1,advert_summary!G46,0)</f>
        <v>279</v>
      </c>
      <c r="H46" s="2">
        <f>IF(advert_summary!$B46=$N$1,advert_summary!H46,0)</f>
        <v>279</v>
      </c>
      <c r="I46" s="2">
        <f>IF(advert_summary!$B46=$N$1,advert_summary!I46,0)</f>
        <v>124</v>
      </c>
      <c r="J46" s="2">
        <f>IF(advert_summary!$B46=$N$1,advert_summary!J46,0)</f>
        <v>4</v>
      </c>
      <c r="K46" s="2">
        <f>IF(advert_summary!$B46=$N$1,advert_summary!K46,0)</f>
        <v>2.25</v>
      </c>
      <c r="L46" s="2">
        <f>IF(advert_summary!$B46=$N$1,advert_summary!L46,0)</f>
        <v>0</v>
      </c>
    </row>
    <row r="47" spans="1:12" x14ac:dyDescent="0.25">
      <c r="A47" s="3">
        <f>IF(advert_summary!$B47=$N$1,advert_summary!A47,0)</f>
        <v>0</v>
      </c>
      <c r="B47" t="str">
        <f>IF(advert_summary!$B47=$N$1,advert_summary!B47,"")</f>
        <v/>
      </c>
      <c r="C47" t="str">
        <f>IF(advert_summary!$B47=$N$1,advert_summary!C47,"")</f>
        <v/>
      </c>
      <c r="D47" s="1">
        <f>IF(advert_summary!$B47=$N$1,advert_summary!D47,0)</f>
        <v>0</v>
      </c>
      <c r="E47" s="1">
        <f>IF(advert_summary!$B47=$N$1,advert_summary!E47,0)</f>
        <v>0</v>
      </c>
      <c r="F47" s="2">
        <f>IF(advert_summary!$B47=$N$1,advert_summary!F47,0)</f>
        <v>0</v>
      </c>
      <c r="G47" s="2">
        <f>IF(advert_summary!$B47=$N$1,advert_summary!G47,0)</f>
        <v>0</v>
      </c>
      <c r="H47" s="2">
        <f>IF(advert_summary!$B47=$N$1,advert_summary!H47,0)</f>
        <v>0</v>
      </c>
      <c r="I47" s="2">
        <f>IF(advert_summary!$B47=$N$1,advert_summary!I47,0)</f>
        <v>0</v>
      </c>
      <c r="J47" s="2">
        <f>IF(advert_summary!$B47=$N$1,advert_summary!J47,0)</f>
        <v>0</v>
      </c>
      <c r="K47" s="2">
        <f>IF(advert_summary!$B47=$N$1,advert_summary!K47,0)</f>
        <v>0</v>
      </c>
      <c r="L47" s="2">
        <f>IF(advert_summary!$B47=$N$1,advert_summary!L47,0)</f>
        <v>0</v>
      </c>
    </row>
    <row r="48" spans="1:12" x14ac:dyDescent="0.25">
      <c r="A48" s="3">
        <f>IF(advert_summary!$B48=$N$1,advert_summary!A48,0)</f>
        <v>0</v>
      </c>
      <c r="B48" t="str">
        <f>IF(advert_summary!$B48=$N$1,advert_summary!B48,"")</f>
        <v/>
      </c>
      <c r="C48" t="str">
        <f>IF(advert_summary!$B48=$N$1,advert_summary!C48,"")</f>
        <v/>
      </c>
      <c r="D48" s="1">
        <f>IF(advert_summary!$B48=$N$1,advert_summary!D48,0)</f>
        <v>0</v>
      </c>
      <c r="E48" s="1">
        <f>IF(advert_summary!$B48=$N$1,advert_summary!E48,0)</f>
        <v>0</v>
      </c>
      <c r="F48" s="2">
        <f>IF(advert_summary!$B48=$N$1,advert_summary!F48,0)</f>
        <v>0</v>
      </c>
      <c r="G48" s="2">
        <f>IF(advert_summary!$B48=$N$1,advert_summary!G48,0)</f>
        <v>0</v>
      </c>
      <c r="H48" s="2">
        <f>IF(advert_summary!$B48=$N$1,advert_summary!H48,0)</f>
        <v>0</v>
      </c>
      <c r="I48" s="2">
        <f>IF(advert_summary!$B48=$N$1,advert_summary!I48,0)</f>
        <v>0</v>
      </c>
      <c r="J48" s="2">
        <f>IF(advert_summary!$B48=$N$1,advert_summary!J48,0)</f>
        <v>0</v>
      </c>
      <c r="K48" s="2">
        <f>IF(advert_summary!$B48=$N$1,advert_summary!K48,0)</f>
        <v>0</v>
      </c>
      <c r="L48" s="2">
        <f>IF(advert_summary!$B48=$N$1,advert_summary!L48,0)</f>
        <v>0</v>
      </c>
    </row>
    <row r="49" spans="1:12" x14ac:dyDescent="0.25">
      <c r="A49" s="3">
        <f>IF(advert_summary!$B49=$N$1,advert_summary!A49,0)</f>
        <v>33512440</v>
      </c>
      <c r="B49" t="b">
        <f>IF(advert_summary!$B49=$N$1,advert_summary!B49,"")</f>
        <v>0</v>
      </c>
      <c r="C49" t="str">
        <f>IF(advert_summary!$B49=$N$1,advert_summary!C49,"")</f>
        <v>N/A</v>
      </c>
      <c r="D49" s="1">
        <f>IF(advert_summary!$B49=$N$1,advert_summary!D49,0)</f>
        <v>45719</v>
      </c>
      <c r="E49" s="1">
        <f>IF(advert_summary!$B49=$N$1,advert_summary!E49,0)</f>
        <v>45818</v>
      </c>
      <c r="F49" s="2">
        <f>IF(advert_summary!$B49=$N$1,advert_summary!F49,0)</f>
        <v>99</v>
      </c>
      <c r="G49" s="2">
        <f>IF(advert_summary!$B49=$N$1,advert_summary!G49,0)</f>
        <v>199</v>
      </c>
      <c r="H49" s="2">
        <f>IF(advert_summary!$B49=$N$1,advert_summary!H49,0)</f>
        <v>199</v>
      </c>
      <c r="I49" s="2">
        <f>IF(advert_summary!$B49=$N$1,advert_summary!I49,0)</f>
        <v>125</v>
      </c>
      <c r="J49" s="2">
        <f>IF(advert_summary!$B49=$N$1,advert_summary!J49,0)</f>
        <v>5</v>
      </c>
      <c r="K49" s="2">
        <f>IF(advert_summary!$B49=$N$1,advert_summary!K49,0)</f>
        <v>1.5920000000000001</v>
      </c>
      <c r="L49" s="2">
        <f>IF(advert_summary!$B49=$N$1,advert_summary!L49,0)</f>
        <v>0</v>
      </c>
    </row>
    <row r="50" spans="1:12" x14ac:dyDescent="0.25">
      <c r="A50" s="3">
        <f>IF(advert_summary!$B50=$N$1,advert_summary!A50,0)</f>
        <v>34627717</v>
      </c>
      <c r="B50" t="b">
        <f>IF(advert_summary!$B50=$N$1,advert_summary!B50,"")</f>
        <v>0</v>
      </c>
      <c r="C50" t="str">
        <f>IF(advert_summary!$B50=$N$1,advert_summary!C50,"")</f>
        <v>Budapest II. kerÃ¼let, II/A kerÃ¼let - Adyliget</v>
      </c>
      <c r="D50" s="1">
        <f>IF(advert_summary!$B50=$N$1,advert_summary!D50,0)</f>
        <v>45719</v>
      </c>
      <c r="E50" s="1">
        <f>IF(advert_summary!$B50=$N$1,advert_summary!E50,0)</f>
        <v>45720</v>
      </c>
      <c r="F50" s="2">
        <f>IF(advert_summary!$B50=$N$1,advert_summary!F50,0)</f>
        <v>0</v>
      </c>
      <c r="G50" s="2">
        <f>IF(advert_summary!$B50=$N$1,advert_summary!G50,0)</f>
        <v>179.9</v>
      </c>
      <c r="H50" s="2">
        <f>IF(advert_summary!$B50=$N$1,advert_summary!H50,0)</f>
        <v>179.9</v>
      </c>
      <c r="I50" s="2">
        <f>IF(advert_summary!$B50=$N$1,advert_summary!I50,0)</f>
        <v>125</v>
      </c>
      <c r="J50" s="2">
        <f>IF(advert_summary!$B50=$N$1,advert_summary!J50,0)</f>
        <v>4</v>
      </c>
      <c r="K50" s="2">
        <f>IF(advert_summary!$B50=$N$1,advert_summary!K50,0)</f>
        <v>1.4392</v>
      </c>
      <c r="L50" s="2">
        <f>IF(advert_summary!$B50=$N$1,advert_summary!L50,0)</f>
        <v>0</v>
      </c>
    </row>
    <row r="51" spans="1:12" x14ac:dyDescent="0.25">
      <c r="A51" s="3">
        <f>IF(advert_summary!$B51=$N$1,advert_summary!A51,0)</f>
        <v>34644983</v>
      </c>
      <c r="B51" t="b">
        <f>IF(advert_summary!$B51=$N$1,advert_summary!B51,"")</f>
        <v>0</v>
      </c>
      <c r="C51" t="str">
        <f>IF(advert_summary!$B51=$N$1,advert_summary!C51,"")</f>
        <v>N/A</v>
      </c>
      <c r="D51" s="1">
        <f>IF(advert_summary!$B51=$N$1,advert_summary!D51,0)</f>
        <v>45727</v>
      </c>
      <c r="E51" s="1">
        <f>IF(advert_summary!$B51=$N$1,advert_summary!E51,0)</f>
        <v>45851</v>
      </c>
      <c r="F51" s="2">
        <f>IF(advert_summary!$B51=$N$1,advert_summary!F51,0)</f>
        <v>124</v>
      </c>
      <c r="G51" s="2">
        <f>IF(advert_summary!$B51=$N$1,advert_summary!G51,0)</f>
        <v>170</v>
      </c>
      <c r="H51" s="2">
        <f>IF(advert_summary!$B51=$N$1,advert_summary!H51,0)</f>
        <v>170</v>
      </c>
      <c r="I51" s="2">
        <f>IF(advert_summary!$B51=$N$1,advert_summary!I51,0)</f>
        <v>125</v>
      </c>
      <c r="J51" s="2">
        <f>IF(advert_summary!$B51=$N$1,advert_summary!J51,0)</f>
        <v>4</v>
      </c>
      <c r="K51" s="2">
        <f>IF(advert_summary!$B51=$N$1,advert_summary!K51,0)</f>
        <v>1.36</v>
      </c>
      <c r="L51" s="2">
        <f>IF(advert_summary!$B51=$N$1,advert_summary!L51,0)</f>
        <v>0</v>
      </c>
    </row>
    <row r="52" spans="1:12" x14ac:dyDescent="0.25">
      <c r="A52" s="3">
        <f>IF(advert_summary!$B52=$N$1,advert_summary!A52,0)</f>
        <v>34647573</v>
      </c>
      <c r="B52" t="b">
        <f>IF(advert_summary!$B52=$N$1,advert_summary!B52,"")</f>
        <v>0</v>
      </c>
      <c r="C52" t="str">
        <f>IF(advert_summary!$B52=$N$1,advert_summary!C52,"")</f>
        <v>Budapest XII. kerÃ¼let, DenevÃ©r Ãºt</v>
      </c>
      <c r="D52" s="1">
        <f>IF(advert_summary!$B52=$N$1,advert_summary!D52,0)</f>
        <v>45731</v>
      </c>
      <c r="E52" s="1">
        <f>IF(advert_summary!$B52=$N$1,advert_summary!E52,0)</f>
        <v>45767</v>
      </c>
      <c r="F52" s="2">
        <f>IF(advert_summary!$B52=$N$1,advert_summary!F52,0)</f>
        <v>36</v>
      </c>
      <c r="G52" s="2">
        <f>IF(advert_summary!$B52=$N$1,advert_summary!G52,0)</f>
        <v>279</v>
      </c>
      <c r="H52" s="2">
        <f>IF(advert_summary!$B52=$N$1,advert_summary!H52,0)</f>
        <v>279</v>
      </c>
      <c r="I52" s="2">
        <f>IF(advert_summary!$B52=$N$1,advert_summary!I52,0)</f>
        <v>124</v>
      </c>
      <c r="J52" s="2">
        <f>IF(advert_summary!$B52=$N$1,advert_summary!J52,0)</f>
        <v>4</v>
      </c>
      <c r="K52" s="2">
        <f>IF(advert_summary!$B52=$N$1,advert_summary!K52,0)</f>
        <v>2.25</v>
      </c>
      <c r="L52" s="2">
        <f>IF(advert_summary!$B52=$N$1,advert_summary!L52,0)</f>
        <v>0</v>
      </c>
    </row>
    <row r="53" spans="1:12" x14ac:dyDescent="0.25">
      <c r="A53" s="3">
        <f>IF(advert_summary!$B53=$N$1,advert_summary!A53,0)</f>
        <v>34650605</v>
      </c>
      <c r="B53" t="b">
        <f>IF(advert_summary!$B53=$N$1,advert_summary!B53,"")</f>
        <v>0</v>
      </c>
      <c r="C53" t="str">
        <f>IF(advert_summary!$B53=$N$1,advert_summary!C53,"")</f>
        <v>N/A</v>
      </c>
      <c r="D53" s="1">
        <f>IF(advert_summary!$B53=$N$1,advert_summary!D53,0)</f>
        <v>45731</v>
      </c>
      <c r="E53" s="1">
        <f>IF(advert_summary!$B53=$N$1,advert_summary!E53,0)</f>
        <v>45791</v>
      </c>
      <c r="F53" s="2">
        <f>IF(advert_summary!$B53=$N$1,advert_summary!F53,0)</f>
        <v>59</v>
      </c>
      <c r="G53" s="2">
        <f>IF(advert_summary!$B53=$N$1,advert_summary!G53,0)</f>
        <v>249</v>
      </c>
      <c r="H53" s="2">
        <f>IF(advert_summary!$B53=$N$1,advert_summary!H53,0)</f>
        <v>249</v>
      </c>
      <c r="I53" s="2">
        <f>IF(advert_summary!$B53=$N$1,advert_summary!I53,0)</f>
        <v>122</v>
      </c>
      <c r="J53" s="2">
        <f>IF(advert_summary!$B53=$N$1,advert_summary!J53,0)</f>
        <v>4</v>
      </c>
      <c r="K53" s="2">
        <f>IF(advert_summary!$B53=$N$1,advert_summary!K53,0)</f>
        <v>2.0409836065573699</v>
      </c>
      <c r="L53" s="2">
        <f>IF(advert_summary!$B53=$N$1,advert_summary!L53,0)</f>
        <v>0</v>
      </c>
    </row>
    <row r="54" spans="1:12" x14ac:dyDescent="0.25">
      <c r="A54" s="3">
        <f>IF(advert_summary!$B54=$N$1,advert_summary!A54,0)</f>
        <v>34647025</v>
      </c>
      <c r="B54" t="b">
        <f>IF(advert_summary!$B54=$N$1,advert_summary!B54,"")</f>
        <v>0</v>
      </c>
      <c r="C54" t="str">
        <f>IF(advert_summary!$B54=$N$1,advert_summary!C54,"")</f>
        <v>Budapest XI. kerÃ¼let, VerbÃ©na utca 59.</v>
      </c>
      <c r="D54" s="1">
        <f>IF(advert_summary!$B54=$N$1,advert_summary!D54,0)</f>
        <v>45731</v>
      </c>
      <c r="E54" s="1">
        <f>IF(advert_summary!$B54=$N$1,advert_summary!E54,0)</f>
        <v>45732</v>
      </c>
      <c r="F54" s="2">
        <f>IF(advert_summary!$B54=$N$1,advert_summary!F54,0)</f>
        <v>0</v>
      </c>
      <c r="G54" s="2">
        <f>IF(advert_summary!$B54=$N$1,advert_summary!G54,0)</f>
        <v>249</v>
      </c>
      <c r="H54" s="2">
        <f>IF(advert_summary!$B54=$N$1,advert_summary!H54,0)</f>
        <v>249</v>
      </c>
      <c r="I54" s="2">
        <f>IF(advert_summary!$B54=$N$1,advert_summary!I54,0)</f>
        <v>100</v>
      </c>
      <c r="J54" s="2">
        <f>IF(advert_summary!$B54=$N$1,advert_summary!J54,0)</f>
        <v>3.5</v>
      </c>
      <c r="K54" s="2">
        <f>IF(advert_summary!$B54=$N$1,advert_summary!K54,0)</f>
        <v>2.4900000000000002</v>
      </c>
      <c r="L54" s="2">
        <f>IF(advert_summary!$B54=$N$1,advert_summary!L54,0)</f>
        <v>0</v>
      </c>
    </row>
    <row r="55" spans="1:12" x14ac:dyDescent="0.25">
      <c r="A55" s="3">
        <f>IF(advert_summary!$B55=$N$1,advert_summary!A55,0)</f>
        <v>0</v>
      </c>
      <c r="B55" t="str">
        <f>IF(advert_summary!$B55=$N$1,advert_summary!B55,"")</f>
        <v/>
      </c>
      <c r="C55" t="str">
        <f>IF(advert_summary!$B55=$N$1,advert_summary!C55,"")</f>
        <v/>
      </c>
      <c r="D55" s="1">
        <f>IF(advert_summary!$B55=$N$1,advert_summary!D55,0)</f>
        <v>0</v>
      </c>
      <c r="E55" s="1">
        <f>IF(advert_summary!$B55=$N$1,advert_summary!E55,0)</f>
        <v>0</v>
      </c>
      <c r="F55" s="2">
        <f>IF(advert_summary!$B55=$N$1,advert_summary!F55,0)</f>
        <v>0</v>
      </c>
      <c r="G55" s="2">
        <f>IF(advert_summary!$B55=$N$1,advert_summary!G55,0)</f>
        <v>0</v>
      </c>
      <c r="H55" s="2">
        <f>IF(advert_summary!$B55=$N$1,advert_summary!H55,0)</f>
        <v>0</v>
      </c>
      <c r="I55" s="2">
        <f>IF(advert_summary!$B55=$N$1,advert_summary!I55,0)</f>
        <v>0</v>
      </c>
      <c r="J55" s="2">
        <f>IF(advert_summary!$B55=$N$1,advert_summary!J55,0)</f>
        <v>0</v>
      </c>
      <c r="K55" s="2">
        <f>IF(advert_summary!$B55=$N$1,advert_summary!K55,0)</f>
        <v>0</v>
      </c>
      <c r="L55" s="2">
        <f>IF(advert_summary!$B55=$N$1,advert_summary!L55,0)</f>
        <v>0</v>
      </c>
    </row>
    <row r="56" spans="1:12" x14ac:dyDescent="0.25">
      <c r="A56" s="3">
        <f>IF(advert_summary!$B56=$N$1,advert_summary!A56,0)</f>
        <v>34655440</v>
      </c>
      <c r="B56" t="b">
        <f>IF(advert_summary!$B56=$N$1,advert_summary!B56,"")</f>
        <v>0</v>
      </c>
      <c r="C56" t="str">
        <f>IF(advert_summary!$B56=$N$1,advert_summary!C56,"")</f>
        <v>Budapest III. kerÃ¼let, VÃ­zimenta utca</v>
      </c>
      <c r="D56" s="1">
        <f>IF(advert_summary!$B56=$N$1,advert_summary!D56,0)</f>
        <v>45732</v>
      </c>
      <c r="E56" s="1">
        <f>IF(advert_summary!$B56=$N$1,advert_summary!E56,0)</f>
        <v>45732</v>
      </c>
      <c r="F56" s="2">
        <f>IF(advert_summary!$B56=$N$1,advert_summary!F56,0)</f>
        <v>0</v>
      </c>
      <c r="G56" s="2">
        <f>IF(advert_summary!$B56=$N$1,advert_summary!G56,0)</f>
        <v>279</v>
      </c>
      <c r="H56" s="2">
        <f>IF(advert_summary!$B56=$N$1,advert_summary!H56,0)</f>
        <v>279</v>
      </c>
      <c r="I56" s="2">
        <f>IF(advert_summary!$B56=$N$1,advert_summary!I56,0)</f>
        <v>130</v>
      </c>
      <c r="J56" s="2">
        <f>IF(advert_summary!$B56=$N$1,advert_summary!J56,0)</f>
        <v>4</v>
      </c>
      <c r="K56" s="2">
        <f>IF(advert_summary!$B56=$N$1,advert_summary!K56,0)</f>
        <v>2.1461538461538399</v>
      </c>
      <c r="L56" s="2">
        <f>IF(advert_summary!$B56=$N$1,advert_summary!L56,0)</f>
        <v>0</v>
      </c>
    </row>
    <row r="57" spans="1:12" x14ac:dyDescent="0.25">
      <c r="A57" s="3">
        <f>IF(advert_summary!$B57=$N$1,advert_summary!A57,0)</f>
        <v>34667289</v>
      </c>
      <c r="B57" t="b">
        <f>IF(advert_summary!$B57=$N$1,advert_summary!B57,"")</f>
        <v>0</v>
      </c>
      <c r="C57" t="str">
        <f>IF(advert_summary!$B57=$N$1,advert_summary!C57,"")</f>
        <v>Budapest XI. kerÃ¼let, Kubikos utca</v>
      </c>
      <c r="D57" s="1">
        <f>IF(advert_summary!$B57=$N$1,advert_summary!D57,0)</f>
        <v>45753</v>
      </c>
      <c r="E57" s="1">
        <f>IF(advert_summary!$B57=$N$1,advert_summary!E57,0)</f>
        <v>45755</v>
      </c>
      <c r="F57" s="2">
        <f>IF(advert_summary!$B57=$N$1,advert_summary!F57,0)</f>
        <v>2</v>
      </c>
      <c r="G57" s="2">
        <f>IF(advert_summary!$B57=$N$1,advert_summary!G57,0)</f>
        <v>178.9</v>
      </c>
      <c r="H57" s="2">
        <f>IF(advert_summary!$B57=$N$1,advert_summary!H57,0)</f>
        <v>178.9</v>
      </c>
      <c r="I57" s="2">
        <f>IF(advert_summary!$B57=$N$1,advert_summary!I57,0)</f>
        <v>97</v>
      </c>
      <c r="J57" s="2">
        <f>IF(advert_summary!$B57=$N$1,advert_summary!J57,0)</f>
        <v>4</v>
      </c>
      <c r="K57" s="2">
        <f>IF(advert_summary!$B57=$N$1,advert_summary!K57,0)</f>
        <v>1.8443298969072099</v>
      </c>
      <c r="L57" s="2">
        <f>IF(advert_summary!$B57=$N$1,advert_summary!L57,0)</f>
        <v>0</v>
      </c>
    </row>
    <row r="58" spans="1:12" x14ac:dyDescent="0.25">
      <c r="A58" s="3">
        <f>IF(advert_summary!$B58=$N$1,advert_summary!A58,0)</f>
        <v>34678842</v>
      </c>
      <c r="B58" t="b">
        <f>IF(advert_summary!$B58=$N$1,advert_summary!B58,"")</f>
        <v>0</v>
      </c>
      <c r="C58" t="str">
        <f>IF(advert_summary!$B58=$N$1,advert_summary!C58,"")</f>
        <v>N/A</v>
      </c>
      <c r="D58" s="1">
        <f>IF(advert_summary!$B58=$N$1,advert_summary!D58,0)</f>
        <v>45753</v>
      </c>
      <c r="E58" s="1">
        <f>IF(advert_summary!$B58=$N$1,advert_summary!E58,0)</f>
        <v>45818</v>
      </c>
      <c r="F58" s="2">
        <f>IF(advert_summary!$B58=$N$1,advert_summary!F58,0)</f>
        <v>65</v>
      </c>
      <c r="G58" s="2">
        <f>IF(advert_summary!$B58=$N$1,advert_summary!G58,0)</f>
        <v>183.75</v>
      </c>
      <c r="H58" s="2">
        <f>IF(advert_summary!$B58=$N$1,advert_summary!H58,0)</f>
        <v>182</v>
      </c>
      <c r="I58" s="2">
        <f>IF(advert_summary!$B58=$N$1,advert_summary!I58,0)</f>
        <v>105</v>
      </c>
      <c r="J58" s="2">
        <f>IF(advert_summary!$B58=$N$1,advert_summary!J58,0)</f>
        <v>4</v>
      </c>
      <c r="K58" s="2">
        <f>IF(advert_summary!$B58=$N$1,advert_summary!K58,0)</f>
        <v>1.7333333333333301</v>
      </c>
      <c r="L58" s="2">
        <f>IF(advert_summary!$B58=$N$1,advert_summary!L58,0)</f>
        <v>-1.75</v>
      </c>
    </row>
    <row r="59" spans="1:12" x14ac:dyDescent="0.25">
      <c r="A59" s="3">
        <f>IF(advert_summary!$B59=$N$1,advert_summary!A59,0)</f>
        <v>0</v>
      </c>
      <c r="B59" t="str">
        <f>IF(advert_summary!$B59=$N$1,advert_summary!B59,"")</f>
        <v/>
      </c>
      <c r="C59" t="str">
        <f>IF(advert_summary!$B59=$N$1,advert_summary!C59,"")</f>
        <v/>
      </c>
      <c r="D59" s="1">
        <f>IF(advert_summary!$B59=$N$1,advert_summary!D59,0)</f>
        <v>0</v>
      </c>
      <c r="E59" s="1">
        <f>IF(advert_summary!$B59=$N$1,advert_summary!E59,0)</f>
        <v>0</v>
      </c>
      <c r="F59" s="2">
        <f>IF(advert_summary!$B59=$N$1,advert_summary!F59,0)</f>
        <v>0</v>
      </c>
      <c r="G59" s="2">
        <f>IF(advert_summary!$B59=$N$1,advert_summary!G59,0)</f>
        <v>0</v>
      </c>
      <c r="H59" s="2">
        <f>IF(advert_summary!$B59=$N$1,advert_summary!H59,0)</f>
        <v>0</v>
      </c>
      <c r="I59" s="2">
        <f>IF(advert_summary!$B59=$N$1,advert_summary!I59,0)</f>
        <v>0</v>
      </c>
      <c r="J59" s="2">
        <f>IF(advert_summary!$B59=$N$1,advert_summary!J59,0)</f>
        <v>0</v>
      </c>
      <c r="K59" s="2">
        <f>IF(advert_summary!$B59=$N$1,advert_summary!K59,0)</f>
        <v>0</v>
      </c>
      <c r="L59" s="2">
        <f>IF(advert_summary!$B59=$N$1,advert_summary!L59,0)</f>
        <v>0</v>
      </c>
    </row>
    <row r="60" spans="1:12" x14ac:dyDescent="0.25">
      <c r="A60" s="3">
        <f>IF(advert_summary!$B60=$N$1,advert_summary!A60,0)</f>
        <v>34618676</v>
      </c>
      <c r="B60" t="b">
        <f>IF(advert_summary!$B60=$N$1,advert_summary!B60,"")</f>
        <v>0</v>
      </c>
      <c r="C60" t="str">
        <f>IF(advert_summary!$B60=$N$1,advert_summary!C60,"")</f>
        <v>N/A</v>
      </c>
      <c r="D60" s="1">
        <f>IF(advert_summary!$B60=$N$1,advert_summary!D60,0)</f>
        <v>45753</v>
      </c>
      <c r="E60" s="1">
        <f>IF(advert_summary!$B60=$N$1,advert_summary!E60,0)</f>
        <v>45812</v>
      </c>
      <c r="F60" s="2">
        <f>IF(advert_summary!$B60=$N$1,advert_summary!F60,0)</f>
        <v>59</v>
      </c>
      <c r="G60" s="2">
        <f>IF(advert_summary!$B60=$N$1,advert_summary!G60,0)</f>
        <v>210</v>
      </c>
      <c r="H60" s="2">
        <f>IF(advert_summary!$B60=$N$1,advert_summary!H60,0)</f>
        <v>210</v>
      </c>
      <c r="I60" s="2">
        <f>IF(advert_summary!$B60=$N$1,advert_summary!I60,0)</f>
        <v>123</v>
      </c>
      <c r="J60" s="2">
        <f>IF(advert_summary!$B60=$N$1,advert_summary!J60,0)</f>
        <v>4</v>
      </c>
      <c r="K60" s="2">
        <f>IF(advert_summary!$B60=$N$1,advert_summary!K60,0)</f>
        <v>1.7073170731707299</v>
      </c>
      <c r="L60" s="2">
        <f>IF(advert_summary!$B60=$N$1,advert_summary!L60,0)</f>
        <v>0</v>
      </c>
    </row>
    <row r="61" spans="1:12" x14ac:dyDescent="0.25">
      <c r="A61" s="3">
        <f>IF(advert_summary!$B61=$N$1,advert_summary!A61,0)</f>
        <v>34701659</v>
      </c>
      <c r="B61" t="b">
        <f>IF(advert_summary!$B61=$N$1,advert_summary!B61,"")</f>
        <v>0</v>
      </c>
      <c r="C61" t="str">
        <f>IF(advert_summary!$B61=$N$1,advert_summary!C61,"")</f>
        <v>N/A</v>
      </c>
      <c r="D61" s="1">
        <f>IF(advert_summary!$B61=$N$1,advert_summary!D61,0)</f>
        <v>45759</v>
      </c>
      <c r="E61" s="1">
        <f>IF(advert_summary!$B61=$N$1,advert_summary!E61,0)</f>
        <v>45825</v>
      </c>
      <c r="F61" s="2">
        <f>IF(advert_summary!$B61=$N$1,advert_summary!F61,0)</f>
        <v>66</v>
      </c>
      <c r="G61" s="2">
        <f>IF(advert_summary!$B61=$N$1,advert_summary!G61,0)</f>
        <v>184.9</v>
      </c>
      <c r="H61" s="2">
        <f>IF(advert_summary!$B61=$N$1,advert_summary!H61,0)</f>
        <v>179.9</v>
      </c>
      <c r="I61" s="2">
        <f>IF(advert_summary!$B61=$N$1,advert_summary!I61,0)</f>
        <v>117</v>
      </c>
      <c r="J61" s="2">
        <f>IF(advert_summary!$B61=$N$1,advert_summary!J61,0)</f>
        <v>4</v>
      </c>
      <c r="K61" s="2">
        <f>IF(advert_summary!$B61=$N$1,advert_summary!K61,0)</f>
        <v>1.5376068376068299</v>
      </c>
      <c r="L61" s="2">
        <f>IF(advert_summary!$B61=$N$1,advert_summary!L61,0)</f>
        <v>-5</v>
      </c>
    </row>
    <row r="62" spans="1:12" x14ac:dyDescent="0.25">
      <c r="A62" s="3">
        <f>IF(advert_summary!$B62=$N$1,advert_summary!A62,0)</f>
        <v>34704482</v>
      </c>
      <c r="B62" t="b">
        <f>IF(advert_summary!$B62=$N$1,advert_summary!B62,"")</f>
        <v>0</v>
      </c>
      <c r="C62" t="str">
        <f>IF(advert_summary!$B62=$N$1,advert_summary!C62,"")</f>
        <v>Budapest XI. kerÃ¼let, Kubikos utca</v>
      </c>
      <c r="D62" s="1">
        <f>IF(advert_summary!$B62=$N$1,advert_summary!D62,0)</f>
        <v>45759</v>
      </c>
      <c r="E62" s="1">
        <f>IF(advert_summary!$B62=$N$1,advert_summary!E62,0)</f>
        <v>45759</v>
      </c>
      <c r="F62" s="2">
        <f>IF(advert_summary!$B62=$N$1,advert_summary!F62,0)</f>
        <v>0</v>
      </c>
      <c r="G62" s="2">
        <f>IF(advert_summary!$B62=$N$1,advert_summary!G62,0)</f>
        <v>169.9</v>
      </c>
      <c r="H62" s="2">
        <f>IF(advert_summary!$B62=$N$1,advert_summary!H62,0)</f>
        <v>169.9</v>
      </c>
      <c r="I62" s="2">
        <f>IF(advert_summary!$B62=$N$1,advert_summary!I62,0)</f>
        <v>94</v>
      </c>
      <c r="J62" s="2">
        <f>IF(advert_summary!$B62=$N$1,advert_summary!J62,0)</f>
        <v>4</v>
      </c>
      <c r="K62" s="2">
        <f>IF(advert_summary!$B62=$N$1,advert_summary!K62,0)</f>
        <v>1.8074468085106301</v>
      </c>
      <c r="L62" s="2">
        <f>IF(advert_summary!$B62=$N$1,advert_summary!L62,0)</f>
        <v>0</v>
      </c>
    </row>
    <row r="63" spans="1:12" x14ac:dyDescent="0.25">
      <c r="A63" s="3">
        <f>IF(advert_summary!$B63=$N$1,advert_summary!A63,0)</f>
        <v>0</v>
      </c>
      <c r="B63" t="str">
        <f>IF(advert_summary!$B63=$N$1,advert_summary!B63,"")</f>
        <v/>
      </c>
      <c r="C63" t="str">
        <f>IF(advert_summary!$B63=$N$1,advert_summary!C63,"")</f>
        <v/>
      </c>
      <c r="D63" s="1">
        <f>IF(advert_summary!$B63=$N$1,advert_summary!D63,0)</f>
        <v>0</v>
      </c>
      <c r="E63" s="1">
        <f>IF(advert_summary!$B63=$N$1,advert_summary!E63,0)</f>
        <v>0</v>
      </c>
      <c r="F63" s="2">
        <f>IF(advert_summary!$B63=$N$1,advert_summary!F63,0)</f>
        <v>0</v>
      </c>
      <c r="G63" s="2">
        <f>IF(advert_summary!$B63=$N$1,advert_summary!G63,0)</f>
        <v>0</v>
      </c>
      <c r="H63" s="2">
        <f>IF(advert_summary!$B63=$N$1,advert_summary!H63,0)</f>
        <v>0</v>
      </c>
      <c r="I63" s="2">
        <f>IF(advert_summary!$B63=$N$1,advert_summary!I63,0)</f>
        <v>0</v>
      </c>
      <c r="J63" s="2">
        <f>IF(advert_summary!$B63=$N$1,advert_summary!J63,0)</f>
        <v>0</v>
      </c>
      <c r="K63" s="2">
        <f>IF(advert_summary!$B63=$N$1,advert_summary!K63,0)</f>
        <v>0</v>
      </c>
      <c r="L63" s="2">
        <f>IF(advert_summary!$B63=$N$1,advert_summary!L63,0)</f>
        <v>0</v>
      </c>
    </row>
    <row r="64" spans="1:12" x14ac:dyDescent="0.25">
      <c r="A64" s="3">
        <f>IF(advert_summary!$B64=$N$1,advert_summary!A64,0)</f>
        <v>34702988</v>
      </c>
      <c r="B64" t="b">
        <f>IF(advert_summary!$B64=$N$1,advert_summary!B64,"")</f>
        <v>0</v>
      </c>
      <c r="C64" t="str">
        <f>IF(advert_summary!$B64=$N$1,advert_summary!C64,"")</f>
        <v>N/A</v>
      </c>
      <c r="D64" s="1">
        <f>IF(advert_summary!$B64=$N$1,advert_summary!D64,0)</f>
        <v>45759</v>
      </c>
      <c r="E64" s="1">
        <f>IF(advert_summary!$B64=$N$1,advert_summary!E64,0)</f>
        <v>45818</v>
      </c>
      <c r="F64" s="2">
        <f>IF(advert_summary!$B64=$N$1,advert_summary!F64,0)</f>
        <v>59</v>
      </c>
      <c r="G64" s="2">
        <f>IF(advert_summary!$B64=$N$1,advert_summary!G64,0)</f>
        <v>189.9</v>
      </c>
      <c r="H64" s="2">
        <f>IF(advert_summary!$B64=$N$1,advert_summary!H64,0)</f>
        <v>189.9</v>
      </c>
      <c r="I64" s="2">
        <f>IF(advert_summary!$B64=$N$1,advert_summary!I64,0)</f>
        <v>108</v>
      </c>
      <c r="J64" s="2">
        <f>IF(advert_summary!$B64=$N$1,advert_summary!J64,0)</f>
        <v>4</v>
      </c>
      <c r="K64" s="2">
        <f>IF(advert_summary!$B64=$N$1,advert_summary!K64,0)</f>
        <v>1.75833333333333</v>
      </c>
      <c r="L64" s="2">
        <f>IF(advert_summary!$B64=$N$1,advert_summary!L64,0)</f>
        <v>0</v>
      </c>
    </row>
    <row r="65" spans="1:12" x14ac:dyDescent="0.25">
      <c r="A65" s="3">
        <f>IF(advert_summary!$B65=$N$1,advert_summary!A65,0)</f>
        <v>34711297</v>
      </c>
      <c r="B65" t="b">
        <f>IF(advert_summary!$B65=$N$1,advert_summary!B65,"")</f>
        <v>0</v>
      </c>
      <c r="C65" t="str">
        <f>IF(advert_summary!$B65=$N$1,advert_summary!C65,"")</f>
        <v>Budapest III. kerÃ¼let, VÃ­zimenta utca</v>
      </c>
      <c r="D65" s="1">
        <f>IF(advert_summary!$B65=$N$1,advert_summary!D65,0)</f>
        <v>45768</v>
      </c>
      <c r="E65" s="1">
        <f>IF(advert_summary!$B65=$N$1,advert_summary!E65,0)</f>
        <v>45768</v>
      </c>
      <c r="F65" s="2">
        <f>IF(advert_summary!$B65=$N$1,advert_summary!F65,0)</f>
        <v>0</v>
      </c>
      <c r="G65" s="2">
        <f>IF(advert_summary!$B65=$N$1,advert_summary!G65,0)</f>
        <v>249</v>
      </c>
      <c r="H65" s="2">
        <f>IF(advert_summary!$B65=$N$1,advert_summary!H65,0)</f>
        <v>249</v>
      </c>
      <c r="I65" s="2">
        <f>IF(advert_summary!$B65=$N$1,advert_summary!I65,0)</f>
        <v>130</v>
      </c>
      <c r="J65" s="2">
        <f>IF(advert_summary!$B65=$N$1,advert_summary!J65,0)</f>
        <v>4</v>
      </c>
      <c r="K65" s="2">
        <f>IF(advert_summary!$B65=$N$1,advert_summary!K65,0)</f>
        <v>1.9153846153846099</v>
      </c>
      <c r="L65" s="2">
        <f>IF(advert_summary!$B65=$N$1,advert_summary!L65,0)</f>
        <v>0</v>
      </c>
    </row>
    <row r="66" spans="1:12" x14ac:dyDescent="0.25">
      <c r="A66" s="3">
        <f>IF(advert_summary!$B66=$N$1,advert_summary!A66,0)</f>
        <v>0</v>
      </c>
      <c r="B66" t="str">
        <f>IF(advert_summary!$B66=$N$1,advert_summary!B66,"")</f>
        <v/>
      </c>
      <c r="C66" t="str">
        <f>IF(advert_summary!$B66=$N$1,advert_summary!C66,"")</f>
        <v/>
      </c>
      <c r="D66" s="1">
        <f>IF(advert_summary!$B66=$N$1,advert_summary!D66,0)</f>
        <v>0</v>
      </c>
      <c r="E66" s="1">
        <f>IF(advert_summary!$B66=$N$1,advert_summary!E66,0)</f>
        <v>0</v>
      </c>
      <c r="F66" s="2">
        <f>IF(advert_summary!$B66=$N$1,advert_summary!F66,0)</f>
        <v>0</v>
      </c>
      <c r="G66" s="2">
        <f>IF(advert_summary!$B66=$N$1,advert_summary!G66,0)</f>
        <v>0</v>
      </c>
      <c r="H66" s="2">
        <f>IF(advert_summary!$B66=$N$1,advert_summary!H66,0)</f>
        <v>0</v>
      </c>
      <c r="I66" s="2">
        <f>IF(advert_summary!$B66=$N$1,advert_summary!I66,0)</f>
        <v>0</v>
      </c>
      <c r="J66" s="2">
        <f>IF(advert_summary!$B66=$N$1,advert_summary!J66,0)</f>
        <v>0</v>
      </c>
      <c r="K66" s="2">
        <f>IF(advert_summary!$B66=$N$1,advert_summary!K66,0)</f>
        <v>0</v>
      </c>
      <c r="L66" s="2">
        <f>IF(advert_summary!$B66=$N$1,advert_summary!L66,0)</f>
        <v>0</v>
      </c>
    </row>
    <row r="67" spans="1:12" x14ac:dyDescent="0.25">
      <c r="A67" s="3">
        <f>IF(advert_summary!$B67=$N$1,advert_summary!A67,0)</f>
        <v>34484868</v>
      </c>
      <c r="B67" t="b">
        <f>IF(advert_summary!$B67=$N$1,advert_summary!B67,"")</f>
        <v>0</v>
      </c>
      <c r="C67" t="str">
        <f>IF(advert_summary!$B67=$N$1,advert_summary!C67,"")</f>
        <v>N/A</v>
      </c>
      <c r="D67" s="1">
        <f>IF(advert_summary!$B67=$N$1,advert_summary!D67,0)</f>
        <v>45773</v>
      </c>
      <c r="E67" s="1">
        <f>IF(advert_summary!$B67=$N$1,advert_summary!E67,0)</f>
        <v>45812</v>
      </c>
      <c r="F67" s="2">
        <f>IF(advert_summary!$B67=$N$1,advert_summary!F67,0)</f>
        <v>38</v>
      </c>
      <c r="G67" s="2">
        <f>IF(advert_summary!$B67=$N$1,advert_summary!G67,0)</f>
        <v>169.9</v>
      </c>
      <c r="H67" s="2">
        <f>IF(advert_summary!$B67=$N$1,advert_summary!H67,0)</f>
        <v>169.9</v>
      </c>
      <c r="I67" s="2">
        <f>IF(advert_summary!$B67=$N$1,advert_summary!I67,0)</f>
        <v>108</v>
      </c>
      <c r="J67" s="2">
        <f>IF(advert_summary!$B67=$N$1,advert_summary!J67,0)</f>
        <v>3.5</v>
      </c>
      <c r="K67" s="2">
        <f>IF(advert_summary!$B67=$N$1,advert_summary!K67,0)</f>
        <v>1.57314814814814</v>
      </c>
      <c r="L67" s="2">
        <f>IF(advert_summary!$B67=$N$1,advert_summary!L67,0)</f>
        <v>0</v>
      </c>
    </row>
    <row r="68" spans="1:12" x14ac:dyDescent="0.25">
      <c r="A68" s="3">
        <f>IF(advert_summary!$B68=$N$1,advert_summary!A68,0)</f>
        <v>0</v>
      </c>
      <c r="B68" t="str">
        <f>IF(advert_summary!$B68=$N$1,advert_summary!B68,"")</f>
        <v/>
      </c>
      <c r="C68" t="str">
        <f>IF(advert_summary!$B68=$N$1,advert_summary!C68,"")</f>
        <v/>
      </c>
      <c r="D68" s="1">
        <f>IF(advert_summary!$B68=$N$1,advert_summary!D68,0)</f>
        <v>0</v>
      </c>
      <c r="E68" s="1">
        <f>IF(advert_summary!$B68=$N$1,advert_summary!E68,0)</f>
        <v>0</v>
      </c>
      <c r="F68" s="2">
        <f>IF(advert_summary!$B68=$N$1,advert_summary!F68,0)</f>
        <v>0</v>
      </c>
      <c r="G68" s="2">
        <f>IF(advert_summary!$B68=$N$1,advert_summary!G68,0)</f>
        <v>0</v>
      </c>
      <c r="H68" s="2">
        <f>IF(advert_summary!$B68=$N$1,advert_summary!H68,0)</f>
        <v>0</v>
      </c>
      <c r="I68" s="2">
        <f>IF(advert_summary!$B68=$N$1,advert_summary!I68,0)</f>
        <v>0</v>
      </c>
      <c r="J68" s="2">
        <f>IF(advert_summary!$B68=$N$1,advert_summary!J68,0)</f>
        <v>0</v>
      </c>
      <c r="K68" s="2">
        <f>IF(advert_summary!$B68=$N$1,advert_summary!K68,0)</f>
        <v>0</v>
      </c>
      <c r="L68" s="2">
        <f>IF(advert_summary!$B68=$N$1,advert_summary!L68,0)</f>
        <v>0</v>
      </c>
    </row>
    <row r="69" spans="1:12" x14ac:dyDescent="0.25">
      <c r="A69" s="3">
        <f>IF(advert_summary!$B69=$N$1,advert_summary!A69,0)</f>
        <v>34752842</v>
      </c>
      <c r="B69" t="b">
        <f>IF(advert_summary!$B69=$N$1,advert_summary!B69,"")</f>
        <v>0</v>
      </c>
      <c r="C69" t="str">
        <f>IF(advert_summary!$B69=$N$1,advert_summary!C69,"")</f>
        <v>N/A</v>
      </c>
      <c r="D69" s="1">
        <f>IF(advert_summary!$B69=$N$1,advert_summary!D69,0)</f>
        <v>45789</v>
      </c>
      <c r="E69" s="1">
        <f>IF(advert_summary!$B69=$N$1,advert_summary!E69,0)</f>
        <v>45812</v>
      </c>
      <c r="F69" s="2">
        <f>IF(advert_summary!$B69=$N$1,advert_summary!F69,0)</f>
        <v>22</v>
      </c>
      <c r="G69" s="2">
        <f>IF(advert_summary!$B69=$N$1,advert_summary!G69,0)</f>
        <v>169.5</v>
      </c>
      <c r="H69" s="2">
        <f>IF(advert_summary!$B69=$N$1,advert_summary!H69,0)</f>
        <v>169.5</v>
      </c>
      <c r="I69" s="2">
        <f>IF(advert_summary!$B69=$N$1,advert_summary!I69,0)</f>
        <v>98</v>
      </c>
      <c r="J69" s="2">
        <f>IF(advert_summary!$B69=$N$1,advert_summary!J69,0)</f>
        <v>4</v>
      </c>
      <c r="K69" s="2">
        <f>IF(advert_summary!$B69=$N$1,advert_summary!K69,0)</f>
        <v>1.7295918367346901</v>
      </c>
      <c r="L69" s="2">
        <f>IF(advert_summary!$B69=$N$1,advert_summary!L69,0)</f>
        <v>0</v>
      </c>
    </row>
    <row r="70" spans="1:12" x14ac:dyDescent="0.25">
      <c r="A70" s="3">
        <f>IF(advert_summary!$B70=$N$1,advert_summary!A70,0)</f>
        <v>34752838</v>
      </c>
      <c r="B70" t="b">
        <f>IF(advert_summary!$B70=$N$1,advert_summary!B70,"")</f>
        <v>0</v>
      </c>
      <c r="C70" t="str">
        <f>IF(advert_summary!$B70=$N$1,advert_summary!C70,"")</f>
        <v>N/A</v>
      </c>
      <c r="D70" s="1">
        <f>IF(advert_summary!$B70=$N$1,advert_summary!D70,0)</f>
        <v>45789</v>
      </c>
      <c r="E70" s="1">
        <f>IF(advert_summary!$B70=$N$1,advert_summary!E70,0)</f>
        <v>45812</v>
      </c>
      <c r="F70" s="2">
        <f>IF(advert_summary!$B70=$N$1,advert_summary!F70,0)</f>
        <v>22</v>
      </c>
      <c r="G70" s="2">
        <f>IF(advert_summary!$B70=$N$1,advert_summary!G70,0)</f>
        <v>169.5</v>
      </c>
      <c r="H70" s="2">
        <f>IF(advert_summary!$B70=$N$1,advert_summary!H70,0)</f>
        <v>169.5</v>
      </c>
      <c r="I70" s="2">
        <f>IF(advert_summary!$B70=$N$1,advert_summary!I70,0)</f>
        <v>98</v>
      </c>
      <c r="J70" s="2">
        <f>IF(advert_summary!$B70=$N$1,advert_summary!J70,0)</f>
        <v>4</v>
      </c>
      <c r="K70" s="2">
        <f>IF(advert_summary!$B70=$N$1,advert_summary!K70,0)</f>
        <v>1.7295918367346901</v>
      </c>
      <c r="L70" s="2">
        <f>IF(advert_summary!$B70=$N$1,advert_summary!L70,0)</f>
        <v>0</v>
      </c>
    </row>
    <row r="71" spans="1:12" x14ac:dyDescent="0.25">
      <c r="A71" s="3">
        <f>IF(advert_summary!$B71=$N$1,advert_summary!A71,0)</f>
        <v>34748466</v>
      </c>
      <c r="B71" t="b">
        <f>IF(advert_summary!$B71=$N$1,advert_summary!B71,"")</f>
        <v>0</v>
      </c>
      <c r="C71" t="str">
        <f>IF(advert_summary!$B71=$N$1,advert_summary!C71,"")</f>
        <v>N/A</v>
      </c>
      <c r="D71" s="1">
        <f>IF(advert_summary!$B71=$N$1,advert_summary!D71,0)</f>
        <v>45789</v>
      </c>
      <c r="E71" s="1">
        <f>IF(advert_summary!$B71=$N$1,advert_summary!E71,0)</f>
        <v>45825</v>
      </c>
      <c r="F71" s="2">
        <f>IF(advert_summary!$B71=$N$1,advert_summary!F71,0)</f>
        <v>36</v>
      </c>
      <c r="G71" s="2">
        <f>IF(advert_summary!$B71=$N$1,advert_summary!G71,0)</f>
        <v>169.9</v>
      </c>
      <c r="H71" s="2">
        <f>IF(advert_summary!$B71=$N$1,advert_summary!H71,0)</f>
        <v>169.9</v>
      </c>
      <c r="I71" s="2">
        <f>IF(advert_summary!$B71=$N$1,advert_summary!I71,0)</f>
        <v>112</v>
      </c>
      <c r="J71" s="2">
        <f>IF(advert_summary!$B71=$N$1,advert_summary!J71,0)</f>
        <v>5</v>
      </c>
      <c r="K71" s="2">
        <f>IF(advert_summary!$B71=$N$1,advert_summary!K71,0)</f>
        <v>1.51696428571428</v>
      </c>
      <c r="L71" s="2">
        <f>IF(advert_summary!$B71=$N$1,advert_summary!L71,0)</f>
        <v>0</v>
      </c>
    </row>
    <row r="72" spans="1:12" x14ac:dyDescent="0.25">
      <c r="A72" s="3">
        <f>IF(advert_summary!$B72=$N$1,advert_summary!A72,0)</f>
        <v>0</v>
      </c>
      <c r="B72" t="str">
        <f>IF(advert_summary!$B72=$N$1,advert_summary!B72,"")</f>
        <v/>
      </c>
      <c r="C72" t="str">
        <f>IF(advert_summary!$B72=$N$1,advert_summary!C72,"")</f>
        <v/>
      </c>
      <c r="D72" s="1">
        <f>IF(advert_summary!$B72=$N$1,advert_summary!D72,0)</f>
        <v>0</v>
      </c>
      <c r="E72" s="1">
        <f>IF(advert_summary!$B72=$N$1,advert_summary!E72,0)</f>
        <v>0</v>
      </c>
      <c r="F72" s="2">
        <f>IF(advert_summary!$B72=$N$1,advert_summary!F72,0)</f>
        <v>0</v>
      </c>
      <c r="G72" s="2">
        <f>IF(advert_summary!$B72=$N$1,advert_summary!G72,0)</f>
        <v>0</v>
      </c>
      <c r="H72" s="2">
        <f>IF(advert_summary!$B72=$N$1,advert_summary!H72,0)</f>
        <v>0</v>
      </c>
      <c r="I72" s="2">
        <f>IF(advert_summary!$B72=$N$1,advert_summary!I72,0)</f>
        <v>0</v>
      </c>
      <c r="J72" s="2">
        <f>IF(advert_summary!$B72=$N$1,advert_summary!J72,0)</f>
        <v>0</v>
      </c>
      <c r="K72" s="2">
        <f>IF(advert_summary!$B72=$N$1,advert_summary!K72,0)</f>
        <v>0</v>
      </c>
      <c r="L72" s="2">
        <f>IF(advert_summary!$B72=$N$1,advert_summary!L72,0)</f>
        <v>0</v>
      </c>
    </row>
    <row r="73" spans="1:12" x14ac:dyDescent="0.25">
      <c r="A73" s="3">
        <f>IF(advert_summary!$B73=$N$1,advert_summary!A73,0)</f>
        <v>34607640</v>
      </c>
      <c r="B73" t="b">
        <f>IF(advert_summary!$B73=$N$1,advert_summary!B73,"")</f>
        <v>0</v>
      </c>
      <c r="C73" t="str">
        <f>IF(advert_summary!$B73=$N$1,advert_summary!C73,"")</f>
        <v>N/A</v>
      </c>
      <c r="D73" s="1">
        <f>IF(advert_summary!$B73=$N$1,advert_summary!D73,0)</f>
        <v>45814</v>
      </c>
      <c r="E73" s="1">
        <f>IF(advert_summary!$B73=$N$1,advert_summary!E73,0)</f>
        <v>45851</v>
      </c>
      <c r="F73" s="2">
        <f>IF(advert_summary!$B73=$N$1,advert_summary!F73,0)</f>
        <v>37</v>
      </c>
      <c r="G73" s="2">
        <f>IF(advert_summary!$B73=$N$1,advert_summary!G73,0)</f>
        <v>180.95</v>
      </c>
      <c r="H73" s="2">
        <f>IF(advert_summary!$B73=$N$1,advert_summary!H73,0)</f>
        <v>180.95</v>
      </c>
      <c r="I73" s="2">
        <f>IF(advert_summary!$B73=$N$1,advert_summary!I73,0)</f>
        <v>104</v>
      </c>
      <c r="J73" s="2">
        <f>IF(advert_summary!$B73=$N$1,advert_summary!J73,0)</f>
        <v>4</v>
      </c>
      <c r="K73" s="2">
        <f>IF(advert_summary!$B73=$N$1,advert_summary!K73,0)</f>
        <v>1.7399038461538401</v>
      </c>
      <c r="L73" s="2">
        <f>IF(advert_summary!$B73=$N$1,advert_summary!L73,0)</f>
        <v>0</v>
      </c>
    </row>
    <row r="74" spans="1:12" x14ac:dyDescent="0.25">
      <c r="A74" s="3">
        <f>IF(advert_summary!$B74=$N$1,advert_summary!A74,0)</f>
        <v>0</v>
      </c>
      <c r="B74" t="str">
        <f>IF(advert_summary!$B74=$N$1,advert_summary!B74,"")</f>
        <v/>
      </c>
      <c r="C74" t="str">
        <f>IF(advert_summary!$B74=$N$1,advert_summary!C74,"")</f>
        <v/>
      </c>
      <c r="D74" s="1">
        <f>IF(advert_summary!$B74=$N$1,advert_summary!D74,0)</f>
        <v>0</v>
      </c>
      <c r="E74" s="1">
        <f>IF(advert_summary!$B74=$N$1,advert_summary!E74,0)</f>
        <v>0</v>
      </c>
      <c r="F74" s="2">
        <f>IF(advert_summary!$B74=$N$1,advert_summary!F74,0)</f>
        <v>0</v>
      </c>
      <c r="G74" s="2">
        <f>IF(advert_summary!$B74=$N$1,advert_summary!G74,0)</f>
        <v>0</v>
      </c>
      <c r="H74" s="2">
        <f>IF(advert_summary!$B74=$N$1,advert_summary!H74,0)</f>
        <v>0</v>
      </c>
      <c r="I74" s="2">
        <f>IF(advert_summary!$B74=$N$1,advert_summary!I74,0)</f>
        <v>0</v>
      </c>
      <c r="J74" s="2">
        <f>IF(advert_summary!$B74=$N$1,advert_summary!J74,0)</f>
        <v>0</v>
      </c>
      <c r="K74" s="2">
        <f>IF(advert_summary!$B74=$N$1,advert_summary!K74,0)</f>
        <v>0</v>
      </c>
      <c r="L74" s="2">
        <f>IF(advert_summary!$B74=$N$1,advert_summary!L74,0)</f>
        <v>0</v>
      </c>
    </row>
    <row r="75" spans="1:12" x14ac:dyDescent="0.25">
      <c r="D75" s="1">
        <f>IF(advert_summary!$B75=$N$1,advert_summary!D75,0)</f>
        <v>45814</v>
      </c>
      <c r="E75" s="1">
        <f>IF(advert_summary!$B75=$N$1,advert_summary!E75,0)</f>
        <v>45841</v>
      </c>
      <c r="F75" s="2">
        <f>IF(advert_summary!$B75=$N$1,advert_summary!F75,0)</f>
        <v>26</v>
      </c>
      <c r="G75" s="2">
        <f>IF(advert_summary!$B75=$N$1,advert_summary!G75,0)</f>
        <v>199.9</v>
      </c>
      <c r="H75" s="2">
        <f>IF(advert_summary!$B75=$N$1,advert_summary!H75,0)</f>
        <v>199.9</v>
      </c>
      <c r="I75" s="2">
        <f>IF(advert_summary!$B75=$N$1,advert_summary!I75,0)</f>
        <v>115</v>
      </c>
      <c r="J75" s="2">
        <f>IF(advert_summary!$B75=$N$1,advert_summary!J75,0)</f>
        <v>5</v>
      </c>
      <c r="K75" s="2">
        <f>IF(advert_summary!$B75=$N$1,advert_summary!K75,0)</f>
        <v>1.73826086956521</v>
      </c>
      <c r="L75" s="2">
        <f>IF(advert_summary!$B75=$N$1,advert_summary!L75,0)</f>
        <v>0</v>
      </c>
    </row>
    <row r="76" spans="1:12" x14ac:dyDescent="0.25">
      <c r="D76" s="1">
        <f>IF(advert_summary!$B76=$N$1,advert_summary!D76,0)</f>
        <v>0</v>
      </c>
      <c r="E76" s="1">
        <f>IF(advert_summary!$B76=$N$1,advert_summary!E76,0)</f>
        <v>0</v>
      </c>
      <c r="F76" s="2">
        <f>IF(advert_summary!$B76=$N$1,advert_summary!F76,0)</f>
        <v>0</v>
      </c>
      <c r="G76" s="2">
        <f>IF(advert_summary!$B76=$N$1,advert_summary!G76,0)</f>
        <v>0</v>
      </c>
      <c r="H76" s="2">
        <f>IF(advert_summary!$B76=$N$1,advert_summary!H76,0)</f>
        <v>0</v>
      </c>
      <c r="I76" s="2">
        <f>IF(advert_summary!$B76=$N$1,advert_summary!I76,0)</f>
        <v>0</v>
      </c>
      <c r="J76" s="2">
        <f>IF(advert_summary!$B76=$N$1,advert_summary!J76,0)</f>
        <v>0</v>
      </c>
      <c r="K76" s="2">
        <f>IF(advert_summary!$B76=$N$1,advert_summary!K76,0)</f>
        <v>0</v>
      </c>
      <c r="L76" s="2">
        <f>IF(advert_summary!$B76=$N$1,advert_summary!L76,0)</f>
        <v>0</v>
      </c>
    </row>
    <row r="77" spans="1:12" x14ac:dyDescent="0.25">
      <c r="D77" s="1">
        <f>IF(advert_summary!$B77=$N$1,advert_summary!D77,0)</f>
        <v>45818</v>
      </c>
      <c r="E77" s="1">
        <f>IF(advert_summary!$B77=$N$1,advert_summary!E77,0)</f>
        <v>45825</v>
      </c>
      <c r="F77" s="2">
        <f>IF(advert_summary!$B77=$N$1,advert_summary!F77,0)</f>
        <v>7</v>
      </c>
      <c r="G77" s="2">
        <f>IF(advert_summary!$B77=$N$1,advert_summary!G77,0)</f>
        <v>156</v>
      </c>
      <c r="H77" s="2">
        <f>IF(advert_summary!$B77=$N$1,advert_summary!H77,0)</f>
        <v>156</v>
      </c>
      <c r="I77" s="2">
        <f>IF(advert_summary!$B77=$N$1,advert_summary!I77,0)</f>
        <v>116</v>
      </c>
      <c r="J77" s="2">
        <f>IF(advert_summary!$B77=$N$1,advert_summary!J77,0)</f>
        <v>3</v>
      </c>
      <c r="K77" s="2">
        <f>IF(advert_summary!$B77=$N$1,advert_summary!K77,0)</f>
        <v>1.3448275862068899</v>
      </c>
      <c r="L77" s="2">
        <f>IF(advert_summary!$B77=$N$1,advert_summary!L77,0)</f>
        <v>0</v>
      </c>
    </row>
    <row r="78" spans="1:12" x14ac:dyDescent="0.25">
      <c r="D78" s="1">
        <f>IF(advert_summary!$B78=$N$1,advert_summary!D78,0)</f>
        <v>0</v>
      </c>
      <c r="E78" s="1">
        <f>IF(advert_summary!$B78=$N$1,advert_summary!E78,0)</f>
        <v>0</v>
      </c>
      <c r="F78" s="2">
        <f>IF(advert_summary!$B78=$N$1,advert_summary!F78,0)</f>
        <v>0</v>
      </c>
      <c r="G78" s="2">
        <f>IF(advert_summary!$B78=$N$1,advert_summary!G78,0)</f>
        <v>0</v>
      </c>
      <c r="H78" s="2">
        <f>IF(advert_summary!$B78=$N$1,advert_summary!H78,0)</f>
        <v>0</v>
      </c>
      <c r="I78" s="2">
        <f>IF(advert_summary!$B78=$N$1,advert_summary!I78,0)</f>
        <v>0</v>
      </c>
      <c r="J78" s="2">
        <f>IF(advert_summary!$B78=$N$1,advert_summary!J78,0)</f>
        <v>0</v>
      </c>
      <c r="K78" s="2">
        <f>IF(advert_summary!$B78=$N$1,advert_summary!K78,0)</f>
        <v>0</v>
      </c>
      <c r="L78" s="2">
        <f>IF(advert_summary!$B78=$N$1,advert_summary!L78,0)</f>
        <v>0</v>
      </c>
    </row>
    <row r="79" spans="1:12" x14ac:dyDescent="0.25">
      <c r="D79" s="1">
        <f>IF(advert_summary!$B79=$N$1,advert_summary!D79,0)</f>
        <v>0</v>
      </c>
      <c r="E79" s="1">
        <f>IF(advert_summary!$B79=$N$1,advert_summary!E79,0)</f>
        <v>0</v>
      </c>
      <c r="F79" s="2">
        <f>IF(advert_summary!$B79=$N$1,advert_summary!F79,0)</f>
        <v>0</v>
      </c>
      <c r="G79" s="2">
        <f>IF(advert_summary!$B79=$N$1,advert_summary!G79,0)</f>
        <v>0</v>
      </c>
      <c r="H79" s="2">
        <f>IF(advert_summary!$B79=$N$1,advert_summary!H79,0)</f>
        <v>0</v>
      </c>
      <c r="I79" s="2">
        <f>IF(advert_summary!$B79=$N$1,advert_summary!I79,0)</f>
        <v>0</v>
      </c>
      <c r="J79" s="2">
        <f>IF(advert_summary!$B79=$N$1,advert_summary!J79,0)</f>
        <v>0</v>
      </c>
      <c r="K79" s="2">
        <f>IF(advert_summary!$B79=$N$1,advert_summary!K79,0)</f>
        <v>0</v>
      </c>
      <c r="L79" s="2">
        <f>IF(advert_summary!$B79=$N$1,advert_summary!L79,0)</f>
        <v>0</v>
      </c>
    </row>
    <row r="80" spans="1:12" x14ac:dyDescent="0.25">
      <c r="D80" s="1">
        <f>IF(advert_summary!$B80=$N$1,advert_summary!D80,0)</f>
        <v>45823</v>
      </c>
      <c r="E80" s="1">
        <f>IF(advert_summary!$B80=$N$1,advert_summary!E80,0)</f>
        <v>45825</v>
      </c>
      <c r="F80" s="2">
        <f>IF(advert_summary!$B80=$N$1,advert_summary!F80,0)</f>
        <v>2</v>
      </c>
      <c r="G80" s="2">
        <f>IF(advert_summary!$B80=$N$1,advert_summary!G80,0)</f>
        <v>182</v>
      </c>
      <c r="H80" s="2">
        <f>IF(advert_summary!$B80=$N$1,advert_summary!H80,0)</f>
        <v>182</v>
      </c>
      <c r="I80" s="2">
        <f>IF(advert_summary!$B80=$N$1,advert_summary!I80,0)</f>
        <v>105</v>
      </c>
      <c r="J80" s="2">
        <f>IF(advert_summary!$B80=$N$1,advert_summary!J80,0)</f>
        <v>4</v>
      </c>
      <c r="K80" s="2">
        <f>IF(advert_summary!$B80=$N$1,advert_summary!K80,0)</f>
        <v>1.7333333333333301</v>
      </c>
      <c r="L80" s="2">
        <f>IF(advert_summary!$B80=$N$1,advert_summary!L80,0)</f>
        <v>0</v>
      </c>
    </row>
    <row r="81" spans="4:12" x14ac:dyDescent="0.25">
      <c r="D81" s="1">
        <f>IF(advert_summary!$B81=$N$1,advert_summary!D81,0)</f>
        <v>0</v>
      </c>
      <c r="E81" s="1">
        <f>IF(advert_summary!$B81=$N$1,advert_summary!E81,0)</f>
        <v>0</v>
      </c>
      <c r="F81" s="2">
        <f>IF(advert_summary!$B81=$N$1,advert_summary!F81,0)</f>
        <v>0</v>
      </c>
      <c r="G81" s="2">
        <f>IF(advert_summary!$B81=$N$1,advert_summary!G81,0)</f>
        <v>0</v>
      </c>
      <c r="H81" s="2">
        <f>IF(advert_summary!$B81=$N$1,advert_summary!H81,0)</f>
        <v>0</v>
      </c>
      <c r="I81" s="2">
        <f>IF(advert_summary!$B81=$N$1,advert_summary!I81,0)</f>
        <v>0</v>
      </c>
      <c r="J81" s="2">
        <f>IF(advert_summary!$B81=$N$1,advert_summary!J81,0)</f>
        <v>0</v>
      </c>
      <c r="K81" s="2">
        <f>IF(advert_summary!$B81=$N$1,advert_summary!K81,0)</f>
        <v>0</v>
      </c>
      <c r="L81" s="2">
        <f>IF(advert_summary!$B81=$N$1,advert_summary!L81,0)</f>
        <v>0</v>
      </c>
    </row>
    <row r="82" spans="4:12" x14ac:dyDescent="0.25">
      <c r="D82" s="1">
        <f>IF(advert_summary!$B82=$N$1,advert_summary!D82,0)</f>
        <v>45841</v>
      </c>
      <c r="E82" s="1">
        <f>IF(advert_summary!$B82=$N$1,advert_summary!E82,0)</f>
        <v>45867</v>
      </c>
      <c r="F82" s="2">
        <f>IF(advert_summary!$B82=$N$1,advert_summary!F82,0)</f>
        <v>26</v>
      </c>
      <c r="G82" s="2">
        <f>IF(advert_summary!$B82=$N$1,advert_summary!G82,0)</f>
        <v>219.5</v>
      </c>
      <c r="H82" s="2">
        <f>IF(advert_summary!$B82=$N$1,advert_summary!H82,0)</f>
        <v>219.5</v>
      </c>
      <c r="I82" s="2">
        <f>IF(advert_summary!$B82=$N$1,advert_summary!I82,0)</f>
        <v>126</v>
      </c>
      <c r="J82" s="2">
        <f>IF(advert_summary!$B82=$N$1,advert_summary!J82,0)</f>
        <v>4</v>
      </c>
      <c r="K82" s="2">
        <f>IF(advert_summary!$B82=$N$1,advert_summary!K82,0)</f>
        <v>1.7420634920634901</v>
      </c>
      <c r="L82" s="2">
        <f>IF(advert_summary!$B82=$N$1,advert_summary!L82,0)</f>
        <v>0</v>
      </c>
    </row>
    <row r="83" spans="4:12" x14ac:dyDescent="0.25">
      <c r="D83" s="1">
        <f>IF(advert_summary!$B83=$N$1,advert_summary!D83,0)</f>
        <v>0</v>
      </c>
      <c r="E83" s="1">
        <f>IF(advert_summary!$B83=$N$1,advert_summary!E83,0)</f>
        <v>0</v>
      </c>
      <c r="F83" s="2">
        <f>IF(advert_summary!$B83=$N$1,advert_summary!F83,0)</f>
        <v>0</v>
      </c>
      <c r="G83" s="2">
        <f>IF(advert_summary!$B83=$N$1,advert_summary!G83,0)</f>
        <v>0</v>
      </c>
      <c r="H83" s="2">
        <f>IF(advert_summary!$B83=$N$1,advert_summary!H83,0)</f>
        <v>0</v>
      </c>
      <c r="I83" s="2">
        <f>IF(advert_summary!$B83=$N$1,advert_summary!I83,0)</f>
        <v>0</v>
      </c>
      <c r="J83" s="2">
        <f>IF(advert_summary!$B83=$N$1,advert_summary!J83,0)</f>
        <v>0</v>
      </c>
      <c r="K83" s="2">
        <f>IF(advert_summary!$B83=$N$1,advert_summary!K83,0)</f>
        <v>0</v>
      </c>
      <c r="L83" s="2">
        <f>IF(advert_summary!$B83=$N$1,advert_summary!L83,0)</f>
        <v>0</v>
      </c>
    </row>
    <row r="84" spans="4:12" x14ac:dyDescent="0.25">
      <c r="D84" s="1">
        <f>IF(advert_summary!$B84=$N$1,advert_summary!D84,0)</f>
        <v>45841</v>
      </c>
      <c r="E84" s="1">
        <f>IF(advert_summary!$B84=$N$1,advert_summary!E84,0)</f>
        <v>45841</v>
      </c>
      <c r="F84" s="2">
        <f>IF(advert_summary!$B84=$N$1,advert_summary!F84,0)</f>
        <v>0</v>
      </c>
      <c r="G84" s="2">
        <f>IF(advert_summary!$B84=$N$1,advert_summary!G84,0)</f>
        <v>199.9</v>
      </c>
      <c r="H84" s="2">
        <f>IF(advert_summary!$B84=$N$1,advert_summary!H84,0)</f>
        <v>199.9</v>
      </c>
      <c r="I84" s="2">
        <f>IF(advert_summary!$B84=$N$1,advert_summary!I84,0)</f>
        <v>120</v>
      </c>
      <c r="J84" s="2">
        <f>IF(advert_summary!$B84=$N$1,advert_summary!J84,0)</f>
        <v>4</v>
      </c>
      <c r="K84" s="2">
        <f>IF(advert_summary!$B84=$N$1,advert_summary!K84,0)</f>
        <v>1.6658333333333299</v>
      </c>
      <c r="L84" s="2">
        <f>IF(advert_summary!$B84=$N$1,advert_summary!L84,0)</f>
        <v>0</v>
      </c>
    </row>
    <row r="85" spans="4:12" x14ac:dyDescent="0.25">
      <c r="D85" s="1">
        <f>IF(advert_summary!$B85=$N$1,advert_summary!D85,0)</f>
        <v>0</v>
      </c>
      <c r="E85" s="1">
        <f>IF(advert_summary!$B85=$N$1,advert_summary!E85,0)</f>
        <v>0</v>
      </c>
      <c r="F85" s="2">
        <f>IF(advert_summary!$B85=$N$1,advert_summary!F85,0)</f>
        <v>0</v>
      </c>
      <c r="G85" s="2">
        <f>IF(advert_summary!$B85=$N$1,advert_summary!G85,0)</f>
        <v>0</v>
      </c>
      <c r="H85" s="2">
        <f>IF(advert_summary!$B85=$N$1,advert_summary!H85,0)</f>
        <v>0</v>
      </c>
      <c r="I85" s="2">
        <f>IF(advert_summary!$B85=$N$1,advert_summary!I85,0)</f>
        <v>0</v>
      </c>
      <c r="J85" s="2">
        <f>IF(advert_summary!$B85=$N$1,advert_summary!J85,0)</f>
        <v>0</v>
      </c>
      <c r="K85" s="2">
        <f>IF(advert_summary!$B85=$N$1,advert_summary!K85,0)</f>
        <v>0</v>
      </c>
      <c r="L85" s="2">
        <f>IF(advert_summary!$B85=$N$1,advert_summary!L85,0)</f>
        <v>0</v>
      </c>
    </row>
    <row r="86" spans="4:12" x14ac:dyDescent="0.25">
      <c r="D86" s="1">
        <f>IF(advert_summary!$B86=$N$1,advert_summary!D86,0)</f>
        <v>0</v>
      </c>
      <c r="E86" s="1">
        <f>IF(advert_summary!$B86=$N$1,advert_summary!E86,0)</f>
        <v>0</v>
      </c>
      <c r="F86" s="2">
        <f>IF(advert_summary!$B86=$N$1,advert_summary!F86,0)</f>
        <v>0</v>
      </c>
      <c r="G86" s="2">
        <f>IF(advert_summary!$B86=$N$1,advert_summary!G86,0)</f>
        <v>0</v>
      </c>
      <c r="H86" s="2">
        <f>IF(advert_summary!$B86=$N$1,advert_summary!H86,0)</f>
        <v>0</v>
      </c>
      <c r="I86" s="2">
        <f>IF(advert_summary!$B86=$N$1,advert_summary!I86,0)</f>
        <v>0</v>
      </c>
      <c r="J86" s="2">
        <f>IF(advert_summary!$B86=$N$1,advert_summary!J86,0)</f>
        <v>0</v>
      </c>
      <c r="K86" s="2">
        <f>IF(advert_summary!$B86=$N$1,advert_summary!K86,0)</f>
        <v>0</v>
      </c>
      <c r="L86" s="2">
        <f>IF(advert_summary!$B86=$N$1,advert_summary!L86,0)</f>
        <v>0</v>
      </c>
    </row>
    <row r="87" spans="4:12" x14ac:dyDescent="0.25">
      <c r="D87" s="1">
        <f>IF(advert_summary!$B87=$N$1,advert_summary!D87,0)</f>
        <v>0</v>
      </c>
      <c r="E87" s="1">
        <f>IF(advert_summary!$B87=$N$1,advert_summary!E87,0)</f>
        <v>0</v>
      </c>
      <c r="F87" s="2">
        <f>IF(advert_summary!$B87=$N$1,advert_summary!F87,0)</f>
        <v>0</v>
      </c>
      <c r="G87" s="2">
        <f>IF(advert_summary!$B87=$N$1,advert_summary!G87,0)</f>
        <v>0</v>
      </c>
      <c r="H87" s="2">
        <f>IF(advert_summary!$B87=$N$1,advert_summary!H87,0)</f>
        <v>0</v>
      </c>
      <c r="I87" s="2">
        <f>IF(advert_summary!$B87=$N$1,advert_summary!I87,0)</f>
        <v>0</v>
      </c>
      <c r="J87" s="2">
        <f>IF(advert_summary!$B87=$N$1,advert_summary!J87,0)</f>
        <v>0</v>
      </c>
      <c r="K87" s="2">
        <f>IF(advert_summary!$B87=$N$1,advert_summary!K87,0)</f>
        <v>0</v>
      </c>
      <c r="L87" s="2">
        <f>IF(advert_summary!$B87=$N$1,advert_summary!L87,0)</f>
        <v>0</v>
      </c>
    </row>
    <row r="88" spans="4:12" x14ac:dyDescent="0.25">
      <c r="D88" s="1">
        <f>IF(advert_summary!$B88=$N$1,advert_summary!D88,0)</f>
        <v>0</v>
      </c>
      <c r="E88" s="1">
        <f>IF(advert_summary!$B88=$N$1,advert_summary!E88,0)</f>
        <v>0</v>
      </c>
      <c r="F88" s="2">
        <f>IF(advert_summary!$B88=$N$1,advert_summary!F88,0)</f>
        <v>0</v>
      </c>
      <c r="G88" s="2">
        <f>IF(advert_summary!$B88=$N$1,advert_summary!G88,0)</f>
        <v>0</v>
      </c>
      <c r="H88" s="2">
        <f>IF(advert_summary!$B88=$N$1,advert_summary!H88,0)</f>
        <v>0</v>
      </c>
      <c r="I88" s="2">
        <f>IF(advert_summary!$B88=$N$1,advert_summary!I88,0)</f>
        <v>0</v>
      </c>
      <c r="J88" s="2">
        <f>IF(advert_summary!$B88=$N$1,advert_summary!J88,0)</f>
        <v>0</v>
      </c>
      <c r="K88" s="2">
        <f>IF(advert_summary!$B88=$N$1,advert_summary!K88,0)</f>
        <v>0</v>
      </c>
      <c r="L88" s="2">
        <f>IF(advert_summary!$B88=$N$1,advert_summary!L88,0)</f>
        <v>0</v>
      </c>
    </row>
    <row r="90" spans="4:12" x14ac:dyDescent="0.25">
      <c r="G90" s="2"/>
      <c r="H90" s="2"/>
      <c r="I90" s="2"/>
      <c r="J90" s="2"/>
      <c r="K90" s="2"/>
      <c r="L90" s="2"/>
    </row>
    <row r="91" spans="4:12" x14ac:dyDescent="0.25">
      <c r="G91" s="2"/>
      <c r="H91" s="2"/>
      <c r="I91" s="2"/>
      <c r="J91" s="2"/>
      <c r="K91" s="2"/>
      <c r="L91" s="2"/>
    </row>
    <row r="92" spans="4:12" x14ac:dyDescent="0.25">
      <c r="G92" s="2"/>
      <c r="H92" s="2"/>
      <c r="I92" s="2"/>
      <c r="J92" s="2"/>
      <c r="K92" s="2"/>
      <c r="L92" s="2"/>
    </row>
    <row r="93" spans="4:12" x14ac:dyDescent="0.25">
      <c r="G93" s="2"/>
      <c r="H93" s="2"/>
      <c r="I93" s="2"/>
      <c r="J93" s="2"/>
      <c r="K93" s="2"/>
      <c r="L93" s="2"/>
    </row>
    <row r="94" spans="4:12" x14ac:dyDescent="0.25">
      <c r="G94" s="2"/>
      <c r="H94" s="2"/>
      <c r="I94" s="2"/>
      <c r="J94" s="2"/>
      <c r="K94" s="2"/>
      <c r="L94" s="2"/>
    </row>
    <row r="95" spans="4:12" x14ac:dyDescent="0.25">
      <c r="G95" s="2"/>
      <c r="H95" s="2"/>
      <c r="I95" s="2"/>
      <c r="J95" s="2"/>
      <c r="K95" s="2"/>
      <c r="L95" s="2"/>
    </row>
    <row r="96" spans="4:12" x14ac:dyDescent="0.25">
      <c r="G96" s="2"/>
      <c r="H96" s="2"/>
      <c r="I96" s="2"/>
      <c r="J96" s="2"/>
      <c r="K96" s="2"/>
      <c r="L96" s="2"/>
    </row>
    <row r="97" spans="7:12" x14ac:dyDescent="0.25">
      <c r="G97" s="2"/>
      <c r="H97" s="2"/>
      <c r="I97" s="2"/>
      <c r="J97" s="2"/>
      <c r="K97" s="2"/>
      <c r="L97" s="2"/>
    </row>
    <row r="98" spans="7:12" x14ac:dyDescent="0.25">
      <c r="G98" s="2"/>
      <c r="H98" s="2"/>
      <c r="I98" s="2"/>
      <c r="J98" s="2"/>
      <c r="K98" s="2"/>
      <c r="L98" s="2"/>
    </row>
    <row r="99" spans="7:12" x14ac:dyDescent="0.25">
      <c r="G99" s="2"/>
      <c r="H99" s="2"/>
      <c r="I99" s="2"/>
      <c r="J99" s="2"/>
      <c r="K99" s="2"/>
      <c r="L99" s="2"/>
    </row>
    <row r="100" spans="7:12" x14ac:dyDescent="0.25">
      <c r="G100" s="2"/>
      <c r="H100" s="2"/>
      <c r="I100" s="2"/>
      <c r="J100" s="2"/>
      <c r="K100" s="2"/>
      <c r="L100" s="2"/>
    </row>
    <row r="115" spans="1:12" x14ac:dyDescent="0.25">
      <c r="A115" s="3" t="str">
        <f>IF(advert_summary!$B115="FALSE",advert_summary!A115,"")</f>
        <v/>
      </c>
      <c r="B115" t="str">
        <f>IF(advert_summary!$B115="FALSE",advert_summary!B115,"")</f>
        <v/>
      </c>
      <c r="C115" t="str">
        <f>IF(advert_summary!$B115="FALSE",advert_summary!C115,"")</f>
        <v/>
      </c>
      <c r="D115" s="1" t="str">
        <f>IF(advert_summary!$B115="FALSE",advert_summary!D115,"")</f>
        <v/>
      </c>
      <c r="E115" s="1" t="str">
        <f>IF(advert_summary!$B115="FALSE",advert_summary!E115,"")</f>
        <v/>
      </c>
      <c r="F115" s="2" t="str">
        <f>IF(advert_summary!$B115="FALSE",advert_summary!F115,"")</f>
        <v/>
      </c>
      <c r="G115" t="str">
        <f>IF(advert_summary!$B115="FALSE",advert_summary!G115,"")</f>
        <v/>
      </c>
      <c r="H115" t="str">
        <f>IF(advert_summary!$B115="FALSE",advert_summary!H115,"")</f>
        <v/>
      </c>
      <c r="I115" t="str">
        <f>IF(advert_summary!$B115="FALSE",advert_summary!I115,"")</f>
        <v/>
      </c>
      <c r="J115" t="str">
        <f>IF(advert_summary!$B115="FALSE",advert_summary!J115,"")</f>
        <v/>
      </c>
      <c r="K115" t="str">
        <f>IF(advert_summary!$B115="FALSE",advert_summary!K115,"")</f>
        <v/>
      </c>
      <c r="L115" t="str">
        <f>IF(advert_summary!$B115="FALSE",advert_summary!L115,"")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advert_summary</vt:lpstr>
      <vt:lpstr>adverts_removed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Wirth, Andras (DLSLtd,RAL,LSCI)</cp:lastModifiedBy>
  <dcterms:created xsi:type="dcterms:W3CDTF">2025-03-16T12:08:00Z</dcterms:created>
  <dcterms:modified xsi:type="dcterms:W3CDTF">2025-08-07T21:19:10Z</dcterms:modified>
</cp:coreProperties>
</file>