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Annie\Desktop\"/>
    </mc:Choice>
  </mc:AlternateContent>
  <xr:revisionPtr revIDLastSave="0" documentId="8_{65C095C7-CD72-4335-8EBC-A1E70BFB8AFA}" xr6:coauthVersionLast="47" xr6:coauthVersionMax="47" xr10:uidLastSave="{00000000-0000-0000-0000-000000000000}"/>
  <bookViews>
    <workbookView xWindow="-108" yWindow="-108" windowWidth="23256" windowHeight="12456" firstSheet="1" activeTab="1" xr2:uid="{00000000-000D-0000-FFFF-FFFF00000000}"/>
  </bookViews>
  <sheets>
    <sheet name="BLOSSOM ACADEMY" sheetId="1" state="hidden" r:id="rId1"/>
    <sheet name="Data (2)" sheetId="7" r:id="rId2"/>
    <sheet name="Data" sheetId="2" state="hidden" r:id="rId3"/>
    <sheet name="Table" sheetId="3" state="hidden" r:id="rId4"/>
    <sheet name="One-dimensional Pivot Table" sheetId="4" state="hidden" r:id="rId5"/>
    <sheet name="Two-dimensional Pivot Table" sheetId="5" state="hidden" r:id="rId6"/>
    <sheet name="Pivot" sheetId="8" state="hidden" r:id="rId7"/>
    <sheet name="DASHBOARD" sheetId="6" r:id="rId8"/>
    <sheet name="Analysis" sheetId="22" r:id="rId9"/>
  </sheets>
  <definedNames>
    <definedName name="Slicer_Category">#N/A</definedName>
    <definedName name="Slicer_Country">#N/A</definedName>
    <definedName name="Slicer_Date">#N/A</definedName>
    <definedName name="Slicer_Months">#N/A</definedName>
    <definedName name="Slicer_Product">#N/A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L5" i="2"/>
  <c r="L4" i="2"/>
  <c r="L3" i="2"/>
  <c r="L2" i="2"/>
  <c r="J5" i="7"/>
  <c r="J4" i="7"/>
  <c r="K2" i="3"/>
  <c r="M6" i="3"/>
  <c r="I2" i="3"/>
  <c r="M2" i="3"/>
</calcChain>
</file>

<file path=xl/sharedStrings.xml><?xml version="1.0" encoding="utf-8"?>
<sst xmlns="http://schemas.openxmlformats.org/spreadsheetml/2006/main" count="2159" uniqueCount="64">
  <si>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</si>
  <si>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</si>
  <si>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</si>
  <si>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</si>
  <si>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</si>
  <si>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</si>
  <si>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</si>
  <si>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</si>
  <si>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</si>
  <si>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</si>
  <si>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</si>
  <si>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</si>
  <si>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</si>
  <si>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</si>
  <si>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</si>
  <si>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</si>
  <si>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</si>
  <si>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</si>
  <si>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</si>
  <si>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</si>
  <si>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</si>
  <si>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</si>
  <si>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Total amount of Vegetables Sold</t>
  </si>
  <si>
    <t>Total amount of Fruits Sold</t>
  </si>
  <si>
    <t>Total no of Vegetables Sold</t>
  </si>
  <si>
    <t>Total no of fruits sold</t>
  </si>
  <si>
    <t>Total Sales Made</t>
  </si>
  <si>
    <t>Grand Total</t>
  </si>
  <si>
    <t>Sum of Amount</t>
  </si>
  <si>
    <t>Months</t>
  </si>
  <si>
    <t>Jan</t>
  </si>
  <si>
    <t>Feb</t>
  </si>
  <si>
    <t>Mar</t>
  </si>
  <si>
    <t>Apr</t>
  </si>
  <si>
    <t>May</t>
  </si>
  <si>
    <t>Jun</t>
  </si>
  <si>
    <t>Jul</t>
  </si>
  <si>
    <t>Aug</t>
  </si>
  <si>
    <t>Sep</t>
  </si>
  <si>
    <t>Oct</t>
  </si>
  <si>
    <t>Nov</t>
  </si>
  <si>
    <t>Dec</t>
  </si>
  <si>
    <t>Average of Amount</t>
  </si>
  <si>
    <t xml:space="preserve"> </t>
  </si>
  <si>
    <t>Count of Product</t>
  </si>
  <si>
    <t>Count of Order ID</t>
  </si>
  <si>
    <t>Fruit Total</t>
  </si>
  <si>
    <t>Vegetables Total</t>
  </si>
  <si>
    <t>HIGHEST Sales Made =</t>
  </si>
  <si>
    <t>lowest  sales made</t>
  </si>
  <si>
    <t>Apples, in particular, show a dominant presence across multiple countries, suggesting strong global demand.</t>
  </si>
  <si>
    <t>INSIGHTS</t>
  </si>
  <si>
    <r>
      <rPr>
        <sz val="11"/>
        <color theme="1"/>
        <rFont val="Calibri"/>
        <family val="2"/>
        <scheme val="minor"/>
      </rPr>
      <t xml:space="preserve">On the other hand, products like </t>
    </r>
    <r>
      <rPr>
        <b/>
        <sz val="11"/>
        <color theme="1"/>
        <rFont val="Calibri"/>
        <family val="2"/>
        <scheme val="minor"/>
      </rPr>
      <t>Beans and Mangoes</t>
    </r>
    <r>
      <rPr>
        <sz val="11"/>
        <color theme="1"/>
        <rFont val="Calibri"/>
        <family val="2"/>
        <scheme val="minor"/>
      </rPr>
      <t xml:space="preserve"> have relatively lower sales figures. This could indicate a niche market or lower demand,</t>
    </r>
  </si>
  <si>
    <t xml:space="preserve"> offering an opportunity to explore potential growth strategies for these products.</t>
  </si>
  <si>
    <r>
      <t xml:space="preserve">1. </t>
    </r>
    <r>
      <rPr>
        <sz val="11"/>
        <color theme="1"/>
        <rFont val="Calibri"/>
        <family val="2"/>
        <scheme val="minor"/>
      </rPr>
      <t xml:space="preserve">The bar chart clearly indicates that products like </t>
    </r>
    <r>
      <rPr>
        <b/>
        <sz val="11"/>
        <color theme="1"/>
        <rFont val="Calibri"/>
        <family val="2"/>
        <scheme val="minor"/>
      </rPr>
      <t>Apples and Carrots</t>
    </r>
    <r>
      <rPr>
        <sz val="11"/>
        <color theme="1"/>
        <rFont val="Calibri"/>
        <family val="2"/>
        <scheme val="minor"/>
      </rPr>
      <t xml:space="preserve"> are top performers, contributing significantly to total sales.</t>
    </r>
  </si>
  <si>
    <t xml:space="preserve"> Vegetables slightly outperform fruits, which could reflect consumer preferences or pricing strategies. This insight is crucial for deciding on future product offerings or marketing focus.</t>
  </si>
  <si>
    <r>
      <t xml:space="preserve">3. </t>
    </r>
    <r>
      <rPr>
        <sz val="11"/>
        <color theme="1"/>
        <rFont val="Calibri"/>
        <family val="2"/>
        <scheme val="minor"/>
      </rPr>
      <t xml:space="preserve">The country-wise analysis highlights the </t>
    </r>
    <r>
      <rPr>
        <b/>
        <sz val="11"/>
        <color theme="1"/>
        <rFont val="Calibri"/>
        <family val="2"/>
        <scheme val="minor"/>
      </rPr>
      <t>United States as the leading market</t>
    </r>
    <r>
      <rPr>
        <sz val="11"/>
        <color theme="1"/>
        <rFont val="Calibri"/>
        <family val="2"/>
        <scheme val="minor"/>
      </rPr>
      <t xml:space="preserve">, followed by the United Kingdom and Canada. </t>
    </r>
  </si>
  <si>
    <t>The significant sales in these regions suggest a well-established market presence, making them key focus areas for maintaining and growing market share.</t>
  </si>
  <si>
    <r>
      <t xml:space="preserve">4. </t>
    </r>
    <r>
      <rPr>
        <sz val="11"/>
        <color theme="1"/>
        <rFont val="Calibri"/>
        <family val="2"/>
        <scheme val="minor"/>
      </rPr>
      <t>Countries like Germany and France show moderate sales figures, presenting an opportunity to increase market penetration.</t>
    </r>
  </si>
  <si>
    <t xml:space="preserve"> Targeted marketing efforts in these regions could boost sales, especially for underperforming products.</t>
  </si>
  <si>
    <t xml:space="preserve">The stacked bar chart shows a diverse distribution of product sales across different countries. For instance, the United States has a balanced demand for both fruits and vegetables, </t>
  </si>
  <si>
    <t xml:space="preserve">  while other regions like the United Kingdom show a stronger preference for certain products, such as Cabbage and Bananas.</t>
  </si>
  <si>
    <r>
      <rPr>
        <b/>
        <sz val="11"/>
        <color theme="1"/>
        <rFont val="Calibri"/>
        <family val="2"/>
        <scheme val="minor"/>
      </rPr>
      <t>2.</t>
    </r>
    <r>
      <rPr>
        <sz val="11"/>
        <color theme="1"/>
        <rFont val="Calibri"/>
        <family val="2"/>
        <scheme val="minor"/>
      </rPr>
      <t xml:space="preserve"> The pie and donut charts reveal a close competition between the fruit and vegetable categories.</t>
    </r>
  </si>
  <si>
    <r>
      <rPr>
        <b/>
        <sz val="11"/>
        <color theme="1"/>
        <rFont val="Calibri"/>
        <family val="2"/>
        <scheme val="minor"/>
      </rPr>
      <t>5</t>
    </r>
    <r>
      <rPr>
        <sz val="11"/>
        <color theme="1"/>
        <rFont val="Calibri"/>
        <family val="2"/>
        <scheme val="minor"/>
      </rPr>
      <t>. Certain products like Bananas and Carrots show consistent sales across multiple dates, indicating stable demand.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</si>
</sst>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
    <numFmt numFmtId="166" formatCode="_(&quot;$&quot;* #,##0_);_(&quot;$&quot;* \(#,##0\);_(&quot;$&quot;* &quot;-&quot;??_);_(@_)"/>
  </numFmts>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22"/>
      <color theme="1"/>
      <name val="Bell MT"/>
      <family val="1"/>
    </font>
  </fonts>
  <fills count="3">
    <fill>
      <patternFill patternType="none"/>
    </fill>
    <fill>
      <patternFill patternType="gray125"/>
    </fill>
    <fill>
      <patternFill patternType="solid">
        <fgColor rgb="FFD1B2E8"/>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7" fillId="0" borderId="0" applyFont="0" applyFill="0" applyBorder="0" applyAlignment="0" applyProtection="0"/>
  </cellStyleXfs>
  <cellXfs count="52">
    <xf numFmtId="0" fontId="0" fillId="0" borderId="0" xfId="0" applyFont="1" applyAlignment="1"/>
    <xf numFmtId="0" fontId="4" fillId="0" borderId="0" xfId="0" applyFont="1"/>
    <xf numFmtId="0" fontId="5" fillId="0" borderId="0" xfId="0" applyFont="1"/>
    <xf numFmtId="165" fontId="6" fillId="0" borderId="0" xfId="0" applyNumberFormat="1" applyFont="1"/>
    <xf numFmtId="14" fontId="6" fillId="0" borderId="0" xfId="0" applyNumberFormat="1" applyFont="1"/>
    <xf numFmtId="0" fontId="4" fillId="0" borderId="0" xfId="0" applyFont="1"/>
    <xf numFmtId="0" fontId="5" fillId="0" borderId="0" xfId="0" applyFont="1"/>
    <xf numFmtId="165" fontId="6" fillId="0" borderId="0" xfId="0" applyNumberFormat="1" applyFont="1"/>
    <xf numFmtId="14" fontId="6" fillId="0" borderId="0" xfId="0" applyNumberFormat="1" applyFont="1"/>
    <xf numFmtId="0" fontId="3" fillId="0" borderId="0" xfId="0" applyFont="1" applyAlignment="1"/>
    <xf numFmtId="166" fontId="0" fillId="0" borderId="0" xfId="1"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NumberFormat="1" applyFont="1" applyBorder="1" applyAlignment="1"/>
    <xf numFmtId="0" fontId="0" fillId="0" borderId="1" xfId="0" pivotButton="1" applyFont="1" applyBorder="1" applyAlignment="1"/>
    <xf numFmtId="0" fontId="0" fillId="0" borderId="4" xfId="0" applyNumberFormat="1" applyFont="1" applyBorder="1" applyAlignment="1"/>
    <xf numFmtId="0" fontId="0" fillId="0" borderId="7" xfId="0" applyFont="1" applyBorder="1" applyAlignment="1"/>
    <xf numFmtId="0" fontId="0" fillId="0" borderId="8" xfId="0" applyNumberFormat="1" applyFont="1" applyBorder="1" applyAlignment="1"/>
    <xf numFmtId="0" fontId="0" fillId="0" borderId="6" xfId="0" applyFont="1" applyBorder="1" applyAlignment="1"/>
    <xf numFmtId="0" fontId="0" fillId="0" borderId="9" xfId="0" applyFont="1" applyBorder="1" applyAlignment="1"/>
    <xf numFmtId="0" fontId="0" fillId="0" borderId="10" xfId="0" applyFont="1" applyBorder="1" applyAlignment="1"/>
    <xf numFmtId="0" fontId="0" fillId="0" borderId="1" xfId="0" applyNumberFormat="1" applyFont="1" applyBorder="1" applyAlignment="1"/>
    <xf numFmtId="0" fontId="0" fillId="0" borderId="10" xfId="0" applyNumberFormat="1" applyFont="1" applyBorder="1" applyAlignment="1"/>
    <xf numFmtId="0" fontId="0" fillId="0" borderId="7" xfId="0" applyNumberFormat="1" applyFont="1" applyBorder="1" applyAlignment="1"/>
    <xf numFmtId="0" fontId="0" fillId="0" borderId="0" xfId="0" applyNumberFormat="1" applyFont="1" applyAlignment="1"/>
    <xf numFmtId="0" fontId="0" fillId="0" borderId="6" xfId="0" applyNumberFormat="1" applyFont="1" applyBorder="1" applyAlignment="1"/>
    <xf numFmtId="0" fontId="0" fillId="0" borderId="11" xfId="0" applyNumberFormat="1" applyFont="1" applyBorder="1" applyAlignment="1"/>
    <xf numFmtId="164" fontId="0" fillId="0" borderId="4" xfId="0" applyNumberFormat="1" applyFont="1" applyBorder="1" applyAlignment="1"/>
    <xf numFmtId="164" fontId="0" fillId="0" borderId="8" xfId="0" applyNumberFormat="1" applyFont="1" applyBorder="1" applyAlignment="1"/>
    <xf numFmtId="164" fontId="0" fillId="0" borderId="5" xfId="0" applyNumberFormat="1" applyFont="1" applyBorder="1" applyAlignment="1"/>
    <xf numFmtId="0" fontId="0" fillId="2" borderId="0" xfId="0" applyFont="1" applyFill="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2" fontId="0" fillId="0" borderId="4" xfId="0" applyNumberFormat="1" applyFont="1" applyBorder="1" applyAlignment="1"/>
    <xf numFmtId="2" fontId="0" fillId="0" borderId="8" xfId="0" applyNumberFormat="1" applyFont="1" applyBorder="1" applyAlignment="1"/>
    <xf numFmtId="2" fontId="0" fillId="0" borderId="5" xfId="0" applyNumberFormat="1" applyFont="1" applyBorder="1" applyAlignment="1"/>
    <xf numFmtId="1" fontId="0" fillId="0" borderId="4" xfId="0" applyNumberFormat="1" applyFont="1" applyBorder="1" applyAlignment="1"/>
    <xf numFmtId="0" fontId="2" fillId="0" borderId="0" xfId="0" applyFont="1" applyAlignment="1"/>
    <xf numFmtId="165" fontId="0" fillId="0" borderId="0" xfId="0" applyNumberFormat="1" applyFont="1" applyAlignment="1"/>
    <xf numFmtId="0" fontId="8" fillId="0" borderId="0" xfId="0" applyFont="1" applyAlignment="1">
      <alignment horizontal="left" vertical="center" indent="1"/>
    </xf>
    <xf numFmtId="0" fontId="8" fillId="0" borderId="0" xfId="0" applyFont="1" applyAlignment="1">
      <alignment horizontal="left" vertical="center" indent="2"/>
    </xf>
    <xf numFmtId="0" fontId="2" fillId="0" borderId="0" xfId="0" applyFont="1" applyAlignment="1">
      <alignment horizontal="left" vertical="center" indent="1"/>
    </xf>
    <xf numFmtId="0" fontId="2" fillId="0" borderId="0" xfId="0" applyFont="1" applyAlignment="1">
      <alignment horizontal="left" vertical="center" indent="2"/>
    </xf>
    <xf numFmtId="0" fontId="9"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indent="1"/>
    </xf>
  </cellXfs>
  <cellStyles count="2">
    <cellStyle name="Currency" xfId="1" builtinId="4"/>
    <cellStyle name="Normal" xfId="0" builtinId="0"/>
  </cellStyles>
  <dxfs count="39">
    <dxf>
      <font>
        <color rgb="FF9C0006"/>
      </font>
      <fill>
        <patternFill>
          <bgColor rgb="FFFFC7CE"/>
        </patternFill>
      </fill>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 formatCode="0"/>
    </dxf>
    <dxf>
      <numFmt numFmtId="167" formatCode="0.0"/>
    </dxf>
    <dxf>
      <numFmt numFmtId="2" formatCode="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 formatCode="0"/>
    </dxf>
    <dxf>
      <numFmt numFmtId="167" formatCode="0.0"/>
    </dxf>
    <dxf>
      <numFmt numFmtId="2" formatCode="0.00"/>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8" formatCode="m/d/yyyy"/>
    </dxf>
    <dxf>
      <font>
        <b val="0"/>
        <i val="0"/>
        <strike val="0"/>
        <condense val="0"/>
        <extend val="0"/>
        <outline val="0"/>
        <shadow val="0"/>
        <u val="none"/>
        <vertAlign val="baseline"/>
        <sz val="11"/>
        <color theme="1"/>
        <name val="Calibri"/>
        <scheme val="none"/>
      </font>
      <numFmt numFmtId="165"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8" formatCode="m/d/yyyy"/>
    </dxf>
    <dxf>
      <font>
        <b val="0"/>
        <i val="0"/>
        <strike val="0"/>
        <condense val="0"/>
        <extend val="0"/>
        <outline val="0"/>
        <shadow val="0"/>
        <u val="none"/>
        <vertAlign val="baseline"/>
        <sz val="11"/>
        <color theme="1"/>
        <name val="Calibri"/>
        <scheme val="none"/>
      </font>
      <numFmt numFmtId="165" formatCode="&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theme="1"/>
        <name val="Calibri"/>
        <scheme val="none"/>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38"/>
      <tableStyleElement type="firstRowStripe" dxfId="37"/>
      <tableStyleElement type="secondRowStripe" dxfId="36"/>
    </tableStyle>
  </tableStyles>
  <colors>
    <mruColors>
      <color rgb="FF0000CC"/>
      <color rgb="FF3366CC"/>
      <color rgb="FF6600CC"/>
      <color rgb="FFFF99CC"/>
      <color rgb="FF3333CC"/>
      <color rgb="FFFF9900"/>
      <color rgb="FFCC3300"/>
      <color rgb="FF008080"/>
      <color rgb="FF956B92"/>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Products</a:t>
            </a:r>
            <a:endParaRPr lang="en-US"/>
          </a:p>
        </c:rich>
      </c:tx>
      <c:overlay val="0"/>
      <c:spPr>
        <a:noFill/>
        <a:ln>
          <a:noFill/>
        </a:ln>
        <a:effectLst/>
      </c:sp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rgbClr val="7030A0"/>
          </a:solidFill>
          <a:ln>
            <a:noFill/>
          </a:ln>
          <a:effectLst/>
          <a:sp3d/>
        </c:spPr>
        <c:marker>
          <c:symbol val="none"/>
        </c:marker>
      </c:pivotFmt>
      <c:pivotFmt>
        <c:idx val="4"/>
        <c:spPr>
          <a:solidFill>
            <a:srgbClr val="7030A0"/>
          </a:solidFill>
          <a:ln>
            <a:noFill/>
          </a:ln>
          <a:effectLst/>
          <a:sp3d/>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rgbClr val="7030A0"/>
            </a:solidFill>
            <a:ln>
              <a:noFill/>
            </a:ln>
            <a:effectLst/>
            <a:sp3d/>
          </c:spPr>
          <c:invertIfNegative val="0"/>
          <c:cat>
            <c:strRef>
              <c:f>Pivot!$A$4:$A$11</c:f>
              <c:strCache>
                <c:ptCount val="7"/>
                <c:pt idx="0">
                  <c:v>Apple</c:v>
                </c:pt>
                <c:pt idx="1">
                  <c:v>Banana</c:v>
                </c:pt>
                <c:pt idx="2">
                  <c:v>Beans</c:v>
                </c:pt>
                <c:pt idx="3">
                  <c:v>Cabbage</c:v>
                </c:pt>
                <c:pt idx="4">
                  <c:v>Carrots</c:v>
                </c:pt>
                <c:pt idx="5">
                  <c:v>Mango</c:v>
                </c:pt>
                <c:pt idx="6">
                  <c:v>Orange</c:v>
                </c:pt>
              </c:strCache>
            </c:strRef>
          </c:cat>
          <c:val>
            <c:numRef>
              <c:f>Pivot!$B$4:$B$11</c:f>
              <c:numCache>
                <c:formatCode>_("$"* #,##0.00_);_("$"* \(#,##0.00\);_("$"* "-"??_);_(@_)</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3-3DF9-4A49-8301-634D2A2C3AF0}"/>
            </c:ext>
          </c:extLst>
        </c:ser>
        <c:dLbls>
          <c:showLegendKey val="0"/>
          <c:showVal val="0"/>
          <c:showCatName val="0"/>
          <c:showSerName val="0"/>
          <c:showPercent val="0"/>
          <c:showBubbleSize val="0"/>
        </c:dLbls>
        <c:gapWidth val="140"/>
        <c:axId val="896072352"/>
        <c:axId val="896074016"/>
      </c:barChart>
      <c:catAx>
        <c:axId val="89607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74016"/>
        <c:crosses val="autoZero"/>
        <c:auto val="1"/>
        <c:lblAlgn val="ctr"/>
        <c:lblOffset val="100"/>
        <c:noMultiLvlLbl val="0"/>
      </c:catAx>
      <c:valAx>
        <c:axId val="896074016"/>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72352"/>
        <c:crosses val="autoZero"/>
        <c:crossBetween val="between"/>
      </c:valAx>
      <c:spPr>
        <a:noFill/>
        <a:ln>
          <a:noFill/>
        </a:ln>
        <a:effectLst/>
        <a:sp3d/>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cmpd="sng">
      <a:solidFill>
        <a:srgbClr val="7030A0">
          <a:alpha val="96000"/>
        </a:srgbClr>
      </a:solidFill>
      <a:prstDash val="solid"/>
      <a:bevel/>
    </a:ln>
    <a:effectLst>
      <a:glow rad="1397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Dashboard.xlsx]Pivot!PivotTable27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Pivot!$C$16</c:f>
              <c:strCache>
                <c:ptCount val="1"/>
                <c:pt idx="0">
                  <c:v>Total</c:v>
                </c:pt>
              </c:strCache>
            </c:strRef>
          </c:tx>
          <c:spPr>
            <a:solidFill>
              <a:schemeClr val="accent1"/>
            </a:solidFill>
            <a:ln>
              <a:noFill/>
            </a:ln>
            <a:effectLst/>
          </c:spPr>
          <c:invertIfNegative val="0"/>
          <c:cat>
            <c:multiLvlStrRef>
              <c:f>Pivot!$A$17:$B$26</c:f>
              <c:multiLvlStrCache>
                <c:ptCount val="7"/>
                <c:lvl>
                  <c:pt idx="0">
                    <c:v>Apple</c:v>
                  </c:pt>
                  <c:pt idx="1">
                    <c:v>Banana</c:v>
                  </c:pt>
                  <c:pt idx="2">
                    <c:v>Mango</c:v>
                  </c:pt>
                  <c:pt idx="3">
                    <c:v>Orange</c:v>
                  </c:pt>
                  <c:pt idx="4">
                    <c:v>Beans</c:v>
                  </c:pt>
                  <c:pt idx="5">
                    <c:v>Cabbage</c:v>
                  </c:pt>
                  <c:pt idx="6">
                    <c:v>Carrots</c:v>
                  </c:pt>
                </c:lvl>
                <c:lvl>
                  <c:pt idx="0">
                    <c:v>Fruit</c:v>
                  </c:pt>
                  <c:pt idx="4">
                    <c:v>Vegetables</c:v>
                  </c:pt>
                </c:lvl>
              </c:multiLvlStrCache>
            </c:multiLvlStrRef>
          </c:cat>
          <c:val>
            <c:numRef>
              <c:f>Pivot!$C$17:$C$26</c:f>
              <c:numCache>
                <c:formatCode>0.00</c:formatCode>
                <c:ptCount val="7"/>
                <c:pt idx="0">
                  <c:v>40</c:v>
                </c:pt>
                <c:pt idx="1">
                  <c:v>71</c:v>
                </c:pt>
                <c:pt idx="2">
                  <c:v>11</c:v>
                </c:pt>
                <c:pt idx="3">
                  <c:v>24</c:v>
                </c:pt>
                <c:pt idx="4">
                  <c:v>13</c:v>
                </c:pt>
                <c:pt idx="5">
                  <c:v>27</c:v>
                </c:pt>
                <c:pt idx="6">
                  <c:v>27</c:v>
                </c:pt>
              </c:numCache>
            </c:numRef>
          </c:val>
          <c:extLst>
            <c:ext xmlns:c16="http://schemas.microsoft.com/office/drawing/2014/chart" uri="{C3380CC4-5D6E-409C-BE32-E72D297353CC}">
              <c16:uniqueId val="{00000000-9ED0-48EE-88B9-DDEC42B3AF44}"/>
            </c:ext>
          </c:extLst>
        </c:ser>
        <c:dLbls>
          <c:showLegendKey val="0"/>
          <c:showVal val="0"/>
          <c:showCatName val="0"/>
          <c:showSerName val="0"/>
          <c:showPercent val="0"/>
          <c:showBubbleSize val="0"/>
        </c:dLbls>
        <c:gapWidth val="110"/>
        <c:axId val="1775177120"/>
        <c:axId val="1775179616"/>
      </c:barChart>
      <c:catAx>
        <c:axId val="177517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79616"/>
        <c:crosses val="autoZero"/>
        <c:auto val="1"/>
        <c:lblAlgn val="ctr"/>
        <c:lblOffset val="100"/>
        <c:noMultiLvlLbl val="0"/>
      </c:catAx>
      <c:valAx>
        <c:axId val="17751796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177120"/>
        <c:crosses val="autoZero"/>
        <c:crossBetween val="between"/>
      </c:valAx>
      <c:spPr>
        <a:noFill/>
        <a:ln>
          <a:noFill/>
        </a:ln>
        <a:effectLst>
          <a:outerShdw blurRad="50800" dist="38100" dir="10800000" algn="r" rotWithShape="0">
            <a:prstClr val="black">
              <a:alpha val="40000"/>
            </a:prstClr>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FF99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Pivot!$G$16</c:f>
              <c:strCache>
                <c:ptCount val="1"/>
                <c:pt idx="0">
                  <c:v>Total</c:v>
                </c:pt>
              </c:strCache>
            </c:strRef>
          </c:tx>
          <c:spPr>
            <a:solidFill>
              <a:schemeClr val="accent1"/>
            </a:solidFill>
            <a:ln>
              <a:noFill/>
            </a:ln>
            <a:effectLst/>
          </c:spPr>
          <c:invertIfNegative val="0"/>
          <c:cat>
            <c:strRef>
              <c:f>Pivot!$F$17:$F$24</c:f>
              <c:strCache>
                <c:ptCount val="7"/>
                <c:pt idx="0">
                  <c:v>Australia</c:v>
                </c:pt>
                <c:pt idx="1">
                  <c:v>Canada</c:v>
                </c:pt>
                <c:pt idx="2">
                  <c:v>France</c:v>
                </c:pt>
                <c:pt idx="3">
                  <c:v>Germany</c:v>
                </c:pt>
                <c:pt idx="4">
                  <c:v>New Zealand</c:v>
                </c:pt>
                <c:pt idx="5">
                  <c:v>United Kingdom</c:v>
                </c:pt>
                <c:pt idx="6">
                  <c:v>United States</c:v>
                </c:pt>
              </c:strCache>
            </c:strRef>
          </c:cat>
          <c:val>
            <c:numRef>
              <c:f>Pivot!$G$17:$G$24</c:f>
              <c:numCache>
                <c:formatCode>_("$"* #,##0.00_);_("$"* \(#,##0.00\);_("$"*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0C81-4D13-B0E0-9E2EE8DF9B31}"/>
            </c:ext>
          </c:extLst>
        </c:ser>
        <c:dLbls>
          <c:showLegendKey val="0"/>
          <c:showVal val="0"/>
          <c:showCatName val="0"/>
          <c:showSerName val="0"/>
          <c:showPercent val="0"/>
          <c:showBubbleSize val="0"/>
        </c:dLbls>
        <c:gapWidth val="150"/>
        <c:overlap val="100"/>
        <c:axId val="682985776"/>
        <c:axId val="682979952"/>
      </c:barChart>
      <c:catAx>
        <c:axId val="68298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9952"/>
        <c:crosses val="autoZero"/>
        <c:auto val="1"/>
        <c:lblAlgn val="ctr"/>
        <c:lblOffset val="100"/>
        <c:noMultiLvlLbl val="0"/>
      </c:catAx>
      <c:valAx>
        <c:axId val="682979952"/>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of Products by Cartegory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rgbClr val="956B92"/>
          </a:solidFill>
          <a:ln>
            <a:noFill/>
          </a:ln>
          <a:effectLst/>
        </c:spPr>
        <c:marker>
          <c:symbol val="none"/>
        </c:marker>
      </c:pivotFmt>
      <c:pivotFmt>
        <c:idx val="5"/>
        <c:spPr>
          <a:solidFill>
            <a:srgbClr val="FF99CC"/>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Pivot!$O$18:$O$19</c:f>
              <c:strCache>
                <c:ptCount val="1"/>
                <c:pt idx="0">
                  <c:v>Fruit</c:v>
                </c:pt>
              </c:strCache>
            </c:strRef>
          </c:tx>
          <c:spPr>
            <a:solidFill>
              <a:schemeClr val="accent1"/>
            </a:solidFill>
            <a:ln>
              <a:noFill/>
            </a:ln>
            <a:effectLst/>
          </c:spPr>
          <c:invertIfNegative val="0"/>
          <c:cat>
            <c:strRef>
              <c:f>Pivot!$N$20:$N$27</c:f>
              <c:strCache>
                <c:ptCount val="7"/>
                <c:pt idx="0">
                  <c:v>Australia</c:v>
                </c:pt>
                <c:pt idx="1">
                  <c:v>Canada</c:v>
                </c:pt>
                <c:pt idx="2">
                  <c:v>France</c:v>
                </c:pt>
                <c:pt idx="3">
                  <c:v>Germany</c:v>
                </c:pt>
                <c:pt idx="4">
                  <c:v>New Zealand</c:v>
                </c:pt>
                <c:pt idx="5">
                  <c:v>United Kingdom</c:v>
                </c:pt>
                <c:pt idx="6">
                  <c:v>United States</c:v>
                </c:pt>
              </c:strCache>
            </c:strRef>
          </c:cat>
          <c:val>
            <c:numRef>
              <c:f>Pivot!$O$20:$O$27</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A3D8-4AB5-97F9-876A0E6A2D91}"/>
            </c:ext>
          </c:extLst>
        </c:ser>
        <c:ser>
          <c:idx val="1"/>
          <c:order val="1"/>
          <c:tx>
            <c:strRef>
              <c:f>Pivot!$P$18:$P$19</c:f>
              <c:strCache>
                <c:ptCount val="1"/>
                <c:pt idx="0">
                  <c:v>Vegetables</c:v>
                </c:pt>
              </c:strCache>
            </c:strRef>
          </c:tx>
          <c:spPr>
            <a:solidFill>
              <a:schemeClr val="accent2"/>
            </a:solidFill>
            <a:ln>
              <a:noFill/>
            </a:ln>
            <a:effectLst/>
          </c:spPr>
          <c:invertIfNegative val="0"/>
          <c:cat>
            <c:strRef>
              <c:f>Pivot!$N$20:$N$27</c:f>
              <c:strCache>
                <c:ptCount val="7"/>
                <c:pt idx="0">
                  <c:v>Australia</c:v>
                </c:pt>
                <c:pt idx="1">
                  <c:v>Canada</c:v>
                </c:pt>
                <c:pt idx="2">
                  <c:v>France</c:v>
                </c:pt>
                <c:pt idx="3">
                  <c:v>Germany</c:v>
                </c:pt>
                <c:pt idx="4">
                  <c:v>New Zealand</c:v>
                </c:pt>
                <c:pt idx="5">
                  <c:v>United Kingdom</c:v>
                </c:pt>
                <c:pt idx="6">
                  <c:v>United States</c:v>
                </c:pt>
              </c:strCache>
            </c:strRef>
          </c:cat>
          <c:val>
            <c:numRef>
              <c:f>Pivot!$P$20:$P$27</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0-D33C-44E2-9138-2657C74A3FA1}"/>
            </c:ext>
          </c:extLst>
        </c:ser>
        <c:dLbls>
          <c:showLegendKey val="0"/>
          <c:showVal val="0"/>
          <c:showCatName val="0"/>
          <c:showSerName val="0"/>
          <c:showPercent val="0"/>
          <c:showBubbleSize val="0"/>
        </c:dLbls>
        <c:gapWidth val="150"/>
        <c:overlap val="100"/>
        <c:axId val="709948512"/>
        <c:axId val="709953504"/>
      </c:barChart>
      <c:catAx>
        <c:axId val="70994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53504"/>
        <c:crosses val="autoZero"/>
        <c:auto val="1"/>
        <c:lblAlgn val="ctr"/>
        <c:lblOffset val="100"/>
        <c:noMultiLvlLbl val="0"/>
      </c:catAx>
      <c:valAx>
        <c:axId val="709953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4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Sold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
        <c:idx val="14"/>
        <c:spPr>
          <a:solidFill>
            <a:schemeClr val="accent1"/>
          </a:solidFill>
          <a:ln>
            <a:noFill/>
          </a:ln>
          <a:effectLst/>
          <a:sp3d/>
        </c:spPr>
        <c:marker>
          <c:symbol val="none"/>
        </c:marker>
      </c:pivotFmt>
      <c:pivotFmt>
        <c:idx val="15"/>
        <c:spPr>
          <a:solidFill>
            <a:schemeClr val="accent1"/>
          </a:solidFill>
          <a:ln>
            <a:noFill/>
          </a:ln>
          <a:effectLst/>
          <a:sp3d/>
        </c:spPr>
        <c:marker>
          <c:symbol val="none"/>
        </c:marker>
      </c:pivotFmt>
      <c:pivotFmt>
        <c:idx val="16"/>
        <c:spPr>
          <a:solidFill>
            <a:schemeClr val="accent1"/>
          </a:solidFill>
          <a:ln>
            <a:noFill/>
          </a:ln>
          <a:effectLst/>
          <a:sp3d/>
        </c:spPr>
        <c:marker>
          <c:symbol val="none"/>
        </c:marker>
      </c:pivotFmt>
      <c:pivotFmt>
        <c:idx val="17"/>
        <c:spPr>
          <a:solidFill>
            <a:schemeClr val="accent1"/>
          </a:solidFill>
          <a:ln>
            <a:noFill/>
          </a:ln>
          <a:effectLst/>
          <a:sp3d/>
        </c:spPr>
        <c:marker>
          <c:symbol val="none"/>
        </c:marker>
      </c:pivotFmt>
      <c:pivotFmt>
        <c:idx val="18"/>
        <c:spPr>
          <a:solidFill>
            <a:schemeClr val="accent1"/>
          </a:solidFill>
          <a:ln>
            <a:noFill/>
          </a:ln>
          <a:effectLst/>
          <a:sp3d/>
        </c:spPr>
        <c:marker>
          <c:symbol val="none"/>
        </c:marker>
      </c:pivotFmt>
      <c:pivotFmt>
        <c:idx val="19"/>
        <c:spPr>
          <a:solidFill>
            <a:schemeClr val="accent1"/>
          </a:solidFill>
          <a:ln>
            <a:noFill/>
          </a:ln>
          <a:effectLst/>
          <a:sp3d/>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a:sp3d/>
        </c:spPr>
        <c:marker>
          <c:symbol val="none"/>
        </c:marker>
      </c:pivotFmt>
      <c:pivotFmt>
        <c:idx val="22"/>
        <c:spPr>
          <a:solidFill>
            <a:schemeClr val="accent1"/>
          </a:solidFill>
          <a:ln>
            <a:noFill/>
          </a:ln>
          <a:effectLst/>
          <a:sp3d/>
        </c:spPr>
        <c:marker>
          <c:symbol val="none"/>
        </c:marker>
      </c:pivotFmt>
      <c:pivotFmt>
        <c:idx val="23"/>
        <c:spPr>
          <a:solidFill>
            <a:schemeClr val="accent1"/>
          </a:solidFill>
          <a:ln>
            <a:noFill/>
          </a:ln>
          <a:effectLst/>
          <a:sp3d/>
        </c:spPr>
        <c:marker>
          <c:symbol val="none"/>
        </c:marker>
      </c:pivotFmt>
      <c:pivotFmt>
        <c:idx val="24"/>
        <c:spPr>
          <a:solidFill>
            <a:schemeClr val="accent1"/>
          </a:solidFill>
          <a:ln>
            <a:noFill/>
          </a:ln>
          <a:effectLst/>
          <a:sp3d/>
        </c:spPr>
        <c:marker>
          <c:symbol val="none"/>
        </c:marker>
      </c:pivotFmt>
      <c:pivotFmt>
        <c:idx val="25"/>
        <c:spPr>
          <a:solidFill>
            <a:schemeClr val="accent1"/>
          </a:solidFill>
          <a:ln>
            <a:noFill/>
          </a:ln>
          <a:effectLst/>
          <a:sp3d/>
        </c:spPr>
        <c:marker>
          <c:symbol val="none"/>
        </c:marker>
      </c:pivotFmt>
      <c:pivotFmt>
        <c:idx val="26"/>
        <c:spPr>
          <a:solidFill>
            <a:schemeClr val="accent1"/>
          </a:solidFill>
          <a:ln>
            <a:noFill/>
          </a:ln>
          <a:effectLst/>
          <a:sp3d/>
        </c:spPr>
        <c:marker>
          <c:symbol val="none"/>
        </c:marker>
      </c:pivotFmt>
      <c:pivotFmt>
        <c:idx val="27"/>
        <c:spPr>
          <a:solidFill>
            <a:schemeClr val="accent1"/>
          </a:solidFill>
          <a:ln>
            <a:noFill/>
          </a:ln>
          <a:effectLst/>
          <a:sp3d/>
        </c:spPr>
        <c:marker>
          <c:symbol val="none"/>
        </c:marker>
      </c:pivotFmt>
      <c:pivotFmt>
        <c:idx val="28"/>
        <c:spPr>
          <a:solidFill>
            <a:schemeClr val="bg1"/>
          </a:solidFill>
          <a:ln>
            <a:noFill/>
          </a:ln>
          <a:effectLst/>
          <a:sp3d/>
        </c:spPr>
        <c:marker>
          <c:symbol val="none"/>
        </c:marker>
      </c:pivotFmt>
      <c:pivotFmt>
        <c:idx val="29"/>
        <c:spPr>
          <a:solidFill>
            <a:srgbClr val="FFC000"/>
          </a:solidFill>
          <a:ln>
            <a:noFill/>
          </a:ln>
          <a:effectLst/>
          <a:sp3d/>
        </c:spPr>
        <c:marker>
          <c:symbol val="none"/>
        </c:marker>
      </c:pivotFmt>
      <c:pivotFmt>
        <c:idx val="30"/>
        <c:spPr>
          <a:solidFill>
            <a:srgbClr val="CC3300"/>
          </a:solidFill>
          <a:ln>
            <a:noFill/>
          </a:ln>
          <a:effectLst/>
          <a:sp3d/>
        </c:spPr>
        <c:marker>
          <c:symbol val="none"/>
        </c:marker>
      </c:pivotFmt>
      <c:pivotFmt>
        <c:idx val="31"/>
        <c:spPr>
          <a:solidFill>
            <a:srgbClr val="FFFF00"/>
          </a:solidFill>
          <a:ln>
            <a:noFill/>
          </a:ln>
          <a:effectLst/>
          <a:sp3d/>
        </c:spPr>
        <c:marker>
          <c:symbol val="none"/>
        </c:marker>
      </c:pivotFmt>
      <c:pivotFmt>
        <c:idx val="32"/>
        <c:spPr>
          <a:solidFill>
            <a:srgbClr val="00B050"/>
          </a:solidFill>
          <a:ln>
            <a:noFill/>
          </a:ln>
          <a:effectLst/>
          <a:sp3d/>
        </c:spPr>
        <c:marker>
          <c:symbol val="none"/>
        </c:marker>
      </c:pivotFmt>
      <c:pivotFmt>
        <c:idx val="33"/>
        <c:spPr>
          <a:solidFill>
            <a:srgbClr val="FF9900"/>
          </a:solidFill>
          <a:ln>
            <a:noFill/>
          </a:ln>
          <a:effectLst/>
          <a:sp3d/>
        </c:spPr>
        <c:marker>
          <c:symbol val="none"/>
        </c:marker>
      </c:pivotFmt>
      <c:pivotFmt>
        <c:idx val="34"/>
        <c:spPr>
          <a:solidFill>
            <a:schemeClr val="accent2">
              <a:lumMod val="75000"/>
            </a:schemeClr>
          </a:solidFill>
          <a:ln>
            <a:noFill/>
          </a:ln>
          <a:effectLst/>
          <a:sp3d/>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Pivot!$K$3:$K$4</c:f>
              <c:strCache>
                <c:ptCount val="1"/>
                <c:pt idx="0">
                  <c:v>Apple</c:v>
                </c:pt>
              </c:strCache>
            </c:strRef>
          </c:tx>
          <c:spPr>
            <a:solidFill>
              <a:schemeClr val="accent1"/>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Pivot!$K$5:$K$12</c:f>
              <c:numCache>
                <c:formatCode>General</c:formatCode>
                <c:ptCount val="7"/>
                <c:pt idx="0">
                  <c:v>20634</c:v>
                </c:pt>
                <c:pt idx="1">
                  <c:v>24867</c:v>
                </c:pt>
                <c:pt idx="2">
                  <c:v>80193</c:v>
                </c:pt>
                <c:pt idx="3">
                  <c:v>9082</c:v>
                </c:pt>
                <c:pt idx="4">
                  <c:v>10332</c:v>
                </c:pt>
                <c:pt idx="5">
                  <c:v>17534</c:v>
                </c:pt>
                <c:pt idx="6">
                  <c:v>28615</c:v>
                </c:pt>
              </c:numCache>
            </c:numRef>
          </c:val>
          <c:extLst>
            <c:ext xmlns:c16="http://schemas.microsoft.com/office/drawing/2014/chart" uri="{C3380CC4-5D6E-409C-BE32-E72D297353CC}">
              <c16:uniqueId val="{00000000-A1EF-4ECD-8AD7-1443E9F664E6}"/>
            </c:ext>
          </c:extLst>
        </c:ser>
        <c:ser>
          <c:idx val="1"/>
          <c:order val="1"/>
          <c:tx>
            <c:strRef>
              <c:f>Pivot!$L$3:$L$4</c:f>
              <c:strCache>
                <c:ptCount val="1"/>
                <c:pt idx="0">
                  <c:v>Banana</c:v>
                </c:pt>
              </c:strCache>
            </c:strRef>
          </c:tx>
          <c:spPr>
            <a:solidFill>
              <a:schemeClr val="accent2"/>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Pivot!$L$5:$L$12</c:f>
              <c:numCache>
                <c:formatCode>General</c:formatCode>
                <c:ptCount val="7"/>
                <c:pt idx="0">
                  <c:v>52721</c:v>
                </c:pt>
                <c:pt idx="1">
                  <c:v>33775</c:v>
                </c:pt>
                <c:pt idx="2">
                  <c:v>36094</c:v>
                </c:pt>
                <c:pt idx="3">
                  <c:v>39686</c:v>
                </c:pt>
                <c:pt idx="4">
                  <c:v>40050</c:v>
                </c:pt>
                <c:pt idx="5">
                  <c:v>42908</c:v>
                </c:pt>
                <c:pt idx="6">
                  <c:v>95061</c:v>
                </c:pt>
              </c:numCache>
            </c:numRef>
          </c:val>
          <c:extLst>
            <c:ext xmlns:c16="http://schemas.microsoft.com/office/drawing/2014/chart" uri="{C3380CC4-5D6E-409C-BE32-E72D297353CC}">
              <c16:uniqueId val="{00000000-2709-4C7D-8FAD-48C9C4F2E0C7}"/>
            </c:ext>
          </c:extLst>
        </c:ser>
        <c:ser>
          <c:idx val="2"/>
          <c:order val="2"/>
          <c:tx>
            <c:strRef>
              <c:f>Pivot!$M$3:$M$4</c:f>
              <c:strCache>
                <c:ptCount val="1"/>
                <c:pt idx="0">
                  <c:v>Beans</c:v>
                </c:pt>
              </c:strCache>
            </c:strRef>
          </c:tx>
          <c:spPr>
            <a:solidFill>
              <a:schemeClr val="accent3"/>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Pivot!$M$5:$M$12</c:f>
              <c:numCache>
                <c:formatCode>General</c:formatCode>
                <c:ptCount val="7"/>
                <c:pt idx="0">
                  <c:v>14433</c:v>
                </c:pt>
                <c:pt idx="2">
                  <c:v>680</c:v>
                </c:pt>
                <c:pt idx="3">
                  <c:v>29905</c:v>
                </c:pt>
                <c:pt idx="5">
                  <c:v>5100</c:v>
                </c:pt>
                <c:pt idx="6">
                  <c:v>7163</c:v>
                </c:pt>
              </c:numCache>
            </c:numRef>
          </c:val>
          <c:extLst>
            <c:ext xmlns:c16="http://schemas.microsoft.com/office/drawing/2014/chart" uri="{C3380CC4-5D6E-409C-BE32-E72D297353CC}">
              <c16:uniqueId val="{00000001-2709-4C7D-8FAD-48C9C4F2E0C7}"/>
            </c:ext>
          </c:extLst>
        </c:ser>
        <c:ser>
          <c:idx val="3"/>
          <c:order val="3"/>
          <c:tx>
            <c:strRef>
              <c:f>Pivot!$N$3:$N$4</c:f>
              <c:strCache>
                <c:ptCount val="1"/>
                <c:pt idx="0">
                  <c:v>Cabbage</c:v>
                </c:pt>
              </c:strCache>
            </c:strRef>
          </c:tx>
          <c:spPr>
            <a:solidFill>
              <a:schemeClr val="accent4"/>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Pivot!$N$5:$N$12</c:f>
              <c:numCache>
                <c:formatCode>General</c:formatCode>
                <c:ptCount val="7"/>
                <c:pt idx="0">
                  <c:v>17953</c:v>
                </c:pt>
                <c:pt idx="1">
                  <c:v>12407</c:v>
                </c:pt>
                <c:pt idx="2">
                  <c:v>5341</c:v>
                </c:pt>
                <c:pt idx="3">
                  <c:v>37197</c:v>
                </c:pt>
                <c:pt idx="4">
                  <c:v>4390</c:v>
                </c:pt>
                <c:pt idx="5">
                  <c:v>38436</c:v>
                </c:pt>
                <c:pt idx="6">
                  <c:v>26715</c:v>
                </c:pt>
              </c:numCache>
            </c:numRef>
          </c:val>
          <c:extLst>
            <c:ext xmlns:c16="http://schemas.microsoft.com/office/drawing/2014/chart" uri="{C3380CC4-5D6E-409C-BE32-E72D297353CC}">
              <c16:uniqueId val="{00000002-2709-4C7D-8FAD-48C9C4F2E0C7}"/>
            </c:ext>
          </c:extLst>
        </c:ser>
        <c:ser>
          <c:idx val="4"/>
          <c:order val="4"/>
          <c:tx>
            <c:strRef>
              <c:f>Pivot!$O$3:$O$4</c:f>
              <c:strCache>
                <c:ptCount val="1"/>
                <c:pt idx="0">
                  <c:v>Carrots</c:v>
                </c:pt>
              </c:strCache>
            </c:strRef>
          </c:tx>
          <c:spPr>
            <a:solidFill>
              <a:schemeClr val="accent5"/>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Pivot!$O$5:$O$12</c:f>
              <c:numCache>
                <c:formatCode>General</c:formatCode>
                <c:ptCount val="7"/>
                <c:pt idx="0">
                  <c:v>8106</c:v>
                </c:pt>
                <c:pt idx="2">
                  <c:v>9104</c:v>
                </c:pt>
                <c:pt idx="3">
                  <c:v>21636</c:v>
                </c:pt>
                <c:pt idx="5">
                  <c:v>41815</c:v>
                </c:pt>
                <c:pt idx="6">
                  <c:v>56284</c:v>
                </c:pt>
              </c:numCache>
            </c:numRef>
          </c:val>
          <c:extLst>
            <c:ext xmlns:c16="http://schemas.microsoft.com/office/drawing/2014/chart" uri="{C3380CC4-5D6E-409C-BE32-E72D297353CC}">
              <c16:uniqueId val="{00000003-2709-4C7D-8FAD-48C9C4F2E0C7}"/>
            </c:ext>
          </c:extLst>
        </c:ser>
        <c:ser>
          <c:idx val="5"/>
          <c:order val="5"/>
          <c:tx>
            <c:strRef>
              <c:f>Pivot!$P$3:$P$4</c:f>
              <c:strCache>
                <c:ptCount val="1"/>
                <c:pt idx="0">
                  <c:v>Mango</c:v>
                </c:pt>
              </c:strCache>
            </c:strRef>
          </c:tx>
          <c:spPr>
            <a:solidFill>
              <a:schemeClr val="accent6"/>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Pivot!$P$5:$P$12</c:f>
              <c:numCache>
                <c:formatCode>General</c:formatCode>
                <c:ptCount val="7"/>
                <c:pt idx="0">
                  <c:v>9186</c:v>
                </c:pt>
                <c:pt idx="1">
                  <c:v>3767</c:v>
                </c:pt>
                <c:pt idx="2">
                  <c:v>7388</c:v>
                </c:pt>
                <c:pt idx="3">
                  <c:v>8775</c:v>
                </c:pt>
                <c:pt idx="5">
                  <c:v>5600</c:v>
                </c:pt>
                <c:pt idx="6">
                  <c:v>22363</c:v>
                </c:pt>
              </c:numCache>
            </c:numRef>
          </c:val>
          <c:extLst>
            <c:ext xmlns:c16="http://schemas.microsoft.com/office/drawing/2014/chart" uri="{C3380CC4-5D6E-409C-BE32-E72D297353CC}">
              <c16:uniqueId val="{00000004-2709-4C7D-8FAD-48C9C4F2E0C7}"/>
            </c:ext>
          </c:extLst>
        </c:ser>
        <c:ser>
          <c:idx val="6"/>
          <c:order val="6"/>
          <c:tx>
            <c:strRef>
              <c:f>Pivot!$Q$3:$Q$4</c:f>
              <c:strCache>
                <c:ptCount val="1"/>
                <c:pt idx="0">
                  <c:v>Orange</c:v>
                </c:pt>
              </c:strCache>
            </c:strRef>
          </c:tx>
          <c:spPr>
            <a:solidFill>
              <a:schemeClr val="accent1">
                <a:lumMod val="60000"/>
              </a:schemeClr>
            </a:solidFill>
            <a:ln>
              <a:noFill/>
            </a:ln>
            <a:effectLst/>
          </c:spPr>
          <c:invertIfNegative val="0"/>
          <c:cat>
            <c:strRef>
              <c:f>Pivot!$J$5:$J$12</c:f>
              <c:strCache>
                <c:ptCount val="7"/>
                <c:pt idx="0">
                  <c:v>Australia</c:v>
                </c:pt>
                <c:pt idx="1">
                  <c:v>Canada</c:v>
                </c:pt>
                <c:pt idx="2">
                  <c:v>France</c:v>
                </c:pt>
                <c:pt idx="3">
                  <c:v>Germany</c:v>
                </c:pt>
                <c:pt idx="4">
                  <c:v>New Zealand</c:v>
                </c:pt>
                <c:pt idx="5">
                  <c:v>United Kingdom</c:v>
                </c:pt>
                <c:pt idx="6">
                  <c:v>United States</c:v>
                </c:pt>
              </c:strCache>
            </c:strRef>
          </c:cat>
          <c:val>
            <c:numRef>
              <c:f>Pivot!$Q$5:$Q$12</c:f>
              <c:numCache>
                <c:formatCode>General</c:formatCode>
                <c:ptCount val="7"/>
                <c:pt idx="0">
                  <c:v>8680</c:v>
                </c:pt>
                <c:pt idx="1">
                  <c:v>19929</c:v>
                </c:pt>
                <c:pt idx="2">
                  <c:v>2256</c:v>
                </c:pt>
                <c:pt idx="3">
                  <c:v>8887</c:v>
                </c:pt>
                <c:pt idx="4">
                  <c:v>12010</c:v>
                </c:pt>
                <c:pt idx="5">
                  <c:v>21744</c:v>
                </c:pt>
                <c:pt idx="6">
                  <c:v>30932</c:v>
                </c:pt>
              </c:numCache>
            </c:numRef>
          </c:val>
          <c:extLst>
            <c:ext xmlns:c16="http://schemas.microsoft.com/office/drawing/2014/chart" uri="{C3380CC4-5D6E-409C-BE32-E72D297353CC}">
              <c16:uniqueId val="{00000005-2709-4C7D-8FAD-48C9C4F2E0C7}"/>
            </c:ext>
          </c:extLst>
        </c:ser>
        <c:dLbls>
          <c:showLegendKey val="0"/>
          <c:showVal val="0"/>
          <c:showCatName val="0"/>
          <c:showSerName val="0"/>
          <c:showPercent val="0"/>
          <c:showBubbleSize val="0"/>
        </c:dLbls>
        <c:gapWidth val="150"/>
        <c:axId val="666162384"/>
        <c:axId val="666164048"/>
      </c:barChart>
      <c:catAx>
        <c:axId val="66616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64048"/>
        <c:crosses val="autoZero"/>
        <c:auto val="1"/>
        <c:lblAlgn val="ctr"/>
        <c:lblOffset val="100"/>
        <c:noMultiLvlLbl val="0"/>
      </c:catAx>
      <c:valAx>
        <c:axId val="666164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6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based on Cartegory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rgbClr val="008080"/>
          </a:solidFill>
          <a:ln w="25400">
            <a:solidFill>
              <a:schemeClr val="lt1"/>
            </a:solidFill>
          </a:ln>
          <a:effectLst/>
          <a:sp3d contourW="25400">
            <a:contourClr>
              <a:schemeClr val="lt1"/>
            </a:contourClr>
          </a:sp3d>
        </c:spPr>
      </c:pivotFmt>
      <c:pivotFmt>
        <c:idx val="6"/>
        <c:spPr>
          <a:solidFill>
            <a:srgbClr val="FF0000"/>
          </a:solidFill>
          <a:ln w="25400">
            <a:solidFill>
              <a:schemeClr val="lt1"/>
            </a:solidFill>
          </a:ln>
          <a:effectLst/>
          <a:sp3d contourW="25400">
            <a:contourClr>
              <a:schemeClr val="lt1"/>
            </a:contourClr>
          </a:sp3d>
        </c:spPr>
      </c:pivotFmt>
      <c:pivotFmt>
        <c:idx val="7"/>
        <c:spPr>
          <a:solidFill>
            <a:schemeClr val="accent1"/>
          </a:solidFill>
          <a:ln w="19050">
            <a:solidFill>
              <a:schemeClr val="lt1"/>
            </a:solidFill>
          </a:ln>
          <a:effectLst/>
        </c:spPr>
        <c:marker>
          <c:symbol val="none"/>
        </c:marker>
      </c:pivotFmt>
      <c:pivotFmt>
        <c:idx val="8"/>
        <c:spPr>
          <a:solidFill>
            <a:srgbClr val="008080"/>
          </a:solidFill>
          <a:ln w="19050">
            <a:solidFill>
              <a:schemeClr val="lt1"/>
            </a:solidFill>
          </a:ln>
          <a:effectLst/>
        </c:spPr>
      </c:pivotFmt>
      <c:pivotFmt>
        <c:idx val="9"/>
        <c:spPr>
          <a:solidFill>
            <a:srgbClr val="FF000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Pivot!$K$16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1E-4ACD-9C32-91B75DE94C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1E-4ACD-9C32-91B75DE94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Pivot!$J$17:$J$19</c:f>
              <c:strCache>
                <c:ptCount val="2"/>
                <c:pt idx="0">
                  <c:v>Fruit</c:v>
                </c:pt>
                <c:pt idx="1">
                  <c:v>Vegetables</c:v>
                </c:pt>
              </c:strCache>
            </c:strRef>
          </c:cat>
          <c:val>
            <c:numRef>
              <c:f>Pivot!$K$17:$K$19</c:f>
              <c:numCache>
                <c:formatCode>_("$"* #,##0.00_);_("$"* \(#,##0.00\);_("$"* "-"??_);_(@_)</c:formatCode>
                <c:ptCount val="2"/>
                <c:pt idx="0">
                  <c:v>693069</c:v>
                </c:pt>
                <c:pt idx="1">
                  <c:v>336665</c:v>
                </c:pt>
              </c:numCache>
            </c:numRef>
          </c:val>
          <c:extLst>
            <c:ext xmlns:c16="http://schemas.microsoft.com/office/drawing/2014/chart" uri="{C3380CC4-5D6E-409C-BE32-E72D297353CC}">
              <c16:uniqueId val="{00000004-851E-4ACD-9C32-91B75DE94CD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80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Pivot!$G$27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Pivot!$F$28:$F$35</c:f>
              <c:strCache>
                <c:ptCount val="7"/>
                <c:pt idx="0">
                  <c:v>Apple</c:v>
                </c:pt>
                <c:pt idx="1">
                  <c:v>Banana</c:v>
                </c:pt>
                <c:pt idx="2">
                  <c:v>Beans</c:v>
                </c:pt>
                <c:pt idx="3">
                  <c:v>Cabbage</c:v>
                </c:pt>
                <c:pt idx="4">
                  <c:v>Carrots</c:v>
                </c:pt>
                <c:pt idx="5">
                  <c:v>Mango</c:v>
                </c:pt>
                <c:pt idx="6">
                  <c:v>Orange</c:v>
                </c:pt>
              </c:strCache>
            </c:strRef>
          </c:cat>
          <c:val>
            <c:numRef>
              <c:f>Pivot!$G$28:$G$35</c:f>
              <c:numCache>
                <c:formatCode>_("$"* #,##0.00_);_("$"* \(#,##0.00\);_("$"* "-"??_);_(@_)</c:formatCode>
                <c:ptCount val="7"/>
                <c:pt idx="0">
                  <c:v>4781.4250000000002</c:v>
                </c:pt>
                <c:pt idx="1">
                  <c:v>4792.8873239436616</c:v>
                </c:pt>
                <c:pt idx="2">
                  <c:v>4406.2307692307695</c:v>
                </c:pt>
                <c:pt idx="3">
                  <c:v>5275.5185185185182</c:v>
                </c:pt>
                <c:pt idx="4">
                  <c:v>5072.0370370370374</c:v>
                </c:pt>
                <c:pt idx="5">
                  <c:v>5189</c:v>
                </c:pt>
                <c:pt idx="6">
                  <c:v>4351.583333333333</c:v>
                </c:pt>
              </c:numCache>
            </c:numRef>
          </c:val>
          <c:extLst>
            <c:ext xmlns:c16="http://schemas.microsoft.com/office/drawing/2014/chart" uri="{C3380CC4-5D6E-409C-BE32-E72D297353CC}">
              <c16:uniqueId val="{00000000-4079-47FF-A186-366E86498278}"/>
            </c:ext>
          </c:extLst>
        </c:ser>
        <c:dLbls>
          <c:dLblPos val="inEnd"/>
          <c:showLegendKey val="0"/>
          <c:showVal val="1"/>
          <c:showCatName val="0"/>
          <c:showSerName val="0"/>
          <c:showPercent val="0"/>
          <c:showBubbleSize val="0"/>
        </c:dLbls>
        <c:gapWidth val="182"/>
        <c:axId val="901739456"/>
        <c:axId val="901737376"/>
      </c:barChart>
      <c:catAx>
        <c:axId val="901739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37376"/>
        <c:crosses val="autoZero"/>
        <c:auto val="1"/>
        <c:lblAlgn val="ctr"/>
        <c:lblOffset val="100"/>
        <c:noMultiLvlLbl val="0"/>
      </c:catAx>
      <c:valAx>
        <c:axId val="901737376"/>
        <c:scaling>
          <c:orientation val="minMax"/>
        </c:scaling>
        <c:delete val="0"/>
        <c:axPos val="b"/>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73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3"/>
    </mc:Choice>
    <mc:Fallback>
      <c:style val="3"/>
    </mc:Fallback>
  </mc:AlternateContent>
  <c:pivotSource>
    <c:name>[Sales Dashboard.xlsx]Pivot!PivotTable35</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Quantity based on cartegory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Pivot!$O$30</c:f>
              <c:strCache>
                <c:ptCount val="1"/>
                <c:pt idx="0">
                  <c:v>Total</c:v>
                </c:pt>
              </c:strCache>
            </c:strRef>
          </c:tx>
          <c:dPt>
            <c:idx val="0"/>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E5F-4A38-8298-B54DFD8E0B87}"/>
              </c:ext>
            </c:extLst>
          </c:dPt>
          <c:dPt>
            <c:idx val="1"/>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E5F-4A38-8298-B54DFD8E0B8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Pivot!$N$31:$N$33</c:f>
              <c:strCache>
                <c:ptCount val="2"/>
                <c:pt idx="0">
                  <c:v>Fruit</c:v>
                </c:pt>
                <c:pt idx="1">
                  <c:v>Vegetables</c:v>
                </c:pt>
              </c:strCache>
            </c:strRef>
          </c:cat>
          <c:val>
            <c:numRef>
              <c:f>Pivot!$O$31:$O$33</c:f>
              <c:numCache>
                <c:formatCode>General</c:formatCode>
                <c:ptCount val="2"/>
                <c:pt idx="0">
                  <c:v>146</c:v>
                </c:pt>
                <c:pt idx="1">
                  <c:v>67</c:v>
                </c:pt>
              </c:numCache>
            </c:numRef>
          </c:val>
          <c:extLst>
            <c:ext xmlns:c16="http://schemas.microsoft.com/office/drawing/2014/chart" uri="{C3380CC4-5D6E-409C-BE32-E72D297353CC}">
              <c16:uniqueId val="{00000005-1843-428A-9705-F30131BB401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 Dashboard.xlsx]Pivot!PivotTable32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lumMod val="60000"/>
              <a:lumOff val="40000"/>
            </a:schemeClr>
          </a:solidFill>
          <a:ln>
            <a:noFill/>
          </a:ln>
          <a:effectLst/>
        </c:spPr>
        <c:marker>
          <c:symbol val="none"/>
        </c:marker>
      </c:pivotFmt>
      <c:pivotFmt>
        <c:idx val="3"/>
        <c:spPr>
          <a:solidFill>
            <a:srgbClr val="0000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Pivot!$L$24</c:f>
              <c:strCache>
                <c:ptCount val="1"/>
                <c:pt idx="0">
                  <c:v>Total</c:v>
                </c:pt>
              </c:strCache>
            </c:strRef>
          </c:tx>
          <c:spPr>
            <a:solidFill>
              <a:srgbClr val="0000CC"/>
            </a:solidFill>
            <a:ln>
              <a:noFill/>
            </a:ln>
            <a:effectLst/>
          </c:spPr>
          <c:invertIfNegative val="0"/>
          <c:cat>
            <c:strRef>
              <c:f>Pivot!$J$25:$K$37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Pivot!$L$25:$L$37</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extLst>
            <c:ext xmlns:c16="http://schemas.microsoft.com/office/drawing/2014/chart" uri="{C3380CC4-5D6E-409C-BE32-E72D297353CC}">
              <c16:uniqueId val="{00000000-C2B4-42C6-B281-7AC0F94F4E75}"/>
            </c:ext>
          </c:extLst>
        </c:ser>
        <c:dLbls>
          <c:showLegendKey val="0"/>
          <c:showVal val="0"/>
          <c:showCatName val="0"/>
          <c:showSerName val="0"/>
          <c:showPercent val="0"/>
          <c:showBubbleSize val="0"/>
        </c:dLbls>
        <c:gapWidth val="150"/>
        <c:axId val="682981200"/>
        <c:axId val="682976624"/>
      </c:barChart>
      <c:catAx>
        <c:axId val="682981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76624"/>
        <c:crosses val="autoZero"/>
        <c:auto val="1"/>
        <c:lblAlgn val="ctr"/>
        <c:lblOffset val="100"/>
        <c:noMultiLvlLbl val="0"/>
      </c:catAx>
      <c:valAx>
        <c:axId val="682976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98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rgbClr val="7030A0"/>
      </a:solidFill>
      <a:round/>
    </a:ln>
    <a:effectLst>
      <a:glow rad="101600">
        <a:srgbClr val="7030A0">
          <a:alpha val="40000"/>
        </a:srgbClr>
      </a:glow>
      <a:outerShdw blurRad="50800" dist="38100" dir="10800000" algn="r" rotWithShape="0">
        <a:srgbClr val="7030A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546100</xdr:colOff>
      <xdr:row>14</xdr:row>
      <xdr:rowOff>115454</xdr:rowOff>
    </xdr:from>
    <xdr:to>
      <xdr:col>8</xdr:col>
      <xdr:colOff>326505</xdr:colOff>
      <xdr:row>28</xdr:row>
      <xdr:rowOff>164714</xdr:rowOff>
    </xdr:to>
    <xdr:graphicFrame macro="">
      <xdr:nvGraphicFramePr>
        <xdr:cNvPr id="5" name="Chart 4">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14</xdr:row>
      <xdr:rowOff>107950</xdr:rowOff>
    </xdr:from>
    <xdr:to>
      <xdr:col>15</xdr:col>
      <xdr:colOff>456392</xdr:colOff>
      <xdr:row>28</xdr:row>
      <xdr:rowOff>157210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553412</xdr:colOff>
      <xdr:row>31</xdr:row>
      <xdr:rowOff>127000</xdr:rowOff>
    </xdr:from>
    <xdr:to>
      <xdr:col>8</xdr:col>
      <xdr:colOff>333817</xdr:colOff>
      <xdr:row>45</xdr:row>
      <xdr:rowOff>176260</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495108</xdr:colOff>
      <xdr:row>49</xdr:row>
      <xdr:rowOff>60228</xdr:rowOff>
    </xdr:from>
    <xdr:to>
      <xdr:col>8</xdr:col>
      <xdr:colOff>275513</xdr:colOff>
      <xdr:row>63</xdr:row>
      <xdr:rowOff>109489</xdr:rowOff>
    </xdr:to>
    <xdr:graphicFrame macro="">
      <xdr:nvGraphicFramePr>
        <xdr:cNvPr id="11" name="Chart 10">
          <a:extLst>
            <a:ext uri="{FF2B5EF4-FFF2-40B4-BE49-F238E27FC236}">
              <a16:creationId xmlns:a16="http://schemas.microsoft.com/office/drawing/2014/main" id="{00000000-0008-0000-07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101600</xdr:colOff>
      <xdr:row>49</xdr:row>
      <xdr:rowOff>67349</xdr:rowOff>
    </xdr:from>
    <xdr:to>
      <xdr:col>15</xdr:col>
      <xdr:colOff>488142</xdr:colOff>
      <xdr:row>63</xdr:row>
      <xdr:rowOff>100060</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458117</xdr:colOff>
      <xdr:row>31</xdr:row>
      <xdr:rowOff>138398</xdr:rowOff>
    </xdr:from>
    <xdr:to>
      <xdr:col>23</xdr:col>
      <xdr:colOff>238523</xdr:colOff>
      <xdr:row>45</xdr:row>
      <xdr:rowOff>187658</xdr:rowOff>
    </xdr:to>
    <xdr:graphicFrame macro="">
      <xdr:nvGraphicFramePr>
        <xdr:cNvPr id="13" name="Chart 12">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464779</xdr:colOff>
      <xdr:row>14</xdr:row>
      <xdr:rowOff>142838</xdr:rowOff>
    </xdr:from>
    <xdr:to>
      <xdr:col>23</xdr:col>
      <xdr:colOff>245185</xdr:colOff>
      <xdr:row>29</xdr:row>
      <xdr:rowOff>4485</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76969</xdr:colOff>
      <xdr:row>9</xdr:row>
      <xdr:rowOff>125076</xdr:rowOff>
    </xdr:from>
    <xdr:to>
      <xdr:col>15</xdr:col>
      <xdr:colOff>394469</xdr:colOff>
      <xdr:row>13</xdr:row>
      <xdr:rowOff>86591</xdr:rowOff>
    </xdr:to>
    <xdr:grpSp>
      <xdr:nvGrpSpPr>
        <xdr:cNvPr id="20" name="Group 19">
          <a:extLst>
            <a:ext uri="{FF2B5EF4-FFF2-40B4-BE49-F238E27FC236}">
              <a16:creationId xmlns:a16="http://schemas.microsoft.com/office/drawing/2014/main" id="{00000000-0008-0000-0700-000014000000}"/>
            </a:ext>
          </a:extLst>
        </xdr:cNvPr>
        <xdr:cNvGrpSpPr/>
      </xdr:nvGrpSpPr>
      <xdr:grpSpPr>
        <a:xfrm>
          <a:off x="5465398" y="1888562"/>
          <a:ext cx="3909785" cy="745286"/>
          <a:chOff x="1183409" y="971743"/>
          <a:chExt cx="3954318" cy="731212"/>
        </a:xfrm>
      </xdr:grpSpPr>
      <xdr:sp macro="" textlink="">
        <xdr:nvSpPr>
          <xdr:cNvPr id="16" name="Rounded Rectangle 15">
            <a:extLst>
              <a:ext uri="{FF2B5EF4-FFF2-40B4-BE49-F238E27FC236}">
                <a16:creationId xmlns:a16="http://schemas.microsoft.com/office/drawing/2014/main" id="{00000000-0008-0000-0700-000010000000}"/>
              </a:ext>
            </a:extLst>
          </xdr:cNvPr>
          <xdr:cNvSpPr/>
        </xdr:nvSpPr>
        <xdr:spPr>
          <a:xfrm>
            <a:off x="1183409" y="971743"/>
            <a:ext cx="3954318" cy="731212"/>
          </a:xfrm>
          <a:prstGeom prst="roundRect">
            <a:avLst/>
          </a:prstGeom>
          <a:noFill/>
          <a:ln>
            <a:solidFill>
              <a:srgbClr val="7030A0"/>
            </a:solidFill>
          </a:ln>
          <a:effectLst>
            <a:glow rad="101600">
              <a:srgbClr val="7030A0">
                <a:alpha val="40000"/>
              </a:srgbClr>
            </a:glow>
            <a:outerShdw blurRad="50800" dist="254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00000000-0008-0000-0700-000012000000}"/>
              </a:ext>
            </a:extLst>
          </xdr:cNvPr>
          <xdr:cNvSpPr txBox="1"/>
        </xdr:nvSpPr>
        <xdr:spPr>
          <a:xfrm>
            <a:off x="1404697" y="1087197"/>
            <a:ext cx="3579091" cy="55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1,029,734</a:t>
            </a:r>
          </a:p>
        </xdr:txBody>
      </xdr:sp>
    </xdr:grpSp>
    <xdr:clientData/>
  </xdr:twoCellAnchor>
  <xdr:twoCellAnchor>
    <xdr:from>
      <xdr:col>16</xdr:col>
      <xdr:colOff>529166</xdr:colOff>
      <xdr:row>49</xdr:row>
      <xdr:rowOff>48106</xdr:rowOff>
    </xdr:from>
    <xdr:to>
      <xdr:col>23</xdr:col>
      <xdr:colOff>309572</xdr:colOff>
      <xdr:row>63</xdr:row>
      <xdr:rowOff>97367</xdr:rowOff>
    </xdr:to>
    <xdr:graphicFrame macro="">
      <xdr:nvGraphicFramePr>
        <xdr:cNvPr id="19" name="Chart 18">
          <a:extLst>
            <a:ext uri="{FF2B5EF4-FFF2-40B4-BE49-F238E27FC236}">
              <a16:creationId xmlns:a16="http://schemas.microsoft.com/office/drawing/2014/main" id="{00000000-0008-0000-07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153940</xdr:colOff>
      <xdr:row>0</xdr:row>
      <xdr:rowOff>134697</xdr:rowOff>
    </xdr:from>
    <xdr:to>
      <xdr:col>23</xdr:col>
      <xdr:colOff>560294</xdr:colOff>
      <xdr:row>4</xdr:row>
      <xdr:rowOff>96212</xdr:rowOff>
    </xdr:to>
    <xdr:grpSp>
      <xdr:nvGrpSpPr>
        <xdr:cNvPr id="25" name="Group 24">
          <a:extLst>
            <a:ext uri="{FF2B5EF4-FFF2-40B4-BE49-F238E27FC236}">
              <a16:creationId xmlns:a16="http://schemas.microsoft.com/office/drawing/2014/main" id="{00000000-0008-0000-0700-000019000000}"/>
            </a:ext>
          </a:extLst>
        </xdr:cNvPr>
        <xdr:cNvGrpSpPr/>
      </xdr:nvGrpSpPr>
      <xdr:grpSpPr>
        <a:xfrm>
          <a:off x="153940" y="134697"/>
          <a:ext cx="14176783" cy="745286"/>
          <a:chOff x="259773" y="173182"/>
          <a:chExt cx="15451666" cy="731212"/>
        </a:xfrm>
      </xdr:grpSpPr>
      <xdr:sp macro="" textlink="">
        <xdr:nvSpPr>
          <xdr:cNvPr id="21" name="Rounded Rectangle 20">
            <a:extLst>
              <a:ext uri="{FF2B5EF4-FFF2-40B4-BE49-F238E27FC236}">
                <a16:creationId xmlns:a16="http://schemas.microsoft.com/office/drawing/2014/main" id="{00000000-0008-0000-0700-000015000000}"/>
              </a:ext>
            </a:extLst>
          </xdr:cNvPr>
          <xdr:cNvSpPr/>
        </xdr:nvSpPr>
        <xdr:spPr>
          <a:xfrm>
            <a:off x="259773" y="173182"/>
            <a:ext cx="15451666" cy="731212"/>
          </a:xfrm>
          <a:prstGeom prst="roundRect">
            <a:avLst/>
          </a:prstGeom>
          <a:noFill/>
          <a:ln>
            <a:solidFill>
              <a:srgbClr val="7030A0"/>
            </a:solidFill>
          </a:ln>
          <a:effectLst>
            <a:glow rad="101600">
              <a:srgbClr val="7030A0">
                <a:alpha val="40000"/>
              </a:srgbClr>
            </a:glow>
            <a:outerShdw blurRad="50800" dist="254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500304" y="279014"/>
            <a:ext cx="14864772" cy="55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t>SALES INSIGHT</a:t>
            </a:r>
          </a:p>
        </xdr:txBody>
      </xdr:sp>
    </xdr:grpSp>
    <xdr:clientData/>
  </xdr:twoCellAnchor>
  <xdr:twoCellAnchor>
    <xdr:from>
      <xdr:col>9</xdr:col>
      <xdr:colOff>38485</xdr:colOff>
      <xdr:row>7</xdr:row>
      <xdr:rowOff>9621</xdr:rowOff>
    </xdr:from>
    <xdr:to>
      <xdr:col>15</xdr:col>
      <xdr:colOff>394470</xdr:colOff>
      <xdr:row>8</xdr:row>
      <xdr:rowOff>182803</xdr:rowOff>
    </xdr:to>
    <xdr:sp macro="" textlink="">
      <xdr:nvSpPr>
        <xdr:cNvPr id="29" name="TextBox 28">
          <a:extLst>
            <a:ext uri="{FF2B5EF4-FFF2-40B4-BE49-F238E27FC236}">
              <a16:creationId xmlns:a16="http://schemas.microsoft.com/office/drawing/2014/main" id="{00000000-0008-0000-0700-00001D000000}"/>
            </a:ext>
          </a:extLst>
        </xdr:cNvPr>
        <xdr:cNvSpPr txBox="1"/>
      </xdr:nvSpPr>
      <xdr:spPr>
        <a:xfrm>
          <a:off x="5493712" y="1356591"/>
          <a:ext cx="3992803" cy="3656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1800" b="1">
              <a:latin typeface="Bell MT" panose="02020503060305020303" pitchFamily="18" charset="0"/>
            </a:rPr>
            <a:t>TOTAL</a:t>
          </a:r>
          <a:r>
            <a:rPr lang="en-US" sz="1800" b="1" baseline="0">
              <a:latin typeface="Bell MT" panose="02020503060305020303" pitchFamily="18" charset="0"/>
            </a:rPr>
            <a:t> SALES</a:t>
          </a:r>
          <a:endParaRPr lang="en-US" sz="1800" b="1">
            <a:latin typeface="Bell MT" panose="02020503060305020303" pitchFamily="18" charset="0"/>
          </a:endParaRPr>
        </a:p>
      </xdr:txBody>
    </xdr:sp>
    <xdr:clientData/>
  </xdr:twoCellAnchor>
  <xdr:twoCellAnchor>
    <xdr:from>
      <xdr:col>9</xdr:col>
      <xdr:colOff>148441</xdr:colOff>
      <xdr:row>31</xdr:row>
      <xdr:rowOff>156688</xdr:rowOff>
    </xdr:from>
    <xdr:to>
      <xdr:col>15</xdr:col>
      <xdr:colOff>510243</xdr:colOff>
      <xdr:row>45</xdr:row>
      <xdr:rowOff>128979</xdr:rowOff>
    </xdr:to>
    <xdr:graphicFrame macro="">
      <xdr:nvGraphicFramePr>
        <xdr:cNvPr id="31" name="Chart 30">
          <a:extLst>
            <a:ext uri="{FF2B5EF4-FFF2-40B4-BE49-F238E27FC236}">
              <a16:creationId xmlns:a16="http://schemas.microsoft.com/office/drawing/2014/main" id="{00000000-0008-0000-07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70098</xdr:colOff>
      <xdr:row>14</xdr:row>
      <xdr:rowOff>126917</xdr:rowOff>
    </xdr:from>
    <xdr:to>
      <xdr:col>1</xdr:col>
      <xdr:colOff>461818</xdr:colOff>
      <xdr:row>26</xdr:row>
      <xdr:rowOff>98961</xdr:rowOff>
    </xdr:to>
    <mc:AlternateContent xmlns:mc="http://schemas.openxmlformats.org/markup-compatibility/2006" xmlns:a14="http://schemas.microsoft.com/office/drawing/2010/main">
      <mc:Choice Requires="a14">
        <xdr:graphicFrame macro="">
          <xdr:nvGraphicFramePr>
            <xdr:cNvPr id="32" name="Product">
              <a:extLst>
                <a:ext uri="{FF2B5EF4-FFF2-40B4-BE49-F238E27FC236}">
                  <a16:creationId xmlns:a16="http://schemas.microsoft.com/office/drawing/2014/main" id="{00000000-0008-0000-0700-000020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0098" y="2741623"/>
              <a:ext cx="1001818" cy="2213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72078</xdr:colOff>
      <xdr:row>58</xdr:row>
      <xdr:rowOff>96075</xdr:rowOff>
    </xdr:from>
    <xdr:to>
      <xdr:col>1</xdr:col>
      <xdr:colOff>366899</xdr:colOff>
      <xdr:row>63</xdr:row>
      <xdr:rowOff>45438</xdr:rowOff>
    </xdr:to>
    <mc:AlternateContent xmlns:mc="http://schemas.openxmlformats.org/markup-compatibility/2006" xmlns:a14="http://schemas.microsoft.com/office/drawing/2010/main">
      <mc:Choice Requires="a14">
        <xdr:graphicFrame macro="">
          <xdr:nvGraphicFramePr>
            <xdr:cNvPr id="33" name="Category">
              <a:extLst>
                <a:ext uri="{FF2B5EF4-FFF2-40B4-BE49-F238E27FC236}">
                  <a16:creationId xmlns:a16="http://schemas.microsoft.com/office/drawing/2014/main" id="{00000000-0008-0000-0700-000021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2078" y="11289506"/>
              <a:ext cx="904919" cy="945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74221</xdr:colOff>
      <xdr:row>26</xdr:row>
      <xdr:rowOff>165097</xdr:rowOff>
    </xdr:from>
    <xdr:to>
      <xdr:col>1</xdr:col>
      <xdr:colOff>453572</xdr:colOff>
      <xdr:row>35</xdr:row>
      <xdr:rowOff>82629</xdr:rowOff>
    </xdr:to>
    <mc:AlternateContent xmlns:mc="http://schemas.openxmlformats.org/markup-compatibility/2006" xmlns:a14="http://schemas.microsoft.com/office/drawing/2010/main">
      <mc:Choice Requires="a14">
        <xdr:graphicFrame macro="">
          <xdr:nvGraphicFramePr>
            <xdr:cNvPr id="34" name="Date">
              <a:extLst>
                <a:ext uri="{FF2B5EF4-FFF2-40B4-BE49-F238E27FC236}">
                  <a16:creationId xmlns:a16="http://schemas.microsoft.com/office/drawing/2014/main" id="{00000000-0008-0000-0700-000022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4221" y="5020979"/>
              <a:ext cx="989449" cy="1673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38849</xdr:colOff>
      <xdr:row>47</xdr:row>
      <xdr:rowOff>87157</xdr:rowOff>
    </xdr:from>
    <xdr:to>
      <xdr:col>1</xdr:col>
      <xdr:colOff>412014</xdr:colOff>
      <xdr:row>57</xdr:row>
      <xdr:rowOff>20375</xdr:rowOff>
    </xdr:to>
    <mc:AlternateContent xmlns:mc="http://schemas.openxmlformats.org/markup-compatibility/2006" xmlns:a14="http://schemas.microsoft.com/office/drawing/2010/main">
      <mc:Choice Requires="a14">
        <xdr:graphicFrame macro="">
          <xdr:nvGraphicFramePr>
            <xdr:cNvPr id="35" name="Country">
              <a:extLst>
                <a:ext uri="{FF2B5EF4-FFF2-40B4-BE49-F238E27FC236}">
                  <a16:creationId xmlns:a16="http://schemas.microsoft.com/office/drawing/2014/main" id="{00000000-0008-0000-0700-00002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849" y="9089216"/>
              <a:ext cx="983263" cy="192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111492</xdr:colOff>
      <xdr:row>36</xdr:row>
      <xdr:rowOff>19890</xdr:rowOff>
    </xdr:from>
    <xdr:to>
      <xdr:col>1</xdr:col>
      <xdr:colOff>437239</xdr:colOff>
      <xdr:row>46</xdr:row>
      <xdr:rowOff>12451</xdr:rowOff>
    </xdr:to>
    <mc:AlternateContent xmlns:mc="http://schemas.openxmlformats.org/markup-compatibility/2006" xmlns:a14="http://schemas.microsoft.com/office/drawing/2010/main">
      <mc:Choice Requires="a14">
        <xdr:graphicFrame macro="">
          <xdr:nvGraphicFramePr>
            <xdr:cNvPr id="36" name="Months">
              <a:extLst>
                <a:ext uri="{FF2B5EF4-FFF2-40B4-BE49-F238E27FC236}">
                  <a16:creationId xmlns:a16="http://schemas.microsoft.com/office/drawing/2014/main" id="{00000000-0008-0000-0700-00002400000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1492" y="6830576"/>
              <a:ext cx="935845" cy="1984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nah Mensah" refreshedDate="45534.974136342593" createdVersion="6" refreshedVersion="6" minRefreshableVersion="3" recordCount="213" xr:uid="{00000000-000A-0000-FFFF-FFFF00000000}">
  <cacheSource type="worksheet">
    <worksheetSource name="Data"/>
  </cacheSource>
  <cacheFields count="7">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5">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4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E9:F17"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Average of Amount" fld="3" subtotal="average" baseField="1" baseItem="0" numFmtId="164"/>
  </dataFields>
  <formats count="1">
    <format dxfId="16">
      <pivotArea outline="0" collapsedLevelsAreSubtotals="1" fieldPosition="0"/>
    </format>
  </format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4" format="7">
      <pivotArea type="data" outline="0" fieldPosition="0">
        <references count="2">
          <reference field="4294967294" count="1" selected="0">
            <x v="0"/>
          </reference>
          <reference field="1" count="1" selected="0">
            <x v="4"/>
          </reference>
        </references>
      </pivotArea>
    </chartFormat>
    <chartFormat chart="4" format="8">
      <pivotArea type="data" outline="0" fieldPosition="0">
        <references count="2">
          <reference field="4294967294" count="1" selected="0">
            <x v="0"/>
          </reference>
          <reference field="1" count="1" selected="0">
            <x v="5"/>
          </reference>
        </references>
      </pivotArea>
    </chartFormat>
    <chartFormat chart="4" format="9">
      <pivotArea type="data" outline="0" fieldPosition="0">
        <references count="2">
          <reference field="4294967294" count="1" selected="0">
            <x v="0"/>
          </reference>
          <reference field="1" count="1" selected="0">
            <x v="6"/>
          </reference>
        </references>
      </pivotArea>
    </chartFormat>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600-000011000000}"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31:S48"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numFmtId="165"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600-000010000000}" name="PivotTable33"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4">
  <location ref="F27:G35"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Average of Amount" fld="3" subtotal="average" baseField="1" baseItem="0" numFmtId="164"/>
  </dataFields>
  <formats count="1">
    <format dxfId="1">
      <pivotArea outline="0" collapsedLevelsAreSubtotals="1" fieldPosition="0"/>
    </format>
  </formats>
  <chartFormats count="1">
    <chartFormat chart="8"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F000000}" name="PivotTable3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J16:K19" firstHeaderRow="1" firstDataRow="1" firstDataCol="1"/>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164"/>
  </dataFields>
  <formats count="1">
    <format dxfId="2">
      <pivotArea outline="0" collapsedLevelsAreSubtotals="1" fieldPosition="0"/>
    </format>
  </formats>
  <chartFormats count="3">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E000000}" name="PivotTable2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11"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numFmtId="164"/>
  </dataFields>
  <formats count="1">
    <format dxfId="3">
      <pivotArea outline="0" collapsedLevelsAreSubtotals="1" fieldPosition="0"/>
    </format>
  </formats>
  <chartFormats count="1">
    <chartFormat chart="2"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600-00000D000000}" name="PivotTable2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5">
  <location ref="A16:C26" firstHeaderRow="1" firstDataRow="1" firstDataCol="2"/>
  <pivotFields count="7">
    <pivotField dataField="1" compact="0" outline="0" showAll="0"/>
    <pivotField axis="axisRow" compact="0" outline="0" showAll="0">
      <items count="8">
        <item x="5"/>
        <item x="2"/>
        <item x="3"/>
        <item x="1"/>
        <item x="0"/>
        <item x="6"/>
        <item x="4"/>
        <item t="default"/>
      </items>
    </pivotField>
    <pivotField axis="axisRow" compact="0" outline="0" showAll="0">
      <items count="3">
        <item x="1"/>
        <item x="0"/>
        <item t="default"/>
      </items>
    </pivotField>
    <pivotField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
    <field x="1"/>
  </rowFields>
  <rowItems count="10">
    <i>
      <x/>
      <x/>
    </i>
    <i r="1">
      <x v="1"/>
    </i>
    <i r="1">
      <x v="5"/>
    </i>
    <i r="1">
      <x v="6"/>
    </i>
    <i t="default">
      <x/>
    </i>
    <i>
      <x v="1"/>
      <x v="2"/>
    </i>
    <i r="1">
      <x v="3"/>
    </i>
    <i r="1">
      <x v="4"/>
    </i>
    <i t="default">
      <x v="1"/>
    </i>
    <i t="grand">
      <x/>
    </i>
  </rowItems>
  <colItems count="1">
    <i/>
  </colItems>
  <dataFields count="1">
    <dataField name="Count of Order ID" fld="0" subtotal="count" baseField="0" baseItem="0" numFmtId="2"/>
  </dataFields>
  <formats count="5">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references count="1">
          <reference field="2" count="0" selected="0" defaultSubtotal="1"/>
        </references>
      </pivotArea>
    </format>
    <format dxfId="4">
      <pivotArea outline="0" collapsedLevelsAreSubtotals="1" fieldPosition="0">
        <references count="1">
          <reference field="2" count="0" selected="0" defaultSubtotal="1"/>
        </references>
      </pivotArea>
    </format>
  </formats>
  <chartFormats count="1">
    <chartFormat chart="5"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600-00000C000000}" name="PivotTable32"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7">
  <location ref="J24:L37" firstHeaderRow="1" firstDataRow="1" firstDataCol="2"/>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6"/>
    <field x="4"/>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600-00000B000000}" name="PivotTable3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N18:Q27"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2">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600-00000A000000}" name="PivotTable2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F3:G11"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Amount" fld="3" baseField="0" baseItem="0" numFmtId="164"/>
  </dataFields>
  <formats count="1">
    <format dxfId="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600-000009000000}" name="PivotTable3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8">
  <location ref="N30:O33" firstHeaderRow="1" firstDataRow="1" firstDataCol="1"/>
  <pivotFields count="7">
    <pivotField compact="0" outline="0" showAll="0"/>
    <pivotField dataField="1" compact="0" outline="0" showAll="0">
      <items count="8">
        <item x="5"/>
        <item x="2"/>
        <item x="3"/>
        <item x="1"/>
        <item x="0"/>
        <item x="6"/>
        <item x="4"/>
        <item t="default"/>
      </items>
    </pivotField>
    <pivotField axis="axisRow" compact="0" outline="0" showAll="0">
      <items count="3">
        <item x="1"/>
        <item x="0"/>
        <item t="default"/>
      </items>
    </pivotField>
    <pivotField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Count of Product" fld="1" subtotal="count" baseField="0" baseItem="0"/>
  </dataFields>
  <chartFormats count="3">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2" count="1" selected="0">
            <x v="0"/>
          </reference>
        </references>
      </pivotArea>
    </chartFormat>
    <chartFormat chart="5" format="1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600-000008000000}" name="PivotTable2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F16:G24"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10">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7"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4">
  <location ref="I2:J10" firstHeaderRow="1" firstDataRow="1" firstDataCol="1"/>
  <pivotFields count="7">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Items count="1">
    <i/>
  </colItems>
  <dataFields count="1">
    <dataField name="Sum of Amount" fld="3" baseField="0" baseItem="0" numFmtId="164"/>
  </dataFields>
  <formats count="1">
    <format dxfId="17">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46"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E2:F5" firstHeaderRow="1" firstDataRow="1" firstDataCol="1"/>
  <pivotFields count="7">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Sum of Amount" fld="3" baseField="0" baseItem="0" numFmtId="164"/>
  </dataFields>
  <formats count="1">
    <format dxfId="18">
      <pivotArea outline="0" collapsedLevelsAreSubtotals="1" fieldPosition="0"/>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45"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2:B10" firstHeaderRow="1" firstDataRow="1" firstDataCol="1"/>
  <pivotFields count="7">
    <pivotField compact="0" outline="0" showAll="0"/>
    <pivotField axis="axisRow"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Amount" fld="3" baseField="0" baseItem="0" numFmtId="164"/>
  </dataFields>
  <formats count="1">
    <format dxfId="19">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9"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6">
  <location ref="A13:B16" firstHeaderRow="1" firstDataRow="1" firstDataCol="1"/>
  <pivotFields count="7">
    <pivotField compact="0" outline="0" showAll="0"/>
    <pivotField dataField="1" compact="0" outline="0" showAll="0">
      <items count="8">
        <item x="5"/>
        <item x="2"/>
        <item x="3"/>
        <item x="1"/>
        <item x="0"/>
        <item x="6"/>
        <item x="4"/>
        <item t="default"/>
      </items>
    </pivotField>
    <pivotField axis="axisRow" compact="0" outline="0" showAll="0">
      <items count="3">
        <item x="1"/>
        <item x="0"/>
        <item t="default"/>
      </items>
    </pivotField>
    <pivotField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3">
    <i>
      <x/>
    </i>
    <i>
      <x v="1"/>
    </i>
    <i t="grand">
      <x/>
    </i>
  </rowItems>
  <colItems count="1">
    <i/>
  </colItems>
  <dataFields count="1">
    <dataField name="Count of Product" fld="1" subtotal="count" baseField="0" baseItem="0"/>
  </dataFields>
  <chartFormats count="1">
    <chartFormat chart="5" format="9"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7000000}" name="PivotTable44"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3">
  <location ref="A29:C39" firstHeaderRow="1" firstDataRow="1" firstDataCol="2"/>
  <pivotFields count="7">
    <pivotField dataField="1" compact="0" outline="0" showAll="0"/>
    <pivotField axis="axisRow" compact="0" outline="0" showAll="0">
      <items count="8">
        <item x="5"/>
        <item x="2"/>
        <item x="3"/>
        <item x="1"/>
        <item x="0"/>
        <item x="6"/>
        <item x="4"/>
        <item t="default"/>
      </items>
    </pivotField>
    <pivotField axis="axisRow" compact="0" outline="0" showAll="0">
      <items count="3">
        <item x="1"/>
        <item x="0"/>
        <item t="default"/>
      </items>
    </pivotField>
    <pivotField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2"/>
    <field x="1"/>
  </rowFields>
  <rowItems count="10">
    <i>
      <x/>
      <x/>
    </i>
    <i r="1">
      <x v="1"/>
    </i>
    <i r="1">
      <x v="5"/>
    </i>
    <i r="1">
      <x v="6"/>
    </i>
    <i t="default">
      <x/>
    </i>
    <i>
      <x v="1"/>
      <x v="2"/>
    </i>
    <i r="1">
      <x v="3"/>
    </i>
    <i r="1">
      <x v="4"/>
    </i>
    <i t="default">
      <x v="1"/>
    </i>
    <i t="grand">
      <x/>
    </i>
  </rowItems>
  <colItems count="1">
    <i/>
  </colItems>
  <dataFields count="1">
    <dataField name="Count of Order ID" fld="0" subtotal="count" baseField="0" baseItem="0" numFmtId="2"/>
  </dataFields>
  <formats count="5">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references count="1">
          <reference field="2" count="0" selected="0" defaultSubtotal="1"/>
        </references>
      </pivotArea>
    </format>
    <format dxfId="11">
      <pivotArea outline="0" collapsedLevelsAreSubtotals="1" fieldPosition="0">
        <references count="1">
          <reference field="2" count="0" selected="0" defaultSubtotal="1"/>
        </references>
      </pivotArea>
    </format>
  </formats>
  <chartFormats count="2">
    <chartFormat chart="5"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500-000006000000}" name="PivotTable4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16:D25" firstHeaderRow="1" firstDataRow="2" firstDataCol="1"/>
  <pivotFields count="7">
    <pivotField compact="0" outline="0" showAll="0"/>
    <pivotField compact="0" outline="0" showAll="0">
      <items count="8">
        <item x="5"/>
        <item x="2"/>
        <item x="3"/>
        <item x="1"/>
        <item x="0"/>
        <item x="6"/>
        <item x="4"/>
        <item t="default"/>
      </items>
    </pivotField>
    <pivotField axis="axisCol"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2">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4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3">
  <location ref="A2:I11" firstHeaderRow="1" firstDataRow="2" firstDataCol="1"/>
  <pivotFields count="7">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7">
    <chartFormat chart="2" format="28" series="1">
      <pivotArea type="data" outline="0" fieldPosition="0">
        <references count="2">
          <reference field="4294967294" count="1" selected="0">
            <x v="0"/>
          </reference>
          <reference field="1" count="1" selected="0">
            <x v="2"/>
          </reference>
        </references>
      </pivotArea>
    </chartFormat>
    <chartFormat chart="2" format="29" series="1">
      <pivotArea type="data" outline="0" fieldPosition="0">
        <references count="2">
          <reference field="4294967294" count="1" selected="0">
            <x v="0"/>
          </reference>
          <reference field="1" count="1" selected="0">
            <x v="6"/>
          </reference>
        </references>
      </pivotArea>
    </chartFormat>
    <chartFormat chart="2" format="30" series="1">
      <pivotArea type="data" outline="0" fieldPosition="0">
        <references count="2">
          <reference field="4294967294" count="1" selected="0">
            <x v="0"/>
          </reference>
          <reference field="1" count="1" selected="0">
            <x v="0"/>
          </reference>
        </references>
      </pivotArea>
    </chartFormat>
    <chartFormat chart="2" format="31" series="1">
      <pivotArea type="data" outline="0" fieldPosition="0">
        <references count="2">
          <reference field="4294967294" count="1" selected="0">
            <x v="0"/>
          </reference>
          <reference field="1" count="1" selected="0">
            <x v="1"/>
          </reference>
        </references>
      </pivotArea>
    </chartFormat>
    <chartFormat chart="2" format="32" series="1">
      <pivotArea type="data" outline="0" fieldPosition="0">
        <references count="2">
          <reference field="4294967294" count="1" selected="0">
            <x v="0"/>
          </reference>
          <reference field="1" count="1" selected="0">
            <x v="3"/>
          </reference>
        </references>
      </pivotArea>
    </chartFormat>
    <chartFormat chart="2" format="33" series="1">
      <pivotArea type="data" outline="0" fieldPosition="0">
        <references count="2">
          <reference field="4294967294" count="1" selected="0">
            <x v="0"/>
          </reference>
          <reference field="1" count="1" selected="0">
            <x v="4"/>
          </reference>
        </references>
      </pivotArea>
    </chartFormat>
    <chartFormat chart="2" format="34" series="1">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12000000}" name="PivotTable30"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J3:R12" firstHeaderRow="1" firstDataRow="2" firstDataCol="1"/>
  <pivotFields count="7">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5"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8">
        <item x="4"/>
        <item x="2"/>
        <item x="6"/>
        <item x="3"/>
        <item x="5"/>
        <item x="1"/>
        <item x="0"/>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um of Amount" fld="3" baseField="0" baseItem="0"/>
  </dataFields>
  <chartFormats count="7">
    <chartFormat chart="2" format="42" series="1">
      <pivotArea type="data" outline="0" fieldPosition="0">
        <references count="2">
          <reference field="4294967294" count="1" selected="0">
            <x v="0"/>
          </reference>
          <reference field="1" count="1" selected="0">
            <x v="0"/>
          </reference>
        </references>
      </pivotArea>
    </chartFormat>
    <chartFormat chart="2" format="43" series="1">
      <pivotArea type="data" outline="0" fieldPosition="0">
        <references count="2">
          <reference field="4294967294" count="1" selected="0">
            <x v="0"/>
          </reference>
          <reference field="1" count="1" selected="0">
            <x v="1"/>
          </reference>
        </references>
      </pivotArea>
    </chartFormat>
    <chartFormat chart="2" format="44" series="1">
      <pivotArea type="data" outline="0" fieldPosition="0">
        <references count="2">
          <reference field="4294967294" count="1" selected="0">
            <x v="0"/>
          </reference>
          <reference field="1" count="1" selected="0">
            <x v="2"/>
          </reference>
        </references>
      </pivotArea>
    </chartFormat>
    <chartFormat chart="2" format="45" series="1">
      <pivotArea type="data" outline="0" fieldPosition="0">
        <references count="2">
          <reference field="4294967294" count="1" selected="0">
            <x v="0"/>
          </reference>
          <reference field="1" count="1" selected="0">
            <x v="3"/>
          </reference>
        </references>
      </pivotArea>
    </chartFormat>
    <chartFormat chart="2" format="46" series="1">
      <pivotArea type="data" outline="0" fieldPosition="0">
        <references count="2">
          <reference field="4294967294" count="1" selected="0">
            <x v="0"/>
          </reference>
          <reference field="1" count="1" selected="0">
            <x v="4"/>
          </reference>
        </references>
      </pivotArea>
    </chartFormat>
    <chartFormat chart="2" format="47" series="1">
      <pivotArea type="data" outline="0" fieldPosition="0">
        <references count="2">
          <reference field="4294967294" count="1" selected="0">
            <x v="0"/>
          </reference>
          <reference field="1" count="1" selected="0">
            <x v="5"/>
          </reference>
        </references>
      </pivotArea>
    </chartFormat>
    <chartFormat chart="2" format="48"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368">
        <i x="10" s="1"/>
        <i x="162" s="1"/>
        <i x="284" s="1"/>
        <i x="42" s="1"/>
        <i x="11" s="1"/>
        <i x="193" s="1"/>
        <i x="163" s="1"/>
        <i x="255" s="1"/>
        <i x="103" s="1"/>
        <i x="225" s="1"/>
        <i x="347" s="1"/>
        <i x="133" s="1"/>
        <i x="317" s="1"/>
        <i x="226" s="1"/>
        <i x="195" s="1"/>
        <i x="45" s="1"/>
        <i x="135" s="1"/>
        <i x="350" s="1"/>
        <i x="75" s="1"/>
        <i x="136" s="1"/>
        <i x="320" s="1"/>
        <i x="259" s="1"/>
        <i x="351" s="1"/>
        <i x="16" s="1"/>
        <i x="76" s="1"/>
        <i x="137" s="1"/>
        <i x="290" s="1"/>
        <i x="108" s="1"/>
        <i x="48" s="1"/>
        <i x="109" s="1"/>
        <i x="353" s="1"/>
        <i x="49" s="1"/>
        <i x="18" s="1"/>
        <i x="139" s="1"/>
        <i x="262" s="1"/>
        <i x="232" s="1"/>
        <i x="354" s="1"/>
        <i x="79" s="1"/>
        <i x="140" s="1"/>
        <i x="263" s="1"/>
        <i x="92" s="1"/>
        <i x="214" s="1"/>
        <i x="61" s="1"/>
        <i x="122" s="1"/>
        <i x="245" s="1"/>
        <i x="355" s="1"/>
        <i x="51" s="1"/>
        <i x="20" s="1"/>
        <i x="202" s="1"/>
        <i x="172" s="1"/>
        <i x="141" s="1"/>
        <i x="264" s="1"/>
        <i x="112" s="1"/>
        <i x="52" s="1"/>
        <i x="81" s="1"/>
        <i x="113" s="1"/>
        <i x="357" s="1"/>
        <i x="53" s="1"/>
        <i x="22" s="1"/>
        <i x="204" s="1"/>
        <i x="82" s="1"/>
        <i x="143" s="1"/>
        <i x="114" s="1"/>
        <i x="236" s="1"/>
        <i x="54" s="1"/>
        <i x="205" s="1"/>
        <i x="175" s="1"/>
        <i x="83" s="1"/>
        <i x="144" s="1"/>
        <i x="297" s="1"/>
        <i x="237" s="1"/>
        <i x="24" s="1"/>
        <i x="84" s="1"/>
        <i x="116" s="1"/>
        <i x="238" s="1"/>
        <i x="360" s="1"/>
        <i x="207" s="1"/>
        <i x="177" s="1"/>
        <i x="146" s="1"/>
        <i x="330" s="1"/>
        <i x="299" s="1"/>
        <i x="269" s="1"/>
        <i x="178" s="1"/>
        <i x="86" s="1"/>
        <i x="147" s="1"/>
        <i x="331" s="1"/>
        <i x="300" s="1"/>
        <i x="270" s="1"/>
        <i x="118" s="1"/>
        <i x="240" s="1"/>
        <i x="27" s="1"/>
        <i x="179" s="1"/>
        <i x="148" s="1"/>
        <i x="271" s="1"/>
        <i x="241" s="1"/>
        <i x="363" s="1"/>
        <i x="28" s="1"/>
        <i x="210" s="1"/>
        <i x="149" s="1"/>
        <i x="333" s="1"/>
        <i x="242" s="1"/>
        <i x="364" s="1"/>
        <i x="60" s="1"/>
        <i x="211" s="1"/>
        <i x="89" s="1"/>
        <i x="150" s="1"/>
        <i x="334" s="1"/>
        <i x="273" s="1"/>
        <i x="337" s="1"/>
        <i x="33" s="1"/>
        <i x="184" s="1"/>
        <i x="123" s="1"/>
        <i x="307" s="1"/>
        <i x="246" s="1"/>
        <i x="121" s="1"/>
        <i x="365" s="1"/>
        <i x="30" s="1"/>
        <i x="212" s="1"/>
        <i x="90" s="1"/>
        <i x="151" s="1"/>
        <i x="335" s="1"/>
        <i x="213" s="1"/>
        <i x="94" s="1"/>
        <i x="216" s="1"/>
        <i x="124" s="1"/>
        <i x="308" s="1"/>
        <i x="277" s="1"/>
        <i x="339" s="1"/>
        <i x="35" s="1"/>
        <i x="156" s="1"/>
        <i x="64" s="1"/>
        <i x="278" s="1"/>
        <i x="340" s="1"/>
        <i x="187" s="1"/>
        <i x="65" s="1"/>
        <i x="126" s="1"/>
        <i x="249" s="1"/>
        <i x="97" s="1"/>
        <i x="341" s="1"/>
        <i x="6" s="1"/>
        <i x="127" s="1"/>
        <i x="7" s="1"/>
        <i x="189" s="1"/>
        <i x="281" s="1"/>
        <i x="251" s="1"/>
        <i x="8" s="1"/>
        <i x="129" s="1"/>
        <i x="252" s="1"/>
        <i x="314" s="1"/>
        <i x="253" s="1"/>
        <i x="0" s="1" nd="1"/>
        <i x="367" s="1" nd="1"/>
        <i x="101" s="1" nd="1"/>
        <i x="223" s="1" nd="1"/>
        <i x="345" s="1" nd="1"/>
        <i x="41" s="1" nd="1"/>
        <i x="192" s="1" nd="1"/>
        <i x="70" s="1" nd="1"/>
        <i x="131" s="1" nd="1"/>
        <i x="315" s="1" nd="1"/>
        <i x="254" s="1" nd="1"/>
        <i x="102" s="1" nd="1"/>
        <i x="224" s="1" nd="1"/>
        <i x="346" s="1" nd="1"/>
        <i x="71" s="1" nd="1"/>
        <i x="132" s="1" nd="1"/>
        <i x="316" s="1" nd="1"/>
        <i x="285" s="1" nd="1"/>
        <i x="43" s="1" nd="1"/>
        <i x="12" s="1" nd="1"/>
        <i x="194" s="1" nd="1"/>
        <i x="164" s="1" nd="1"/>
        <i x="72" s="1" nd="1"/>
        <i x="286" s="1" nd="1"/>
        <i x="256" s="1" nd="1"/>
        <i x="104" s="1" nd="1"/>
        <i x="348" s="1" nd="1"/>
        <i x="44" s="1" nd="1"/>
        <i x="13" s="1" nd="1"/>
        <i x="165" s="1" nd="1"/>
        <i x="73" s="1" nd="1"/>
        <i x="134" s="1" nd="1"/>
        <i x="318" s="1" nd="1"/>
        <i x="287" s="1" nd="1"/>
        <i x="257" s="1" nd="1"/>
        <i x="105" s="1" nd="1"/>
        <i x="227" s="1" nd="1"/>
        <i x="349" s="1" nd="1"/>
        <i x="14" s="1" nd="1"/>
        <i x="196" s="1" nd="1"/>
        <i x="166" s="1" nd="1"/>
        <i x="74" s="1" nd="1"/>
        <i x="319" s="1" nd="1"/>
        <i x="288" s="1" nd="1"/>
        <i x="258" s="1" nd="1"/>
        <i x="106" s="1" nd="1"/>
        <i x="228" s="1" nd="1"/>
        <i x="46" s="1" nd="1"/>
        <i x="15" s="1" nd="1"/>
        <i x="197" s="1" nd="1"/>
        <i x="167" s="1" nd="1"/>
        <i x="289" s="1" nd="1"/>
        <i x="107" s="1" nd="1"/>
        <i x="229" s="1" nd="1"/>
        <i x="47" s="1" nd="1"/>
        <i x="198" s="1" nd="1"/>
        <i x="168" s="1" nd="1"/>
        <i x="321" s="1" nd="1"/>
        <i x="260" s="1" nd="1"/>
        <i x="230" s="1" nd="1"/>
        <i x="352" s="1" nd="1"/>
        <i x="17" s="1" nd="1"/>
        <i x="199" s="1" nd="1"/>
        <i x="169" s="1" nd="1"/>
        <i x="77" s="1" nd="1"/>
        <i x="138" s="1" nd="1"/>
        <i x="322" s="1" nd="1"/>
        <i x="291" s="1" nd="1"/>
        <i x="261" s="1" nd="1"/>
        <i x="231" s="1" nd="1"/>
        <i x="200" s="1" nd="1"/>
        <i x="170" s="1" nd="1"/>
        <i x="78" s="1" nd="1"/>
        <i x="323" s="1" nd="1"/>
        <i x="292" s="1" nd="1"/>
        <i x="110" s="1" nd="1"/>
        <i x="50" s="1" nd="1"/>
        <i x="19" s="1" nd="1"/>
        <i x="201" s="1" nd="1"/>
        <i x="171" s="1" nd="1"/>
        <i x="324" s="1" nd="1"/>
        <i x="293" s="1" nd="1"/>
        <i x="336" s="1" nd="1"/>
        <i x="32" s="1" nd="1"/>
        <i x="1" s="1" nd="1"/>
        <i x="183" s="1" nd="1"/>
        <i x="153" s="1" nd="1"/>
        <i x="306" s="1" nd="1"/>
        <i x="275" s="1" nd="1"/>
        <i x="111" s="1" nd="1"/>
        <i x="233" s="1" nd="1"/>
        <i x="80" s="1" nd="1"/>
        <i x="325" s="1" nd="1"/>
        <i x="294" s="1" nd="1"/>
        <i x="234" s="1" nd="1"/>
        <i x="356" s="1" nd="1"/>
        <i x="21" s="1" nd="1"/>
        <i x="203" s="1" nd="1"/>
        <i x="173" s="1" nd="1"/>
        <i x="142" s="1" nd="1"/>
        <i x="326" s="1" nd="1"/>
        <i x="295" s="1" nd="1"/>
        <i x="265" s="1" nd="1"/>
        <i x="235" s="1" nd="1"/>
        <i x="174" s="1" nd="1"/>
        <i x="327" s="1" nd="1"/>
        <i x="296" s="1" nd="1"/>
        <i x="266" s="1" nd="1"/>
        <i x="358" s="1" nd="1"/>
        <i x="23" s="1" nd="1"/>
        <i x="328" s="1" nd="1"/>
        <i x="267" s="1" nd="1"/>
        <i x="115" s="1" nd="1"/>
        <i x="359" s="1" nd="1"/>
        <i x="55" s="1" nd="1"/>
        <i x="206" s="1" nd="1"/>
        <i x="176" s="1" nd="1"/>
        <i x="145" s="1" nd="1"/>
        <i x="329" s="1" nd="1"/>
        <i x="298" s="1" nd="1"/>
        <i x="268" s="1" nd="1"/>
        <i x="56" s="1" nd="1"/>
        <i x="25" s="1" nd="1"/>
        <i x="85" s="1" nd="1"/>
        <i x="117" s="1" nd="1"/>
        <i x="239" s="1" nd="1"/>
        <i x="361" s="1" nd="1"/>
        <i x="57" s="1" nd="1"/>
        <i x="26" s="1" nd="1"/>
        <i x="208" s="1" nd="1"/>
        <i x="362" s="1" nd="1"/>
        <i x="58" s="1" nd="1"/>
        <i x="209" s="1" nd="1"/>
        <i x="87" s="1" nd="1"/>
        <i x="332" s="1" nd="1"/>
        <i x="301" s="1" nd="1"/>
        <i x="119" s="1" nd="1"/>
        <i x="59" s="1" nd="1"/>
        <i x="180" s="1" nd="1"/>
        <i x="88" s="1" nd="1"/>
        <i x="302" s="1" nd="1"/>
        <i x="272" s="1" nd="1"/>
        <i x="120" s="1" nd="1"/>
        <i x="29" s="1" nd="1"/>
        <i x="181" s="1" nd="1"/>
        <i x="303" s="1" nd="1"/>
        <i x="93" s="1" nd="1"/>
        <i x="215" s="1" nd="1"/>
        <i x="2" s="1" nd="1"/>
        <i x="154" s="1" nd="1"/>
        <i x="62" s="1" nd="1"/>
        <i x="276" s="1" nd="1"/>
        <i x="243" s="1" nd="1"/>
        <i x="182" s="1" nd="1"/>
        <i x="304" s="1" nd="1"/>
        <i x="274" s="1" nd="1"/>
        <i x="244" s="1" nd="1"/>
        <i x="366" s="1" nd="1"/>
        <i x="31" s="1" nd="1"/>
        <i x="91" s="1" nd="1"/>
        <i x="152" s="1" nd="1"/>
        <i x="305" s="1" nd="1"/>
        <i x="338" s="1" nd="1"/>
        <i x="34" s="1" nd="1"/>
        <i x="3" s="1" nd="1"/>
        <i x="185" s="1" nd="1"/>
        <i x="155" s="1" nd="1"/>
        <i x="63" s="1" nd="1"/>
        <i x="247" s="1" nd="1"/>
        <i x="95" s="1" nd="1"/>
        <i x="217" s="1" nd="1"/>
        <i x="4" s="1" nd="1"/>
        <i x="186" s="1" nd="1"/>
        <i x="125" s="1" nd="1"/>
        <i x="309" s="1" nd="1"/>
        <i x="248" s="1" nd="1"/>
        <i x="96" s="1" nd="1"/>
        <i x="218" s="1" nd="1"/>
        <i x="36" s="1" nd="1"/>
        <i x="5" s="1" nd="1"/>
        <i x="157" s="1" nd="1"/>
        <i x="310" s="1" nd="1"/>
        <i x="279" s="1" nd="1"/>
        <i x="219" s="1" nd="1"/>
        <i x="37" s="1" nd="1"/>
        <i x="188" s="1" nd="1"/>
        <i x="158" s="1" nd="1"/>
        <i x="66" s="1" nd="1"/>
        <i x="311" s="1" nd="1"/>
        <i x="280" s="1" nd="1"/>
        <i x="250" s="1" nd="1"/>
        <i x="98" s="1" nd="1"/>
        <i x="220" s="1" nd="1"/>
        <i x="342" s="1" nd="1"/>
        <i x="38" s="1" nd="1"/>
        <i x="159" s="1" nd="1"/>
        <i x="67" s="1" nd="1"/>
        <i x="128" s="1" nd="1"/>
        <i x="312" s="1" nd="1"/>
        <i x="99" s="1" nd="1"/>
        <i x="221" s="1" nd="1"/>
        <i x="343" s="1" nd="1"/>
        <i x="39" s="1" nd="1"/>
        <i x="190" s="1" nd="1"/>
        <i x="160" s="1" nd="1"/>
        <i x="68" s="1" nd="1"/>
        <i x="313" s="1" nd="1"/>
        <i x="282" s="1" nd="1"/>
        <i x="100" s="1" nd="1"/>
        <i x="222" s="1" nd="1"/>
        <i x="344" s="1" nd="1"/>
        <i x="40" s="1" nd="1"/>
        <i x="9" s="1" nd="1"/>
        <i x="191" s="1" nd="1"/>
        <i x="161" s="1" nd="1"/>
        <i x="69" s="1" nd="1"/>
        <i x="130" s="1" nd="1"/>
        <i x="28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4000000}" sourceName="Country">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 tabId="5" name="PivotTable44"/>
  </pivotTables>
  <data>
    <tabular pivotCacheId="1">
      <items count="7">
        <i x="4" s="1"/>
        <i x="2" s="1"/>
        <i x="6" s="1"/>
        <i x="3" s="1"/>
        <i x="5"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5000000}" sourceName="Months">
  <pivotTables>
    <pivotTable tabId="8" name="PivotTable26"/>
    <pivotTable tabId="4" name="PivotTable45"/>
    <pivotTable tabId="4" name="PivotTable46"/>
    <pivotTable tabId="4" name="PivotTable47"/>
    <pivotTable tabId="4" name="PivotTable48"/>
    <pivotTable tabId="4" name="PivotTable49"/>
    <pivotTable tabId="8" name="PivotTable27"/>
    <pivotTable tabId="8" name="PivotTable28"/>
    <pivotTable tabId="8" name="PivotTable29"/>
    <pivotTable tabId="8" name="PivotTable30"/>
    <pivotTable tabId="8" name="PivotTable31"/>
    <pivotTable tabId="8" name="PivotTable32"/>
    <pivotTable tabId="8" name="PivotTable33"/>
    <pivotTable tabId="8" name="PivotTable34"/>
    <pivotTable tabId="8" name="PivotTable35"/>
    <pivotTable tabId="8" name="PivotTable38"/>
    <pivotTable tabId="5" name="PivotTable40"/>
    <pivotTable tabId="5" name="PivotTable41"/>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style="SlicerStyleDark1" rowHeight="241300"/>
  <slicer name="Category" xr10:uid="{00000000-0014-0000-FFFF-FFFF02000000}" cache="Slicer_Category" caption="Category" style="SlicerStyleDark1" rowHeight="241300"/>
  <slicer name="Date" xr10:uid="{00000000-0014-0000-FFFF-FFFF03000000}" cache="Slicer_Date" caption="Date" startItem="46" style="SlicerStyleDark1" rowHeight="241300"/>
  <slicer name="Country" xr10:uid="{00000000-0014-0000-FFFF-FFFF04000000}" cache="Slicer_Country" caption="Country" style="SlicerStyleDark1" rowHeight="241300"/>
  <slicer name="Months" xr10:uid="{00000000-0014-0000-FFFF-FFFF05000000}" cache="Slicer_Months" caption="Months"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ta4" displayName="Data4" ref="A1:F214" totalsRowShown="0" headerRowDxfId="35" dataDxfId="34">
  <autoFilter ref="A1:F214" xr:uid="{00000000-0009-0000-0100-000003000000}"/>
  <tableColumns count="6">
    <tableColumn id="1" xr3:uid="{00000000-0010-0000-0000-000001000000}" name="Order ID" dataDxfId="33"/>
    <tableColumn id="2" xr3:uid="{00000000-0010-0000-0000-000002000000}" name="Product" dataDxfId="32"/>
    <tableColumn id="3" xr3:uid="{00000000-0010-0000-0000-000003000000}" name="Category" dataDxfId="31"/>
    <tableColumn id="4" xr3:uid="{00000000-0010-0000-0000-000004000000}" name="Amount" dataDxfId="30"/>
    <tableColumn id="5" xr3:uid="{00000000-0010-0000-0000-000005000000}" name="Date" dataDxfId="29"/>
    <tableColumn id="6" xr3:uid="{00000000-0010-0000-0000-000006000000}" name="Country" dataDxfId="2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a" displayName="Data" ref="A1:F214" totalsRowShown="0" headerRowDxfId="27" dataDxfId="26">
  <autoFilter ref="A1:F214" xr:uid="{00000000-0009-0000-0100-000002000000}"/>
  <tableColumns count="6">
    <tableColumn id="1" xr3:uid="{00000000-0010-0000-0100-000001000000}" name="Order ID" dataDxfId="25"/>
    <tableColumn id="2" xr3:uid="{00000000-0010-0000-0100-000002000000}" name="Product" dataDxfId="24"/>
    <tableColumn id="3" xr3:uid="{00000000-0010-0000-0100-000003000000}" name="Category" dataDxfId="23"/>
    <tableColumn id="4" xr3:uid="{00000000-0010-0000-0100-000004000000}" name="Amount" dataDxfId="22"/>
    <tableColumn id="5" xr3:uid="{00000000-0010-0000-0100-000005000000}" name="Date" dataDxfId="21"/>
    <tableColumn id="6" xr3:uid="{00000000-0010-0000-0100-000006000000}" name="Country" dataDxfId="20"/>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1:F214">
  <tableColumns count="6">
    <tableColumn id="1" xr3:uid="{00000000-0010-0000-0200-000001000000}" name="Order ID"/>
    <tableColumn id="2" xr3:uid="{00000000-0010-0000-0200-000002000000}" name="Product"/>
    <tableColumn id="3" xr3:uid="{00000000-0010-0000-0200-000003000000}" name="Category"/>
    <tableColumn id="4" xr3:uid="{00000000-0010-0000-0200-000004000000}" name="Amount"/>
    <tableColumn id="5" xr3:uid="{00000000-0010-0000-0200-000005000000}" name="Date"/>
    <tableColumn id="6" xr3:uid="{00000000-0010-0000-0200-000006000000}" name="Country"/>
  </tableColumns>
  <tableStyleInfo name="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11" Type="http://schemas.openxmlformats.org/officeDocument/2006/relationships/pivotTable" Target="../pivotTables/pivotTable19.xml"/><Relationship Id="rId5" Type="http://schemas.openxmlformats.org/officeDocument/2006/relationships/pivotTable" Target="../pivotTables/pivotTable13.xml"/><Relationship Id="rId10" Type="http://schemas.openxmlformats.org/officeDocument/2006/relationships/pivotTable" Target="../pivotTables/pivotTable18.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4140625" defaultRowHeight="15" customHeight="1" x14ac:dyDescent="0.3"/>
  <cols>
    <col min="1" max="26" width="8.7773437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abSelected="1" workbookViewId="0">
      <selection activeCell="H20" sqref="H20"/>
    </sheetView>
  </sheetViews>
  <sheetFormatPr defaultColWidth="14.44140625" defaultRowHeight="15" customHeight="1" x14ac:dyDescent="0.3"/>
  <cols>
    <col min="1" max="1" width="10" customWidth="1"/>
    <col min="2" max="2" width="9.44140625" customWidth="1"/>
    <col min="3" max="3" width="11" customWidth="1"/>
    <col min="4" max="4" width="9.6640625" customWidth="1"/>
    <col min="5" max="5" width="10.44140625" bestFit="1" customWidth="1"/>
    <col min="6" max="6" width="14.21875" bestFit="1" customWidth="1"/>
    <col min="7" max="26" width="8.77734375" customWidth="1"/>
  </cols>
  <sheetData>
    <row r="1" spans="1:10" ht="14.4" x14ac:dyDescent="0.3">
      <c r="A1" s="5" t="s">
        <v>0</v>
      </c>
      <c r="B1" s="5" t="s">
        <v>1</v>
      </c>
      <c r="C1" s="5" t="s">
        <v>2</v>
      </c>
      <c r="D1" s="5" t="s">
        <v>3</v>
      </c>
      <c r="E1" s="5" t="s">
        <v>4</v>
      </c>
      <c r="F1" s="5" t="s">
        <v>5</v>
      </c>
    </row>
    <row r="2" spans="1:10" ht="14.4" x14ac:dyDescent="0.3">
      <c r="A2" s="6">
        <v>1</v>
      </c>
      <c r="B2" s="6" t="s">
        <v>6</v>
      </c>
      <c r="C2" s="6" t="s">
        <v>7</v>
      </c>
      <c r="D2" s="7">
        <v>4270</v>
      </c>
      <c r="E2" s="8">
        <v>42375</v>
      </c>
      <c r="F2" s="6" t="s">
        <v>8</v>
      </c>
    </row>
    <row r="3" spans="1:10" ht="14.4" x14ac:dyDescent="0.3">
      <c r="A3" s="6">
        <v>2</v>
      </c>
      <c r="B3" s="6" t="s">
        <v>9</v>
      </c>
      <c r="C3" s="6" t="s">
        <v>7</v>
      </c>
      <c r="D3" s="7">
        <v>8239</v>
      </c>
      <c r="E3" s="8">
        <v>42376</v>
      </c>
      <c r="F3" s="6" t="s">
        <v>10</v>
      </c>
    </row>
    <row r="4" spans="1:10" ht="14.4" x14ac:dyDescent="0.3">
      <c r="A4" s="6">
        <v>3</v>
      </c>
      <c r="B4" s="6" t="s">
        <v>11</v>
      </c>
      <c r="C4" s="6" t="s">
        <v>12</v>
      </c>
      <c r="D4" s="7">
        <v>617</v>
      </c>
      <c r="E4" s="8">
        <v>42377</v>
      </c>
      <c r="F4" s="6" t="s">
        <v>8</v>
      </c>
      <c r="H4" s="43" t="s">
        <v>48</v>
      </c>
      <c r="J4" s="44">
        <f>D189</f>
        <v>9990</v>
      </c>
    </row>
    <row r="5" spans="1:10" ht="14.4" x14ac:dyDescent="0.3">
      <c r="A5" s="6">
        <v>4</v>
      </c>
      <c r="B5" s="6" t="s">
        <v>11</v>
      </c>
      <c r="C5" s="6" t="s">
        <v>12</v>
      </c>
      <c r="D5" s="7">
        <v>8384</v>
      </c>
      <c r="E5" s="8">
        <v>42379</v>
      </c>
      <c r="F5" s="6" t="s">
        <v>13</v>
      </c>
      <c r="H5" s="43" t="s">
        <v>49</v>
      </c>
      <c r="J5" s="44">
        <f>D115</f>
        <v>107</v>
      </c>
    </row>
    <row r="6" spans="1:10" ht="14.4" x14ac:dyDescent="0.3">
      <c r="A6" s="6">
        <v>5</v>
      </c>
      <c r="B6" s="6" t="s">
        <v>14</v>
      </c>
      <c r="C6" s="6" t="s">
        <v>7</v>
      </c>
      <c r="D6" s="7">
        <v>2626</v>
      </c>
      <c r="E6" s="8">
        <v>42379</v>
      </c>
      <c r="F6" s="6" t="s">
        <v>15</v>
      </c>
    </row>
    <row r="7" spans="1:10" ht="14.4" x14ac:dyDescent="0.3">
      <c r="A7" s="6">
        <v>6</v>
      </c>
      <c r="B7" s="6" t="s">
        <v>16</v>
      </c>
      <c r="C7" s="6" t="s">
        <v>12</v>
      </c>
      <c r="D7" s="7">
        <v>3610</v>
      </c>
      <c r="E7" s="8">
        <v>42380</v>
      </c>
      <c r="F7" s="6" t="s">
        <v>8</v>
      </c>
    </row>
    <row r="8" spans="1:10" ht="14.4" x14ac:dyDescent="0.3">
      <c r="A8" s="6">
        <v>7</v>
      </c>
      <c r="B8" s="6" t="s">
        <v>9</v>
      </c>
      <c r="C8" s="6" t="s">
        <v>7</v>
      </c>
      <c r="D8" s="7">
        <v>9062</v>
      </c>
      <c r="E8" s="8">
        <v>42380</v>
      </c>
      <c r="F8" s="6" t="s">
        <v>17</v>
      </c>
    </row>
    <row r="9" spans="1:10" ht="14.4" x14ac:dyDescent="0.3">
      <c r="A9" s="6">
        <v>8</v>
      </c>
      <c r="B9" s="6" t="s">
        <v>11</v>
      </c>
      <c r="C9" s="6" t="s">
        <v>12</v>
      </c>
      <c r="D9" s="7">
        <v>6906</v>
      </c>
      <c r="E9" s="8">
        <v>42385</v>
      </c>
      <c r="F9" s="6" t="s">
        <v>18</v>
      </c>
    </row>
    <row r="10" spans="1:10" ht="14.4" x14ac:dyDescent="0.3">
      <c r="A10" s="6">
        <v>9</v>
      </c>
      <c r="B10" s="6" t="s">
        <v>19</v>
      </c>
      <c r="C10" s="6" t="s">
        <v>12</v>
      </c>
      <c r="D10" s="7">
        <v>2417</v>
      </c>
      <c r="E10" s="8">
        <v>42385</v>
      </c>
      <c r="F10" s="6" t="s">
        <v>20</v>
      </c>
    </row>
    <row r="11" spans="1:10" ht="14.4" x14ac:dyDescent="0.3">
      <c r="A11" s="6">
        <v>10</v>
      </c>
      <c r="B11" s="6" t="s">
        <v>19</v>
      </c>
      <c r="C11" s="6" t="s">
        <v>12</v>
      </c>
      <c r="D11" s="7">
        <v>7431</v>
      </c>
      <c r="E11" s="8">
        <v>42385</v>
      </c>
      <c r="F11" s="6" t="s">
        <v>13</v>
      </c>
    </row>
    <row r="12" spans="1:10" ht="14.4" x14ac:dyDescent="0.3">
      <c r="A12" s="6">
        <v>11</v>
      </c>
      <c r="B12" s="6" t="s">
        <v>11</v>
      </c>
      <c r="C12" s="6" t="s">
        <v>12</v>
      </c>
      <c r="D12" s="7">
        <v>8250</v>
      </c>
      <c r="E12" s="8">
        <v>42385</v>
      </c>
      <c r="F12" s="6" t="s">
        <v>15</v>
      </c>
    </row>
    <row r="13" spans="1:10" ht="14.4" x14ac:dyDescent="0.3">
      <c r="A13" s="6">
        <v>12</v>
      </c>
      <c r="B13" s="6" t="s">
        <v>9</v>
      </c>
      <c r="C13" s="6" t="s">
        <v>7</v>
      </c>
      <c r="D13" s="7">
        <v>7012</v>
      </c>
      <c r="E13" s="8">
        <v>42387</v>
      </c>
      <c r="F13" s="6" t="s">
        <v>8</v>
      </c>
    </row>
    <row r="14" spans="1:10" ht="14.4" x14ac:dyDescent="0.3">
      <c r="A14" s="6">
        <v>13</v>
      </c>
      <c r="B14" s="6" t="s">
        <v>6</v>
      </c>
      <c r="C14" s="6" t="s">
        <v>7</v>
      </c>
      <c r="D14" s="7">
        <v>1903</v>
      </c>
      <c r="E14" s="8">
        <v>42389</v>
      </c>
      <c r="F14" s="6" t="s">
        <v>15</v>
      </c>
    </row>
    <row r="15" spans="1:10" ht="14.4" x14ac:dyDescent="0.3">
      <c r="A15" s="6">
        <v>14</v>
      </c>
      <c r="B15" s="6" t="s">
        <v>9</v>
      </c>
      <c r="C15" s="6" t="s">
        <v>7</v>
      </c>
      <c r="D15" s="7">
        <v>2824</v>
      </c>
      <c r="E15" s="8">
        <v>42391</v>
      </c>
      <c r="F15" s="6" t="s">
        <v>13</v>
      </c>
    </row>
    <row r="16" spans="1:10" ht="14.4" x14ac:dyDescent="0.3">
      <c r="A16" s="6">
        <v>15</v>
      </c>
      <c r="B16" s="6" t="s">
        <v>19</v>
      </c>
      <c r="C16" s="6" t="s">
        <v>12</v>
      </c>
      <c r="D16" s="7">
        <v>6946</v>
      </c>
      <c r="E16" s="8">
        <v>42393</v>
      </c>
      <c r="F16" s="6" t="s">
        <v>20</v>
      </c>
    </row>
    <row r="17" spans="1:6" ht="14.4" x14ac:dyDescent="0.3">
      <c r="A17" s="6">
        <v>16</v>
      </c>
      <c r="B17" s="6" t="s">
        <v>11</v>
      </c>
      <c r="C17" s="6" t="s">
        <v>12</v>
      </c>
      <c r="D17" s="7">
        <v>2320</v>
      </c>
      <c r="E17" s="8">
        <v>42396</v>
      </c>
      <c r="F17" s="6" t="s">
        <v>10</v>
      </c>
    </row>
    <row r="18" spans="1:6" ht="14.4" x14ac:dyDescent="0.3">
      <c r="A18" s="6">
        <v>17</v>
      </c>
      <c r="B18" s="6" t="s">
        <v>11</v>
      </c>
      <c r="C18" s="6" t="s">
        <v>12</v>
      </c>
      <c r="D18" s="7">
        <v>2116</v>
      </c>
      <c r="E18" s="8">
        <v>42397</v>
      </c>
      <c r="F18" s="6" t="s">
        <v>8</v>
      </c>
    </row>
    <row r="19" spans="1:6" ht="14.4" x14ac:dyDescent="0.3">
      <c r="A19" s="6">
        <v>18</v>
      </c>
      <c r="B19" s="6" t="s">
        <v>11</v>
      </c>
      <c r="C19" s="6" t="s">
        <v>12</v>
      </c>
      <c r="D19" s="7">
        <v>1135</v>
      </c>
      <c r="E19" s="8">
        <v>42399</v>
      </c>
      <c r="F19" s="6" t="s">
        <v>10</v>
      </c>
    </row>
    <row r="20" spans="1:6" ht="14.4"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D214">
    <cfRule type="dataBar" priority="1">
      <dataBar>
        <cfvo type="min"/>
        <cfvo type="max"/>
        <color rgb="FF638EC6"/>
      </dataBar>
      <extLst>
        <ext xmlns:x14="http://schemas.microsoft.com/office/spreadsheetml/2009/9/main" uri="{B025F937-C7B1-47D3-B67F-A62EFF666E3E}">
          <x14:id>{0CD64FF7-F9B4-4E34-B24F-706E2E109991}</x14:id>
        </ext>
      </extLst>
    </cfRule>
  </conditionalFormatting>
  <pageMargins left="0.7" right="0.7" top="0.75" bottom="0.75" header="0" footer="0"/>
  <pageSetup paperSize="9" orientation="portrait"/>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CD64FF7-F9B4-4E34-B24F-706E2E109991}">
            <x14:dataBar minLength="0" maxLength="100" border="1" negativeBarBorderColorSameAsPositive="0">
              <x14:cfvo type="autoMin"/>
              <x14:cfvo type="autoMax"/>
              <x14:borderColor rgb="FF638EC6"/>
              <x14:negativeFillColor rgb="FFFF0000"/>
              <x14:negativeBorderColor rgb="FFFF0000"/>
              <x14:axisColor rgb="FF000000"/>
            </x14:dataBar>
          </x14:cfRule>
          <xm:sqref>D2:D214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A2" workbookViewId="0">
      <selection activeCell="L6" sqref="L6"/>
    </sheetView>
  </sheetViews>
  <sheetFormatPr defaultColWidth="14.44140625" defaultRowHeight="15" customHeight="1" x14ac:dyDescent="0.3"/>
  <cols>
    <col min="1" max="1" width="10" customWidth="1"/>
    <col min="2" max="2" width="9.44140625" customWidth="1"/>
    <col min="3" max="3" width="11" customWidth="1"/>
    <col min="4" max="4" width="9.6640625" customWidth="1"/>
    <col min="5" max="5" width="10.44140625" bestFit="1" customWidth="1"/>
    <col min="6" max="6" width="14.21875" bestFit="1" customWidth="1"/>
    <col min="7" max="11" width="8.77734375" customWidth="1"/>
    <col min="12" max="12" width="14.44140625" customWidth="1"/>
    <col min="13" max="26" width="8.77734375" customWidth="1"/>
  </cols>
  <sheetData>
    <row r="1" spans="1:12" ht="14.4" x14ac:dyDescent="0.3">
      <c r="A1" s="1" t="s">
        <v>0</v>
      </c>
      <c r="B1" s="1" t="s">
        <v>1</v>
      </c>
      <c r="C1" s="1" t="s">
        <v>2</v>
      </c>
      <c r="D1" s="1" t="s">
        <v>3</v>
      </c>
      <c r="E1" s="1" t="s">
        <v>4</v>
      </c>
      <c r="F1" s="1" t="s">
        <v>5</v>
      </c>
    </row>
    <row r="2" spans="1:12" ht="14.4" x14ac:dyDescent="0.3">
      <c r="A2" s="2">
        <v>1</v>
      </c>
      <c r="B2" s="2" t="s">
        <v>6</v>
      </c>
      <c r="C2" s="2" t="s">
        <v>7</v>
      </c>
      <c r="D2" s="3">
        <v>4270</v>
      </c>
      <c r="E2" s="4">
        <v>42375</v>
      </c>
      <c r="F2" s="2" t="s">
        <v>8</v>
      </c>
      <c r="I2" s="9" t="s">
        <v>24</v>
      </c>
      <c r="L2">
        <f>COUNTIF(Data[Category],C204)</f>
        <v>67</v>
      </c>
    </row>
    <row r="3" spans="1:12" ht="14.4" x14ac:dyDescent="0.3">
      <c r="A3" s="2">
        <v>2</v>
      </c>
      <c r="B3" s="2" t="s">
        <v>9</v>
      </c>
      <c r="C3" s="2" t="s">
        <v>7</v>
      </c>
      <c r="D3" s="3">
        <v>8239</v>
      </c>
      <c r="E3" s="4">
        <v>42376</v>
      </c>
      <c r="F3" s="2" t="s">
        <v>10</v>
      </c>
      <c r="I3" s="9" t="s">
        <v>25</v>
      </c>
      <c r="L3">
        <f>COUNTIF(Data[Category],C205)</f>
        <v>146</v>
      </c>
    </row>
    <row r="4" spans="1:12" ht="14.4" x14ac:dyDescent="0.3">
      <c r="A4" s="2">
        <v>3</v>
      </c>
      <c r="B4" s="2" t="s">
        <v>11</v>
      </c>
      <c r="C4" s="2" t="s">
        <v>12</v>
      </c>
      <c r="D4" s="3">
        <v>617</v>
      </c>
      <c r="E4" s="4">
        <v>42377</v>
      </c>
      <c r="F4" s="2" t="s">
        <v>8</v>
      </c>
      <c r="I4" s="9" t="s">
        <v>22</v>
      </c>
      <c r="L4" s="10">
        <f>SUMIF(Data[Category],C196,Data[Amount])</f>
        <v>336665</v>
      </c>
    </row>
    <row r="5" spans="1:12" ht="14.4" x14ac:dyDescent="0.3">
      <c r="A5" s="2">
        <v>4</v>
      </c>
      <c r="B5" s="2" t="s">
        <v>11</v>
      </c>
      <c r="C5" s="2" t="s">
        <v>12</v>
      </c>
      <c r="D5" s="3">
        <v>8384</v>
      </c>
      <c r="E5" s="4">
        <v>42379</v>
      </c>
      <c r="F5" s="2" t="s">
        <v>13</v>
      </c>
      <c r="I5" s="9" t="s">
        <v>23</v>
      </c>
      <c r="L5" s="10">
        <f>SUMIF(Data[Category],C201,Data[Amount])</f>
        <v>693069</v>
      </c>
    </row>
    <row r="6" spans="1:12" ht="14.4" x14ac:dyDescent="0.3">
      <c r="A6" s="2">
        <v>5</v>
      </c>
      <c r="B6" s="2" t="s">
        <v>14</v>
      </c>
      <c r="C6" s="2" t="s">
        <v>7</v>
      </c>
      <c r="D6" s="3">
        <v>2626</v>
      </c>
      <c r="E6" s="4">
        <v>42379</v>
      </c>
      <c r="F6" s="2" t="s">
        <v>15</v>
      </c>
      <c r="I6" s="9" t="s">
        <v>26</v>
      </c>
      <c r="L6" s="10">
        <f>SUM(Data[Amount])</f>
        <v>1029734</v>
      </c>
    </row>
    <row r="7" spans="1:12" ht="14.4" x14ac:dyDescent="0.3">
      <c r="A7" s="2">
        <v>6</v>
      </c>
      <c r="B7" s="2" t="s">
        <v>16</v>
      </c>
      <c r="C7" s="2" t="s">
        <v>12</v>
      </c>
      <c r="D7" s="3">
        <v>3610</v>
      </c>
      <c r="E7" s="4">
        <v>42380</v>
      </c>
      <c r="F7" s="2" t="s">
        <v>8</v>
      </c>
    </row>
    <row r="8" spans="1:12" ht="14.4" x14ac:dyDescent="0.3">
      <c r="A8" s="2">
        <v>7</v>
      </c>
      <c r="B8" s="2" t="s">
        <v>9</v>
      </c>
      <c r="C8" s="2" t="s">
        <v>7</v>
      </c>
      <c r="D8" s="3">
        <v>9062</v>
      </c>
      <c r="E8" s="4">
        <v>42380</v>
      </c>
      <c r="F8" s="2" t="s">
        <v>17</v>
      </c>
    </row>
    <row r="9" spans="1:12" ht="14.4" x14ac:dyDescent="0.3">
      <c r="A9" s="2">
        <v>8</v>
      </c>
      <c r="B9" s="2" t="s">
        <v>11</v>
      </c>
      <c r="C9" s="2" t="s">
        <v>12</v>
      </c>
      <c r="D9" s="3">
        <v>6906</v>
      </c>
      <c r="E9" s="4">
        <v>42385</v>
      </c>
      <c r="F9" s="2" t="s">
        <v>18</v>
      </c>
    </row>
    <row r="10" spans="1:12" ht="14.4" x14ac:dyDescent="0.3">
      <c r="A10" s="2">
        <v>9</v>
      </c>
      <c r="B10" s="2" t="s">
        <v>19</v>
      </c>
      <c r="C10" s="2" t="s">
        <v>12</v>
      </c>
      <c r="D10" s="3">
        <v>2417</v>
      </c>
      <c r="E10" s="4">
        <v>42385</v>
      </c>
      <c r="F10" s="2" t="s">
        <v>20</v>
      </c>
    </row>
    <row r="11" spans="1:12" ht="14.4" x14ac:dyDescent="0.3">
      <c r="A11" s="2">
        <v>10</v>
      </c>
      <c r="B11" s="2" t="s">
        <v>19</v>
      </c>
      <c r="C11" s="2" t="s">
        <v>12</v>
      </c>
      <c r="D11" s="3">
        <v>7431</v>
      </c>
      <c r="E11" s="4">
        <v>42385</v>
      </c>
      <c r="F11" s="2" t="s">
        <v>13</v>
      </c>
    </row>
    <row r="12" spans="1:12" ht="14.4" x14ac:dyDescent="0.3">
      <c r="A12" s="2">
        <v>11</v>
      </c>
      <c r="B12" s="2" t="s">
        <v>11</v>
      </c>
      <c r="C12" s="2" t="s">
        <v>12</v>
      </c>
      <c r="D12" s="3">
        <v>8250</v>
      </c>
      <c r="E12" s="4">
        <v>42385</v>
      </c>
      <c r="F12" s="2" t="s">
        <v>15</v>
      </c>
    </row>
    <row r="13" spans="1:12" ht="14.4" x14ac:dyDescent="0.3">
      <c r="A13" s="2">
        <v>12</v>
      </c>
      <c r="B13" s="2" t="s">
        <v>9</v>
      </c>
      <c r="C13" s="2" t="s">
        <v>7</v>
      </c>
      <c r="D13" s="3">
        <v>7012</v>
      </c>
      <c r="E13" s="4">
        <v>42387</v>
      </c>
      <c r="F13" s="2" t="s">
        <v>8</v>
      </c>
    </row>
    <row r="14" spans="1:12" ht="14.4" x14ac:dyDescent="0.3">
      <c r="A14" s="2">
        <v>13</v>
      </c>
      <c r="B14" s="2" t="s">
        <v>6</v>
      </c>
      <c r="C14" s="2" t="s">
        <v>7</v>
      </c>
      <c r="D14" s="3">
        <v>1903</v>
      </c>
      <c r="E14" s="4">
        <v>42389</v>
      </c>
      <c r="F14" s="2" t="s">
        <v>15</v>
      </c>
    </row>
    <row r="15" spans="1:12" ht="14.4" x14ac:dyDescent="0.3">
      <c r="A15" s="2">
        <v>14</v>
      </c>
      <c r="B15" s="2" t="s">
        <v>9</v>
      </c>
      <c r="C15" s="2" t="s">
        <v>7</v>
      </c>
      <c r="D15" s="3">
        <v>2824</v>
      </c>
      <c r="E15" s="4">
        <v>42391</v>
      </c>
      <c r="F15" s="2" t="s">
        <v>13</v>
      </c>
    </row>
    <row r="16" spans="1:12" ht="14.4" x14ac:dyDescent="0.3">
      <c r="A16" s="2">
        <v>15</v>
      </c>
      <c r="B16" s="2" t="s">
        <v>19</v>
      </c>
      <c r="C16" s="2" t="s">
        <v>12</v>
      </c>
      <c r="D16" s="3">
        <v>6946</v>
      </c>
      <c r="E16" s="4">
        <v>42393</v>
      </c>
      <c r="F16" s="2" t="s">
        <v>20</v>
      </c>
    </row>
    <row r="17" spans="1:6" ht="14.4" x14ac:dyDescent="0.3">
      <c r="A17" s="2">
        <v>16</v>
      </c>
      <c r="B17" s="2" t="s">
        <v>11</v>
      </c>
      <c r="C17" s="2" t="s">
        <v>12</v>
      </c>
      <c r="D17" s="3">
        <v>2320</v>
      </c>
      <c r="E17" s="4">
        <v>42396</v>
      </c>
      <c r="F17" s="2" t="s">
        <v>10</v>
      </c>
    </row>
    <row r="18" spans="1:6" ht="14.4" x14ac:dyDescent="0.3">
      <c r="A18" s="2">
        <v>17</v>
      </c>
      <c r="B18" s="2" t="s">
        <v>11</v>
      </c>
      <c r="C18" s="2" t="s">
        <v>12</v>
      </c>
      <c r="D18" s="3">
        <v>2116</v>
      </c>
      <c r="E18" s="4">
        <v>42397</v>
      </c>
      <c r="F18" s="2" t="s">
        <v>8</v>
      </c>
    </row>
    <row r="19" spans="1:6" ht="14.4" x14ac:dyDescent="0.3">
      <c r="A19" s="2">
        <v>18</v>
      </c>
      <c r="B19" s="2" t="s">
        <v>11</v>
      </c>
      <c r="C19" s="2" t="s">
        <v>12</v>
      </c>
      <c r="D19" s="3">
        <v>1135</v>
      </c>
      <c r="E19" s="4">
        <v>42399</v>
      </c>
      <c r="F19" s="2" t="s">
        <v>10</v>
      </c>
    </row>
    <row r="20" spans="1:6" ht="14.4"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L8">
    <cfRule type="duplicateValues" dxfId="0" priority="1"/>
  </conditionalFormatting>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topLeftCell="A204" workbookViewId="0">
      <selection activeCell="H209" sqref="H209"/>
    </sheetView>
  </sheetViews>
  <sheetFormatPr defaultColWidth="14.44140625" defaultRowHeight="15" customHeight="1" x14ac:dyDescent="0.3"/>
  <cols>
    <col min="1" max="1" width="10.5546875" customWidth="1"/>
    <col min="2" max="2" width="10" customWidth="1"/>
    <col min="3" max="3" width="11" customWidth="1"/>
    <col min="4" max="4" width="10.21875" customWidth="1"/>
    <col min="5" max="5" width="10.77734375" customWidth="1"/>
    <col min="6" max="6" width="15.44140625" customWidth="1"/>
    <col min="7" max="8" width="8.77734375" customWidth="1"/>
    <col min="9" max="9" width="10.77734375" customWidth="1"/>
    <col min="10" max="12" width="8.77734375" customWidth="1"/>
    <col min="13" max="13" width="12.44140625" customWidth="1"/>
    <col min="14" max="26" width="8.77734375" customWidth="1"/>
  </cols>
  <sheetData>
    <row r="1" spans="1:13" ht="14.4" x14ac:dyDescent="0.3">
      <c r="A1" s="5" t="s">
        <v>0</v>
      </c>
      <c r="B1" s="5" t="s">
        <v>1</v>
      </c>
      <c r="C1" s="5" t="s">
        <v>2</v>
      </c>
      <c r="D1" s="5" t="s">
        <v>3</v>
      </c>
      <c r="E1" s="5" t="s">
        <v>4</v>
      </c>
      <c r="F1" s="5" t="s">
        <v>5</v>
      </c>
    </row>
    <row r="2" spans="1:13" ht="14.4"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4" x14ac:dyDescent="0.3">
      <c r="A3" s="6">
        <v>2</v>
      </c>
      <c r="B3" s="6" t="s">
        <v>9</v>
      </c>
      <c r="C3" s="6" t="s">
        <v>7</v>
      </c>
      <c r="D3" s="7">
        <v>8239</v>
      </c>
      <c r="E3" s="8">
        <v>42376</v>
      </c>
      <c r="F3" s="6" t="s">
        <v>10</v>
      </c>
    </row>
    <row r="4" spans="1:13" ht="14.4" x14ac:dyDescent="0.3">
      <c r="A4" s="6">
        <v>3</v>
      </c>
      <c r="B4" s="6" t="s">
        <v>11</v>
      </c>
      <c r="C4" s="6" t="s">
        <v>12</v>
      </c>
      <c r="D4" s="7">
        <v>617</v>
      </c>
      <c r="E4" s="8">
        <v>42377</v>
      </c>
      <c r="F4" s="6" t="s">
        <v>8</v>
      </c>
    </row>
    <row r="5" spans="1:13" ht="14.4" x14ac:dyDescent="0.3">
      <c r="A5" s="6">
        <v>4</v>
      </c>
      <c r="B5" s="6" t="s">
        <v>11</v>
      </c>
      <c r="C5" s="6" t="s">
        <v>12</v>
      </c>
      <c r="D5" s="7">
        <v>8384</v>
      </c>
      <c r="E5" s="8">
        <v>42379</v>
      </c>
      <c r="F5" s="6" t="s">
        <v>13</v>
      </c>
    </row>
    <row r="6" spans="1:13" ht="14.4" x14ac:dyDescent="0.3">
      <c r="A6" s="6">
        <v>5</v>
      </c>
      <c r="B6" s="6" t="s">
        <v>14</v>
      </c>
      <c r="C6" s="6" t="s">
        <v>7</v>
      </c>
      <c r="D6" s="7">
        <v>2626</v>
      </c>
      <c r="E6" s="8">
        <v>42379</v>
      </c>
      <c r="F6" s="6" t="s">
        <v>15</v>
      </c>
      <c r="M6" s="2">
        <f>COUNTA(_xlfn.UNIQUE(#REF!))</f>
        <v>1</v>
      </c>
    </row>
    <row r="7" spans="1:13" ht="14.4" x14ac:dyDescent="0.3">
      <c r="A7" s="6">
        <v>6</v>
      </c>
      <c r="B7" s="6" t="s">
        <v>16</v>
      </c>
      <c r="C7" s="6" t="s">
        <v>12</v>
      </c>
      <c r="D7" s="7">
        <v>3610</v>
      </c>
      <c r="E7" s="8">
        <v>42380</v>
      </c>
      <c r="F7" s="6" t="s">
        <v>8</v>
      </c>
    </row>
    <row r="8" spans="1:13" ht="14.4" x14ac:dyDescent="0.3">
      <c r="A8" s="6">
        <v>7</v>
      </c>
      <c r="B8" s="6" t="s">
        <v>9</v>
      </c>
      <c r="C8" s="6" t="s">
        <v>7</v>
      </c>
      <c r="D8" s="7">
        <v>9062</v>
      </c>
      <c r="E8" s="8">
        <v>42380</v>
      </c>
      <c r="F8" s="6" t="s">
        <v>17</v>
      </c>
    </row>
    <row r="9" spans="1:13" ht="14.4" x14ac:dyDescent="0.3">
      <c r="A9" s="6">
        <v>8</v>
      </c>
      <c r="B9" s="6" t="s">
        <v>11</v>
      </c>
      <c r="C9" s="6" t="s">
        <v>12</v>
      </c>
      <c r="D9" s="7">
        <v>6906</v>
      </c>
      <c r="E9" s="8">
        <v>42385</v>
      </c>
      <c r="F9" s="6" t="s">
        <v>18</v>
      </c>
    </row>
    <row r="10" spans="1:13" ht="14.4" x14ac:dyDescent="0.3">
      <c r="A10" s="6">
        <v>9</v>
      </c>
      <c r="B10" s="6" t="s">
        <v>19</v>
      </c>
      <c r="C10" s="6" t="s">
        <v>12</v>
      </c>
      <c r="D10" s="7">
        <v>2417</v>
      </c>
      <c r="E10" s="8">
        <v>42385</v>
      </c>
      <c r="F10" s="6" t="s">
        <v>20</v>
      </c>
    </row>
    <row r="11" spans="1:13" ht="14.4" x14ac:dyDescent="0.3">
      <c r="A11" s="6">
        <v>10</v>
      </c>
      <c r="B11" s="6" t="s">
        <v>19</v>
      </c>
      <c r="C11" s="6" t="s">
        <v>12</v>
      </c>
      <c r="D11" s="7">
        <v>7431</v>
      </c>
      <c r="E11" s="8">
        <v>42385</v>
      </c>
      <c r="F11" s="6" t="s">
        <v>13</v>
      </c>
    </row>
    <row r="12" spans="1:13" ht="14.4" x14ac:dyDescent="0.3">
      <c r="A12" s="6">
        <v>11</v>
      </c>
      <c r="B12" s="6" t="s">
        <v>11</v>
      </c>
      <c r="C12" s="6" t="s">
        <v>12</v>
      </c>
      <c r="D12" s="7">
        <v>8250</v>
      </c>
      <c r="E12" s="8">
        <v>42385</v>
      </c>
      <c r="F12" s="6" t="s">
        <v>15</v>
      </c>
    </row>
    <row r="13" spans="1:13" ht="14.4" x14ac:dyDescent="0.3">
      <c r="A13" s="6">
        <v>12</v>
      </c>
      <c r="B13" s="6" t="s">
        <v>9</v>
      </c>
      <c r="C13" s="6" t="s">
        <v>7</v>
      </c>
      <c r="D13" s="7">
        <v>7012</v>
      </c>
      <c r="E13" s="8">
        <v>42387</v>
      </c>
      <c r="F13" s="6" t="s">
        <v>8</v>
      </c>
    </row>
    <row r="14" spans="1:13" ht="14.4" x14ac:dyDescent="0.3">
      <c r="A14" s="6">
        <v>13</v>
      </c>
      <c r="B14" s="6" t="s">
        <v>6</v>
      </c>
      <c r="C14" s="6" t="s">
        <v>7</v>
      </c>
      <c r="D14" s="7">
        <v>1903</v>
      </c>
      <c r="E14" s="8">
        <v>42389</v>
      </c>
      <c r="F14" s="6" t="s">
        <v>15</v>
      </c>
    </row>
    <row r="15" spans="1:13" ht="14.4" x14ac:dyDescent="0.3">
      <c r="A15" s="6">
        <v>14</v>
      </c>
      <c r="B15" s="6" t="s">
        <v>9</v>
      </c>
      <c r="C15" s="6" t="s">
        <v>7</v>
      </c>
      <c r="D15" s="7">
        <v>2824</v>
      </c>
      <c r="E15" s="8">
        <v>42391</v>
      </c>
      <c r="F15" s="6" t="s">
        <v>13</v>
      </c>
    </row>
    <row r="16" spans="1:13" ht="14.4" x14ac:dyDescent="0.3">
      <c r="A16" s="6">
        <v>15</v>
      </c>
      <c r="B16" s="6" t="s">
        <v>19</v>
      </c>
      <c r="C16" s="6" t="s">
        <v>12</v>
      </c>
      <c r="D16" s="7">
        <v>6946</v>
      </c>
      <c r="E16" s="8">
        <v>42393</v>
      </c>
      <c r="F16" s="6" t="s">
        <v>20</v>
      </c>
    </row>
    <row r="17" spans="1:6" ht="14.4" x14ac:dyDescent="0.3">
      <c r="A17" s="6">
        <v>16</v>
      </c>
      <c r="B17" s="6" t="s">
        <v>11</v>
      </c>
      <c r="C17" s="6" t="s">
        <v>12</v>
      </c>
      <c r="D17" s="7">
        <v>2320</v>
      </c>
      <c r="E17" s="8">
        <v>42396</v>
      </c>
      <c r="F17" s="6" t="s">
        <v>10</v>
      </c>
    </row>
    <row r="18" spans="1:6" ht="14.4" x14ac:dyDescent="0.3">
      <c r="A18" s="6">
        <v>17</v>
      </c>
      <c r="B18" s="6" t="s">
        <v>11</v>
      </c>
      <c r="C18" s="6" t="s">
        <v>12</v>
      </c>
      <c r="D18" s="7">
        <v>2116</v>
      </c>
      <c r="E18" s="8">
        <v>42397</v>
      </c>
      <c r="F18" s="6" t="s">
        <v>8</v>
      </c>
    </row>
    <row r="19" spans="1:6" ht="14.4" x14ac:dyDescent="0.3">
      <c r="A19" s="6">
        <v>18</v>
      </c>
      <c r="B19" s="6" t="s">
        <v>11</v>
      </c>
      <c r="C19" s="6" t="s">
        <v>12</v>
      </c>
      <c r="D19" s="7">
        <v>1135</v>
      </c>
      <c r="E19" s="8">
        <v>42399</v>
      </c>
      <c r="F19" s="6" t="s">
        <v>10</v>
      </c>
    </row>
    <row r="20" spans="1:6" ht="14.4" x14ac:dyDescent="0.3">
      <c r="A20" s="6">
        <v>19</v>
      </c>
      <c r="B20" s="6" t="s">
        <v>9</v>
      </c>
      <c r="C20" s="6" t="s">
        <v>7</v>
      </c>
      <c r="D20" s="7">
        <v>3595</v>
      </c>
      <c r="E20" s="8">
        <v>42399</v>
      </c>
      <c r="F20" s="6" t="s">
        <v>10</v>
      </c>
    </row>
    <row r="21" spans="1:6" ht="15.75" customHeight="1" x14ac:dyDescent="0.3">
      <c r="A21" s="6">
        <v>20</v>
      </c>
      <c r="B21" s="6" t="s">
        <v>19</v>
      </c>
      <c r="C21" s="6" t="s">
        <v>12</v>
      </c>
      <c r="D21" s="7">
        <v>1161</v>
      </c>
      <c r="E21" s="8">
        <v>42402</v>
      </c>
      <c r="F21" s="6" t="s">
        <v>8</v>
      </c>
    </row>
    <row r="22" spans="1:6" ht="15.75" customHeight="1" x14ac:dyDescent="0.3">
      <c r="A22" s="6">
        <v>21</v>
      </c>
      <c r="B22" s="6" t="s">
        <v>16</v>
      </c>
      <c r="C22" s="6" t="s">
        <v>12</v>
      </c>
      <c r="D22" s="7">
        <v>2256</v>
      </c>
      <c r="E22" s="8">
        <v>42404</v>
      </c>
      <c r="F22" s="6" t="s">
        <v>20</v>
      </c>
    </row>
    <row r="23" spans="1:6" ht="15.75" customHeight="1" x14ac:dyDescent="0.3">
      <c r="A23" s="6">
        <v>22</v>
      </c>
      <c r="B23" s="6" t="s">
        <v>11</v>
      </c>
      <c r="C23" s="6" t="s">
        <v>12</v>
      </c>
      <c r="D23" s="7">
        <v>1004</v>
      </c>
      <c r="E23" s="8">
        <v>42411</v>
      </c>
      <c r="F23" s="6" t="s">
        <v>18</v>
      </c>
    </row>
    <row r="24" spans="1:6" ht="15.75" customHeight="1" x14ac:dyDescent="0.3">
      <c r="A24" s="6">
        <v>23</v>
      </c>
      <c r="B24" s="6" t="s">
        <v>11</v>
      </c>
      <c r="C24" s="6" t="s">
        <v>12</v>
      </c>
      <c r="D24" s="7">
        <v>3642</v>
      </c>
      <c r="E24" s="8">
        <v>42414</v>
      </c>
      <c r="F24" s="6" t="s">
        <v>13</v>
      </c>
    </row>
    <row r="25" spans="1:6" ht="15.75" customHeight="1" x14ac:dyDescent="0.3">
      <c r="A25" s="6">
        <v>24</v>
      </c>
      <c r="B25" s="6" t="s">
        <v>11</v>
      </c>
      <c r="C25" s="6" t="s">
        <v>12</v>
      </c>
      <c r="D25" s="7">
        <v>4582</v>
      </c>
      <c r="E25" s="8">
        <v>42417</v>
      </c>
      <c r="F25" s="6" t="s">
        <v>8</v>
      </c>
    </row>
    <row r="26" spans="1:6" ht="15.75" customHeight="1" x14ac:dyDescent="0.3">
      <c r="A26" s="6">
        <v>25</v>
      </c>
      <c r="B26" s="6" t="s">
        <v>14</v>
      </c>
      <c r="C26" s="6" t="s">
        <v>7</v>
      </c>
      <c r="D26" s="7">
        <v>3559</v>
      </c>
      <c r="E26" s="8">
        <v>42417</v>
      </c>
      <c r="F26" s="6" t="s">
        <v>10</v>
      </c>
    </row>
    <row r="27" spans="1:6" ht="15.75" customHeight="1" x14ac:dyDescent="0.3">
      <c r="A27" s="6">
        <v>26</v>
      </c>
      <c r="B27" s="6" t="s">
        <v>6</v>
      </c>
      <c r="C27" s="6" t="s">
        <v>7</v>
      </c>
      <c r="D27" s="7">
        <v>5154</v>
      </c>
      <c r="E27" s="8">
        <v>42417</v>
      </c>
      <c r="F27" s="6" t="s">
        <v>17</v>
      </c>
    </row>
    <row r="28" spans="1:6" ht="15.75" customHeight="1" x14ac:dyDescent="0.3">
      <c r="A28" s="6">
        <v>27</v>
      </c>
      <c r="B28" s="6" t="s">
        <v>21</v>
      </c>
      <c r="C28" s="6" t="s">
        <v>12</v>
      </c>
      <c r="D28" s="7">
        <v>7388</v>
      </c>
      <c r="E28" s="8">
        <v>42418</v>
      </c>
      <c r="F28" s="6" t="s">
        <v>20</v>
      </c>
    </row>
    <row r="29" spans="1:6" ht="15.75" customHeight="1" x14ac:dyDescent="0.3">
      <c r="A29" s="6">
        <v>28</v>
      </c>
      <c r="B29" s="6" t="s">
        <v>14</v>
      </c>
      <c r="C29" s="6" t="s">
        <v>7</v>
      </c>
      <c r="D29" s="7">
        <v>7163</v>
      </c>
      <c r="E29" s="8">
        <v>42418</v>
      </c>
      <c r="F29" s="6" t="s">
        <v>8</v>
      </c>
    </row>
    <row r="30" spans="1:6" ht="15.75" customHeight="1" x14ac:dyDescent="0.3">
      <c r="A30" s="6">
        <v>29</v>
      </c>
      <c r="B30" s="6" t="s">
        <v>14</v>
      </c>
      <c r="C30" s="6" t="s">
        <v>7</v>
      </c>
      <c r="D30" s="7">
        <v>5101</v>
      </c>
      <c r="E30" s="8">
        <v>42420</v>
      </c>
      <c r="F30" s="6" t="s">
        <v>15</v>
      </c>
    </row>
    <row r="31" spans="1:6" ht="15.75" customHeight="1" x14ac:dyDescent="0.3">
      <c r="A31" s="6">
        <v>30</v>
      </c>
      <c r="B31" s="6" t="s">
        <v>19</v>
      </c>
      <c r="C31" s="6" t="s">
        <v>12</v>
      </c>
      <c r="D31" s="7">
        <v>7602</v>
      </c>
      <c r="E31" s="8">
        <v>42421</v>
      </c>
      <c r="F31" s="6" t="s">
        <v>20</v>
      </c>
    </row>
    <row r="32" spans="1:6" ht="15.75" customHeight="1" x14ac:dyDescent="0.3">
      <c r="A32" s="6">
        <v>31</v>
      </c>
      <c r="B32" s="6" t="s">
        <v>21</v>
      </c>
      <c r="C32" s="6" t="s">
        <v>12</v>
      </c>
      <c r="D32" s="7">
        <v>1641</v>
      </c>
      <c r="E32" s="8">
        <v>42422</v>
      </c>
      <c r="F32" s="6" t="s">
        <v>8</v>
      </c>
    </row>
    <row r="33" spans="1:6" ht="15.75" customHeight="1" x14ac:dyDescent="0.3">
      <c r="A33" s="6">
        <v>32</v>
      </c>
      <c r="B33" s="6" t="s">
        <v>19</v>
      </c>
      <c r="C33" s="6" t="s">
        <v>12</v>
      </c>
      <c r="D33" s="7">
        <v>8892</v>
      </c>
      <c r="E33" s="8">
        <v>42423</v>
      </c>
      <c r="F33" s="6" t="s">
        <v>17</v>
      </c>
    </row>
    <row r="34" spans="1:6" ht="15.75" customHeight="1" x14ac:dyDescent="0.3">
      <c r="A34" s="6">
        <v>33</v>
      </c>
      <c r="B34" s="6" t="s">
        <v>19</v>
      </c>
      <c r="C34" s="6" t="s">
        <v>12</v>
      </c>
      <c r="D34" s="7">
        <v>2060</v>
      </c>
      <c r="E34" s="8">
        <v>42429</v>
      </c>
      <c r="F34" s="6" t="s">
        <v>20</v>
      </c>
    </row>
    <row r="35" spans="1:6" ht="15.75" customHeight="1" x14ac:dyDescent="0.3">
      <c r="A35" s="6">
        <v>34</v>
      </c>
      <c r="B35" s="6" t="s">
        <v>9</v>
      </c>
      <c r="C35" s="6" t="s">
        <v>7</v>
      </c>
      <c r="D35" s="7">
        <v>1557</v>
      </c>
      <c r="E35" s="8">
        <v>42429</v>
      </c>
      <c r="F35" s="6" t="s">
        <v>15</v>
      </c>
    </row>
    <row r="36" spans="1:6" ht="15.75" customHeight="1" x14ac:dyDescent="0.3">
      <c r="A36" s="6">
        <v>35</v>
      </c>
      <c r="B36" s="6" t="s">
        <v>19</v>
      </c>
      <c r="C36" s="6" t="s">
        <v>12</v>
      </c>
      <c r="D36" s="7">
        <v>6509</v>
      </c>
      <c r="E36" s="8">
        <v>42430</v>
      </c>
      <c r="F36" s="6" t="s">
        <v>20</v>
      </c>
    </row>
    <row r="37" spans="1:6" ht="15.75" customHeight="1" x14ac:dyDescent="0.3">
      <c r="A37" s="6">
        <v>36</v>
      </c>
      <c r="B37" s="6" t="s">
        <v>19</v>
      </c>
      <c r="C37" s="6" t="s">
        <v>12</v>
      </c>
      <c r="D37" s="7">
        <v>5718</v>
      </c>
      <c r="E37" s="8">
        <v>42433</v>
      </c>
      <c r="F37" s="6" t="s">
        <v>17</v>
      </c>
    </row>
    <row r="38" spans="1:6" ht="15.75" customHeight="1" x14ac:dyDescent="0.3">
      <c r="A38" s="6">
        <v>37</v>
      </c>
      <c r="B38" s="6" t="s">
        <v>19</v>
      </c>
      <c r="C38" s="6" t="s">
        <v>12</v>
      </c>
      <c r="D38" s="7">
        <v>7655</v>
      </c>
      <c r="E38" s="8">
        <v>42434</v>
      </c>
      <c r="F38" s="6" t="s">
        <v>8</v>
      </c>
    </row>
    <row r="39" spans="1:6" ht="15.75" customHeight="1" x14ac:dyDescent="0.3">
      <c r="A39" s="6">
        <v>38</v>
      </c>
      <c r="B39" s="6" t="s">
        <v>6</v>
      </c>
      <c r="C39" s="6" t="s">
        <v>7</v>
      </c>
      <c r="D39" s="7">
        <v>9116</v>
      </c>
      <c r="E39" s="8">
        <v>42434</v>
      </c>
      <c r="F39" s="6" t="s">
        <v>10</v>
      </c>
    </row>
    <row r="40" spans="1:6" ht="15.75" customHeight="1" x14ac:dyDescent="0.3">
      <c r="A40" s="6">
        <v>39</v>
      </c>
      <c r="B40" s="6" t="s">
        <v>11</v>
      </c>
      <c r="C40" s="6" t="s">
        <v>12</v>
      </c>
      <c r="D40" s="7">
        <v>2795</v>
      </c>
      <c r="E40" s="8">
        <v>42444</v>
      </c>
      <c r="F40" s="6" t="s">
        <v>8</v>
      </c>
    </row>
    <row r="41" spans="1:6" ht="15.75" customHeight="1" x14ac:dyDescent="0.3">
      <c r="A41" s="6">
        <v>40</v>
      </c>
      <c r="B41" s="6" t="s">
        <v>11</v>
      </c>
      <c r="C41" s="6" t="s">
        <v>12</v>
      </c>
      <c r="D41" s="7">
        <v>5084</v>
      </c>
      <c r="E41" s="8">
        <v>42444</v>
      </c>
      <c r="F41" s="6" t="s">
        <v>8</v>
      </c>
    </row>
    <row r="42" spans="1:6" ht="15.75" customHeight="1" x14ac:dyDescent="0.3">
      <c r="A42" s="6">
        <v>41</v>
      </c>
      <c r="B42" s="6" t="s">
        <v>6</v>
      </c>
      <c r="C42" s="6" t="s">
        <v>7</v>
      </c>
      <c r="D42" s="7">
        <v>8941</v>
      </c>
      <c r="E42" s="8">
        <v>42444</v>
      </c>
      <c r="F42" s="6" t="s">
        <v>10</v>
      </c>
    </row>
    <row r="43" spans="1:6" ht="15.75" customHeight="1" x14ac:dyDescent="0.3">
      <c r="A43" s="6">
        <v>42</v>
      </c>
      <c r="B43" s="6" t="s">
        <v>9</v>
      </c>
      <c r="C43" s="6" t="s">
        <v>7</v>
      </c>
      <c r="D43" s="7">
        <v>5341</v>
      </c>
      <c r="E43" s="8">
        <v>42445</v>
      </c>
      <c r="F43" s="6" t="s">
        <v>20</v>
      </c>
    </row>
    <row r="44" spans="1:6" ht="15.75" customHeight="1" x14ac:dyDescent="0.3">
      <c r="A44" s="6">
        <v>43</v>
      </c>
      <c r="B44" s="6" t="s">
        <v>11</v>
      </c>
      <c r="C44" s="6" t="s">
        <v>12</v>
      </c>
      <c r="D44" s="7">
        <v>135</v>
      </c>
      <c r="E44" s="8">
        <v>42448</v>
      </c>
      <c r="F44" s="6" t="s">
        <v>13</v>
      </c>
    </row>
    <row r="45" spans="1:6" ht="15.75" customHeight="1" x14ac:dyDescent="0.3">
      <c r="A45" s="6">
        <v>44</v>
      </c>
      <c r="B45" s="6" t="s">
        <v>11</v>
      </c>
      <c r="C45" s="6" t="s">
        <v>12</v>
      </c>
      <c r="D45" s="7">
        <v>9400</v>
      </c>
      <c r="E45" s="8">
        <v>42448</v>
      </c>
      <c r="F45" s="6" t="s">
        <v>17</v>
      </c>
    </row>
    <row r="46" spans="1:6" ht="15.75" customHeight="1" x14ac:dyDescent="0.3">
      <c r="A46" s="6">
        <v>45</v>
      </c>
      <c r="B46" s="6" t="s">
        <v>14</v>
      </c>
      <c r="C46" s="6" t="s">
        <v>7</v>
      </c>
      <c r="D46" s="7">
        <v>6045</v>
      </c>
      <c r="E46" s="8">
        <v>42450</v>
      </c>
      <c r="F46" s="6" t="s">
        <v>15</v>
      </c>
    </row>
    <row r="47" spans="1:6" ht="15.75" customHeight="1" x14ac:dyDescent="0.3">
      <c r="A47" s="6">
        <v>46</v>
      </c>
      <c r="B47" s="6" t="s">
        <v>19</v>
      </c>
      <c r="C47" s="6" t="s">
        <v>12</v>
      </c>
      <c r="D47" s="7">
        <v>5820</v>
      </c>
      <c r="E47" s="8">
        <v>42451</v>
      </c>
      <c r="F47" s="6" t="s">
        <v>18</v>
      </c>
    </row>
    <row r="48" spans="1:6" ht="15.75" customHeight="1" x14ac:dyDescent="0.3">
      <c r="A48" s="6">
        <v>47</v>
      </c>
      <c r="B48" s="6" t="s">
        <v>16</v>
      </c>
      <c r="C48" s="6" t="s">
        <v>12</v>
      </c>
      <c r="D48" s="7">
        <v>8887</v>
      </c>
      <c r="E48" s="8">
        <v>42452</v>
      </c>
      <c r="F48" s="6" t="s">
        <v>15</v>
      </c>
    </row>
    <row r="49" spans="1:6" ht="15.75" customHeight="1" x14ac:dyDescent="0.3">
      <c r="A49" s="6">
        <v>48</v>
      </c>
      <c r="B49" s="6" t="s">
        <v>16</v>
      </c>
      <c r="C49" s="6" t="s">
        <v>12</v>
      </c>
      <c r="D49" s="7">
        <v>6982</v>
      </c>
      <c r="E49" s="8">
        <v>42453</v>
      </c>
      <c r="F49" s="6" t="s">
        <v>8</v>
      </c>
    </row>
    <row r="50" spans="1:6" ht="15.75" customHeight="1" x14ac:dyDescent="0.3">
      <c r="A50" s="6">
        <v>49</v>
      </c>
      <c r="B50" s="6" t="s">
        <v>11</v>
      </c>
      <c r="C50" s="6" t="s">
        <v>12</v>
      </c>
      <c r="D50" s="7">
        <v>4029</v>
      </c>
      <c r="E50" s="8">
        <v>42455</v>
      </c>
      <c r="F50" s="6" t="s">
        <v>17</v>
      </c>
    </row>
    <row r="51" spans="1:6" ht="15.75" customHeight="1" x14ac:dyDescent="0.3">
      <c r="A51" s="6">
        <v>50</v>
      </c>
      <c r="B51" s="6" t="s">
        <v>6</v>
      </c>
      <c r="C51" s="6" t="s">
        <v>7</v>
      </c>
      <c r="D51" s="7">
        <v>3665</v>
      </c>
      <c r="E51" s="8">
        <v>42455</v>
      </c>
      <c r="F51" s="6" t="s">
        <v>15</v>
      </c>
    </row>
    <row r="52" spans="1:6" ht="15.75" customHeight="1" x14ac:dyDescent="0.3">
      <c r="A52" s="6">
        <v>51</v>
      </c>
      <c r="B52" s="6" t="s">
        <v>11</v>
      </c>
      <c r="C52" s="6" t="s">
        <v>12</v>
      </c>
      <c r="D52" s="7">
        <v>4781</v>
      </c>
      <c r="E52" s="8">
        <v>42458</v>
      </c>
      <c r="F52" s="6" t="s">
        <v>20</v>
      </c>
    </row>
    <row r="53" spans="1:6" ht="15.75" customHeight="1" x14ac:dyDescent="0.3">
      <c r="A53" s="6">
        <v>52</v>
      </c>
      <c r="B53" s="6" t="s">
        <v>21</v>
      </c>
      <c r="C53" s="6" t="s">
        <v>12</v>
      </c>
      <c r="D53" s="7">
        <v>3663</v>
      </c>
      <c r="E53" s="8">
        <v>42459</v>
      </c>
      <c r="F53" s="6" t="s">
        <v>17</v>
      </c>
    </row>
    <row r="54" spans="1:6" ht="15.75" customHeight="1" x14ac:dyDescent="0.3">
      <c r="A54" s="6">
        <v>53</v>
      </c>
      <c r="B54" s="6" t="s">
        <v>19</v>
      </c>
      <c r="C54" s="6" t="s">
        <v>12</v>
      </c>
      <c r="D54" s="7">
        <v>6331</v>
      </c>
      <c r="E54" s="8">
        <v>42461</v>
      </c>
      <c r="F54" s="6" t="s">
        <v>20</v>
      </c>
    </row>
    <row r="55" spans="1:6" ht="15.75" customHeight="1" x14ac:dyDescent="0.3">
      <c r="A55" s="6">
        <v>54</v>
      </c>
      <c r="B55" s="6" t="s">
        <v>19</v>
      </c>
      <c r="C55" s="6" t="s">
        <v>12</v>
      </c>
      <c r="D55" s="7">
        <v>4364</v>
      </c>
      <c r="E55" s="8">
        <v>42461</v>
      </c>
      <c r="F55" s="6" t="s">
        <v>13</v>
      </c>
    </row>
    <row r="56" spans="1:6" ht="15.75" customHeight="1" x14ac:dyDescent="0.3">
      <c r="A56" s="6">
        <v>55</v>
      </c>
      <c r="B56" s="6" t="s">
        <v>6</v>
      </c>
      <c r="C56" s="6" t="s">
        <v>7</v>
      </c>
      <c r="D56" s="7">
        <v>607</v>
      </c>
      <c r="E56" s="8">
        <v>42463</v>
      </c>
      <c r="F56" s="6" t="s">
        <v>10</v>
      </c>
    </row>
    <row r="57" spans="1:6" ht="15.75" customHeight="1" x14ac:dyDescent="0.3">
      <c r="A57" s="6">
        <v>56</v>
      </c>
      <c r="B57" s="6" t="s">
        <v>11</v>
      </c>
      <c r="C57" s="6" t="s">
        <v>12</v>
      </c>
      <c r="D57" s="7">
        <v>1054</v>
      </c>
      <c r="E57" s="8">
        <v>42466</v>
      </c>
      <c r="F57" s="6" t="s">
        <v>18</v>
      </c>
    </row>
    <row r="58" spans="1:6" ht="15.75" customHeight="1" x14ac:dyDescent="0.3">
      <c r="A58" s="6">
        <v>57</v>
      </c>
      <c r="B58" s="6" t="s">
        <v>6</v>
      </c>
      <c r="C58" s="6" t="s">
        <v>7</v>
      </c>
      <c r="D58" s="7">
        <v>7659</v>
      </c>
      <c r="E58" s="8">
        <v>42466</v>
      </c>
      <c r="F58" s="6" t="s">
        <v>8</v>
      </c>
    </row>
    <row r="59" spans="1:6" ht="15.75" customHeight="1" x14ac:dyDescent="0.3">
      <c r="A59" s="6">
        <v>58</v>
      </c>
      <c r="B59" s="6" t="s">
        <v>9</v>
      </c>
      <c r="C59" s="6" t="s">
        <v>7</v>
      </c>
      <c r="D59" s="7">
        <v>277</v>
      </c>
      <c r="E59" s="8">
        <v>42472</v>
      </c>
      <c r="F59" s="6" t="s">
        <v>15</v>
      </c>
    </row>
    <row r="60" spans="1:6" ht="15.75" customHeight="1" x14ac:dyDescent="0.3">
      <c r="A60" s="6">
        <v>59</v>
      </c>
      <c r="B60" s="6" t="s">
        <v>11</v>
      </c>
      <c r="C60" s="6" t="s">
        <v>12</v>
      </c>
      <c r="D60" s="7">
        <v>235</v>
      </c>
      <c r="E60" s="8">
        <v>42477</v>
      </c>
      <c r="F60" s="6" t="s">
        <v>8</v>
      </c>
    </row>
    <row r="61" spans="1:6" ht="15.75" customHeight="1" x14ac:dyDescent="0.3">
      <c r="A61" s="6">
        <v>60</v>
      </c>
      <c r="B61" s="6" t="s">
        <v>16</v>
      </c>
      <c r="C61" s="6" t="s">
        <v>12</v>
      </c>
      <c r="D61" s="7">
        <v>1113</v>
      </c>
      <c r="E61" s="8">
        <v>42478</v>
      </c>
      <c r="F61" s="6" t="s">
        <v>17</v>
      </c>
    </row>
    <row r="62" spans="1:6" ht="15.75" customHeight="1" x14ac:dyDescent="0.3">
      <c r="A62" s="6">
        <v>61</v>
      </c>
      <c r="B62" s="6" t="s">
        <v>19</v>
      </c>
      <c r="C62" s="6" t="s">
        <v>12</v>
      </c>
      <c r="D62" s="7">
        <v>1128</v>
      </c>
      <c r="E62" s="8">
        <v>42481</v>
      </c>
      <c r="F62" s="6" t="s">
        <v>8</v>
      </c>
    </row>
    <row r="63" spans="1:6" ht="15.75" customHeight="1" x14ac:dyDescent="0.3">
      <c r="A63" s="6">
        <v>62</v>
      </c>
      <c r="B63" s="6" t="s">
        <v>9</v>
      </c>
      <c r="C63" s="6" t="s">
        <v>7</v>
      </c>
      <c r="D63" s="7">
        <v>9231</v>
      </c>
      <c r="E63" s="8">
        <v>42482</v>
      </c>
      <c r="F63" s="6" t="s">
        <v>13</v>
      </c>
    </row>
    <row r="64" spans="1:6" ht="15.75" customHeight="1" x14ac:dyDescent="0.3">
      <c r="A64" s="6">
        <v>63</v>
      </c>
      <c r="B64" s="6" t="s">
        <v>11</v>
      </c>
      <c r="C64" s="6" t="s">
        <v>12</v>
      </c>
      <c r="D64" s="7">
        <v>4387</v>
      </c>
      <c r="E64" s="8">
        <v>42483</v>
      </c>
      <c r="F64" s="6" t="s">
        <v>8</v>
      </c>
    </row>
    <row r="65" spans="1:6" ht="15.75" customHeight="1" x14ac:dyDescent="0.3">
      <c r="A65" s="6">
        <v>64</v>
      </c>
      <c r="B65" s="6" t="s">
        <v>19</v>
      </c>
      <c r="C65" s="6" t="s">
        <v>12</v>
      </c>
      <c r="D65" s="7">
        <v>2763</v>
      </c>
      <c r="E65" s="8">
        <v>42485</v>
      </c>
      <c r="F65" s="6" t="s">
        <v>13</v>
      </c>
    </row>
    <row r="66" spans="1:6" ht="15.75" customHeight="1" x14ac:dyDescent="0.3">
      <c r="A66" s="6">
        <v>65</v>
      </c>
      <c r="B66" s="6" t="s">
        <v>11</v>
      </c>
      <c r="C66" s="6" t="s">
        <v>12</v>
      </c>
      <c r="D66" s="7">
        <v>7898</v>
      </c>
      <c r="E66" s="8">
        <v>42487</v>
      </c>
      <c r="F66" s="6" t="s">
        <v>10</v>
      </c>
    </row>
    <row r="67" spans="1:6" ht="15.75" customHeight="1" x14ac:dyDescent="0.3">
      <c r="A67" s="6">
        <v>66</v>
      </c>
      <c r="B67" s="6" t="s">
        <v>11</v>
      </c>
      <c r="C67" s="6" t="s">
        <v>12</v>
      </c>
      <c r="D67" s="7">
        <v>2427</v>
      </c>
      <c r="E67" s="8">
        <v>42490</v>
      </c>
      <c r="F67" s="6" t="s">
        <v>20</v>
      </c>
    </row>
    <row r="68" spans="1:6" ht="15.75" customHeight="1" x14ac:dyDescent="0.3">
      <c r="A68" s="6">
        <v>67</v>
      </c>
      <c r="B68" s="6" t="s">
        <v>11</v>
      </c>
      <c r="C68" s="6" t="s">
        <v>12</v>
      </c>
      <c r="D68" s="7">
        <v>8663</v>
      </c>
      <c r="E68" s="8">
        <v>42491</v>
      </c>
      <c r="F68" s="6" t="s">
        <v>18</v>
      </c>
    </row>
    <row r="69" spans="1:6" ht="15.75" customHeight="1" x14ac:dyDescent="0.3">
      <c r="A69" s="6">
        <v>68</v>
      </c>
      <c r="B69" s="6" t="s">
        <v>6</v>
      </c>
      <c r="C69" s="6" t="s">
        <v>7</v>
      </c>
      <c r="D69" s="7">
        <v>2789</v>
      </c>
      <c r="E69" s="8">
        <v>42491</v>
      </c>
      <c r="F69" s="6" t="s">
        <v>15</v>
      </c>
    </row>
    <row r="70" spans="1:6" ht="15.75" customHeight="1" x14ac:dyDescent="0.3">
      <c r="A70" s="6">
        <v>69</v>
      </c>
      <c r="B70" s="6" t="s">
        <v>11</v>
      </c>
      <c r="C70" s="6" t="s">
        <v>12</v>
      </c>
      <c r="D70" s="7">
        <v>4054</v>
      </c>
      <c r="E70" s="8">
        <v>42492</v>
      </c>
      <c r="F70" s="6" t="s">
        <v>8</v>
      </c>
    </row>
    <row r="71" spans="1:6" ht="15.75" customHeight="1" x14ac:dyDescent="0.3">
      <c r="A71" s="6">
        <v>70</v>
      </c>
      <c r="B71" s="6" t="s">
        <v>21</v>
      </c>
      <c r="C71" s="6" t="s">
        <v>12</v>
      </c>
      <c r="D71" s="7">
        <v>2262</v>
      </c>
      <c r="E71" s="8">
        <v>42492</v>
      </c>
      <c r="F71" s="6" t="s">
        <v>8</v>
      </c>
    </row>
    <row r="72" spans="1:6" ht="15.75" customHeight="1" x14ac:dyDescent="0.3">
      <c r="A72" s="6">
        <v>71</v>
      </c>
      <c r="B72" s="6" t="s">
        <v>21</v>
      </c>
      <c r="C72" s="6" t="s">
        <v>12</v>
      </c>
      <c r="D72" s="7">
        <v>5600</v>
      </c>
      <c r="E72" s="8">
        <v>42492</v>
      </c>
      <c r="F72" s="6" t="s">
        <v>10</v>
      </c>
    </row>
    <row r="73" spans="1:6" ht="15.75" customHeight="1" x14ac:dyDescent="0.3">
      <c r="A73" s="6">
        <v>72</v>
      </c>
      <c r="B73" s="6" t="s">
        <v>11</v>
      </c>
      <c r="C73" s="6" t="s">
        <v>12</v>
      </c>
      <c r="D73" s="7">
        <v>5787</v>
      </c>
      <c r="E73" s="8">
        <v>42493</v>
      </c>
      <c r="F73" s="6" t="s">
        <v>8</v>
      </c>
    </row>
    <row r="74" spans="1:6" ht="15.75" customHeight="1" x14ac:dyDescent="0.3">
      <c r="A74" s="6">
        <v>73</v>
      </c>
      <c r="B74" s="6" t="s">
        <v>16</v>
      </c>
      <c r="C74" s="6" t="s">
        <v>12</v>
      </c>
      <c r="D74" s="7">
        <v>6295</v>
      </c>
      <c r="E74" s="8">
        <v>42493</v>
      </c>
      <c r="F74" s="6" t="s">
        <v>13</v>
      </c>
    </row>
    <row r="75" spans="1:6" ht="15.75" customHeight="1" x14ac:dyDescent="0.3">
      <c r="A75" s="6">
        <v>74</v>
      </c>
      <c r="B75" s="6" t="s">
        <v>11</v>
      </c>
      <c r="C75" s="6" t="s">
        <v>12</v>
      </c>
      <c r="D75" s="7">
        <v>474</v>
      </c>
      <c r="E75" s="8">
        <v>42495</v>
      </c>
      <c r="F75" s="6" t="s">
        <v>15</v>
      </c>
    </row>
    <row r="76" spans="1:6" ht="15.75" customHeight="1" x14ac:dyDescent="0.3">
      <c r="A76" s="6">
        <v>75</v>
      </c>
      <c r="B76" s="6" t="s">
        <v>19</v>
      </c>
      <c r="C76" s="6" t="s">
        <v>12</v>
      </c>
      <c r="D76" s="7">
        <v>4325</v>
      </c>
      <c r="E76" s="8">
        <v>42495</v>
      </c>
      <c r="F76" s="6" t="s">
        <v>20</v>
      </c>
    </row>
    <row r="77" spans="1:6" ht="15.75" customHeight="1" x14ac:dyDescent="0.3">
      <c r="A77" s="6">
        <v>76</v>
      </c>
      <c r="B77" s="6" t="s">
        <v>11</v>
      </c>
      <c r="C77" s="6" t="s">
        <v>12</v>
      </c>
      <c r="D77" s="7">
        <v>592</v>
      </c>
      <c r="E77" s="8">
        <v>42496</v>
      </c>
      <c r="F77" s="6" t="s">
        <v>8</v>
      </c>
    </row>
    <row r="78" spans="1:6" ht="15.75" customHeight="1" x14ac:dyDescent="0.3">
      <c r="A78" s="6">
        <v>77</v>
      </c>
      <c r="B78" s="6" t="s">
        <v>16</v>
      </c>
      <c r="C78" s="6" t="s">
        <v>12</v>
      </c>
      <c r="D78" s="7">
        <v>4330</v>
      </c>
      <c r="E78" s="8">
        <v>42498</v>
      </c>
      <c r="F78" s="6" t="s">
        <v>8</v>
      </c>
    </row>
    <row r="79" spans="1:6" ht="15.75" customHeight="1" x14ac:dyDescent="0.3">
      <c r="A79" s="6">
        <v>78</v>
      </c>
      <c r="B79" s="6" t="s">
        <v>11</v>
      </c>
      <c r="C79" s="6" t="s">
        <v>12</v>
      </c>
      <c r="D79" s="7">
        <v>9405</v>
      </c>
      <c r="E79" s="8">
        <v>42498</v>
      </c>
      <c r="F79" s="6" t="s">
        <v>10</v>
      </c>
    </row>
    <row r="80" spans="1:6" ht="15.75" customHeight="1" x14ac:dyDescent="0.3">
      <c r="A80" s="6">
        <v>79</v>
      </c>
      <c r="B80" s="6" t="s">
        <v>19</v>
      </c>
      <c r="C80" s="6" t="s">
        <v>12</v>
      </c>
      <c r="D80" s="7">
        <v>7671</v>
      </c>
      <c r="E80" s="8">
        <v>42498</v>
      </c>
      <c r="F80" s="6" t="s">
        <v>20</v>
      </c>
    </row>
    <row r="81" spans="1:6" ht="15.75" customHeight="1" x14ac:dyDescent="0.3">
      <c r="A81" s="6">
        <v>80</v>
      </c>
      <c r="B81" s="6" t="s">
        <v>6</v>
      </c>
      <c r="C81" s="6" t="s">
        <v>7</v>
      </c>
      <c r="D81" s="7">
        <v>5791</v>
      </c>
      <c r="E81" s="8">
        <v>42498</v>
      </c>
      <c r="F81" s="6" t="s">
        <v>10</v>
      </c>
    </row>
    <row r="82" spans="1:6" ht="15.75" customHeight="1" x14ac:dyDescent="0.3">
      <c r="A82" s="6">
        <v>81</v>
      </c>
      <c r="B82" s="6" t="s">
        <v>11</v>
      </c>
      <c r="C82" s="6" t="s">
        <v>12</v>
      </c>
      <c r="D82" s="7">
        <v>6007</v>
      </c>
      <c r="E82" s="8">
        <v>42502</v>
      </c>
      <c r="F82" s="6" t="s">
        <v>13</v>
      </c>
    </row>
    <row r="83" spans="1:6" ht="15.75" customHeight="1" x14ac:dyDescent="0.3">
      <c r="A83" s="6">
        <v>82</v>
      </c>
      <c r="B83" s="6" t="s">
        <v>11</v>
      </c>
      <c r="C83" s="6" t="s">
        <v>12</v>
      </c>
      <c r="D83" s="7">
        <v>5030</v>
      </c>
      <c r="E83" s="8">
        <v>42504</v>
      </c>
      <c r="F83" s="6" t="s">
        <v>15</v>
      </c>
    </row>
    <row r="84" spans="1:6" ht="15.75" customHeight="1" x14ac:dyDescent="0.3">
      <c r="A84" s="6">
        <v>83</v>
      </c>
      <c r="B84" s="6" t="s">
        <v>6</v>
      </c>
      <c r="C84" s="6" t="s">
        <v>7</v>
      </c>
      <c r="D84" s="7">
        <v>6763</v>
      </c>
      <c r="E84" s="8">
        <v>42504</v>
      </c>
      <c r="F84" s="6" t="s">
        <v>10</v>
      </c>
    </row>
    <row r="85" spans="1:6" ht="15.75" customHeight="1" x14ac:dyDescent="0.3">
      <c r="A85" s="6">
        <v>84</v>
      </c>
      <c r="B85" s="6" t="s">
        <v>11</v>
      </c>
      <c r="C85" s="6" t="s">
        <v>12</v>
      </c>
      <c r="D85" s="7">
        <v>4248</v>
      </c>
      <c r="E85" s="8">
        <v>42505</v>
      </c>
      <c r="F85" s="6" t="s">
        <v>17</v>
      </c>
    </row>
    <row r="86" spans="1:6" ht="15.75" customHeight="1" x14ac:dyDescent="0.3">
      <c r="A86" s="6">
        <v>85</v>
      </c>
      <c r="B86" s="6" t="s">
        <v>11</v>
      </c>
      <c r="C86" s="6" t="s">
        <v>12</v>
      </c>
      <c r="D86" s="7">
        <v>9543</v>
      </c>
      <c r="E86" s="8">
        <v>42506</v>
      </c>
      <c r="F86" s="6" t="s">
        <v>20</v>
      </c>
    </row>
    <row r="87" spans="1:6" ht="15.75" customHeight="1" x14ac:dyDescent="0.3">
      <c r="A87" s="6">
        <v>86</v>
      </c>
      <c r="B87" s="6" t="s">
        <v>9</v>
      </c>
      <c r="C87" s="6" t="s">
        <v>7</v>
      </c>
      <c r="D87" s="7">
        <v>2054</v>
      </c>
      <c r="E87" s="8">
        <v>42506</v>
      </c>
      <c r="F87" s="6" t="s">
        <v>10</v>
      </c>
    </row>
    <row r="88" spans="1:6" ht="15.75" customHeight="1" x14ac:dyDescent="0.3">
      <c r="A88" s="6">
        <v>87</v>
      </c>
      <c r="B88" s="6" t="s">
        <v>14</v>
      </c>
      <c r="C88" s="6" t="s">
        <v>7</v>
      </c>
      <c r="D88" s="7">
        <v>7094</v>
      </c>
      <c r="E88" s="8">
        <v>42506</v>
      </c>
      <c r="F88" s="6" t="s">
        <v>15</v>
      </c>
    </row>
    <row r="89" spans="1:6" ht="15.75" customHeight="1" x14ac:dyDescent="0.3">
      <c r="A89" s="6">
        <v>88</v>
      </c>
      <c r="B89" s="6" t="s">
        <v>6</v>
      </c>
      <c r="C89" s="6" t="s">
        <v>7</v>
      </c>
      <c r="D89" s="7">
        <v>6087</v>
      </c>
      <c r="E89" s="8">
        <v>42508</v>
      </c>
      <c r="F89" s="6" t="s">
        <v>8</v>
      </c>
    </row>
    <row r="90" spans="1:6" ht="15.75" customHeight="1" x14ac:dyDescent="0.3">
      <c r="A90" s="6">
        <v>89</v>
      </c>
      <c r="B90" s="6" t="s">
        <v>19</v>
      </c>
      <c r="C90" s="6" t="s">
        <v>12</v>
      </c>
      <c r="D90" s="7">
        <v>4264</v>
      </c>
      <c r="E90" s="8">
        <v>42509</v>
      </c>
      <c r="F90" s="6" t="s">
        <v>17</v>
      </c>
    </row>
    <row r="91" spans="1:6" ht="15.75" customHeight="1" x14ac:dyDescent="0.3">
      <c r="A91" s="6">
        <v>90</v>
      </c>
      <c r="B91" s="6" t="s">
        <v>21</v>
      </c>
      <c r="C91" s="6" t="s">
        <v>12</v>
      </c>
      <c r="D91" s="7">
        <v>9333</v>
      </c>
      <c r="E91" s="8">
        <v>42510</v>
      </c>
      <c r="F91" s="6" t="s">
        <v>8</v>
      </c>
    </row>
    <row r="92" spans="1:6" ht="15.75" customHeight="1" x14ac:dyDescent="0.3">
      <c r="A92" s="6">
        <v>91</v>
      </c>
      <c r="B92" s="6" t="s">
        <v>21</v>
      </c>
      <c r="C92" s="6" t="s">
        <v>12</v>
      </c>
      <c r="D92" s="7">
        <v>8775</v>
      </c>
      <c r="E92" s="8">
        <v>42512</v>
      </c>
      <c r="F92" s="6" t="s">
        <v>15</v>
      </c>
    </row>
    <row r="93" spans="1:6" ht="15.75" customHeight="1" x14ac:dyDescent="0.3">
      <c r="A93" s="6">
        <v>92</v>
      </c>
      <c r="B93" s="6" t="s">
        <v>9</v>
      </c>
      <c r="C93" s="6" t="s">
        <v>7</v>
      </c>
      <c r="D93" s="7">
        <v>2011</v>
      </c>
      <c r="E93" s="8">
        <v>42513</v>
      </c>
      <c r="F93" s="6" t="s">
        <v>10</v>
      </c>
    </row>
    <row r="94" spans="1:6" ht="15.75" customHeight="1" x14ac:dyDescent="0.3">
      <c r="A94" s="6">
        <v>93</v>
      </c>
      <c r="B94" s="6" t="s">
        <v>11</v>
      </c>
      <c r="C94" s="6" t="s">
        <v>12</v>
      </c>
      <c r="D94" s="7">
        <v>5632</v>
      </c>
      <c r="E94" s="8">
        <v>42515</v>
      </c>
      <c r="F94" s="6" t="s">
        <v>8</v>
      </c>
    </row>
    <row r="95" spans="1:6" ht="15.75" customHeight="1" x14ac:dyDescent="0.3">
      <c r="A95" s="6">
        <v>94</v>
      </c>
      <c r="B95" s="6" t="s">
        <v>11</v>
      </c>
      <c r="C95" s="6" t="s">
        <v>12</v>
      </c>
      <c r="D95" s="7">
        <v>4904</v>
      </c>
      <c r="E95" s="8">
        <v>42515</v>
      </c>
      <c r="F95" s="6" t="s">
        <v>18</v>
      </c>
    </row>
    <row r="96" spans="1:6" ht="15.75" customHeight="1" x14ac:dyDescent="0.3">
      <c r="A96" s="6">
        <v>95</v>
      </c>
      <c r="B96" s="6" t="s">
        <v>14</v>
      </c>
      <c r="C96" s="6" t="s">
        <v>7</v>
      </c>
      <c r="D96" s="7">
        <v>1002</v>
      </c>
      <c r="E96" s="8">
        <v>42515</v>
      </c>
      <c r="F96" s="6" t="s">
        <v>17</v>
      </c>
    </row>
    <row r="97" spans="1:6" ht="15.75" customHeight="1" x14ac:dyDescent="0.3">
      <c r="A97" s="6">
        <v>96</v>
      </c>
      <c r="B97" s="6" t="s">
        <v>16</v>
      </c>
      <c r="C97" s="6" t="s">
        <v>12</v>
      </c>
      <c r="D97" s="7">
        <v>8141</v>
      </c>
      <c r="E97" s="8">
        <v>42516</v>
      </c>
      <c r="F97" s="6" t="s">
        <v>10</v>
      </c>
    </row>
    <row r="98" spans="1:6" ht="15.75" customHeight="1" x14ac:dyDescent="0.3">
      <c r="A98" s="6">
        <v>97</v>
      </c>
      <c r="B98" s="6" t="s">
        <v>16</v>
      </c>
      <c r="C98" s="6" t="s">
        <v>12</v>
      </c>
      <c r="D98" s="7">
        <v>3644</v>
      </c>
      <c r="E98" s="8">
        <v>42516</v>
      </c>
      <c r="F98" s="6" t="s">
        <v>13</v>
      </c>
    </row>
    <row r="99" spans="1:6" ht="15.75" customHeight="1" x14ac:dyDescent="0.3">
      <c r="A99" s="6">
        <v>98</v>
      </c>
      <c r="B99" s="6" t="s">
        <v>16</v>
      </c>
      <c r="C99" s="6" t="s">
        <v>12</v>
      </c>
      <c r="D99" s="7">
        <v>1380</v>
      </c>
      <c r="E99" s="8">
        <v>42516</v>
      </c>
      <c r="F99" s="6" t="s">
        <v>17</v>
      </c>
    </row>
    <row r="100" spans="1:6" ht="15.75" customHeight="1" x14ac:dyDescent="0.3">
      <c r="A100" s="6">
        <v>99</v>
      </c>
      <c r="B100" s="6" t="s">
        <v>9</v>
      </c>
      <c r="C100" s="6" t="s">
        <v>7</v>
      </c>
      <c r="D100" s="7">
        <v>8354</v>
      </c>
      <c r="E100" s="8">
        <v>42516</v>
      </c>
      <c r="F100" s="6" t="s">
        <v>15</v>
      </c>
    </row>
    <row r="101" spans="1:6" ht="15.75" customHeight="1" x14ac:dyDescent="0.3">
      <c r="A101" s="6">
        <v>100</v>
      </c>
      <c r="B101" s="6" t="s">
        <v>11</v>
      </c>
      <c r="C101" s="6" t="s">
        <v>12</v>
      </c>
      <c r="D101" s="7">
        <v>5182</v>
      </c>
      <c r="E101" s="8">
        <v>42517</v>
      </c>
      <c r="F101" s="6" t="s">
        <v>8</v>
      </c>
    </row>
    <row r="102" spans="1:6" ht="15.75" customHeight="1" x14ac:dyDescent="0.3">
      <c r="A102" s="6">
        <v>101</v>
      </c>
      <c r="B102" s="6" t="s">
        <v>19</v>
      </c>
      <c r="C102" s="6" t="s">
        <v>12</v>
      </c>
      <c r="D102" s="7">
        <v>2193</v>
      </c>
      <c r="E102" s="8">
        <v>42517</v>
      </c>
      <c r="F102" s="6" t="s">
        <v>20</v>
      </c>
    </row>
    <row r="103" spans="1:6" ht="15.75" customHeight="1" x14ac:dyDescent="0.3">
      <c r="A103" s="6">
        <v>102</v>
      </c>
      <c r="B103" s="6" t="s">
        <v>21</v>
      </c>
      <c r="C103" s="6" t="s">
        <v>12</v>
      </c>
      <c r="D103" s="7">
        <v>3647</v>
      </c>
      <c r="E103" s="8">
        <v>42518</v>
      </c>
      <c r="F103" s="6" t="s">
        <v>8</v>
      </c>
    </row>
    <row r="104" spans="1:6" ht="15.75" customHeight="1" x14ac:dyDescent="0.3">
      <c r="A104" s="6">
        <v>103</v>
      </c>
      <c r="B104" s="6" t="s">
        <v>19</v>
      </c>
      <c r="C104" s="6" t="s">
        <v>12</v>
      </c>
      <c r="D104" s="7">
        <v>4104</v>
      </c>
      <c r="E104" s="8">
        <v>42518</v>
      </c>
      <c r="F104" s="6" t="s">
        <v>8</v>
      </c>
    </row>
    <row r="105" spans="1:6" ht="15.75" customHeight="1" x14ac:dyDescent="0.3">
      <c r="A105" s="6">
        <v>104</v>
      </c>
      <c r="B105" s="6" t="s">
        <v>6</v>
      </c>
      <c r="C105" s="6" t="s">
        <v>7</v>
      </c>
      <c r="D105" s="7">
        <v>7457</v>
      </c>
      <c r="E105" s="8">
        <v>42518</v>
      </c>
      <c r="F105" s="6" t="s">
        <v>8</v>
      </c>
    </row>
    <row r="106" spans="1:6" ht="15.75" customHeight="1" x14ac:dyDescent="0.3">
      <c r="A106" s="6">
        <v>105</v>
      </c>
      <c r="B106" s="6" t="s">
        <v>21</v>
      </c>
      <c r="C106" s="6" t="s">
        <v>12</v>
      </c>
      <c r="D106" s="7">
        <v>3767</v>
      </c>
      <c r="E106" s="8">
        <v>42519</v>
      </c>
      <c r="F106" s="6" t="s">
        <v>13</v>
      </c>
    </row>
    <row r="107" spans="1:6" ht="15.75" customHeight="1" x14ac:dyDescent="0.3">
      <c r="A107" s="6">
        <v>106</v>
      </c>
      <c r="B107" s="6" t="s">
        <v>9</v>
      </c>
      <c r="C107" s="6" t="s">
        <v>7</v>
      </c>
      <c r="D107" s="7">
        <v>4685</v>
      </c>
      <c r="E107" s="8">
        <v>42520</v>
      </c>
      <c r="F107" s="6" t="s">
        <v>15</v>
      </c>
    </row>
    <row r="108" spans="1:6" ht="15.75" customHeight="1" x14ac:dyDescent="0.3">
      <c r="A108" s="6">
        <v>107</v>
      </c>
      <c r="B108" s="6" t="s">
        <v>11</v>
      </c>
      <c r="C108" s="6" t="s">
        <v>12</v>
      </c>
      <c r="D108" s="7">
        <v>3917</v>
      </c>
      <c r="E108" s="8">
        <v>42525</v>
      </c>
      <c r="F108" s="6" t="s">
        <v>8</v>
      </c>
    </row>
    <row r="109" spans="1:6" ht="15.75" customHeight="1" x14ac:dyDescent="0.3">
      <c r="A109" s="6">
        <v>108</v>
      </c>
      <c r="B109" s="6" t="s">
        <v>19</v>
      </c>
      <c r="C109" s="6" t="s">
        <v>12</v>
      </c>
      <c r="D109" s="7">
        <v>521</v>
      </c>
      <c r="E109" s="8">
        <v>42525</v>
      </c>
      <c r="F109" s="6" t="s">
        <v>13</v>
      </c>
    </row>
    <row r="110" spans="1:6" ht="15.75" customHeight="1" x14ac:dyDescent="0.3">
      <c r="A110" s="6">
        <v>109</v>
      </c>
      <c r="B110" s="6" t="s">
        <v>19</v>
      </c>
      <c r="C110" s="6" t="s">
        <v>12</v>
      </c>
      <c r="D110" s="7">
        <v>5605</v>
      </c>
      <c r="E110" s="8">
        <v>42531</v>
      </c>
      <c r="F110" s="6" t="s">
        <v>20</v>
      </c>
    </row>
    <row r="111" spans="1:6" ht="15.75" customHeight="1" x14ac:dyDescent="0.3">
      <c r="A111" s="6">
        <v>110</v>
      </c>
      <c r="B111" s="6" t="s">
        <v>9</v>
      </c>
      <c r="C111" s="6" t="s">
        <v>7</v>
      </c>
      <c r="D111" s="7">
        <v>9630</v>
      </c>
      <c r="E111" s="8">
        <v>42532</v>
      </c>
      <c r="F111" s="6" t="s">
        <v>15</v>
      </c>
    </row>
    <row r="112" spans="1:6" ht="15.75" customHeight="1" x14ac:dyDescent="0.3">
      <c r="A112" s="6">
        <v>111</v>
      </c>
      <c r="B112" s="6" t="s">
        <v>11</v>
      </c>
      <c r="C112" s="6" t="s">
        <v>12</v>
      </c>
      <c r="D112" s="7">
        <v>6941</v>
      </c>
      <c r="E112" s="8">
        <v>42541</v>
      </c>
      <c r="F112" s="6" t="s">
        <v>13</v>
      </c>
    </row>
    <row r="113" spans="1:6" ht="15.75" customHeight="1" x14ac:dyDescent="0.3">
      <c r="A113" s="6">
        <v>112</v>
      </c>
      <c r="B113" s="6" t="s">
        <v>9</v>
      </c>
      <c r="C113" s="6" t="s">
        <v>7</v>
      </c>
      <c r="D113" s="7">
        <v>7231</v>
      </c>
      <c r="E113" s="8">
        <v>42541</v>
      </c>
      <c r="F113" s="6" t="s">
        <v>10</v>
      </c>
    </row>
    <row r="114" spans="1:6" ht="15.75" customHeight="1" x14ac:dyDescent="0.3">
      <c r="A114" s="6">
        <v>113</v>
      </c>
      <c r="B114" s="6" t="s">
        <v>9</v>
      </c>
      <c r="C114" s="6" t="s">
        <v>7</v>
      </c>
      <c r="D114" s="7">
        <v>8891</v>
      </c>
      <c r="E114" s="8">
        <v>42544</v>
      </c>
      <c r="F114" s="6" t="s">
        <v>17</v>
      </c>
    </row>
    <row r="115" spans="1:6" ht="15.75" customHeight="1" x14ac:dyDescent="0.3">
      <c r="A115" s="6">
        <v>114</v>
      </c>
      <c r="B115" s="6" t="s">
        <v>11</v>
      </c>
      <c r="C115" s="6" t="s">
        <v>12</v>
      </c>
      <c r="D115" s="7">
        <v>107</v>
      </c>
      <c r="E115" s="8">
        <v>42546</v>
      </c>
      <c r="F115" s="6" t="s">
        <v>20</v>
      </c>
    </row>
    <row r="116" spans="1:6" ht="15.75" customHeight="1" x14ac:dyDescent="0.3">
      <c r="A116" s="6">
        <v>115</v>
      </c>
      <c r="B116" s="6" t="s">
        <v>11</v>
      </c>
      <c r="C116" s="6" t="s">
        <v>12</v>
      </c>
      <c r="D116" s="7">
        <v>4243</v>
      </c>
      <c r="E116" s="8">
        <v>42547</v>
      </c>
      <c r="F116" s="6" t="s">
        <v>8</v>
      </c>
    </row>
    <row r="117" spans="1:6" ht="15.75" customHeight="1" x14ac:dyDescent="0.3">
      <c r="A117" s="6">
        <v>116</v>
      </c>
      <c r="B117" s="6" t="s">
        <v>16</v>
      </c>
      <c r="C117" s="6" t="s">
        <v>12</v>
      </c>
      <c r="D117" s="7">
        <v>4514</v>
      </c>
      <c r="E117" s="8">
        <v>42548</v>
      </c>
      <c r="F117" s="6" t="s">
        <v>8</v>
      </c>
    </row>
    <row r="118" spans="1:6" ht="15.75" customHeight="1" x14ac:dyDescent="0.3">
      <c r="A118" s="6">
        <v>117</v>
      </c>
      <c r="B118" s="6" t="s">
        <v>21</v>
      </c>
      <c r="C118" s="6" t="s">
        <v>12</v>
      </c>
      <c r="D118" s="7">
        <v>5480</v>
      </c>
      <c r="E118" s="8">
        <v>42553</v>
      </c>
      <c r="F118" s="6" t="s">
        <v>8</v>
      </c>
    </row>
    <row r="119" spans="1:6" ht="15.75" customHeight="1" x14ac:dyDescent="0.3">
      <c r="A119" s="6">
        <v>118</v>
      </c>
      <c r="B119" s="6" t="s">
        <v>11</v>
      </c>
      <c r="C119" s="6" t="s">
        <v>12</v>
      </c>
      <c r="D119" s="7">
        <v>5002</v>
      </c>
      <c r="E119" s="8">
        <v>42553</v>
      </c>
      <c r="F119" s="6" t="s">
        <v>20</v>
      </c>
    </row>
    <row r="120" spans="1:6" ht="15.75" customHeight="1" x14ac:dyDescent="0.3">
      <c r="A120" s="6">
        <v>119</v>
      </c>
      <c r="B120" s="6" t="s">
        <v>11</v>
      </c>
      <c r="C120" s="6" t="s">
        <v>12</v>
      </c>
      <c r="D120" s="7">
        <v>8530</v>
      </c>
      <c r="E120" s="8">
        <v>42556</v>
      </c>
      <c r="F120" s="6" t="s">
        <v>13</v>
      </c>
    </row>
    <row r="121" spans="1:6" ht="15.75" customHeight="1" x14ac:dyDescent="0.3">
      <c r="A121" s="6">
        <v>120</v>
      </c>
      <c r="B121" s="6" t="s">
        <v>16</v>
      </c>
      <c r="C121" s="6" t="s">
        <v>12</v>
      </c>
      <c r="D121" s="7">
        <v>4819</v>
      </c>
      <c r="E121" s="8">
        <v>42558</v>
      </c>
      <c r="F121" s="6" t="s">
        <v>18</v>
      </c>
    </row>
    <row r="122" spans="1:6" ht="15.75" customHeight="1" x14ac:dyDescent="0.3">
      <c r="A122" s="6">
        <v>121</v>
      </c>
      <c r="B122" s="6" t="s">
        <v>9</v>
      </c>
      <c r="C122" s="6" t="s">
        <v>7</v>
      </c>
      <c r="D122" s="7">
        <v>6343</v>
      </c>
      <c r="E122" s="8">
        <v>42562</v>
      </c>
      <c r="F122" s="6" t="s">
        <v>10</v>
      </c>
    </row>
    <row r="123" spans="1:6" ht="15.75" customHeight="1" x14ac:dyDescent="0.3">
      <c r="A123" s="6">
        <v>122</v>
      </c>
      <c r="B123" s="6" t="s">
        <v>16</v>
      </c>
      <c r="C123" s="6" t="s">
        <v>12</v>
      </c>
      <c r="D123" s="7">
        <v>2318</v>
      </c>
      <c r="E123" s="8">
        <v>42564</v>
      </c>
      <c r="F123" s="6" t="s">
        <v>10</v>
      </c>
    </row>
    <row r="124" spans="1:6" ht="15.75" customHeight="1" x14ac:dyDescent="0.3">
      <c r="A124" s="6">
        <v>123</v>
      </c>
      <c r="B124" s="6" t="s">
        <v>16</v>
      </c>
      <c r="C124" s="6" t="s">
        <v>12</v>
      </c>
      <c r="D124" s="7">
        <v>220</v>
      </c>
      <c r="E124" s="8">
        <v>42571</v>
      </c>
      <c r="F124" s="6" t="s">
        <v>10</v>
      </c>
    </row>
    <row r="125" spans="1:6" ht="15.75" customHeight="1" x14ac:dyDescent="0.3">
      <c r="A125" s="6">
        <v>124</v>
      </c>
      <c r="B125" s="6" t="s">
        <v>16</v>
      </c>
      <c r="C125" s="6" t="s">
        <v>12</v>
      </c>
      <c r="D125" s="7">
        <v>6341</v>
      </c>
      <c r="E125" s="8">
        <v>42571</v>
      </c>
      <c r="F125" s="6" t="s">
        <v>18</v>
      </c>
    </row>
    <row r="126" spans="1:6" ht="15.75" customHeight="1" x14ac:dyDescent="0.3">
      <c r="A126" s="6">
        <v>125</v>
      </c>
      <c r="B126" s="6" t="s">
        <v>19</v>
      </c>
      <c r="C126" s="6" t="s">
        <v>12</v>
      </c>
      <c r="D126" s="7">
        <v>330</v>
      </c>
      <c r="E126" s="8">
        <v>42571</v>
      </c>
      <c r="F126" s="6" t="s">
        <v>15</v>
      </c>
    </row>
    <row r="127" spans="1:6" ht="15.75" customHeight="1" x14ac:dyDescent="0.3">
      <c r="A127" s="6">
        <v>126</v>
      </c>
      <c r="B127" s="6" t="s">
        <v>9</v>
      </c>
      <c r="C127" s="6" t="s">
        <v>7</v>
      </c>
      <c r="D127" s="7">
        <v>3027</v>
      </c>
      <c r="E127" s="8">
        <v>42571</v>
      </c>
      <c r="F127" s="6" t="s">
        <v>10</v>
      </c>
    </row>
    <row r="128" spans="1:6" ht="15.75" customHeight="1" x14ac:dyDescent="0.3">
      <c r="A128" s="6">
        <v>127</v>
      </c>
      <c r="B128" s="6" t="s">
        <v>16</v>
      </c>
      <c r="C128" s="6" t="s">
        <v>12</v>
      </c>
      <c r="D128" s="7">
        <v>850</v>
      </c>
      <c r="E128" s="8">
        <v>42573</v>
      </c>
      <c r="F128" s="6" t="s">
        <v>18</v>
      </c>
    </row>
    <row r="129" spans="1:6" ht="15.75" customHeight="1" x14ac:dyDescent="0.3">
      <c r="A129" s="6">
        <v>128</v>
      </c>
      <c r="B129" s="6" t="s">
        <v>11</v>
      </c>
      <c r="C129" s="6" t="s">
        <v>12</v>
      </c>
      <c r="D129" s="7">
        <v>8986</v>
      </c>
      <c r="E129" s="8">
        <v>42574</v>
      </c>
      <c r="F129" s="6" t="s">
        <v>10</v>
      </c>
    </row>
    <row r="130" spans="1:6" ht="15.75" customHeight="1" x14ac:dyDescent="0.3">
      <c r="A130" s="6">
        <v>129</v>
      </c>
      <c r="B130" s="6" t="s">
        <v>9</v>
      </c>
      <c r="C130" s="6" t="s">
        <v>7</v>
      </c>
      <c r="D130" s="7">
        <v>3800</v>
      </c>
      <c r="E130" s="8">
        <v>42576</v>
      </c>
      <c r="F130" s="6" t="s">
        <v>8</v>
      </c>
    </row>
    <row r="131" spans="1:6" ht="15.75" customHeight="1" x14ac:dyDescent="0.3">
      <c r="A131" s="6">
        <v>130</v>
      </c>
      <c r="B131" s="6" t="s">
        <v>6</v>
      </c>
      <c r="C131" s="6" t="s">
        <v>7</v>
      </c>
      <c r="D131" s="7">
        <v>5751</v>
      </c>
      <c r="E131" s="8">
        <v>42579</v>
      </c>
      <c r="F131" s="6" t="s">
        <v>10</v>
      </c>
    </row>
    <row r="132" spans="1:6" ht="15.75" customHeight="1" x14ac:dyDescent="0.3">
      <c r="A132" s="6">
        <v>131</v>
      </c>
      <c r="B132" s="6" t="s">
        <v>19</v>
      </c>
      <c r="C132" s="6" t="s">
        <v>12</v>
      </c>
      <c r="D132" s="7">
        <v>1704</v>
      </c>
      <c r="E132" s="8">
        <v>42580</v>
      </c>
      <c r="F132" s="6" t="s">
        <v>10</v>
      </c>
    </row>
    <row r="133" spans="1:6" ht="15.75" customHeight="1" x14ac:dyDescent="0.3">
      <c r="A133" s="6">
        <v>132</v>
      </c>
      <c r="B133" s="6" t="s">
        <v>11</v>
      </c>
      <c r="C133" s="6" t="s">
        <v>12</v>
      </c>
      <c r="D133" s="7">
        <v>7966</v>
      </c>
      <c r="E133" s="8">
        <v>42581</v>
      </c>
      <c r="F133" s="6" t="s">
        <v>17</v>
      </c>
    </row>
    <row r="134" spans="1:6" ht="15.75" customHeight="1" x14ac:dyDescent="0.3">
      <c r="A134" s="6">
        <v>133</v>
      </c>
      <c r="B134" s="6" t="s">
        <v>11</v>
      </c>
      <c r="C134" s="6" t="s">
        <v>12</v>
      </c>
      <c r="D134" s="7">
        <v>852</v>
      </c>
      <c r="E134" s="8">
        <v>42582</v>
      </c>
      <c r="F134" s="6" t="s">
        <v>8</v>
      </c>
    </row>
    <row r="135" spans="1:6" ht="15.75" customHeight="1" x14ac:dyDescent="0.3">
      <c r="A135" s="6">
        <v>134</v>
      </c>
      <c r="B135" s="6" t="s">
        <v>14</v>
      </c>
      <c r="C135" s="6" t="s">
        <v>7</v>
      </c>
      <c r="D135" s="7">
        <v>8416</v>
      </c>
      <c r="E135" s="8">
        <v>42582</v>
      </c>
      <c r="F135" s="6" t="s">
        <v>17</v>
      </c>
    </row>
    <row r="136" spans="1:6" ht="15.75" customHeight="1" x14ac:dyDescent="0.3">
      <c r="A136" s="6">
        <v>135</v>
      </c>
      <c r="B136" s="6" t="s">
        <v>11</v>
      </c>
      <c r="C136" s="6" t="s">
        <v>12</v>
      </c>
      <c r="D136" s="7">
        <v>7144</v>
      </c>
      <c r="E136" s="8">
        <v>42583</v>
      </c>
      <c r="F136" s="6" t="s">
        <v>20</v>
      </c>
    </row>
    <row r="137" spans="1:6" ht="15.75" customHeight="1" x14ac:dyDescent="0.3">
      <c r="A137" s="6">
        <v>136</v>
      </c>
      <c r="B137" s="6" t="s">
        <v>9</v>
      </c>
      <c r="C137" s="6" t="s">
        <v>7</v>
      </c>
      <c r="D137" s="7">
        <v>7854</v>
      </c>
      <c r="E137" s="8">
        <v>42583</v>
      </c>
      <c r="F137" s="6" t="s">
        <v>8</v>
      </c>
    </row>
    <row r="138" spans="1:6" ht="15.75" customHeight="1" x14ac:dyDescent="0.3">
      <c r="A138" s="6">
        <v>137</v>
      </c>
      <c r="B138" s="6" t="s">
        <v>16</v>
      </c>
      <c r="C138" s="6" t="s">
        <v>12</v>
      </c>
      <c r="D138" s="7">
        <v>859</v>
      </c>
      <c r="E138" s="8">
        <v>42585</v>
      </c>
      <c r="F138" s="6" t="s">
        <v>8</v>
      </c>
    </row>
    <row r="139" spans="1:6" ht="15.75" customHeight="1" x14ac:dyDescent="0.3">
      <c r="A139" s="6">
        <v>138</v>
      </c>
      <c r="B139" s="6" t="s">
        <v>9</v>
      </c>
      <c r="C139" s="6" t="s">
        <v>7</v>
      </c>
      <c r="D139" s="7">
        <v>8049</v>
      </c>
      <c r="E139" s="8">
        <v>42594</v>
      </c>
      <c r="F139" s="6" t="s">
        <v>8</v>
      </c>
    </row>
    <row r="140" spans="1:6" ht="15.75" customHeight="1" x14ac:dyDescent="0.3">
      <c r="A140" s="6">
        <v>139</v>
      </c>
      <c r="B140" s="6" t="s">
        <v>11</v>
      </c>
      <c r="C140" s="6" t="s">
        <v>12</v>
      </c>
      <c r="D140" s="7">
        <v>2836</v>
      </c>
      <c r="E140" s="8">
        <v>42595</v>
      </c>
      <c r="F140" s="6" t="s">
        <v>15</v>
      </c>
    </row>
    <row r="141" spans="1:6" ht="15.75" customHeight="1" x14ac:dyDescent="0.3">
      <c r="A141" s="6">
        <v>140</v>
      </c>
      <c r="B141" s="6" t="s">
        <v>6</v>
      </c>
      <c r="C141" s="6" t="s">
        <v>7</v>
      </c>
      <c r="D141" s="7">
        <v>1743</v>
      </c>
      <c r="E141" s="8">
        <v>42601</v>
      </c>
      <c r="F141" s="6" t="s">
        <v>8</v>
      </c>
    </row>
    <row r="142" spans="1:6" ht="15.75" customHeight="1" x14ac:dyDescent="0.3">
      <c r="A142" s="6">
        <v>141</v>
      </c>
      <c r="B142" s="6" t="s">
        <v>19</v>
      </c>
      <c r="C142" s="6" t="s">
        <v>12</v>
      </c>
      <c r="D142" s="7">
        <v>3844</v>
      </c>
      <c r="E142" s="8">
        <v>42605</v>
      </c>
      <c r="F142" s="6" t="s">
        <v>20</v>
      </c>
    </row>
    <row r="143" spans="1:6" ht="15.75" customHeight="1" x14ac:dyDescent="0.3">
      <c r="A143" s="6">
        <v>142</v>
      </c>
      <c r="B143" s="6" t="s">
        <v>19</v>
      </c>
      <c r="C143" s="6" t="s">
        <v>12</v>
      </c>
      <c r="D143" s="7">
        <v>7490</v>
      </c>
      <c r="E143" s="8">
        <v>42606</v>
      </c>
      <c r="F143" s="6" t="s">
        <v>20</v>
      </c>
    </row>
    <row r="144" spans="1:6" ht="15.75" customHeight="1" x14ac:dyDescent="0.3">
      <c r="A144" s="6">
        <v>143</v>
      </c>
      <c r="B144" s="6" t="s">
        <v>9</v>
      </c>
      <c r="C144" s="6" t="s">
        <v>7</v>
      </c>
      <c r="D144" s="7">
        <v>4483</v>
      </c>
      <c r="E144" s="8">
        <v>42607</v>
      </c>
      <c r="F144" s="6" t="s">
        <v>15</v>
      </c>
    </row>
    <row r="145" spans="1:6" ht="15.75" customHeight="1" x14ac:dyDescent="0.3">
      <c r="A145" s="6">
        <v>144</v>
      </c>
      <c r="B145" s="6" t="s">
        <v>19</v>
      </c>
      <c r="C145" s="6" t="s">
        <v>12</v>
      </c>
      <c r="D145" s="7">
        <v>7333</v>
      </c>
      <c r="E145" s="8">
        <v>42609</v>
      </c>
      <c r="F145" s="6" t="s">
        <v>13</v>
      </c>
    </row>
    <row r="146" spans="1:6" ht="15.75" customHeight="1" x14ac:dyDescent="0.3">
      <c r="A146" s="6">
        <v>145</v>
      </c>
      <c r="B146" s="6" t="s">
        <v>6</v>
      </c>
      <c r="C146" s="6" t="s">
        <v>7</v>
      </c>
      <c r="D146" s="7">
        <v>7654</v>
      </c>
      <c r="E146" s="8">
        <v>42610</v>
      </c>
      <c r="F146" s="6" t="s">
        <v>8</v>
      </c>
    </row>
    <row r="147" spans="1:6" ht="15.75" customHeight="1" x14ac:dyDescent="0.3">
      <c r="A147" s="6">
        <v>146</v>
      </c>
      <c r="B147" s="6" t="s">
        <v>19</v>
      </c>
      <c r="C147" s="6" t="s">
        <v>12</v>
      </c>
      <c r="D147" s="7">
        <v>3944</v>
      </c>
      <c r="E147" s="8">
        <v>42611</v>
      </c>
      <c r="F147" s="6" t="s">
        <v>10</v>
      </c>
    </row>
    <row r="148" spans="1:6" ht="15.75" customHeight="1" x14ac:dyDescent="0.3">
      <c r="A148" s="6">
        <v>147</v>
      </c>
      <c r="B148" s="6" t="s">
        <v>14</v>
      </c>
      <c r="C148" s="6" t="s">
        <v>7</v>
      </c>
      <c r="D148" s="7">
        <v>5761</v>
      </c>
      <c r="E148" s="8">
        <v>42611</v>
      </c>
      <c r="F148" s="6" t="s">
        <v>15</v>
      </c>
    </row>
    <row r="149" spans="1:6" ht="15.75" customHeight="1" x14ac:dyDescent="0.3">
      <c r="A149" s="6">
        <v>148</v>
      </c>
      <c r="B149" s="6" t="s">
        <v>11</v>
      </c>
      <c r="C149" s="6" t="s">
        <v>12</v>
      </c>
      <c r="D149" s="7">
        <v>6864</v>
      </c>
      <c r="E149" s="8">
        <v>42614</v>
      </c>
      <c r="F149" s="6" t="s">
        <v>18</v>
      </c>
    </row>
    <row r="150" spans="1:6" ht="15.75" customHeight="1" x14ac:dyDescent="0.3">
      <c r="A150" s="6">
        <v>149</v>
      </c>
      <c r="B150" s="6" t="s">
        <v>11</v>
      </c>
      <c r="C150" s="6" t="s">
        <v>12</v>
      </c>
      <c r="D150" s="7">
        <v>4016</v>
      </c>
      <c r="E150" s="8">
        <v>42614</v>
      </c>
      <c r="F150" s="6" t="s">
        <v>15</v>
      </c>
    </row>
    <row r="151" spans="1:6" ht="15.75" customHeight="1" x14ac:dyDescent="0.3">
      <c r="A151" s="6">
        <v>150</v>
      </c>
      <c r="B151" s="6" t="s">
        <v>11</v>
      </c>
      <c r="C151" s="6" t="s">
        <v>12</v>
      </c>
      <c r="D151" s="7">
        <v>1841</v>
      </c>
      <c r="E151" s="8">
        <v>42615</v>
      </c>
      <c r="F151" s="6" t="s">
        <v>8</v>
      </c>
    </row>
    <row r="152" spans="1:6" ht="15.75" customHeight="1" x14ac:dyDescent="0.3">
      <c r="A152" s="6">
        <v>151</v>
      </c>
      <c r="B152" s="6" t="s">
        <v>11</v>
      </c>
      <c r="C152" s="6" t="s">
        <v>12</v>
      </c>
      <c r="D152" s="7">
        <v>424</v>
      </c>
      <c r="E152" s="8">
        <v>42618</v>
      </c>
      <c r="F152" s="6" t="s">
        <v>17</v>
      </c>
    </row>
    <row r="153" spans="1:6" ht="15.75" customHeight="1" x14ac:dyDescent="0.3">
      <c r="A153" s="6">
        <v>152</v>
      </c>
      <c r="B153" s="6" t="s">
        <v>11</v>
      </c>
      <c r="C153" s="6" t="s">
        <v>12</v>
      </c>
      <c r="D153" s="7">
        <v>8765</v>
      </c>
      <c r="E153" s="8">
        <v>42620</v>
      </c>
      <c r="F153" s="6" t="s">
        <v>10</v>
      </c>
    </row>
    <row r="154" spans="1:6" ht="15.75" customHeight="1" x14ac:dyDescent="0.3">
      <c r="A154" s="6">
        <v>153</v>
      </c>
      <c r="B154" s="6" t="s">
        <v>11</v>
      </c>
      <c r="C154" s="6" t="s">
        <v>12</v>
      </c>
      <c r="D154" s="7">
        <v>5583</v>
      </c>
      <c r="E154" s="8">
        <v>42621</v>
      </c>
      <c r="F154" s="6" t="s">
        <v>8</v>
      </c>
    </row>
    <row r="155" spans="1:6" ht="15.75" customHeight="1" x14ac:dyDescent="0.3">
      <c r="A155" s="6">
        <v>154</v>
      </c>
      <c r="B155" s="6" t="s">
        <v>9</v>
      </c>
      <c r="C155" s="6" t="s">
        <v>7</v>
      </c>
      <c r="D155" s="7">
        <v>4390</v>
      </c>
      <c r="E155" s="8">
        <v>42622</v>
      </c>
      <c r="F155" s="6" t="s">
        <v>18</v>
      </c>
    </row>
    <row r="156" spans="1:6" ht="15.75" customHeight="1" x14ac:dyDescent="0.3">
      <c r="A156" s="6">
        <v>155</v>
      </c>
      <c r="B156" s="6" t="s">
        <v>9</v>
      </c>
      <c r="C156" s="6" t="s">
        <v>7</v>
      </c>
      <c r="D156" s="7">
        <v>352</v>
      </c>
      <c r="E156" s="8">
        <v>42622</v>
      </c>
      <c r="F156" s="6" t="s">
        <v>13</v>
      </c>
    </row>
    <row r="157" spans="1:6" ht="15.75" customHeight="1" x14ac:dyDescent="0.3">
      <c r="A157" s="6">
        <v>156</v>
      </c>
      <c r="B157" s="6" t="s">
        <v>19</v>
      </c>
      <c r="C157" s="6" t="s">
        <v>12</v>
      </c>
      <c r="D157" s="7">
        <v>8489</v>
      </c>
      <c r="E157" s="8">
        <v>42624</v>
      </c>
      <c r="F157" s="6" t="s">
        <v>8</v>
      </c>
    </row>
    <row r="158" spans="1:6" ht="15.75" customHeight="1" x14ac:dyDescent="0.3">
      <c r="A158" s="6">
        <v>157</v>
      </c>
      <c r="B158" s="6" t="s">
        <v>11</v>
      </c>
      <c r="C158" s="6" t="s">
        <v>12</v>
      </c>
      <c r="D158" s="7">
        <v>7090</v>
      </c>
      <c r="E158" s="8">
        <v>42624</v>
      </c>
      <c r="F158" s="6" t="s">
        <v>20</v>
      </c>
    </row>
    <row r="159" spans="1:6" ht="15.75" customHeight="1" x14ac:dyDescent="0.3">
      <c r="A159" s="6">
        <v>158</v>
      </c>
      <c r="B159" s="6" t="s">
        <v>11</v>
      </c>
      <c r="C159" s="6" t="s">
        <v>12</v>
      </c>
      <c r="D159" s="7">
        <v>7880</v>
      </c>
      <c r="E159" s="8">
        <v>42628</v>
      </c>
      <c r="F159" s="6" t="s">
        <v>8</v>
      </c>
    </row>
    <row r="160" spans="1:6" ht="15.75" customHeight="1" x14ac:dyDescent="0.3">
      <c r="A160" s="6">
        <v>159</v>
      </c>
      <c r="B160" s="6" t="s">
        <v>16</v>
      </c>
      <c r="C160" s="6" t="s">
        <v>12</v>
      </c>
      <c r="D160" s="7">
        <v>3861</v>
      </c>
      <c r="E160" s="8">
        <v>42631</v>
      </c>
      <c r="F160" s="6" t="s">
        <v>8</v>
      </c>
    </row>
    <row r="161" spans="1:6" ht="15.75" customHeight="1" x14ac:dyDescent="0.3">
      <c r="A161" s="6">
        <v>160</v>
      </c>
      <c r="B161" s="6" t="s">
        <v>9</v>
      </c>
      <c r="C161" s="6" t="s">
        <v>7</v>
      </c>
      <c r="D161" s="7">
        <v>7927</v>
      </c>
      <c r="E161" s="8">
        <v>42632</v>
      </c>
      <c r="F161" s="6" t="s">
        <v>15</v>
      </c>
    </row>
    <row r="162" spans="1:6" ht="15.75" customHeight="1" x14ac:dyDescent="0.3">
      <c r="A162" s="6">
        <v>161</v>
      </c>
      <c r="B162" s="6" t="s">
        <v>11</v>
      </c>
      <c r="C162" s="6" t="s">
        <v>12</v>
      </c>
      <c r="D162" s="7">
        <v>6162</v>
      </c>
      <c r="E162" s="8">
        <v>42633</v>
      </c>
      <c r="F162" s="6" t="s">
        <v>8</v>
      </c>
    </row>
    <row r="163" spans="1:6" ht="15.75" customHeight="1" x14ac:dyDescent="0.3">
      <c r="A163" s="6">
        <v>162</v>
      </c>
      <c r="B163" s="6" t="s">
        <v>21</v>
      </c>
      <c r="C163" s="6" t="s">
        <v>12</v>
      </c>
      <c r="D163" s="7">
        <v>5523</v>
      </c>
      <c r="E163" s="8">
        <v>42638</v>
      </c>
      <c r="F163" s="6" t="s">
        <v>17</v>
      </c>
    </row>
    <row r="164" spans="1:6" ht="15.75" customHeight="1" x14ac:dyDescent="0.3">
      <c r="A164" s="6">
        <v>163</v>
      </c>
      <c r="B164" s="6" t="s">
        <v>9</v>
      </c>
      <c r="C164" s="6" t="s">
        <v>7</v>
      </c>
      <c r="D164" s="7">
        <v>5936</v>
      </c>
      <c r="E164" s="8">
        <v>42638</v>
      </c>
      <c r="F164" s="6" t="s">
        <v>10</v>
      </c>
    </row>
    <row r="165" spans="1:6" ht="15.75" customHeight="1" x14ac:dyDescent="0.3">
      <c r="A165" s="6">
        <v>164</v>
      </c>
      <c r="B165" s="6" t="s">
        <v>6</v>
      </c>
      <c r="C165" s="6" t="s">
        <v>7</v>
      </c>
      <c r="D165" s="7">
        <v>7251</v>
      </c>
      <c r="E165" s="8">
        <v>42639</v>
      </c>
      <c r="F165" s="6" t="s">
        <v>15</v>
      </c>
    </row>
    <row r="166" spans="1:6" ht="15.75" customHeight="1" x14ac:dyDescent="0.3">
      <c r="A166" s="6">
        <v>165</v>
      </c>
      <c r="B166" s="6" t="s">
        <v>16</v>
      </c>
      <c r="C166" s="6" t="s">
        <v>12</v>
      </c>
      <c r="D166" s="7">
        <v>6187</v>
      </c>
      <c r="E166" s="8">
        <v>42640</v>
      </c>
      <c r="F166" s="6" t="s">
        <v>17</v>
      </c>
    </row>
    <row r="167" spans="1:6" ht="15.75" customHeight="1" x14ac:dyDescent="0.3">
      <c r="A167" s="6">
        <v>166</v>
      </c>
      <c r="B167" s="6" t="s">
        <v>11</v>
      </c>
      <c r="C167" s="6" t="s">
        <v>12</v>
      </c>
      <c r="D167" s="7">
        <v>3210</v>
      </c>
      <c r="E167" s="8">
        <v>42642</v>
      </c>
      <c r="F167" s="6" t="s">
        <v>15</v>
      </c>
    </row>
    <row r="168" spans="1:6" ht="15.75" customHeight="1" x14ac:dyDescent="0.3">
      <c r="A168" s="6">
        <v>167</v>
      </c>
      <c r="B168" s="6" t="s">
        <v>6</v>
      </c>
      <c r="C168" s="6" t="s">
        <v>7</v>
      </c>
      <c r="D168" s="7">
        <v>682</v>
      </c>
      <c r="E168" s="8">
        <v>42642</v>
      </c>
      <c r="F168" s="6" t="s">
        <v>15</v>
      </c>
    </row>
    <row r="169" spans="1:6" ht="15.75" customHeight="1" x14ac:dyDescent="0.3">
      <c r="A169" s="6">
        <v>168</v>
      </c>
      <c r="B169" s="6" t="s">
        <v>11</v>
      </c>
      <c r="C169" s="6" t="s">
        <v>12</v>
      </c>
      <c r="D169" s="7">
        <v>793</v>
      </c>
      <c r="E169" s="8">
        <v>42646</v>
      </c>
      <c r="F169" s="6" t="s">
        <v>17</v>
      </c>
    </row>
    <row r="170" spans="1:6" ht="15.75" customHeight="1" x14ac:dyDescent="0.3">
      <c r="A170" s="6">
        <v>169</v>
      </c>
      <c r="B170" s="6" t="s">
        <v>6</v>
      </c>
      <c r="C170" s="6" t="s">
        <v>7</v>
      </c>
      <c r="D170" s="7">
        <v>5346</v>
      </c>
      <c r="E170" s="8">
        <v>42647</v>
      </c>
      <c r="F170" s="6" t="s">
        <v>15</v>
      </c>
    </row>
    <row r="171" spans="1:6" ht="15.75" customHeight="1" x14ac:dyDescent="0.3">
      <c r="A171" s="6">
        <v>170</v>
      </c>
      <c r="B171" s="6" t="s">
        <v>11</v>
      </c>
      <c r="C171" s="6" t="s">
        <v>12</v>
      </c>
      <c r="D171" s="7">
        <v>7103</v>
      </c>
      <c r="E171" s="8">
        <v>42650</v>
      </c>
      <c r="F171" s="6" t="s">
        <v>18</v>
      </c>
    </row>
    <row r="172" spans="1:6" ht="15.75" customHeight="1" x14ac:dyDescent="0.3">
      <c r="A172" s="6">
        <v>171</v>
      </c>
      <c r="B172" s="6" t="s">
        <v>6</v>
      </c>
      <c r="C172" s="6" t="s">
        <v>7</v>
      </c>
      <c r="D172" s="7">
        <v>4603</v>
      </c>
      <c r="E172" s="8">
        <v>42653</v>
      </c>
      <c r="F172" s="6" t="s">
        <v>8</v>
      </c>
    </row>
    <row r="173" spans="1:6" ht="15.75" customHeight="1" x14ac:dyDescent="0.3">
      <c r="A173" s="6">
        <v>172</v>
      </c>
      <c r="B173" s="6" t="s">
        <v>19</v>
      </c>
      <c r="C173" s="6" t="s">
        <v>12</v>
      </c>
      <c r="D173" s="7">
        <v>8160</v>
      </c>
      <c r="E173" s="8">
        <v>42659</v>
      </c>
      <c r="F173" s="6" t="s">
        <v>20</v>
      </c>
    </row>
    <row r="174" spans="1:6" ht="15.75" customHeight="1" x14ac:dyDescent="0.3">
      <c r="A174" s="6">
        <v>173</v>
      </c>
      <c r="B174" s="6" t="s">
        <v>19</v>
      </c>
      <c r="C174" s="6" t="s">
        <v>12</v>
      </c>
      <c r="D174" s="7">
        <v>7171</v>
      </c>
      <c r="E174" s="8">
        <v>42666</v>
      </c>
      <c r="F174" s="6" t="s">
        <v>10</v>
      </c>
    </row>
    <row r="175" spans="1:6" ht="15.75" customHeight="1" x14ac:dyDescent="0.3">
      <c r="A175" s="6">
        <v>174</v>
      </c>
      <c r="B175" s="6" t="s">
        <v>11</v>
      </c>
      <c r="C175" s="6" t="s">
        <v>12</v>
      </c>
      <c r="D175" s="7">
        <v>3552</v>
      </c>
      <c r="E175" s="8">
        <v>42666</v>
      </c>
      <c r="F175" s="6" t="s">
        <v>18</v>
      </c>
    </row>
    <row r="176" spans="1:6" ht="15.75" customHeight="1" x14ac:dyDescent="0.3">
      <c r="A176" s="6">
        <v>175</v>
      </c>
      <c r="B176" s="6" t="s">
        <v>11</v>
      </c>
      <c r="C176" s="6" t="s">
        <v>12</v>
      </c>
      <c r="D176" s="7">
        <v>7273</v>
      </c>
      <c r="E176" s="8">
        <v>42668</v>
      </c>
      <c r="F176" s="6" t="s">
        <v>17</v>
      </c>
    </row>
    <row r="177" spans="1:6" ht="15.75" customHeight="1" x14ac:dyDescent="0.3">
      <c r="A177" s="6">
        <v>176</v>
      </c>
      <c r="B177" s="6" t="s">
        <v>11</v>
      </c>
      <c r="C177" s="6" t="s">
        <v>12</v>
      </c>
      <c r="D177" s="7">
        <v>2402</v>
      </c>
      <c r="E177" s="8">
        <v>42669</v>
      </c>
      <c r="F177" s="6" t="s">
        <v>15</v>
      </c>
    </row>
    <row r="178" spans="1:6" ht="15.75" customHeight="1" x14ac:dyDescent="0.3">
      <c r="A178" s="6">
        <v>177</v>
      </c>
      <c r="B178" s="6" t="s">
        <v>11</v>
      </c>
      <c r="C178" s="6" t="s">
        <v>12</v>
      </c>
      <c r="D178" s="7">
        <v>1197</v>
      </c>
      <c r="E178" s="8">
        <v>42669</v>
      </c>
      <c r="F178" s="6" t="s">
        <v>17</v>
      </c>
    </row>
    <row r="179" spans="1:6" ht="15.75" customHeight="1" x14ac:dyDescent="0.3">
      <c r="A179" s="6">
        <v>178</v>
      </c>
      <c r="B179" s="6" t="s">
        <v>14</v>
      </c>
      <c r="C179" s="6" t="s">
        <v>7</v>
      </c>
      <c r="D179" s="7">
        <v>5015</v>
      </c>
      <c r="E179" s="8">
        <v>42669</v>
      </c>
      <c r="F179" s="6" t="s">
        <v>17</v>
      </c>
    </row>
    <row r="180" spans="1:6" ht="15.75" customHeight="1" x14ac:dyDescent="0.3">
      <c r="A180" s="6">
        <v>179</v>
      </c>
      <c r="B180" s="6" t="s">
        <v>16</v>
      </c>
      <c r="C180" s="6" t="s">
        <v>12</v>
      </c>
      <c r="D180" s="7">
        <v>5818</v>
      </c>
      <c r="E180" s="8">
        <v>42676</v>
      </c>
      <c r="F180" s="6" t="s">
        <v>8</v>
      </c>
    </row>
    <row r="181" spans="1:6" ht="15.75" customHeight="1" x14ac:dyDescent="0.3">
      <c r="A181" s="6">
        <v>180</v>
      </c>
      <c r="B181" s="6" t="s">
        <v>11</v>
      </c>
      <c r="C181" s="6" t="s">
        <v>12</v>
      </c>
      <c r="D181" s="7">
        <v>4399</v>
      </c>
      <c r="E181" s="8">
        <v>42677</v>
      </c>
      <c r="F181" s="6" t="s">
        <v>10</v>
      </c>
    </row>
    <row r="182" spans="1:6" ht="15.75" customHeight="1" x14ac:dyDescent="0.3">
      <c r="A182" s="6">
        <v>181</v>
      </c>
      <c r="B182" s="6" t="s">
        <v>6</v>
      </c>
      <c r="C182" s="6" t="s">
        <v>7</v>
      </c>
      <c r="D182" s="7">
        <v>3011</v>
      </c>
      <c r="E182" s="8">
        <v>42677</v>
      </c>
      <c r="F182" s="6" t="s">
        <v>8</v>
      </c>
    </row>
    <row r="183" spans="1:6" ht="15.75" customHeight="1" x14ac:dyDescent="0.3">
      <c r="A183" s="6">
        <v>182</v>
      </c>
      <c r="B183" s="6" t="s">
        <v>19</v>
      </c>
      <c r="C183" s="6" t="s">
        <v>12</v>
      </c>
      <c r="D183" s="7">
        <v>4715</v>
      </c>
      <c r="E183" s="8">
        <v>42683</v>
      </c>
      <c r="F183" s="6" t="s">
        <v>10</v>
      </c>
    </row>
    <row r="184" spans="1:6" ht="15.75" customHeight="1" x14ac:dyDescent="0.3">
      <c r="A184" s="6">
        <v>183</v>
      </c>
      <c r="B184" s="6" t="s">
        <v>19</v>
      </c>
      <c r="C184" s="6" t="s">
        <v>12</v>
      </c>
      <c r="D184" s="7">
        <v>5321</v>
      </c>
      <c r="E184" s="8">
        <v>42686</v>
      </c>
      <c r="F184" s="6" t="s">
        <v>20</v>
      </c>
    </row>
    <row r="185" spans="1:6" ht="15.75" customHeight="1" x14ac:dyDescent="0.3">
      <c r="A185" s="6">
        <v>184</v>
      </c>
      <c r="B185" s="6" t="s">
        <v>11</v>
      </c>
      <c r="C185" s="6" t="s">
        <v>12</v>
      </c>
      <c r="D185" s="7">
        <v>8894</v>
      </c>
      <c r="E185" s="8">
        <v>42689</v>
      </c>
      <c r="F185" s="6" t="s">
        <v>8</v>
      </c>
    </row>
    <row r="186" spans="1:6" ht="15.75" customHeight="1" x14ac:dyDescent="0.3">
      <c r="A186" s="6">
        <v>185</v>
      </c>
      <c r="B186" s="6" t="s">
        <v>6</v>
      </c>
      <c r="C186" s="6" t="s">
        <v>7</v>
      </c>
      <c r="D186" s="7">
        <v>4846</v>
      </c>
      <c r="E186" s="8">
        <v>42699</v>
      </c>
      <c r="F186" s="6" t="s">
        <v>10</v>
      </c>
    </row>
    <row r="187" spans="1:6" ht="15.75" customHeight="1" x14ac:dyDescent="0.3">
      <c r="A187" s="6">
        <v>186</v>
      </c>
      <c r="B187" s="6" t="s">
        <v>9</v>
      </c>
      <c r="C187" s="6" t="s">
        <v>7</v>
      </c>
      <c r="D187" s="7">
        <v>284</v>
      </c>
      <c r="E187" s="8">
        <v>42699</v>
      </c>
      <c r="F187" s="6" t="s">
        <v>15</v>
      </c>
    </row>
    <row r="188" spans="1:6" ht="15.75" customHeight="1" x14ac:dyDescent="0.3">
      <c r="A188" s="6">
        <v>187</v>
      </c>
      <c r="B188" s="6" t="s">
        <v>16</v>
      </c>
      <c r="C188" s="6" t="s">
        <v>12</v>
      </c>
      <c r="D188" s="7">
        <v>8283</v>
      </c>
      <c r="E188" s="8">
        <v>42700</v>
      </c>
      <c r="F188" s="6" t="s">
        <v>10</v>
      </c>
    </row>
    <row r="189" spans="1:6" ht="15.75" customHeight="1" x14ac:dyDescent="0.3">
      <c r="A189" s="6">
        <v>188</v>
      </c>
      <c r="B189" s="6" t="s">
        <v>16</v>
      </c>
      <c r="C189" s="6" t="s">
        <v>12</v>
      </c>
      <c r="D189" s="7">
        <v>9990</v>
      </c>
      <c r="E189" s="8">
        <v>42702</v>
      </c>
      <c r="F189" s="6" t="s">
        <v>13</v>
      </c>
    </row>
    <row r="190" spans="1:6" ht="15.75" customHeight="1" x14ac:dyDescent="0.3">
      <c r="A190" s="6">
        <v>189</v>
      </c>
      <c r="B190" s="6" t="s">
        <v>11</v>
      </c>
      <c r="C190" s="6" t="s">
        <v>12</v>
      </c>
      <c r="D190" s="7">
        <v>9014</v>
      </c>
      <c r="E190" s="8">
        <v>42702</v>
      </c>
      <c r="F190" s="6" t="s">
        <v>17</v>
      </c>
    </row>
    <row r="191" spans="1:6" ht="15.75" customHeight="1" x14ac:dyDescent="0.3">
      <c r="A191" s="6">
        <v>190</v>
      </c>
      <c r="B191" s="6" t="s">
        <v>19</v>
      </c>
      <c r="C191" s="6" t="s">
        <v>12</v>
      </c>
      <c r="D191" s="7">
        <v>1942</v>
      </c>
      <c r="E191" s="8">
        <v>42703</v>
      </c>
      <c r="F191" s="6" t="s">
        <v>20</v>
      </c>
    </row>
    <row r="192" spans="1:6" ht="15.75" customHeight="1" x14ac:dyDescent="0.3">
      <c r="A192" s="6">
        <v>191</v>
      </c>
      <c r="B192" s="6" t="s">
        <v>11</v>
      </c>
      <c r="C192" s="6" t="s">
        <v>12</v>
      </c>
      <c r="D192" s="7">
        <v>7223</v>
      </c>
      <c r="E192" s="8">
        <v>42704</v>
      </c>
      <c r="F192" s="6" t="s">
        <v>8</v>
      </c>
    </row>
    <row r="193" spans="1:6" ht="15.75" customHeight="1" x14ac:dyDescent="0.3">
      <c r="A193" s="6">
        <v>192</v>
      </c>
      <c r="B193" s="6" t="s">
        <v>6</v>
      </c>
      <c r="C193" s="6" t="s">
        <v>7</v>
      </c>
      <c r="D193" s="7">
        <v>4673</v>
      </c>
      <c r="E193" s="8">
        <v>42706</v>
      </c>
      <c r="F193" s="6" t="s">
        <v>8</v>
      </c>
    </row>
    <row r="194" spans="1:6" ht="15.75" customHeight="1" x14ac:dyDescent="0.3">
      <c r="A194" s="6">
        <v>193</v>
      </c>
      <c r="B194" s="6" t="s">
        <v>6</v>
      </c>
      <c r="C194" s="6" t="s">
        <v>7</v>
      </c>
      <c r="D194" s="7">
        <v>9104</v>
      </c>
      <c r="E194" s="8">
        <v>42708</v>
      </c>
      <c r="F194" s="6" t="s">
        <v>20</v>
      </c>
    </row>
    <row r="195" spans="1:6" ht="15.75" customHeight="1" x14ac:dyDescent="0.3">
      <c r="A195" s="6">
        <v>194</v>
      </c>
      <c r="B195" s="6" t="s">
        <v>19</v>
      </c>
      <c r="C195" s="6" t="s">
        <v>12</v>
      </c>
      <c r="D195" s="7">
        <v>6078</v>
      </c>
      <c r="E195" s="8">
        <v>42709</v>
      </c>
      <c r="F195" s="6" t="s">
        <v>8</v>
      </c>
    </row>
    <row r="196" spans="1:6" ht="15.75" customHeight="1" x14ac:dyDescent="0.3">
      <c r="A196" s="6">
        <v>195</v>
      </c>
      <c r="B196" s="6" t="s">
        <v>14</v>
      </c>
      <c r="C196" s="6" t="s">
        <v>7</v>
      </c>
      <c r="D196" s="7">
        <v>3278</v>
      </c>
      <c r="E196" s="8">
        <v>42710</v>
      </c>
      <c r="F196" s="6" t="s">
        <v>15</v>
      </c>
    </row>
    <row r="197" spans="1:6" ht="15.75" customHeight="1" x14ac:dyDescent="0.3">
      <c r="A197" s="6">
        <v>196</v>
      </c>
      <c r="B197" s="6" t="s">
        <v>11</v>
      </c>
      <c r="C197" s="6" t="s">
        <v>12</v>
      </c>
      <c r="D197" s="7">
        <v>136</v>
      </c>
      <c r="E197" s="8">
        <v>42716</v>
      </c>
      <c r="F197" s="6" t="s">
        <v>13</v>
      </c>
    </row>
    <row r="198" spans="1:6" ht="15.75" customHeight="1" x14ac:dyDescent="0.3">
      <c r="A198" s="6">
        <v>197</v>
      </c>
      <c r="B198" s="6" t="s">
        <v>11</v>
      </c>
      <c r="C198" s="6" t="s">
        <v>12</v>
      </c>
      <c r="D198" s="7">
        <v>8377</v>
      </c>
      <c r="E198" s="8">
        <v>42716</v>
      </c>
      <c r="F198" s="6" t="s">
        <v>17</v>
      </c>
    </row>
    <row r="199" spans="1:6" ht="15.75" customHeight="1" x14ac:dyDescent="0.3">
      <c r="A199" s="6">
        <v>198</v>
      </c>
      <c r="B199" s="6" t="s">
        <v>11</v>
      </c>
      <c r="C199" s="6" t="s">
        <v>12</v>
      </c>
      <c r="D199" s="7">
        <v>2382</v>
      </c>
      <c r="E199" s="8">
        <v>42716</v>
      </c>
      <c r="F199" s="6" t="s">
        <v>8</v>
      </c>
    </row>
    <row r="200" spans="1:6" ht="15.75" customHeight="1" x14ac:dyDescent="0.3">
      <c r="A200" s="6">
        <v>199</v>
      </c>
      <c r="B200" s="6" t="s">
        <v>11</v>
      </c>
      <c r="C200" s="6" t="s">
        <v>12</v>
      </c>
      <c r="D200" s="7">
        <v>8702</v>
      </c>
      <c r="E200" s="8">
        <v>42719</v>
      </c>
      <c r="F200" s="6" t="s">
        <v>15</v>
      </c>
    </row>
    <row r="201" spans="1:6" ht="15.75" customHeight="1" x14ac:dyDescent="0.3">
      <c r="A201" s="6">
        <v>200</v>
      </c>
      <c r="B201" s="6" t="s">
        <v>11</v>
      </c>
      <c r="C201" s="6" t="s">
        <v>12</v>
      </c>
      <c r="D201" s="7">
        <v>5021</v>
      </c>
      <c r="E201" s="8">
        <v>42720</v>
      </c>
      <c r="F201" s="6" t="s">
        <v>8</v>
      </c>
    </row>
    <row r="202" spans="1:6" ht="15.75" customHeight="1" x14ac:dyDescent="0.3">
      <c r="A202" s="6">
        <v>201</v>
      </c>
      <c r="B202" s="6" t="s">
        <v>19</v>
      </c>
      <c r="C202" s="6" t="s">
        <v>12</v>
      </c>
      <c r="D202" s="7">
        <v>1760</v>
      </c>
      <c r="E202" s="8">
        <v>42720</v>
      </c>
      <c r="F202" s="6" t="s">
        <v>17</v>
      </c>
    </row>
    <row r="203" spans="1:6" ht="15.75" customHeight="1" x14ac:dyDescent="0.3">
      <c r="A203" s="6">
        <v>202</v>
      </c>
      <c r="B203" s="6" t="s">
        <v>11</v>
      </c>
      <c r="C203" s="6" t="s">
        <v>12</v>
      </c>
      <c r="D203" s="7">
        <v>4766</v>
      </c>
      <c r="E203" s="8">
        <v>42722</v>
      </c>
      <c r="F203" s="6" t="s">
        <v>15</v>
      </c>
    </row>
    <row r="204" spans="1:6" ht="15.75" customHeight="1" x14ac:dyDescent="0.3">
      <c r="A204" s="6">
        <v>203</v>
      </c>
      <c r="B204" s="6" t="s">
        <v>14</v>
      </c>
      <c r="C204" s="6" t="s">
        <v>7</v>
      </c>
      <c r="D204" s="7">
        <v>1541</v>
      </c>
      <c r="E204" s="8">
        <v>42723</v>
      </c>
      <c r="F204" s="6" t="s">
        <v>10</v>
      </c>
    </row>
    <row r="205" spans="1:6" ht="15.75" customHeight="1" x14ac:dyDescent="0.3">
      <c r="A205" s="6">
        <v>204</v>
      </c>
      <c r="B205" s="6" t="s">
        <v>16</v>
      </c>
      <c r="C205" s="6" t="s">
        <v>12</v>
      </c>
      <c r="D205" s="7">
        <v>2782</v>
      </c>
      <c r="E205" s="8">
        <v>42724</v>
      </c>
      <c r="F205" s="6" t="s">
        <v>10</v>
      </c>
    </row>
    <row r="206" spans="1:6" ht="15.75" customHeight="1" x14ac:dyDescent="0.3">
      <c r="A206" s="6">
        <v>205</v>
      </c>
      <c r="B206" s="6" t="s">
        <v>19</v>
      </c>
      <c r="C206" s="6" t="s">
        <v>12</v>
      </c>
      <c r="D206" s="7">
        <v>2455</v>
      </c>
      <c r="E206" s="8">
        <v>42724</v>
      </c>
      <c r="F206" s="6" t="s">
        <v>13</v>
      </c>
    </row>
    <row r="207" spans="1:6" ht="15.75" customHeight="1" x14ac:dyDescent="0.3">
      <c r="A207" s="6">
        <v>206</v>
      </c>
      <c r="B207" s="6" t="s">
        <v>19</v>
      </c>
      <c r="C207" s="6" t="s">
        <v>12</v>
      </c>
      <c r="D207" s="7">
        <v>4512</v>
      </c>
      <c r="E207" s="8">
        <v>42726</v>
      </c>
      <c r="F207" s="6" t="s">
        <v>18</v>
      </c>
    </row>
    <row r="208" spans="1:6" ht="15.75" customHeight="1" x14ac:dyDescent="0.3">
      <c r="A208" s="6">
        <v>207</v>
      </c>
      <c r="B208" s="6" t="s">
        <v>19</v>
      </c>
      <c r="C208" s="6" t="s">
        <v>12</v>
      </c>
      <c r="D208" s="7">
        <v>8752</v>
      </c>
      <c r="E208" s="8">
        <v>42726</v>
      </c>
      <c r="F208" s="6" t="s">
        <v>15</v>
      </c>
    </row>
    <row r="209" spans="1:6" ht="15.75" customHeight="1" x14ac:dyDescent="0.3">
      <c r="A209" s="6">
        <v>208</v>
      </c>
      <c r="B209" s="6" t="s">
        <v>6</v>
      </c>
      <c r="C209" s="6" t="s">
        <v>7</v>
      </c>
      <c r="D209" s="7">
        <v>9127</v>
      </c>
      <c r="E209" s="8">
        <v>42729</v>
      </c>
      <c r="F209" s="6" t="s">
        <v>8</v>
      </c>
    </row>
    <row r="210" spans="1:6" ht="15.75" customHeight="1" x14ac:dyDescent="0.3">
      <c r="A210" s="6">
        <v>209</v>
      </c>
      <c r="B210" s="6" t="s">
        <v>19</v>
      </c>
      <c r="C210" s="6" t="s">
        <v>12</v>
      </c>
      <c r="D210" s="7">
        <v>1777</v>
      </c>
      <c r="E210" s="8">
        <v>42732</v>
      </c>
      <c r="F210" s="6" t="s">
        <v>20</v>
      </c>
    </row>
    <row r="211" spans="1:6" ht="15.75" customHeight="1" x14ac:dyDescent="0.3">
      <c r="A211" s="6">
        <v>210</v>
      </c>
      <c r="B211" s="6" t="s">
        <v>14</v>
      </c>
      <c r="C211" s="6" t="s">
        <v>7</v>
      </c>
      <c r="D211" s="7">
        <v>680</v>
      </c>
      <c r="E211" s="8">
        <v>42732</v>
      </c>
      <c r="F211" s="6" t="s">
        <v>20</v>
      </c>
    </row>
    <row r="212" spans="1:6" ht="15.75" customHeight="1" x14ac:dyDescent="0.3">
      <c r="A212" s="6">
        <v>211</v>
      </c>
      <c r="B212" s="6" t="s">
        <v>16</v>
      </c>
      <c r="C212" s="6" t="s">
        <v>12</v>
      </c>
      <c r="D212" s="7">
        <v>958</v>
      </c>
      <c r="E212" s="8">
        <v>42733</v>
      </c>
      <c r="F212" s="6" t="s">
        <v>8</v>
      </c>
    </row>
    <row r="213" spans="1:6" ht="15.75" customHeight="1" x14ac:dyDescent="0.3">
      <c r="A213" s="6">
        <v>212</v>
      </c>
      <c r="B213" s="6" t="s">
        <v>6</v>
      </c>
      <c r="C213" s="6" t="s">
        <v>7</v>
      </c>
      <c r="D213" s="7">
        <v>2613</v>
      </c>
      <c r="E213" s="8">
        <v>42733</v>
      </c>
      <c r="F213" s="6" t="s">
        <v>17</v>
      </c>
    </row>
    <row r="214" spans="1:6" ht="15.75"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1000"/>
  <sheetViews>
    <sheetView workbookViewId="0">
      <selection activeCell="H13" sqref="H13"/>
    </sheetView>
  </sheetViews>
  <sheetFormatPr defaultColWidth="14.44140625" defaultRowHeight="15" customHeight="1" x14ac:dyDescent="0.3"/>
  <cols>
    <col min="1" max="1" width="10.6640625" customWidth="1"/>
    <col min="2" max="2" width="15" customWidth="1"/>
    <col min="3" max="4" width="8.77734375" customWidth="1"/>
    <col min="5" max="5" width="10.6640625" customWidth="1"/>
    <col min="6" max="6" width="17.109375" customWidth="1"/>
    <col min="7" max="8" width="8.77734375" customWidth="1"/>
    <col min="9" max="9" width="14.21875" customWidth="1"/>
    <col min="10" max="10" width="13.88671875" customWidth="1"/>
    <col min="11" max="26" width="8.77734375" customWidth="1"/>
  </cols>
  <sheetData>
    <row r="2" spans="1:10" ht="15" customHeight="1" x14ac:dyDescent="0.3">
      <c r="A2" s="16" t="s">
        <v>1</v>
      </c>
      <c r="B2" s="14" t="s">
        <v>28</v>
      </c>
      <c r="E2" s="16" t="s">
        <v>2</v>
      </c>
      <c r="F2" s="14" t="s">
        <v>28</v>
      </c>
      <c r="I2" s="16" t="s">
        <v>5</v>
      </c>
      <c r="J2" s="14" t="s">
        <v>28</v>
      </c>
    </row>
    <row r="3" spans="1:10" ht="15" customHeight="1" x14ac:dyDescent="0.3">
      <c r="A3" s="11" t="s">
        <v>19</v>
      </c>
      <c r="B3" s="29">
        <v>191257</v>
      </c>
      <c r="E3" s="11" t="s">
        <v>12</v>
      </c>
      <c r="F3" s="29">
        <v>693069</v>
      </c>
      <c r="I3" s="11" t="s">
        <v>17</v>
      </c>
      <c r="J3" s="29">
        <v>131713</v>
      </c>
    </row>
    <row r="4" spans="1:10" ht="15" customHeight="1" x14ac:dyDescent="0.3">
      <c r="A4" s="18" t="s">
        <v>11</v>
      </c>
      <c r="B4" s="30">
        <v>340295</v>
      </c>
      <c r="E4" s="18" t="s">
        <v>7</v>
      </c>
      <c r="F4" s="30">
        <v>336665</v>
      </c>
      <c r="I4" s="18" t="s">
        <v>13</v>
      </c>
      <c r="J4" s="30">
        <v>94745</v>
      </c>
    </row>
    <row r="5" spans="1:10" ht="15" customHeight="1" x14ac:dyDescent="0.3">
      <c r="A5" s="18" t="s">
        <v>14</v>
      </c>
      <c r="B5" s="30">
        <v>57281</v>
      </c>
      <c r="E5" s="20" t="s">
        <v>27</v>
      </c>
      <c r="F5" s="31">
        <v>1029734</v>
      </c>
      <c r="I5" s="18" t="s">
        <v>20</v>
      </c>
      <c r="J5" s="30">
        <v>141056</v>
      </c>
    </row>
    <row r="6" spans="1:10" ht="15" customHeight="1" x14ac:dyDescent="0.3">
      <c r="A6" s="18" t="s">
        <v>9</v>
      </c>
      <c r="B6" s="30">
        <v>142439</v>
      </c>
      <c r="I6" s="18" t="s">
        <v>15</v>
      </c>
      <c r="J6" s="30">
        <v>155168</v>
      </c>
    </row>
    <row r="7" spans="1:10" ht="15" customHeight="1" x14ac:dyDescent="0.3">
      <c r="A7" s="18" t="s">
        <v>6</v>
      </c>
      <c r="B7" s="30">
        <v>136945</v>
      </c>
      <c r="I7" s="18" t="s">
        <v>18</v>
      </c>
      <c r="J7" s="30">
        <v>66782</v>
      </c>
    </row>
    <row r="8" spans="1:10" ht="15" customHeight="1" x14ac:dyDescent="0.3">
      <c r="A8" s="18" t="s">
        <v>21</v>
      </c>
      <c r="B8" s="30">
        <v>57079</v>
      </c>
      <c r="I8" s="18" t="s">
        <v>10</v>
      </c>
      <c r="J8" s="30">
        <v>173137</v>
      </c>
    </row>
    <row r="9" spans="1:10" ht="15" customHeight="1" x14ac:dyDescent="0.3">
      <c r="A9" s="18" t="s">
        <v>16</v>
      </c>
      <c r="B9" s="30">
        <v>104438</v>
      </c>
      <c r="E9" s="16" t="s">
        <v>1</v>
      </c>
      <c r="F9" s="14" t="s">
        <v>42</v>
      </c>
      <c r="I9" s="18" t="s">
        <v>8</v>
      </c>
      <c r="J9" s="30">
        <v>267133</v>
      </c>
    </row>
    <row r="10" spans="1:10" ht="15" customHeight="1" x14ac:dyDescent="0.3">
      <c r="A10" s="20" t="s">
        <v>27</v>
      </c>
      <c r="B10" s="31">
        <v>1029734</v>
      </c>
      <c r="E10" s="11" t="s">
        <v>19</v>
      </c>
      <c r="F10" s="29">
        <v>4781.4250000000002</v>
      </c>
      <c r="I10" s="20" t="s">
        <v>27</v>
      </c>
      <c r="J10" s="31">
        <v>1029734</v>
      </c>
    </row>
    <row r="11" spans="1:10" ht="15" customHeight="1" x14ac:dyDescent="0.3">
      <c r="E11" s="18" t="s">
        <v>11</v>
      </c>
      <c r="F11" s="30">
        <v>4792.8873239436616</v>
      </c>
    </row>
    <row r="12" spans="1:10" ht="15" customHeight="1" x14ac:dyDescent="0.3">
      <c r="E12" s="18" t="s">
        <v>14</v>
      </c>
      <c r="F12" s="30">
        <v>4406.2307692307695</v>
      </c>
    </row>
    <row r="13" spans="1:10" ht="15" customHeight="1" x14ac:dyDescent="0.3">
      <c r="A13" s="16" t="s">
        <v>2</v>
      </c>
      <c r="B13" s="14" t="s">
        <v>44</v>
      </c>
      <c r="E13" s="18" t="s">
        <v>9</v>
      </c>
      <c r="F13" s="30">
        <v>5275.5185185185182</v>
      </c>
    </row>
    <row r="14" spans="1:10" ht="15" customHeight="1" x14ac:dyDescent="0.3">
      <c r="A14" s="11" t="s">
        <v>12</v>
      </c>
      <c r="B14" s="17">
        <v>146</v>
      </c>
      <c r="E14" s="18" t="s">
        <v>6</v>
      </c>
      <c r="F14" s="30">
        <v>5072.0370370370374</v>
      </c>
    </row>
    <row r="15" spans="1:10" ht="15" customHeight="1" x14ac:dyDescent="0.3">
      <c r="A15" s="18" t="s">
        <v>7</v>
      </c>
      <c r="B15" s="19">
        <v>67</v>
      </c>
      <c r="E15" s="18" t="s">
        <v>21</v>
      </c>
      <c r="F15" s="30">
        <v>5189</v>
      </c>
    </row>
    <row r="16" spans="1:10" ht="15" customHeight="1" x14ac:dyDescent="0.3">
      <c r="A16" s="20" t="s">
        <v>27</v>
      </c>
      <c r="B16" s="15">
        <v>213</v>
      </c>
      <c r="E16" s="18" t="s">
        <v>16</v>
      </c>
      <c r="F16" s="30">
        <v>4351.583333333333</v>
      </c>
    </row>
    <row r="17" spans="5:6" ht="15" customHeight="1" x14ac:dyDescent="0.3">
      <c r="E17" s="20" t="s">
        <v>27</v>
      </c>
      <c r="F17" s="31">
        <v>4834.4319248826287</v>
      </c>
    </row>
    <row r="21" spans="5:6" ht="15.75" customHeight="1" x14ac:dyDescent="0.3"/>
    <row r="22" spans="5:6" ht="15.75" customHeight="1" x14ac:dyDescent="0.3"/>
    <row r="23" spans="5:6" ht="15.75" customHeight="1" x14ac:dyDescent="0.3"/>
    <row r="24" spans="5:6" ht="15.75" customHeight="1" x14ac:dyDescent="0.3"/>
    <row r="25" spans="5:6" ht="15.75" customHeight="1" x14ac:dyDescent="0.3"/>
    <row r="26" spans="5:6" ht="15.75" customHeight="1" x14ac:dyDescent="0.3"/>
    <row r="27" spans="5:6" ht="15.75" customHeight="1" x14ac:dyDescent="0.3"/>
    <row r="28" spans="5:6" ht="15.75" customHeight="1" x14ac:dyDescent="0.3"/>
    <row r="29" spans="5:6" ht="15.75" customHeight="1" x14ac:dyDescent="0.3"/>
    <row r="30" spans="5:6" ht="15.75" customHeight="1" x14ac:dyDescent="0.3"/>
    <row r="31" spans="5:6" ht="15.75" customHeight="1" x14ac:dyDescent="0.3"/>
    <row r="32" spans="5:6"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1000"/>
  <sheetViews>
    <sheetView topLeftCell="A25" workbookViewId="0">
      <selection activeCell="D31" sqref="D31"/>
    </sheetView>
  </sheetViews>
  <sheetFormatPr defaultColWidth="14.44140625" defaultRowHeight="15" customHeight="1" x14ac:dyDescent="0.3"/>
  <cols>
    <col min="1" max="1" width="14.21875" customWidth="1"/>
    <col min="2" max="2" width="9.5546875" customWidth="1"/>
    <col min="3" max="3" width="15.77734375" customWidth="1"/>
    <col min="4" max="4" width="10.6640625" customWidth="1"/>
    <col min="5" max="8" width="9.5546875" customWidth="1"/>
    <col min="9" max="9" width="10.6640625" bestFit="1" customWidth="1"/>
    <col min="10" max="26" width="8.77734375" customWidth="1"/>
  </cols>
  <sheetData>
    <row r="2" spans="1:9" ht="15" customHeight="1" x14ac:dyDescent="0.3">
      <c r="A2" s="16" t="s">
        <v>28</v>
      </c>
      <c r="B2" s="16" t="s">
        <v>1</v>
      </c>
      <c r="C2" s="12"/>
      <c r="D2" s="12"/>
      <c r="E2" s="12"/>
      <c r="F2" s="12"/>
      <c r="G2" s="12"/>
      <c r="H2" s="12"/>
      <c r="I2" s="13"/>
    </row>
    <row r="3" spans="1:9" ht="15" customHeight="1" x14ac:dyDescent="0.3">
      <c r="A3" s="16" t="s">
        <v>5</v>
      </c>
      <c r="B3" s="11" t="s">
        <v>19</v>
      </c>
      <c r="C3" s="22" t="s">
        <v>11</v>
      </c>
      <c r="D3" s="22" t="s">
        <v>14</v>
      </c>
      <c r="E3" s="22" t="s">
        <v>9</v>
      </c>
      <c r="F3" s="22" t="s">
        <v>6</v>
      </c>
      <c r="G3" s="22" t="s">
        <v>21</v>
      </c>
      <c r="H3" s="22" t="s">
        <v>16</v>
      </c>
      <c r="I3" s="14" t="s">
        <v>27</v>
      </c>
    </row>
    <row r="4" spans="1:9" ht="15" customHeight="1" x14ac:dyDescent="0.3">
      <c r="A4" s="11" t="s">
        <v>17</v>
      </c>
      <c r="B4" s="23">
        <v>20634</v>
      </c>
      <c r="C4" s="24">
        <v>52721</v>
      </c>
      <c r="D4" s="24">
        <v>14433</v>
      </c>
      <c r="E4" s="24">
        <v>17953</v>
      </c>
      <c r="F4" s="24">
        <v>8106</v>
      </c>
      <c r="G4" s="24">
        <v>9186</v>
      </c>
      <c r="H4" s="24">
        <v>8680</v>
      </c>
      <c r="I4" s="17">
        <v>131713</v>
      </c>
    </row>
    <row r="5" spans="1:9" ht="15" customHeight="1" x14ac:dyDescent="0.3">
      <c r="A5" s="18" t="s">
        <v>13</v>
      </c>
      <c r="B5" s="25">
        <v>24867</v>
      </c>
      <c r="C5" s="26">
        <v>33775</v>
      </c>
      <c r="D5" s="26"/>
      <c r="E5" s="26">
        <v>12407</v>
      </c>
      <c r="F5" s="26"/>
      <c r="G5" s="26">
        <v>3767</v>
      </c>
      <c r="H5" s="26">
        <v>19929</v>
      </c>
      <c r="I5" s="19">
        <v>94745</v>
      </c>
    </row>
    <row r="6" spans="1:9" ht="15" customHeight="1" x14ac:dyDescent="0.3">
      <c r="A6" s="18" t="s">
        <v>20</v>
      </c>
      <c r="B6" s="25">
        <v>80193</v>
      </c>
      <c r="C6" s="26">
        <v>36094</v>
      </c>
      <c r="D6" s="26">
        <v>680</v>
      </c>
      <c r="E6" s="26">
        <v>5341</v>
      </c>
      <c r="F6" s="26">
        <v>9104</v>
      </c>
      <c r="G6" s="26">
        <v>7388</v>
      </c>
      <c r="H6" s="26">
        <v>2256</v>
      </c>
      <c r="I6" s="19">
        <v>141056</v>
      </c>
    </row>
    <row r="7" spans="1:9" ht="15" customHeight="1" x14ac:dyDescent="0.3">
      <c r="A7" s="18" t="s">
        <v>15</v>
      </c>
      <c r="B7" s="25">
        <v>9082</v>
      </c>
      <c r="C7" s="26">
        <v>39686</v>
      </c>
      <c r="D7" s="26">
        <v>29905</v>
      </c>
      <c r="E7" s="26">
        <v>37197</v>
      </c>
      <c r="F7" s="26">
        <v>21636</v>
      </c>
      <c r="G7" s="26">
        <v>8775</v>
      </c>
      <c r="H7" s="26">
        <v>8887</v>
      </c>
      <c r="I7" s="19">
        <v>155168</v>
      </c>
    </row>
    <row r="8" spans="1:9" ht="15" customHeight="1" x14ac:dyDescent="0.3">
      <c r="A8" s="18" t="s">
        <v>18</v>
      </c>
      <c r="B8" s="25">
        <v>10332</v>
      </c>
      <c r="C8" s="26">
        <v>40050</v>
      </c>
      <c r="D8" s="26"/>
      <c r="E8" s="26">
        <v>4390</v>
      </c>
      <c r="F8" s="26"/>
      <c r="G8" s="26"/>
      <c r="H8" s="26">
        <v>12010</v>
      </c>
      <c r="I8" s="19">
        <v>66782</v>
      </c>
    </row>
    <row r="9" spans="1:9" ht="15" customHeight="1" x14ac:dyDescent="0.3">
      <c r="A9" s="18" t="s">
        <v>10</v>
      </c>
      <c r="B9" s="25">
        <v>17534</v>
      </c>
      <c r="C9" s="26">
        <v>42908</v>
      </c>
      <c r="D9" s="26">
        <v>5100</v>
      </c>
      <c r="E9" s="26">
        <v>38436</v>
      </c>
      <c r="F9" s="26">
        <v>41815</v>
      </c>
      <c r="G9" s="26">
        <v>5600</v>
      </c>
      <c r="H9" s="26">
        <v>21744</v>
      </c>
      <c r="I9" s="19">
        <v>173137</v>
      </c>
    </row>
    <row r="10" spans="1:9" ht="15" customHeight="1" x14ac:dyDescent="0.3">
      <c r="A10" s="18" t="s">
        <v>8</v>
      </c>
      <c r="B10" s="25">
        <v>28615</v>
      </c>
      <c r="C10" s="26">
        <v>95061</v>
      </c>
      <c r="D10" s="26">
        <v>7163</v>
      </c>
      <c r="E10" s="26">
        <v>26715</v>
      </c>
      <c r="F10" s="26">
        <v>56284</v>
      </c>
      <c r="G10" s="26">
        <v>22363</v>
      </c>
      <c r="H10" s="26">
        <v>30932</v>
      </c>
      <c r="I10" s="19">
        <v>267133</v>
      </c>
    </row>
    <row r="11" spans="1:9" ht="15" customHeight="1" x14ac:dyDescent="0.3">
      <c r="A11" s="20" t="s">
        <v>27</v>
      </c>
      <c r="B11" s="27">
        <v>191257</v>
      </c>
      <c r="C11" s="28">
        <v>340295</v>
      </c>
      <c r="D11" s="28">
        <v>57281</v>
      </c>
      <c r="E11" s="28">
        <v>142439</v>
      </c>
      <c r="F11" s="28">
        <v>136945</v>
      </c>
      <c r="G11" s="28">
        <v>57079</v>
      </c>
      <c r="H11" s="28">
        <v>104438</v>
      </c>
      <c r="I11" s="15">
        <v>1029734</v>
      </c>
    </row>
    <row r="16" spans="1:9" ht="15" customHeight="1" x14ac:dyDescent="0.3">
      <c r="A16" s="16" t="s">
        <v>28</v>
      </c>
      <c r="B16" s="16" t="s">
        <v>2</v>
      </c>
      <c r="C16" s="12"/>
      <c r="D16" s="13"/>
    </row>
    <row r="17" spans="1:4" ht="15" customHeight="1" x14ac:dyDescent="0.3">
      <c r="A17" s="16" t="s">
        <v>5</v>
      </c>
      <c r="B17" s="11" t="s">
        <v>12</v>
      </c>
      <c r="C17" s="22" t="s">
        <v>7</v>
      </c>
      <c r="D17" s="14" t="s">
        <v>27</v>
      </c>
    </row>
    <row r="18" spans="1:4" ht="15" customHeight="1" x14ac:dyDescent="0.3">
      <c r="A18" s="11" t="s">
        <v>17</v>
      </c>
      <c r="B18" s="23">
        <v>91221</v>
      </c>
      <c r="C18" s="24">
        <v>40492</v>
      </c>
      <c r="D18" s="17">
        <v>131713</v>
      </c>
    </row>
    <row r="19" spans="1:4" ht="15" customHeight="1" x14ac:dyDescent="0.3">
      <c r="A19" s="18" t="s">
        <v>13</v>
      </c>
      <c r="B19" s="25">
        <v>82338</v>
      </c>
      <c r="C19" s="26">
        <v>12407</v>
      </c>
      <c r="D19" s="19">
        <v>94745</v>
      </c>
    </row>
    <row r="20" spans="1:4" ht="15" customHeight="1" x14ac:dyDescent="0.3">
      <c r="A20" s="18" t="s">
        <v>20</v>
      </c>
      <c r="B20" s="25">
        <v>125931</v>
      </c>
      <c r="C20" s="26">
        <v>15125</v>
      </c>
      <c r="D20" s="19">
        <v>141056</v>
      </c>
    </row>
    <row r="21" spans="1:4" ht="15.75" customHeight="1" x14ac:dyDescent="0.3">
      <c r="A21" s="18" t="s">
        <v>15</v>
      </c>
      <c r="B21" s="25">
        <v>66430</v>
      </c>
      <c r="C21" s="26">
        <v>88738</v>
      </c>
      <c r="D21" s="19">
        <v>155168</v>
      </c>
    </row>
    <row r="22" spans="1:4" ht="15.75" customHeight="1" x14ac:dyDescent="0.3">
      <c r="A22" s="18" t="s">
        <v>18</v>
      </c>
      <c r="B22" s="25">
        <v>62392</v>
      </c>
      <c r="C22" s="26">
        <v>4390</v>
      </c>
      <c r="D22" s="19">
        <v>66782</v>
      </c>
    </row>
    <row r="23" spans="1:4" ht="15.75" customHeight="1" x14ac:dyDescent="0.3">
      <c r="A23" s="18" t="s">
        <v>10</v>
      </c>
      <c r="B23" s="25">
        <v>87786</v>
      </c>
      <c r="C23" s="26">
        <v>85351</v>
      </c>
      <c r="D23" s="19">
        <v>173137</v>
      </c>
    </row>
    <row r="24" spans="1:4" ht="15.75" customHeight="1" x14ac:dyDescent="0.3">
      <c r="A24" s="18" t="s">
        <v>8</v>
      </c>
      <c r="B24" s="25">
        <v>176971</v>
      </c>
      <c r="C24" s="26">
        <v>90162</v>
      </c>
      <c r="D24" s="19">
        <v>267133</v>
      </c>
    </row>
    <row r="25" spans="1:4" ht="15.75" customHeight="1" x14ac:dyDescent="0.3">
      <c r="A25" s="20" t="s">
        <v>27</v>
      </c>
      <c r="B25" s="27">
        <v>693069</v>
      </c>
      <c r="C25" s="28">
        <v>336665</v>
      </c>
      <c r="D25" s="15">
        <v>1029734</v>
      </c>
    </row>
    <row r="26" spans="1:4" ht="15.75" customHeight="1" x14ac:dyDescent="0.3"/>
    <row r="27" spans="1:4" ht="15.75" customHeight="1" x14ac:dyDescent="0.3"/>
    <row r="28" spans="1:4" ht="15.75" customHeight="1" x14ac:dyDescent="0.3"/>
    <row r="29" spans="1:4" ht="15.75" customHeight="1" x14ac:dyDescent="0.3">
      <c r="A29" s="16" t="s">
        <v>2</v>
      </c>
      <c r="B29" s="16" t="s">
        <v>1</v>
      </c>
      <c r="C29" s="14" t="s">
        <v>45</v>
      </c>
    </row>
    <row r="30" spans="1:4" ht="15.75" customHeight="1" x14ac:dyDescent="0.3">
      <c r="A30" s="11" t="s">
        <v>12</v>
      </c>
      <c r="B30" s="11" t="s">
        <v>19</v>
      </c>
      <c r="C30" s="39">
        <v>40</v>
      </c>
    </row>
    <row r="31" spans="1:4" ht="15.75" customHeight="1" x14ac:dyDescent="0.3">
      <c r="A31" s="33"/>
      <c r="B31" s="18" t="s">
        <v>11</v>
      </c>
      <c r="C31" s="40">
        <v>71</v>
      </c>
    </row>
    <row r="32" spans="1:4" ht="15.75" customHeight="1" x14ac:dyDescent="0.3">
      <c r="A32" s="33"/>
      <c r="B32" s="18" t="s">
        <v>21</v>
      </c>
      <c r="C32" s="40">
        <v>11</v>
      </c>
    </row>
    <row r="33" spans="1:3" ht="15.75" customHeight="1" x14ac:dyDescent="0.3">
      <c r="A33" s="33"/>
      <c r="B33" s="18" t="s">
        <v>16</v>
      </c>
      <c r="C33" s="40">
        <v>24</v>
      </c>
    </row>
    <row r="34" spans="1:3" ht="15.75" customHeight="1" x14ac:dyDescent="0.3">
      <c r="A34" s="11" t="s">
        <v>46</v>
      </c>
      <c r="B34" s="12"/>
      <c r="C34" s="42">
        <v>146</v>
      </c>
    </row>
    <row r="35" spans="1:3" ht="15.75" customHeight="1" x14ac:dyDescent="0.3">
      <c r="A35" s="11" t="s">
        <v>7</v>
      </c>
      <c r="B35" s="11" t="s">
        <v>14</v>
      </c>
      <c r="C35" s="39">
        <v>13</v>
      </c>
    </row>
    <row r="36" spans="1:3" ht="15.75" customHeight="1" x14ac:dyDescent="0.3">
      <c r="A36" s="33"/>
      <c r="B36" s="18" t="s">
        <v>9</v>
      </c>
      <c r="C36" s="40">
        <v>27</v>
      </c>
    </row>
    <row r="37" spans="1:3" ht="15.75" customHeight="1" x14ac:dyDescent="0.3">
      <c r="A37" s="33"/>
      <c r="B37" s="18" t="s">
        <v>6</v>
      </c>
      <c r="C37" s="40">
        <v>27</v>
      </c>
    </row>
    <row r="38" spans="1:3" ht="15.75" customHeight="1" x14ac:dyDescent="0.3">
      <c r="A38" s="11" t="s">
        <v>47</v>
      </c>
      <c r="B38" s="12"/>
      <c r="C38" s="42">
        <v>67</v>
      </c>
    </row>
    <row r="39" spans="1:3" ht="15.75" customHeight="1" x14ac:dyDescent="0.3">
      <c r="A39" s="20" t="s">
        <v>27</v>
      </c>
      <c r="B39" s="21"/>
      <c r="C39" s="41">
        <v>213</v>
      </c>
    </row>
    <row r="40" spans="1:3" ht="15.75" customHeight="1" x14ac:dyDescent="0.3"/>
    <row r="41" spans="1:3" ht="15.75" customHeight="1" x14ac:dyDescent="0.3"/>
    <row r="42" spans="1:3" ht="15.75" customHeight="1" x14ac:dyDescent="0.3"/>
    <row r="43" spans="1:3" ht="15.75" customHeight="1" x14ac:dyDescent="0.3"/>
    <row r="44" spans="1:3" ht="15.75" customHeight="1" x14ac:dyDescent="0.3"/>
    <row r="45" spans="1:3" ht="15.75" customHeight="1" x14ac:dyDescent="0.3"/>
    <row r="46" spans="1:3" ht="15.75" customHeight="1" x14ac:dyDescent="0.3"/>
    <row r="47" spans="1:3" ht="15.75" customHeight="1" x14ac:dyDescent="0.3"/>
    <row r="48" spans="1:3"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48"/>
  <sheetViews>
    <sheetView topLeftCell="H1" workbookViewId="0">
      <selection activeCell="J24" sqref="J24:L37"/>
    </sheetView>
  </sheetViews>
  <sheetFormatPr defaultRowHeight="14.4" x14ac:dyDescent="0.3"/>
  <cols>
    <col min="1" max="1" width="10.6640625" customWidth="1"/>
    <col min="2" max="2" width="9.5546875" customWidth="1"/>
    <col min="3" max="3" width="15.77734375" customWidth="1"/>
    <col min="6" max="6" width="10.6640625" customWidth="1"/>
    <col min="7" max="7" width="17.109375" customWidth="1"/>
    <col min="10" max="10" width="10.6640625" customWidth="1"/>
    <col min="11" max="11" width="7" customWidth="1"/>
    <col min="12" max="12" width="13.88671875" customWidth="1"/>
    <col min="13" max="13" width="9.5546875" bestFit="1" customWidth="1"/>
    <col min="14" max="14" width="10.6640625" customWidth="1"/>
    <col min="15" max="15" width="15" customWidth="1"/>
    <col min="16" max="16" width="10.44140625" customWidth="1"/>
    <col min="17" max="18" width="10.6640625" customWidth="1"/>
    <col min="19" max="20" width="14.21875" bestFit="1" customWidth="1"/>
    <col min="21" max="21" width="10.6640625" customWidth="1"/>
    <col min="22" max="22" width="10.6640625" bestFit="1" customWidth="1"/>
  </cols>
  <sheetData>
    <row r="3" spans="1:18" x14ac:dyDescent="0.3">
      <c r="A3" s="16" t="s">
        <v>1</v>
      </c>
      <c r="B3" s="14" t="s">
        <v>28</v>
      </c>
      <c r="F3" s="16" t="s">
        <v>1</v>
      </c>
      <c r="G3" s="14" t="s">
        <v>28</v>
      </c>
      <c r="J3" s="16" t="s">
        <v>28</v>
      </c>
      <c r="K3" s="16" t="s">
        <v>1</v>
      </c>
      <c r="L3" s="12"/>
      <c r="M3" s="12"/>
      <c r="N3" s="12"/>
      <c r="O3" s="12"/>
      <c r="P3" s="12"/>
      <c r="Q3" s="12"/>
      <c r="R3" s="13"/>
    </row>
    <row r="4" spans="1:18" x14ac:dyDescent="0.3">
      <c r="A4" s="11" t="s">
        <v>19</v>
      </c>
      <c r="B4" s="29">
        <v>191257</v>
      </c>
      <c r="F4" s="11" t="s">
        <v>19</v>
      </c>
      <c r="G4" s="29">
        <v>191257</v>
      </c>
      <c r="J4" s="16" t="s">
        <v>5</v>
      </c>
      <c r="K4" s="11" t="s">
        <v>19</v>
      </c>
      <c r="L4" s="22" t="s">
        <v>11</v>
      </c>
      <c r="M4" s="22" t="s">
        <v>14</v>
      </c>
      <c r="N4" s="22" t="s">
        <v>9</v>
      </c>
      <c r="O4" s="22" t="s">
        <v>6</v>
      </c>
      <c r="P4" s="22" t="s">
        <v>21</v>
      </c>
      <c r="Q4" s="22" t="s">
        <v>16</v>
      </c>
      <c r="R4" s="14" t="s">
        <v>27</v>
      </c>
    </row>
    <row r="5" spans="1:18" x14ac:dyDescent="0.3">
      <c r="A5" s="18" t="s">
        <v>11</v>
      </c>
      <c r="B5" s="30">
        <v>340295</v>
      </c>
      <c r="F5" s="18" t="s">
        <v>11</v>
      </c>
      <c r="G5" s="30">
        <v>340295</v>
      </c>
      <c r="J5" s="11" t="s">
        <v>17</v>
      </c>
      <c r="K5" s="23">
        <v>20634</v>
      </c>
      <c r="L5" s="24">
        <v>52721</v>
      </c>
      <c r="M5" s="24">
        <v>14433</v>
      </c>
      <c r="N5" s="24">
        <v>17953</v>
      </c>
      <c r="O5" s="24">
        <v>8106</v>
      </c>
      <c r="P5" s="24">
        <v>9186</v>
      </c>
      <c r="Q5" s="24">
        <v>8680</v>
      </c>
      <c r="R5" s="17">
        <v>131713</v>
      </c>
    </row>
    <row r="6" spans="1:18" x14ac:dyDescent="0.3">
      <c r="A6" s="18" t="s">
        <v>14</v>
      </c>
      <c r="B6" s="30">
        <v>57281</v>
      </c>
      <c r="F6" s="18" t="s">
        <v>14</v>
      </c>
      <c r="G6" s="30">
        <v>57281</v>
      </c>
      <c r="J6" s="18" t="s">
        <v>13</v>
      </c>
      <c r="K6" s="25">
        <v>24867</v>
      </c>
      <c r="L6" s="26">
        <v>33775</v>
      </c>
      <c r="M6" s="26"/>
      <c r="N6" s="26">
        <v>12407</v>
      </c>
      <c r="O6" s="26"/>
      <c r="P6" s="26">
        <v>3767</v>
      </c>
      <c r="Q6" s="26">
        <v>19929</v>
      </c>
      <c r="R6" s="19">
        <v>94745</v>
      </c>
    </row>
    <row r="7" spans="1:18" x14ac:dyDescent="0.3">
      <c r="A7" s="18" t="s">
        <v>9</v>
      </c>
      <c r="B7" s="30">
        <v>142439</v>
      </c>
      <c r="F7" s="18" t="s">
        <v>9</v>
      </c>
      <c r="G7" s="30">
        <v>142439</v>
      </c>
      <c r="J7" s="18" t="s">
        <v>20</v>
      </c>
      <c r="K7" s="25">
        <v>80193</v>
      </c>
      <c r="L7" s="26">
        <v>36094</v>
      </c>
      <c r="M7" s="26">
        <v>680</v>
      </c>
      <c r="N7" s="26">
        <v>5341</v>
      </c>
      <c r="O7" s="26">
        <v>9104</v>
      </c>
      <c r="P7" s="26">
        <v>7388</v>
      </c>
      <c r="Q7" s="26">
        <v>2256</v>
      </c>
      <c r="R7" s="19">
        <v>141056</v>
      </c>
    </row>
    <row r="8" spans="1:18" x14ac:dyDescent="0.3">
      <c r="A8" s="18" t="s">
        <v>6</v>
      </c>
      <c r="B8" s="30">
        <v>136945</v>
      </c>
      <c r="F8" s="18" t="s">
        <v>6</v>
      </c>
      <c r="G8" s="30">
        <v>136945</v>
      </c>
      <c r="J8" s="18" t="s">
        <v>15</v>
      </c>
      <c r="K8" s="25">
        <v>9082</v>
      </c>
      <c r="L8" s="26">
        <v>39686</v>
      </c>
      <c r="M8" s="26">
        <v>29905</v>
      </c>
      <c r="N8" s="26">
        <v>37197</v>
      </c>
      <c r="O8" s="26">
        <v>21636</v>
      </c>
      <c r="P8" s="26">
        <v>8775</v>
      </c>
      <c r="Q8" s="26">
        <v>8887</v>
      </c>
      <c r="R8" s="19">
        <v>155168</v>
      </c>
    </row>
    <row r="9" spans="1:18" x14ac:dyDescent="0.3">
      <c r="A9" s="18" t="s">
        <v>21</v>
      </c>
      <c r="B9" s="30">
        <v>57079</v>
      </c>
      <c r="F9" s="18" t="s">
        <v>21</v>
      </c>
      <c r="G9" s="30">
        <v>57079</v>
      </c>
      <c r="J9" s="18" t="s">
        <v>18</v>
      </c>
      <c r="K9" s="25">
        <v>10332</v>
      </c>
      <c r="L9" s="26">
        <v>40050</v>
      </c>
      <c r="M9" s="26"/>
      <c r="N9" s="26">
        <v>4390</v>
      </c>
      <c r="O9" s="26"/>
      <c r="P9" s="26"/>
      <c r="Q9" s="26">
        <v>12010</v>
      </c>
      <c r="R9" s="19">
        <v>66782</v>
      </c>
    </row>
    <row r="10" spans="1:18" x14ac:dyDescent="0.3">
      <c r="A10" s="18" t="s">
        <v>16</v>
      </c>
      <c r="B10" s="30">
        <v>104438</v>
      </c>
      <c r="F10" s="18" t="s">
        <v>16</v>
      </c>
      <c r="G10" s="30">
        <v>104438</v>
      </c>
      <c r="J10" s="18" t="s">
        <v>10</v>
      </c>
      <c r="K10" s="25">
        <v>17534</v>
      </c>
      <c r="L10" s="26">
        <v>42908</v>
      </c>
      <c r="M10" s="26">
        <v>5100</v>
      </c>
      <c r="N10" s="26">
        <v>38436</v>
      </c>
      <c r="O10" s="26">
        <v>41815</v>
      </c>
      <c r="P10" s="26">
        <v>5600</v>
      </c>
      <c r="Q10" s="26">
        <v>21744</v>
      </c>
      <c r="R10" s="19">
        <v>173137</v>
      </c>
    </row>
    <row r="11" spans="1:18" x14ac:dyDescent="0.3">
      <c r="A11" s="20" t="s">
        <v>27</v>
      </c>
      <c r="B11" s="31">
        <v>1029734</v>
      </c>
      <c r="F11" s="20" t="s">
        <v>27</v>
      </c>
      <c r="G11" s="31">
        <v>1029734</v>
      </c>
      <c r="J11" s="18" t="s">
        <v>8</v>
      </c>
      <c r="K11" s="25">
        <v>28615</v>
      </c>
      <c r="L11" s="26">
        <v>95061</v>
      </c>
      <c r="M11" s="26">
        <v>7163</v>
      </c>
      <c r="N11" s="26">
        <v>26715</v>
      </c>
      <c r="O11" s="26">
        <v>56284</v>
      </c>
      <c r="P11" s="26">
        <v>22363</v>
      </c>
      <c r="Q11" s="26">
        <v>30932</v>
      </c>
      <c r="R11" s="19">
        <v>267133</v>
      </c>
    </row>
    <row r="12" spans="1:18" x14ac:dyDescent="0.3">
      <c r="J12" s="20" t="s">
        <v>27</v>
      </c>
      <c r="K12" s="27">
        <v>191257</v>
      </c>
      <c r="L12" s="28">
        <v>340295</v>
      </c>
      <c r="M12" s="28">
        <v>57281</v>
      </c>
      <c r="N12" s="28">
        <v>142439</v>
      </c>
      <c r="O12" s="28">
        <v>136945</v>
      </c>
      <c r="P12" s="28">
        <v>57079</v>
      </c>
      <c r="Q12" s="28">
        <v>104438</v>
      </c>
      <c r="R12" s="15">
        <v>1029734</v>
      </c>
    </row>
    <row r="16" spans="1:18" x14ac:dyDescent="0.3">
      <c r="A16" s="16" t="s">
        <v>2</v>
      </c>
      <c r="B16" s="16" t="s">
        <v>1</v>
      </c>
      <c r="C16" s="14" t="s">
        <v>45</v>
      </c>
      <c r="F16" s="16" t="s">
        <v>5</v>
      </c>
      <c r="G16" s="14" t="s">
        <v>28</v>
      </c>
      <c r="J16" s="16" t="s">
        <v>2</v>
      </c>
      <c r="K16" s="14" t="s">
        <v>28</v>
      </c>
    </row>
    <row r="17" spans="1:19" x14ac:dyDescent="0.3">
      <c r="A17" s="11" t="s">
        <v>12</v>
      </c>
      <c r="B17" s="11" t="s">
        <v>19</v>
      </c>
      <c r="C17" s="39">
        <v>40</v>
      </c>
      <c r="F17" s="11" t="s">
        <v>17</v>
      </c>
      <c r="G17" s="29">
        <v>131713</v>
      </c>
      <c r="J17" s="11" t="s">
        <v>12</v>
      </c>
      <c r="K17" s="29">
        <v>693069</v>
      </c>
      <c r="Q17" s="9" t="s">
        <v>43</v>
      </c>
    </row>
    <row r="18" spans="1:19" x14ac:dyDescent="0.3">
      <c r="A18" s="33"/>
      <c r="B18" s="18" t="s">
        <v>11</v>
      </c>
      <c r="C18" s="40">
        <v>71</v>
      </c>
      <c r="F18" s="18" t="s">
        <v>13</v>
      </c>
      <c r="G18" s="30">
        <v>94745</v>
      </c>
      <c r="J18" s="18" t="s">
        <v>7</v>
      </c>
      <c r="K18" s="30">
        <v>336665</v>
      </c>
      <c r="N18" s="16" t="s">
        <v>28</v>
      </c>
      <c r="O18" s="16" t="s">
        <v>2</v>
      </c>
      <c r="P18" s="12"/>
      <c r="Q18" s="13"/>
    </row>
    <row r="19" spans="1:19" x14ac:dyDescent="0.3">
      <c r="A19" s="33"/>
      <c r="B19" s="18" t="s">
        <v>21</v>
      </c>
      <c r="C19" s="40">
        <v>11</v>
      </c>
      <c r="F19" s="18" t="s">
        <v>20</v>
      </c>
      <c r="G19" s="30">
        <v>141056</v>
      </c>
      <c r="J19" s="20" t="s">
        <v>27</v>
      </c>
      <c r="K19" s="31">
        <v>1029734</v>
      </c>
      <c r="N19" s="16" t="s">
        <v>5</v>
      </c>
      <c r="O19" s="11" t="s">
        <v>12</v>
      </c>
      <c r="P19" s="22" t="s">
        <v>7</v>
      </c>
      <c r="Q19" s="14" t="s">
        <v>27</v>
      </c>
    </row>
    <row r="20" spans="1:19" x14ac:dyDescent="0.3">
      <c r="A20" s="33"/>
      <c r="B20" s="18" t="s">
        <v>16</v>
      </c>
      <c r="C20" s="40">
        <v>24</v>
      </c>
      <c r="F20" s="18" t="s">
        <v>15</v>
      </c>
      <c r="G20" s="30">
        <v>155168</v>
      </c>
      <c r="N20" s="11" t="s">
        <v>17</v>
      </c>
      <c r="O20" s="23">
        <v>91221</v>
      </c>
      <c r="P20" s="24">
        <v>40492</v>
      </c>
      <c r="Q20" s="17">
        <v>131713</v>
      </c>
    </row>
    <row r="21" spans="1:19" x14ac:dyDescent="0.3">
      <c r="A21" s="11" t="s">
        <v>46</v>
      </c>
      <c r="B21" s="12"/>
      <c r="C21" s="42">
        <v>146</v>
      </c>
      <c r="F21" s="18" t="s">
        <v>18</v>
      </c>
      <c r="G21" s="30">
        <v>66782</v>
      </c>
      <c r="N21" s="18" t="s">
        <v>13</v>
      </c>
      <c r="O21" s="25">
        <v>82338</v>
      </c>
      <c r="P21" s="26">
        <v>12407</v>
      </c>
      <c r="Q21" s="19">
        <v>94745</v>
      </c>
    </row>
    <row r="22" spans="1:19" x14ac:dyDescent="0.3">
      <c r="A22" s="11" t="s">
        <v>7</v>
      </c>
      <c r="B22" s="11" t="s">
        <v>14</v>
      </c>
      <c r="C22" s="39">
        <v>13</v>
      </c>
      <c r="F22" s="18" t="s">
        <v>10</v>
      </c>
      <c r="G22" s="30">
        <v>173137</v>
      </c>
      <c r="N22" s="18" t="s">
        <v>20</v>
      </c>
      <c r="O22" s="25">
        <v>125931</v>
      </c>
      <c r="P22" s="26">
        <v>15125</v>
      </c>
      <c r="Q22" s="19">
        <v>141056</v>
      </c>
    </row>
    <row r="23" spans="1:19" x14ac:dyDescent="0.3">
      <c r="A23" s="33"/>
      <c r="B23" s="18" t="s">
        <v>9</v>
      </c>
      <c r="C23" s="40">
        <v>27</v>
      </c>
      <c r="F23" s="18" t="s">
        <v>8</v>
      </c>
      <c r="G23" s="30">
        <v>267133</v>
      </c>
      <c r="N23" s="18" t="s">
        <v>15</v>
      </c>
      <c r="O23" s="25">
        <v>66430</v>
      </c>
      <c r="P23" s="26">
        <v>88738</v>
      </c>
      <c r="Q23" s="19">
        <v>155168</v>
      </c>
    </row>
    <row r="24" spans="1:19" x14ac:dyDescent="0.3">
      <c r="A24" s="33"/>
      <c r="B24" s="18" t="s">
        <v>6</v>
      </c>
      <c r="C24" s="40">
        <v>27</v>
      </c>
      <c r="F24" s="20" t="s">
        <v>27</v>
      </c>
      <c r="G24" s="31">
        <v>1029734</v>
      </c>
      <c r="J24" s="16" t="s">
        <v>29</v>
      </c>
      <c r="K24" s="16" t="s">
        <v>4</v>
      </c>
      <c r="L24" s="14" t="s">
        <v>28</v>
      </c>
      <c r="N24" s="18" t="s">
        <v>18</v>
      </c>
      <c r="O24" s="25">
        <v>62392</v>
      </c>
      <c r="P24" s="26">
        <v>4390</v>
      </c>
      <c r="Q24" s="19">
        <v>66782</v>
      </c>
    </row>
    <row r="25" spans="1:19" x14ac:dyDescent="0.3">
      <c r="A25" s="11" t="s">
        <v>47</v>
      </c>
      <c r="B25" s="12"/>
      <c r="C25" s="42">
        <v>67</v>
      </c>
      <c r="J25" s="11" t="s">
        <v>30</v>
      </c>
      <c r="K25" s="12"/>
      <c r="L25" s="17">
        <v>89663</v>
      </c>
      <c r="N25" s="18" t="s">
        <v>10</v>
      </c>
      <c r="O25" s="25">
        <v>87786</v>
      </c>
      <c r="P25" s="26">
        <v>85351</v>
      </c>
      <c r="Q25" s="19">
        <v>173137</v>
      </c>
    </row>
    <row r="26" spans="1:19" x14ac:dyDescent="0.3">
      <c r="A26" s="20" t="s">
        <v>27</v>
      </c>
      <c r="B26" s="21"/>
      <c r="C26" s="41">
        <v>213</v>
      </c>
      <c r="J26" s="11" t="s">
        <v>31</v>
      </c>
      <c r="K26" s="12"/>
      <c r="L26" s="17">
        <v>62762</v>
      </c>
      <c r="N26" s="18" t="s">
        <v>8</v>
      </c>
      <c r="O26" s="25">
        <v>176971</v>
      </c>
      <c r="P26" s="26">
        <v>90162</v>
      </c>
      <c r="Q26" s="19">
        <v>267133</v>
      </c>
    </row>
    <row r="27" spans="1:19" x14ac:dyDescent="0.3">
      <c r="F27" s="16" t="s">
        <v>1</v>
      </c>
      <c r="G27" s="14" t="s">
        <v>42</v>
      </c>
      <c r="J27" s="11" t="s">
        <v>32</v>
      </c>
      <c r="K27" s="12"/>
      <c r="L27" s="17">
        <v>104566</v>
      </c>
      <c r="N27" s="20" t="s">
        <v>27</v>
      </c>
      <c r="O27" s="27">
        <v>693069</v>
      </c>
      <c r="P27" s="28">
        <v>336665</v>
      </c>
      <c r="Q27" s="15">
        <v>1029734</v>
      </c>
    </row>
    <row r="28" spans="1:19" x14ac:dyDescent="0.3">
      <c r="F28" s="11" t="s">
        <v>19</v>
      </c>
      <c r="G28" s="29">
        <v>4781.4250000000002</v>
      </c>
      <c r="J28" s="11" t="s">
        <v>33</v>
      </c>
      <c r="K28" s="12"/>
      <c r="L28" s="17">
        <v>49474</v>
      </c>
    </row>
    <row r="29" spans="1:19" x14ac:dyDescent="0.3">
      <c r="F29" s="18" t="s">
        <v>11</v>
      </c>
      <c r="G29" s="30">
        <v>4792.8873239436616</v>
      </c>
      <c r="J29" s="11" t="s">
        <v>34</v>
      </c>
      <c r="K29" s="12"/>
      <c r="L29" s="17">
        <v>203339</v>
      </c>
    </row>
    <row r="30" spans="1:19" x14ac:dyDescent="0.3">
      <c r="F30" s="18" t="s">
        <v>14</v>
      </c>
      <c r="G30" s="30">
        <v>4406.2307692307695</v>
      </c>
      <c r="J30" s="11" t="s">
        <v>35</v>
      </c>
      <c r="K30" s="12"/>
      <c r="L30" s="17">
        <v>51600</v>
      </c>
      <c r="N30" s="16" t="s">
        <v>2</v>
      </c>
      <c r="O30" s="14" t="s">
        <v>44</v>
      </c>
    </row>
    <row r="31" spans="1:19" x14ac:dyDescent="0.3">
      <c r="F31" s="18" t="s">
        <v>9</v>
      </c>
      <c r="G31" s="30">
        <v>5275.5185185185182</v>
      </c>
      <c r="J31" s="11" t="s">
        <v>36</v>
      </c>
      <c r="K31" s="12"/>
      <c r="L31" s="17">
        <v>80735</v>
      </c>
      <c r="N31" s="11" t="s">
        <v>12</v>
      </c>
      <c r="O31" s="17">
        <v>146</v>
      </c>
      <c r="Q31" s="11"/>
      <c r="R31" s="12"/>
      <c r="S31" s="13"/>
    </row>
    <row r="32" spans="1:19" x14ac:dyDescent="0.3">
      <c r="F32" s="18" t="s">
        <v>6</v>
      </c>
      <c r="G32" s="30">
        <v>5072.0370370370374</v>
      </c>
      <c r="J32" s="11" t="s">
        <v>37</v>
      </c>
      <c r="K32" s="12"/>
      <c r="L32" s="17">
        <v>68994</v>
      </c>
      <c r="N32" s="18" t="s">
        <v>7</v>
      </c>
      <c r="O32" s="19">
        <v>67</v>
      </c>
      <c r="Q32" s="33"/>
      <c r="R32" s="34"/>
      <c r="S32" s="35"/>
    </row>
    <row r="33" spans="6:19" x14ac:dyDescent="0.3">
      <c r="F33" s="18" t="s">
        <v>21</v>
      </c>
      <c r="G33" s="30">
        <v>5189</v>
      </c>
      <c r="J33" s="11" t="s">
        <v>38</v>
      </c>
      <c r="K33" s="12"/>
      <c r="L33" s="17">
        <v>102433</v>
      </c>
      <c r="N33" s="20" t="s">
        <v>27</v>
      </c>
      <c r="O33" s="15">
        <v>213</v>
      </c>
      <c r="Q33" s="33"/>
      <c r="R33" s="34"/>
      <c r="S33" s="35"/>
    </row>
    <row r="34" spans="6:19" x14ac:dyDescent="0.3">
      <c r="F34" s="18" t="s">
        <v>16</v>
      </c>
      <c r="G34" s="30">
        <v>4351.583333333333</v>
      </c>
      <c r="J34" s="11" t="s">
        <v>39</v>
      </c>
      <c r="K34" s="12"/>
      <c r="L34" s="17">
        <v>52615</v>
      </c>
      <c r="Q34" s="33"/>
      <c r="R34" s="34"/>
      <c r="S34" s="35"/>
    </row>
    <row r="35" spans="6:19" x14ac:dyDescent="0.3">
      <c r="F35" s="20" t="s">
        <v>27</v>
      </c>
      <c r="G35" s="31">
        <v>4834.4319248826287</v>
      </c>
      <c r="J35" s="11" t="s">
        <v>40</v>
      </c>
      <c r="K35" s="12"/>
      <c r="L35" s="17">
        <v>73740</v>
      </c>
      <c r="Q35" s="33"/>
      <c r="R35" s="34"/>
      <c r="S35" s="35"/>
    </row>
    <row r="36" spans="6:19" x14ac:dyDescent="0.3">
      <c r="J36" s="11" t="s">
        <v>41</v>
      </c>
      <c r="K36" s="12"/>
      <c r="L36" s="17">
        <v>89813</v>
      </c>
      <c r="Q36" s="33"/>
      <c r="R36" s="34"/>
      <c r="S36" s="35"/>
    </row>
    <row r="37" spans="6:19" x14ac:dyDescent="0.3">
      <c r="J37" s="20" t="s">
        <v>27</v>
      </c>
      <c r="K37" s="21"/>
      <c r="L37" s="15">
        <v>1029734</v>
      </c>
      <c r="Q37" s="33"/>
      <c r="R37" s="34"/>
      <c r="S37" s="35"/>
    </row>
    <row r="38" spans="6:19" x14ac:dyDescent="0.3">
      <c r="Q38" s="33"/>
      <c r="R38" s="34"/>
      <c r="S38" s="35"/>
    </row>
    <row r="39" spans="6:19" x14ac:dyDescent="0.3">
      <c r="Q39" s="33"/>
      <c r="R39" s="34"/>
      <c r="S39" s="35"/>
    </row>
    <row r="40" spans="6:19" x14ac:dyDescent="0.3">
      <c r="Q40" s="33"/>
      <c r="R40" s="34"/>
      <c r="S40" s="35"/>
    </row>
    <row r="41" spans="6:19" x14ac:dyDescent="0.3">
      <c r="Q41" s="33"/>
      <c r="R41" s="34"/>
      <c r="S41" s="35"/>
    </row>
    <row r="42" spans="6:19" x14ac:dyDescent="0.3">
      <c r="Q42" s="33"/>
      <c r="R42" s="34"/>
      <c r="S42" s="35"/>
    </row>
    <row r="43" spans="6:19" x14ac:dyDescent="0.3">
      <c r="Q43" s="33"/>
      <c r="R43" s="34"/>
      <c r="S43" s="35"/>
    </row>
    <row r="44" spans="6:19" x14ac:dyDescent="0.3">
      <c r="Q44" s="33"/>
      <c r="R44" s="34"/>
      <c r="S44" s="35"/>
    </row>
    <row r="45" spans="6:19" x14ac:dyDescent="0.3">
      <c r="Q45" s="33"/>
      <c r="R45" s="34"/>
      <c r="S45" s="35"/>
    </row>
    <row r="46" spans="6:19" x14ac:dyDescent="0.3">
      <c r="Q46" s="33"/>
      <c r="R46" s="34"/>
      <c r="S46" s="35"/>
    </row>
    <row r="47" spans="6:19" x14ac:dyDescent="0.3">
      <c r="Q47" s="33"/>
      <c r="R47" s="34"/>
      <c r="S47" s="35"/>
    </row>
    <row r="48" spans="6:19" x14ac:dyDescent="0.3">
      <c r="Q48" s="36"/>
      <c r="R48" s="37"/>
      <c r="S48" s="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0:A1009"/>
  <sheetViews>
    <sheetView showGridLines="0" topLeftCell="A46" zoomScale="70" zoomScaleNormal="70" workbookViewId="0">
      <selection activeCell="S68" sqref="S68"/>
    </sheetView>
  </sheetViews>
  <sheetFormatPr defaultColWidth="14.44140625" defaultRowHeight="15" customHeight="1" x14ac:dyDescent="0.3"/>
  <cols>
    <col min="1" max="26" width="8.77734375" style="32" customWidth="1"/>
    <col min="27" max="27" width="13.6640625" style="32" customWidth="1"/>
    <col min="28" max="16384" width="14.44140625" style="32"/>
  </cols>
  <sheetData>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row r="1009" ht="15.75" customHeight="1" x14ac:dyDescent="0.3"/>
  </sheetData>
  <pageMargins left="0.7" right="0.7" top="0.75" bottom="0.75" header="0" footer="0"/>
  <pageSetup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2"/>
  <sheetViews>
    <sheetView showGridLines="0" zoomScaleNormal="100" workbookViewId="0">
      <selection activeCell="L21" sqref="L21"/>
    </sheetView>
  </sheetViews>
  <sheetFormatPr defaultRowHeight="14.4" x14ac:dyDescent="0.3"/>
  <sheetData>
    <row r="1" spans="1:1" ht="28.8" x14ac:dyDescent="0.3">
      <c r="A1" s="49" t="s">
        <v>51</v>
      </c>
    </row>
    <row r="2" spans="1:1" x14ac:dyDescent="0.3">
      <c r="A2" s="47"/>
    </row>
    <row r="3" spans="1:1" x14ac:dyDescent="0.3">
      <c r="A3" s="47"/>
    </row>
    <row r="4" spans="1:1" x14ac:dyDescent="0.3">
      <c r="A4" s="46" t="s">
        <v>54</v>
      </c>
    </row>
    <row r="5" spans="1:1" x14ac:dyDescent="0.3">
      <c r="A5" s="48" t="s">
        <v>50</v>
      </c>
    </row>
    <row r="6" spans="1:1" x14ac:dyDescent="0.3">
      <c r="A6" s="46" t="s">
        <v>52</v>
      </c>
    </row>
    <row r="7" spans="1:1" x14ac:dyDescent="0.3">
      <c r="A7" s="47" t="s">
        <v>53</v>
      </c>
    </row>
    <row r="8" spans="1:1" x14ac:dyDescent="0.3">
      <c r="A8" s="45"/>
    </row>
    <row r="9" spans="1:1" x14ac:dyDescent="0.3">
      <c r="A9" s="47"/>
    </row>
    <row r="10" spans="1:1" x14ac:dyDescent="0.3">
      <c r="A10" s="50" t="s">
        <v>62</v>
      </c>
    </row>
    <row r="11" spans="1:1" x14ac:dyDescent="0.3">
      <c r="A11" s="48" t="s">
        <v>55</v>
      </c>
    </row>
    <row r="12" spans="1:1" x14ac:dyDescent="0.3">
      <c r="A12" s="50" t="s">
        <v>60</v>
      </c>
    </row>
    <row r="13" spans="1:1" x14ac:dyDescent="0.3">
      <c r="A13" s="51" t="s">
        <v>61</v>
      </c>
    </row>
    <row r="14" spans="1:1" x14ac:dyDescent="0.3">
      <c r="A14" s="51"/>
    </row>
    <row r="15" spans="1:1" x14ac:dyDescent="0.3">
      <c r="A15" s="46" t="s">
        <v>56</v>
      </c>
    </row>
    <row r="16" spans="1:1" x14ac:dyDescent="0.3">
      <c r="A16" s="48" t="s">
        <v>57</v>
      </c>
    </row>
    <row r="17" spans="1:1" x14ac:dyDescent="0.3">
      <c r="A17" s="48"/>
    </row>
    <row r="18" spans="1:1" x14ac:dyDescent="0.3">
      <c r="A18" s="46" t="s">
        <v>58</v>
      </c>
    </row>
    <row r="19" spans="1:1" x14ac:dyDescent="0.3">
      <c r="A19" s="47" t="s">
        <v>59</v>
      </c>
    </row>
    <row r="20" spans="1:1" x14ac:dyDescent="0.3">
      <c r="A20" s="47"/>
    </row>
    <row r="21" spans="1:1" x14ac:dyDescent="0.3">
      <c r="A21" s="50" t="s">
        <v>63</v>
      </c>
    </row>
    <row r="22" spans="1:1" x14ac:dyDescent="0.3">
      <c r="A22" s="47"/>
    </row>
  </sheetData>
  <pageMargins left="0.7" right="0.7" top="0.75" bottom="0.75" header="0.3" footer="0.3"/>
  <pageSetup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BLOSSOM ACADEMY</vt:lpstr>
      <vt:lpstr>Data (2)</vt:lpstr>
      <vt:lpstr>Data</vt:lpstr>
      <vt:lpstr>Table</vt:lpstr>
      <vt:lpstr>One-dimensional Pivot Table</vt:lpstr>
      <vt:lpstr>Two-dimensional Pivot Table</vt:lpstr>
      <vt:lpstr>Pivot</vt:lpstr>
      <vt:lpstr>DASHBOARD</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Mensah</dc:creator>
  <cp:lastModifiedBy>Emmanuel K. Ansah-Anobah</cp:lastModifiedBy>
  <cp:lastPrinted>2024-08-31T15:26:34Z</cp:lastPrinted>
  <dcterms:created xsi:type="dcterms:W3CDTF">2024-08-31T21:25:39Z</dcterms:created>
  <dcterms:modified xsi:type="dcterms:W3CDTF">2024-12-02T11:52:01Z</dcterms:modified>
</cp:coreProperties>
</file>