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05" windowHeight="1411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/>
  <c r="J5" i="1"/>
  <c r="J4" i="1"/>
</calcChain>
</file>

<file path=xl/sharedStrings.xml><?xml version="1.0" encoding="utf-8"?>
<sst xmlns="http://schemas.openxmlformats.org/spreadsheetml/2006/main" count="47" uniqueCount="37">
  <si>
    <t>Path for FINIFLUX Simulation</t>
  </si>
  <si>
    <t>Observation Points</t>
  </si>
  <si>
    <t>[m]</t>
  </si>
  <si>
    <t>Measured Rn Concentrations</t>
  </si>
  <si>
    <t>[Bq/m³]</t>
  </si>
  <si>
    <t>Reach Length</t>
  </si>
  <si>
    <t>Reach Number</t>
  </si>
  <si>
    <t>[-]</t>
  </si>
  <si>
    <t>Number of CPUs</t>
  </si>
  <si>
    <t>River Depth</t>
  </si>
  <si>
    <t>River Width</t>
  </si>
  <si>
    <t>GW Endmember Concentration</t>
  </si>
  <si>
    <t>Degasing Model</t>
  </si>
  <si>
    <t>Hyporheic Zone on/off</t>
  </si>
  <si>
    <t>1 = on</t>
  </si>
  <si>
    <t>0 = off</t>
  </si>
  <si>
    <t>Depth of Hyporheic Zone</t>
  </si>
  <si>
    <t>Distribution for HZ Residence Times</t>
  </si>
  <si>
    <t>1 = Empirical</t>
  </si>
  <si>
    <t>2 = Empirical</t>
  </si>
  <si>
    <t>3 = User defined values</t>
  </si>
  <si>
    <t>1 = Exponential</t>
  </si>
  <si>
    <t>2 =  Power Law with Cutoff</t>
  </si>
  <si>
    <t>3 = GAMMA</t>
  </si>
  <si>
    <t>Surface Inflow</t>
  </si>
  <si>
    <t>[m³/s]</t>
  </si>
  <si>
    <t>Inflow Length</t>
  </si>
  <si>
    <t>Concentration of Surface Inflow</t>
  </si>
  <si>
    <t>Upstream Weight</t>
  </si>
  <si>
    <t>&gt; 0 = on</t>
  </si>
  <si>
    <t>ALPHA Parameter for GAMMA model</t>
  </si>
  <si>
    <t>Prosity of Hyporheic Zone</t>
  </si>
  <si>
    <t>FINIFUX OPTIONS</t>
  </si>
  <si>
    <t>River Discharge</t>
  </si>
  <si>
    <t>User Defined Degasing Values (only for option: Degasing Model = 3)</t>
  </si>
  <si>
    <t>[m/s]</t>
  </si>
  <si>
    <t>D:\Programs\finiflux2.0\test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</si>
</sst>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9" xfId="0" applyFont="1" applyFill="1" applyBorder="1"/>
    <xf numFmtId="0" fontId="1" fillId="0" borderId="9" xfId="0" applyFont="1" applyBorder="1"/>
    <xf numFmtId="0" fontId="1" fillId="3" borderId="9" xfId="0" applyFont="1" applyFill="1" applyBorder="1"/>
    <xf numFmtId="0" fontId="1" fillId="2" borderId="6" xfId="0" applyFont="1" applyFill="1" applyBorder="1"/>
    <xf numFmtId="0" fontId="1" fillId="3" borderId="11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10" xfId="0" applyFont="1" applyFill="1" applyBorder="1"/>
    <xf numFmtId="0" fontId="0" fillId="3" borderId="9" xfId="0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49" fontId="1" fillId="4" borderId="7" xfId="0" applyNumberFormat="1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1" fontId="1" fillId="4" borderId="11" xfId="0" applyNumberFormat="1" applyFont="1" applyFill="1" applyBorder="1" applyAlignment="1">
      <alignment horizontal="center"/>
    </xf>
    <xf numFmtId="11" fontId="1" fillId="4" borderId="7" xfId="0" applyNumberFormat="1" applyFont="1" applyFill="1" applyBorder="1" applyAlignment="1">
      <alignment horizontal="center"/>
    </xf>
    <xf numFmtId="11" fontId="1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C8" sqref="C8"/>
    </sheetView>
  </sheetViews>
  <sheetFormatPr defaultColWidth="11.42578125" defaultRowHeight="15" x14ac:dyDescent="0.25"/>
  <cols>
    <col min="1" max="1" width="5.140625" style="1" customWidth="1"/>
    <col min="2" max="2" width="34.5703125" style="1" customWidth="1"/>
    <col min="3" max="3" width="29.85546875" style="1" customWidth="1"/>
    <col min="4" max="5" width="11.42578125" style="1"/>
    <col min="6" max="6" width="18" style="2" bestFit="1" customWidth="1"/>
    <col min="7" max="7" width="26.85546875" style="1" bestFit="1" customWidth="1"/>
    <col min="8" max="9" width="26.85546875" style="1" customWidth="1"/>
    <col min="10" max="10" width="12.7109375" style="1" bestFit="1" customWidth="1"/>
    <col min="11" max="12" width="11.42578125" style="1"/>
    <col min="13" max="13" width="28.85546875" style="2" bestFit="1" customWidth="1"/>
    <col min="14" max="14" width="23" style="1" bestFit="1" customWidth="1"/>
    <col min="15" max="15" width="23" style="1" customWidth="1"/>
    <col min="16" max="16" width="13.7109375" style="1" bestFit="1" customWidth="1"/>
    <col min="17" max="17" width="13.140625" style="1" bestFit="1" customWidth="1"/>
    <col min="18" max="18" width="29.42578125" style="1" bestFit="1" customWidth="1"/>
    <col min="19" max="19" width="14.5703125" style="1" bestFit="1" customWidth="1"/>
    <col min="20" max="20" width="61.7109375" style="1" bestFit="1" customWidth="1"/>
    <col min="21" max="16384" width="11.42578125" style="1"/>
  </cols>
  <sheetData>
    <row r="1" spans="1:21" ht="15.75" thickBot="1" x14ac:dyDescent="0.3">
      <c r="A1" s="5"/>
      <c r="B1" s="5"/>
      <c r="C1" s="6"/>
      <c r="D1" s="3"/>
      <c r="E1" s="16"/>
      <c r="F1" s="1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1" ht="15.75" thickTop="1" x14ac:dyDescent="0.25">
      <c r="A2" s="5"/>
      <c r="B2" s="14" t="s">
        <v>32</v>
      </c>
      <c r="C2" s="11"/>
      <c r="D2" s="3"/>
      <c r="E2" s="16"/>
      <c r="F2" s="21" t="s">
        <v>1</v>
      </c>
      <c r="G2" s="22" t="s">
        <v>3</v>
      </c>
      <c r="H2" s="19"/>
      <c r="I2" s="25" t="s">
        <v>6</v>
      </c>
      <c r="J2" s="26" t="s">
        <v>5</v>
      </c>
      <c r="K2" s="26" t="s">
        <v>9</v>
      </c>
      <c r="L2" s="26" t="s">
        <v>10</v>
      </c>
      <c r="M2" s="26" t="s">
        <v>11</v>
      </c>
      <c r="N2" s="26" t="s">
        <v>16</v>
      </c>
      <c r="O2" s="26" t="s">
        <v>31</v>
      </c>
      <c r="P2" s="26" t="s">
        <v>24</v>
      </c>
      <c r="Q2" s="26" t="s">
        <v>26</v>
      </c>
      <c r="R2" s="26" t="s">
        <v>27</v>
      </c>
      <c r="S2" s="26" t="s">
        <v>33</v>
      </c>
      <c r="T2" s="27" t="s">
        <v>34</v>
      </c>
      <c r="U2" s="3"/>
    </row>
    <row r="3" spans="1:21" ht="15.75" thickBot="1" x14ac:dyDescent="0.3">
      <c r="A3" s="5"/>
      <c r="B3" s="15"/>
      <c r="C3" s="12"/>
      <c r="D3" s="3"/>
      <c r="F3" s="23" t="s">
        <v>2</v>
      </c>
      <c r="G3" s="24" t="s">
        <v>4</v>
      </c>
      <c r="H3" s="19"/>
      <c r="I3" s="28" t="s">
        <v>7</v>
      </c>
      <c r="J3" s="29" t="s">
        <v>2</v>
      </c>
      <c r="K3" s="29" t="s">
        <v>2</v>
      </c>
      <c r="L3" s="29" t="s">
        <v>2</v>
      </c>
      <c r="M3" s="29" t="s">
        <v>4</v>
      </c>
      <c r="N3" s="29" t="s">
        <v>2</v>
      </c>
      <c r="O3" s="29" t="s">
        <v>7</v>
      </c>
      <c r="P3" s="29" t="s">
        <v>25</v>
      </c>
      <c r="Q3" s="29" t="s">
        <v>2</v>
      </c>
      <c r="R3" s="29" t="s">
        <v>4</v>
      </c>
      <c r="S3" s="29" t="s">
        <v>25</v>
      </c>
      <c r="T3" s="30" t="s">
        <v>35</v>
      </c>
      <c r="U3" s="3"/>
    </row>
    <row r="4" spans="1:21" ht="15.75" thickTop="1" x14ac:dyDescent="0.25">
      <c r="A4" s="5"/>
      <c r="B4" s="7" t="s">
        <v>0</v>
      </c>
      <c r="C4" s="44" t="s">
        <v>36</v>
      </c>
      <c r="D4" s="3"/>
      <c r="E4" s="16"/>
      <c r="F4" s="31">
        <v>0</v>
      </c>
      <c r="G4" s="32">
        <v>284</v>
      </c>
      <c r="H4" s="19"/>
      <c r="I4" s="37">
        <v>1</v>
      </c>
      <c r="J4" s="40">
        <f>F5-F4</f>
        <v>2002</v>
      </c>
      <c r="K4" s="38">
        <v>0.1036</v>
      </c>
      <c r="L4" s="38">
        <v>2.6</v>
      </c>
      <c r="M4" s="38">
        <v>20500</v>
      </c>
      <c r="N4" s="38">
        <v>0.5</v>
      </c>
      <c r="O4" s="38">
        <v>0.4</v>
      </c>
      <c r="P4" s="38">
        <v>0</v>
      </c>
      <c r="Q4" s="38">
        <v>0</v>
      </c>
      <c r="R4" s="38">
        <v>0</v>
      </c>
      <c r="S4" s="38">
        <v>4.9430000000000002E-2</v>
      </c>
      <c r="T4" s="47">
        <v>4.21E-5</v>
      </c>
      <c r="U4" s="3"/>
    </row>
    <row r="5" spans="1:21" x14ac:dyDescent="0.25">
      <c r="A5" s="5"/>
      <c r="B5" s="8"/>
      <c r="C5" s="45"/>
      <c r="D5" s="3"/>
      <c r="E5" s="16"/>
      <c r="F5" s="33">
        <v>2002</v>
      </c>
      <c r="G5" s="34">
        <v>171.2</v>
      </c>
      <c r="H5" s="19"/>
      <c r="I5" s="39">
        <v>2</v>
      </c>
      <c r="J5" s="40">
        <f>F6-F5</f>
        <v>3229</v>
      </c>
      <c r="K5" s="40">
        <v>0.14480000000000001</v>
      </c>
      <c r="L5" s="40">
        <v>4.05</v>
      </c>
      <c r="M5" s="40">
        <v>20500</v>
      </c>
      <c r="N5" s="40">
        <v>0.5</v>
      </c>
      <c r="O5" s="40">
        <v>0.4</v>
      </c>
      <c r="P5" s="40">
        <v>0</v>
      </c>
      <c r="Q5" s="40">
        <v>0</v>
      </c>
      <c r="R5" s="40">
        <v>0</v>
      </c>
      <c r="S5" s="40">
        <v>5.6399999999999999E-2</v>
      </c>
      <c r="T5" s="48">
        <v>2.58E-5</v>
      </c>
      <c r="U5" s="3"/>
    </row>
    <row r="6" spans="1:21" x14ac:dyDescent="0.25">
      <c r="A6" s="5"/>
      <c r="B6" s="7" t="s">
        <v>8</v>
      </c>
      <c r="C6" s="41">
        <v>4</v>
      </c>
      <c r="D6" s="3"/>
      <c r="E6" s="16"/>
      <c r="F6" s="33">
        <v>5231</v>
      </c>
      <c r="G6" s="34">
        <v>241.2</v>
      </c>
      <c r="H6" s="19"/>
      <c r="I6" s="39">
        <v>3</v>
      </c>
      <c r="J6" s="40">
        <f>F7-F6</f>
        <v>2578</v>
      </c>
      <c r="K6" s="40">
        <v>0.2349</v>
      </c>
      <c r="L6" s="40">
        <v>3.3</v>
      </c>
      <c r="M6" s="40">
        <v>20500</v>
      </c>
      <c r="N6" s="40">
        <v>0.5</v>
      </c>
      <c r="O6" s="40">
        <v>0.4</v>
      </c>
      <c r="P6" s="40">
        <v>0</v>
      </c>
      <c r="Q6" s="40">
        <v>0</v>
      </c>
      <c r="R6" s="40">
        <v>0</v>
      </c>
      <c r="S6" s="40">
        <v>8.0619999999999997E-2</v>
      </c>
      <c r="T6" s="48">
        <v>2.1100000000000001E-5</v>
      </c>
      <c r="U6" s="3"/>
    </row>
    <row r="7" spans="1:21" x14ac:dyDescent="0.25">
      <c r="A7" s="5"/>
      <c r="B7" s="8"/>
      <c r="C7" s="46"/>
      <c r="D7" s="3"/>
      <c r="E7" s="16"/>
      <c r="F7" s="33">
        <v>7809</v>
      </c>
      <c r="G7" s="34">
        <v>199.2</v>
      </c>
      <c r="H7" s="19"/>
      <c r="I7" s="39">
        <v>4</v>
      </c>
      <c r="J7" s="40">
        <f t="shared" ref="J7:J34" si="0">F8-F7</f>
        <v>1</v>
      </c>
      <c r="K7" s="40">
        <v>0.2349</v>
      </c>
      <c r="L7" s="40">
        <v>3.3</v>
      </c>
      <c r="M7" s="40">
        <v>20500</v>
      </c>
      <c r="N7" s="40">
        <v>0.5</v>
      </c>
      <c r="O7" s="40">
        <v>0.4</v>
      </c>
      <c r="P7" s="40">
        <v>5.5290000000000001E-3</v>
      </c>
      <c r="Q7" s="40">
        <v>1</v>
      </c>
      <c r="R7" s="40">
        <v>724</v>
      </c>
      <c r="S7" s="40">
        <v>8.6149000000000003E-2</v>
      </c>
      <c r="T7" s="48">
        <v>0</v>
      </c>
      <c r="U7" s="3"/>
    </row>
    <row r="8" spans="1:21" x14ac:dyDescent="0.25">
      <c r="A8" s="5"/>
      <c r="B8" s="7" t="s">
        <v>12</v>
      </c>
      <c r="C8" s="41">
        <v>3</v>
      </c>
      <c r="D8" s="3"/>
      <c r="E8" s="16"/>
      <c r="F8" s="33">
        <v>7810</v>
      </c>
      <c r="G8" s="34">
        <v>232.88</v>
      </c>
      <c r="H8" s="19"/>
      <c r="I8" s="39">
        <v>5</v>
      </c>
      <c r="J8" s="40">
        <f t="shared" si="0"/>
        <v>2910</v>
      </c>
      <c r="K8" s="40">
        <v>0.1182</v>
      </c>
      <c r="L8" s="40">
        <v>4.4000000000000004</v>
      </c>
      <c r="M8" s="40">
        <v>20500</v>
      </c>
      <c r="N8" s="40">
        <v>0.5</v>
      </c>
      <c r="O8" s="40">
        <v>0.4</v>
      </c>
      <c r="P8" s="40">
        <v>0</v>
      </c>
      <c r="Q8" s="40">
        <v>0</v>
      </c>
      <c r="R8" s="40">
        <v>0</v>
      </c>
      <c r="S8" s="40">
        <v>0.13400000000000001</v>
      </c>
      <c r="T8" s="48">
        <v>4.6699999999999997E-5</v>
      </c>
      <c r="U8" s="3"/>
    </row>
    <row r="9" spans="1:21" x14ac:dyDescent="0.25">
      <c r="A9" s="5"/>
      <c r="B9" s="7" t="s">
        <v>18</v>
      </c>
      <c r="C9" s="45"/>
      <c r="D9" s="3"/>
      <c r="E9" s="16"/>
      <c r="F9" s="33">
        <v>10720</v>
      </c>
      <c r="G9" s="34">
        <v>222.4</v>
      </c>
      <c r="H9" s="19"/>
      <c r="I9" s="39">
        <v>6</v>
      </c>
      <c r="J9" s="40">
        <f t="shared" si="0"/>
        <v>1</v>
      </c>
      <c r="K9" s="40">
        <v>0.1182</v>
      </c>
      <c r="L9" s="40">
        <v>4.3</v>
      </c>
      <c r="M9" s="40">
        <v>20500</v>
      </c>
      <c r="N9" s="40">
        <v>0.5</v>
      </c>
      <c r="O9" s="40">
        <v>0.4</v>
      </c>
      <c r="P9" s="40">
        <v>6.1600000000000002E-2</v>
      </c>
      <c r="Q9" s="40">
        <v>1</v>
      </c>
      <c r="R9" s="40">
        <v>222.4</v>
      </c>
      <c r="S9" s="40">
        <v>0.1956</v>
      </c>
      <c r="T9" s="48">
        <v>0</v>
      </c>
      <c r="U9" s="3"/>
    </row>
    <row r="10" spans="1:21" x14ac:dyDescent="0.25">
      <c r="A10" s="5"/>
      <c r="B10" s="7" t="s">
        <v>19</v>
      </c>
      <c r="C10" s="45"/>
      <c r="D10" s="3"/>
      <c r="E10" s="16"/>
      <c r="F10" s="33">
        <v>10721</v>
      </c>
      <c r="G10" s="34">
        <v>222.4</v>
      </c>
      <c r="H10" s="19"/>
      <c r="I10" s="39">
        <v>7</v>
      </c>
      <c r="J10" s="40">
        <f t="shared" si="0"/>
        <v>1906</v>
      </c>
      <c r="K10" s="40">
        <v>0.30349999999999999</v>
      </c>
      <c r="L10" s="40">
        <v>0.5</v>
      </c>
      <c r="M10" s="40">
        <v>20500</v>
      </c>
      <c r="N10" s="40">
        <v>0.5</v>
      </c>
      <c r="O10" s="40">
        <v>0.4</v>
      </c>
      <c r="P10" s="40">
        <v>0</v>
      </c>
      <c r="Q10" s="40">
        <v>0</v>
      </c>
      <c r="R10" s="40">
        <v>0</v>
      </c>
      <c r="S10" s="40">
        <v>0.21299999999999999</v>
      </c>
      <c r="T10" s="48">
        <v>2.3200000000000001E-5</v>
      </c>
      <c r="U10" s="3"/>
    </row>
    <row r="11" spans="1:21" x14ac:dyDescent="0.25">
      <c r="A11" s="5"/>
      <c r="B11" s="7" t="s">
        <v>20</v>
      </c>
      <c r="C11" s="45"/>
      <c r="D11" s="3"/>
      <c r="E11" s="16"/>
      <c r="F11" s="33">
        <v>12627</v>
      </c>
      <c r="G11" s="34">
        <v>145.19999999999999</v>
      </c>
      <c r="H11" s="19"/>
      <c r="I11" s="39">
        <v>8</v>
      </c>
      <c r="J11" s="40">
        <f t="shared" si="0"/>
        <v>2457</v>
      </c>
      <c r="K11" s="40">
        <v>0.2402</v>
      </c>
      <c r="L11" s="40">
        <v>6.9</v>
      </c>
      <c r="M11" s="40">
        <v>20500</v>
      </c>
      <c r="N11" s="40">
        <v>0.5</v>
      </c>
      <c r="O11" s="40">
        <v>0.4</v>
      </c>
      <c r="P11" s="40">
        <v>0</v>
      </c>
      <c r="Q11" s="40">
        <v>0</v>
      </c>
      <c r="R11" s="40">
        <v>0</v>
      </c>
      <c r="S11" s="40">
        <v>0.2014</v>
      </c>
      <c r="T11" s="48">
        <v>8.3599999999999999E-5</v>
      </c>
      <c r="U11" s="3"/>
    </row>
    <row r="12" spans="1:21" x14ac:dyDescent="0.25">
      <c r="A12" s="5"/>
      <c r="B12" s="8"/>
      <c r="C12" s="45"/>
      <c r="D12" s="3"/>
      <c r="E12" s="16"/>
      <c r="F12" s="33">
        <v>15084</v>
      </c>
      <c r="G12" s="34">
        <v>142</v>
      </c>
      <c r="H12" s="19"/>
      <c r="I12" s="39">
        <v>9</v>
      </c>
      <c r="J12" s="40">
        <f t="shared" si="0"/>
        <v>1779</v>
      </c>
      <c r="K12" s="40">
        <v>0.58020000000000005</v>
      </c>
      <c r="L12" s="40">
        <v>6.9</v>
      </c>
      <c r="M12" s="40">
        <v>20500</v>
      </c>
      <c r="N12" s="40">
        <v>0.5</v>
      </c>
      <c r="O12" s="40">
        <v>0.4</v>
      </c>
      <c r="P12" s="40">
        <v>0</v>
      </c>
      <c r="Q12" s="40">
        <v>0</v>
      </c>
      <c r="R12" s="40">
        <v>0</v>
      </c>
      <c r="S12" s="40">
        <v>0.20649999999999999</v>
      </c>
      <c r="T12" s="48">
        <v>9.4299999999999995E-6</v>
      </c>
      <c r="U12" s="3"/>
    </row>
    <row r="13" spans="1:21" x14ac:dyDescent="0.25">
      <c r="A13" s="5"/>
      <c r="B13" s="7" t="s">
        <v>13</v>
      </c>
      <c r="C13" s="41">
        <v>1</v>
      </c>
      <c r="D13" s="3"/>
      <c r="E13" s="16"/>
      <c r="F13" s="33">
        <v>16863</v>
      </c>
      <c r="G13" s="34">
        <v>177.2</v>
      </c>
      <c r="H13" s="19"/>
      <c r="I13" s="39">
        <v>10</v>
      </c>
      <c r="J13" s="40">
        <f t="shared" si="0"/>
        <v>20</v>
      </c>
      <c r="K13" s="40">
        <v>0.58020000000000005</v>
      </c>
      <c r="L13" s="40">
        <v>6.4</v>
      </c>
      <c r="M13" s="40">
        <v>20500</v>
      </c>
      <c r="N13" s="40">
        <v>0.5</v>
      </c>
      <c r="O13" s="40">
        <v>0.4</v>
      </c>
      <c r="P13" s="40">
        <v>0</v>
      </c>
      <c r="Q13" s="40">
        <v>0</v>
      </c>
      <c r="R13" s="40">
        <v>0</v>
      </c>
      <c r="S13" s="40">
        <v>0.20649999999999999</v>
      </c>
      <c r="T13" s="41">
        <v>2.2272070000000001E-3</v>
      </c>
      <c r="U13" s="3"/>
    </row>
    <row r="14" spans="1:21" x14ac:dyDescent="0.25">
      <c r="A14" s="5"/>
      <c r="B14" s="7" t="s">
        <v>14</v>
      </c>
      <c r="C14" s="45"/>
      <c r="D14" s="3"/>
      <c r="E14" s="16"/>
      <c r="F14" s="33">
        <v>16883</v>
      </c>
      <c r="G14" s="34">
        <v>40</v>
      </c>
      <c r="H14" s="17"/>
      <c r="I14" s="39">
        <v>11</v>
      </c>
      <c r="J14" s="40">
        <f t="shared" si="0"/>
        <v>2421</v>
      </c>
      <c r="K14" s="40">
        <v>0.43290000000000001</v>
      </c>
      <c r="L14" s="40">
        <v>7.2</v>
      </c>
      <c r="M14" s="40">
        <v>20500</v>
      </c>
      <c r="N14" s="40">
        <v>0.5</v>
      </c>
      <c r="O14" s="40">
        <v>0.4</v>
      </c>
      <c r="P14" s="40">
        <v>0</v>
      </c>
      <c r="Q14" s="40">
        <v>0</v>
      </c>
      <c r="R14" s="40">
        <v>0</v>
      </c>
      <c r="S14" s="40">
        <v>0.24360000000000001</v>
      </c>
      <c r="T14" s="48">
        <v>1.43E-5</v>
      </c>
    </row>
    <row r="15" spans="1:21" x14ac:dyDescent="0.25">
      <c r="A15" s="5"/>
      <c r="B15" s="7" t="s">
        <v>15</v>
      </c>
      <c r="C15" s="45"/>
      <c r="D15" s="3"/>
      <c r="E15" s="16"/>
      <c r="F15" s="33">
        <v>19304</v>
      </c>
      <c r="G15" s="34">
        <v>82.8</v>
      </c>
      <c r="I15" s="39">
        <v>12</v>
      </c>
      <c r="J15" s="40">
        <f t="shared" si="0"/>
        <v>2127</v>
      </c>
      <c r="K15" s="40">
        <v>0.2233</v>
      </c>
      <c r="L15" s="40">
        <v>6.57</v>
      </c>
      <c r="M15" s="40">
        <v>20500</v>
      </c>
      <c r="N15" s="40">
        <v>0.5</v>
      </c>
      <c r="O15" s="40">
        <v>0.4</v>
      </c>
      <c r="P15" s="40">
        <v>0</v>
      </c>
      <c r="Q15" s="40">
        <v>0</v>
      </c>
      <c r="R15" s="40">
        <v>0</v>
      </c>
      <c r="S15" s="40">
        <v>0.23760000000000001</v>
      </c>
      <c r="T15" s="48">
        <v>2.5700000000000001E-5</v>
      </c>
    </row>
    <row r="16" spans="1:21" x14ac:dyDescent="0.25">
      <c r="A16" s="5"/>
      <c r="B16" s="8"/>
      <c r="C16" s="45"/>
      <c r="D16" s="3"/>
      <c r="E16" s="16"/>
      <c r="F16" s="33">
        <v>21431</v>
      </c>
      <c r="G16" s="34">
        <v>196.4</v>
      </c>
      <c r="I16" s="39">
        <v>13</v>
      </c>
      <c r="J16" s="40">
        <f t="shared" si="0"/>
        <v>2207</v>
      </c>
      <c r="K16" s="40">
        <v>0.32900000000000001</v>
      </c>
      <c r="L16" s="40">
        <v>5.65</v>
      </c>
      <c r="M16" s="40">
        <v>20500</v>
      </c>
      <c r="N16" s="40">
        <v>0.5</v>
      </c>
      <c r="O16" s="40">
        <v>0.4</v>
      </c>
      <c r="P16" s="40">
        <v>0</v>
      </c>
      <c r="Q16" s="40">
        <v>0</v>
      </c>
      <c r="R16" s="40">
        <v>0</v>
      </c>
      <c r="S16" s="40">
        <v>0.23396</v>
      </c>
      <c r="T16" s="48">
        <v>1.8099999999999999E-5</v>
      </c>
    </row>
    <row r="17" spans="1:20" x14ac:dyDescent="0.25">
      <c r="A17" s="5"/>
      <c r="B17" s="7" t="s">
        <v>17</v>
      </c>
      <c r="C17" s="41">
        <v>3</v>
      </c>
      <c r="D17" s="3"/>
      <c r="E17" s="16"/>
      <c r="F17" s="33">
        <v>23638</v>
      </c>
      <c r="G17" s="34">
        <v>289.60000000000002</v>
      </c>
      <c r="I17" s="39">
        <v>14</v>
      </c>
      <c r="J17" s="40">
        <f t="shared" si="0"/>
        <v>1</v>
      </c>
      <c r="K17" s="40">
        <v>0.32900000000000001</v>
      </c>
      <c r="L17" s="40">
        <v>5.65</v>
      </c>
      <c r="M17" s="40">
        <v>20500</v>
      </c>
      <c r="N17" s="40">
        <v>0.5</v>
      </c>
      <c r="O17" s="40">
        <v>0.4</v>
      </c>
      <c r="P17" s="40">
        <v>1E-3</v>
      </c>
      <c r="Q17" s="40">
        <v>1</v>
      </c>
      <c r="R17" s="40">
        <v>269.2</v>
      </c>
      <c r="S17" s="40">
        <v>0.23496</v>
      </c>
      <c r="T17" s="48">
        <v>0</v>
      </c>
    </row>
    <row r="18" spans="1:20" x14ac:dyDescent="0.25">
      <c r="A18" s="5"/>
      <c r="B18" s="7" t="s">
        <v>21</v>
      </c>
      <c r="C18" s="46"/>
      <c r="D18" s="3"/>
      <c r="E18" s="16"/>
      <c r="F18" s="33">
        <v>23639</v>
      </c>
      <c r="G18" s="34">
        <v>289.51</v>
      </c>
      <c r="I18" s="39">
        <v>15</v>
      </c>
      <c r="J18" s="40">
        <f t="shared" si="0"/>
        <v>3248</v>
      </c>
      <c r="K18" s="40">
        <v>0.48449999999999999</v>
      </c>
      <c r="L18" s="40">
        <v>7</v>
      </c>
      <c r="M18" s="40">
        <v>20500</v>
      </c>
      <c r="N18" s="40">
        <v>0.5</v>
      </c>
      <c r="O18" s="40">
        <v>0.4</v>
      </c>
      <c r="P18" s="40">
        <v>0</v>
      </c>
      <c r="Q18" s="40">
        <v>0</v>
      </c>
      <c r="R18" s="40">
        <v>0</v>
      </c>
      <c r="S18" s="40">
        <v>0.2286</v>
      </c>
      <c r="T18" s="48">
        <v>1.31E-5</v>
      </c>
    </row>
    <row r="19" spans="1:20" x14ac:dyDescent="0.25">
      <c r="A19" s="5"/>
      <c r="B19" s="7" t="s">
        <v>22</v>
      </c>
      <c r="C19" s="45"/>
      <c r="D19" s="3"/>
      <c r="E19" s="16"/>
      <c r="F19" s="33">
        <v>26887</v>
      </c>
      <c r="G19" s="34">
        <v>349.6</v>
      </c>
      <c r="I19" s="39">
        <v>16</v>
      </c>
      <c r="J19" s="40">
        <f t="shared" si="0"/>
        <v>2886</v>
      </c>
      <c r="K19" s="40">
        <v>0.21029999999999999</v>
      </c>
      <c r="L19" s="40">
        <v>5.6</v>
      </c>
      <c r="M19" s="40">
        <v>20500</v>
      </c>
      <c r="N19" s="40">
        <v>0.5</v>
      </c>
      <c r="O19" s="40">
        <v>0.4</v>
      </c>
      <c r="P19" s="40">
        <v>0</v>
      </c>
      <c r="Q19" s="40">
        <v>0</v>
      </c>
      <c r="R19" s="40">
        <v>0</v>
      </c>
      <c r="S19" s="40">
        <v>0.2374</v>
      </c>
      <c r="T19" s="48">
        <v>2.7699999999999999E-5</v>
      </c>
    </row>
    <row r="20" spans="1:20" x14ac:dyDescent="0.25">
      <c r="A20" s="5"/>
      <c r="B20" s="7" t="s">
        <v>23</v>
      </c>
      <c r="C20" s="45"/>
      <c r="D20" s="3"/>
      <c r="E20" s="16"/>
      <c r="F20" s="33">
        <v>29773</v>
      </c>
      <c r="G20" s="34">
        <v>452</v>
      </c>
      <c r="I20" s="39">
        <v>17</v>
      </c>
      <c r="J20" s="40">
        <f t="shared" si="0"/>
        <v>3505</v>
      </c>
      <c r="K20" s="40">
        <v>0.27950000000000003</v>
      </c>
      <c r="L20" s="40">
        <v>5.64</v>
      </c>
      <c r="M20" s="40">
        <v>20500</v>
      </c>
      <c r="N20" s="40">
        <v>0.5</v>
      </c>
      <c r="O20" s="40">
        <v>0.4</v>
      </c>
      <c r="P20" s="40">
        <v>0</v>
      </c>
      <c r="Q20" s="40">
        <v>0</v>
      </c>
      <c r="R20" s="40">
        <v>0</v>
      </c>
      <c r="S20" s="40">
        <v>0.24249999999999999</v>
      </c>
      <c r="T20" s="48">
        <v>2.3600000000000001E-5</v>
      </c>
    </row>
    <row r="21" spans="1:20" x14ac:dyDescent="0.25">
      <c r="A21" s="5"/>
      <c r="B21" s="9"/>
      <c r="C21" s="45"/>
      <c r="D21" s="3"/>
      <c r="E21" s="16"/>
      <c r="F21" s="33">
        <v>33278</v>
      </c>
      <c r="G21" s="34">
        <v>241.2</v>
      </c>
      <c r="I21" s="39">
        <v>18</v>
      </c>
      <c r="J21" s="40">
        <f t="shared" si="0"/>
        <v>2117</v>
      </c>
      <c r="K21" s="40">
        <v>0.317</v>
      </c>
      <c r="L21" s="40">
        <v>5.7</v>
      </c>
      <c r="M21" s="40">
        <v>20500</v>
      </c>
      <c r="N21" s="40">
        <v>0.5</v>
      </c>
      <c r="O21" s="40">
        <v>0.4</v>
      </c>
      <c r="P21" s="40">
        <v>0</v>
      </c>
      <c r="Q21" s="40">
        <v>0</v>
      </c>
      <c r="R21" s="40">
        <v>0</v>
      </c>
      <c r="S21" s="40">
        <v>0.30099999999999999</v>
      </c>
      <c r="T21" s="48">
        <v>2.3099999999999999E-5</v>
      </c>
    </row>
    <row r="22" spans="1:20" x14ac:dyDescent="0.25">
      <c r="A22" s="5"/>
      <c r="B22" s="7" t="s">
        <v>30</v>
      </c>
      <c r="C22" s="41">
        <v>0.5</v>
      </c>
      <c r="D22" s="3"/>
      <c r="E22" s="16"/>
      <c r="F22" s="33">
        <v>35395</v>
      </c>
      <c r="G22" s="34">
        <v>272.8</v>
      </c>
      <c r="I22" s="39">
        <v>19</v>
      </c>
      <c r="J22" s="40">
        <f t="shared" si="0"/>
        <v>3077</v>
      </c>
      <c r="K22" s="40">
        <v>0.37230000000000002</v>
      </c>
      <c r="L22" s="40">
        <v>9.75</v>
      </c>
      <c r="M22" s="40">
        <v>20500</v>
      </c>
      <c r="N22" s="40">
        <v>0.5</v>
      </c>
      <c r="O22" s="40">
        <v>0.4</v>
      </c>
      <c r="P22" s="40">
        <v>0</v>
      </c>
      <c r="Q22" s="40">
        <v>0</v>
      </c>
      <c r="R22" s="40">
        <v>0</v>
      </c>
      <c r="S22" s="40">
        <v>0.33660000000000001</v>
      </c>
      <c r="T22" s="48">
        <v>2.0699999999999998E-5</v>
      </c>
    </row>
    <row r="23" spans="1:20" x14ac:dyDescent="0.25">
      <c r="A23" s="5"/>
      <c r="B23" s="8"/>
      <c r="C23" s="45"/>
      <c r="D23" s="3"/>
      <c r="E23" s="16"/>
      <c r="F23" s="33">
        <v>38472</v>
      </c>
      <c r="G23" s="34">
        <v>400</v>
      </c>
      <c r="I23" s="39">
        <v>20</v>
      </c>
      <c r="J23" s="40">
        <f t="shared" si="0"/>
        <v>3186</v>
      </c>
      <c r="K23" s="40">
        <v>0.50690000000000002</v>
      </c>
      <c r="L23" s="40">
        <v>9.0500000000000007</v>
      </c>
      <c r="M23" s="40">
        <v>30000</v>
      </c>
      <c r="N23" s="40">
        <v>0.5</v>
      </c>
      <c r="O23" s="40">
        <v>0.4</v>
      </c>
      <c r="P23" s="40">
        <v>0</v>
      </c>
      <c r="Q23" s="40">
        <v>0</v>
      </c>
      <c r="R23" s="40">
        <v>0</v>
      </c>
      <c r="S23" s="40">
        <v>0.26050000000000001</v>
      </c>
      <c r="T23" s="48">
        <v>1.0200000000000001E-5</v>
      </c>
    </row>
    <row r="24" spans="1:20" x14ac:dyDescent="0.25">
      <c r="A24" s="5"/>
      <c r="B24" s="7" t="s">
        <v>28</v>
      </c>
      <c r="C24" s="41">
        <v>0.5</v>
      </c>
      <c r="D24" s="3"/>
      <c r="E24" s="16"/>
      <c r="F24" s="33">
        <v>41658</v>
      </c>
      <c r="G24" s="34">
        <v>884</v>
      </c>
      <c r="I24" s="39">
        <v>21</v>
      </c>
      <c r="J24" s="40">
        <f t="shared" si="0"/>
        <v>2491</v>
      </c>
      <c r="K24" s="40">
        <v>0.32800000000000001</v>
      </c>
      <c r="L24" s="40">
        <v>7.29</v>
      </c>
      <c r="M24" s="40">
        <v>30000</v>
      </c>
      <c r="N24" s="40">
        <v>0.5</v>
      </c>
      <c r="O24" s="40">
        <v>0.4</v>
      </c>
      <c r="P24" s="40">
        <v>0</v>
      </c>
      <c r="Q24" s="40">
        <v>0</v>
      </c>
      <c r="R24" s="40">
        <v>0</v>
      </c>
      <c r="S24" s="40">
        <v>0.27875</v>
      </c>
      <c r="T24" s="48">
        <v>1.6900000000000001E-5</v>
      </c>
    </row>
    <row r="25" spans="1:20" x14ac:dyDescent="0.25">
      <c r="A25" s="5"/>
      <c r="B25" s="7" t="s">
        <v>15</v>
      </c>
      <c r="C25" s="12"/>
      <c r="D25" s="3"/>
      <c r="E25" s="16"/>
      <c r="F25" s="33">
        <v>44149</v>
      </c>
      <c r="G25" s="34">
        <v>1628</v>
      </c>
      <c r="I25" s="39">
        <v>22</v>
      </c>
      <c r="J25" s="40">
        <f t="shared" si="0"/>
        <v>4575</v>
      </c>
      <c r="K25" s="40">
        <v>0.16600000000000001</v>
      </c>
      <c r="L25" s="40">
        <v>6.05</v>
      </c>
      <c r="M25" s="40">
        <v>30000</v>
      </c>
      <c r="N25" s="40">
        <v>0.5</v>
      </c>
      <c r="O25" s="40">
        <v>0.4</v>
      </c>
      <c r="P25" s="40">
        <v>0</v>
      </c>
      <c r="Q25" s="40">
        <v>0</v>
      </c>
      <c r="R25" s="40">
        <v>0</v>
      </c>
      <c r="S25" s="40">
        <v>0.29176000000000002</v>
      </c>
      <c r="T25" s="48">
        <v>3.8099999999999998E-5</v>
      </c>
    </row>
    <row r="26" spans="1:20" ht="15.75" thickBot="1" x14ac:dyDescent="0.3">
      <c r="A26" s="5"/>
      <c r="B26" s="10" t="s">
        <v>29</v>
      </c>
      <c r="C26" s="13"/>
      <c r="D26" s="3"/>
      <c r="E26" s="16"/>
      <c r="F26" s="33">
        <v>48724</v>
      </c>
      <c r="G26" s="34">
        <v>664</v>
      </c>
      <c r="I26" s="39">
        <v>23</v>
      </c>
      <c r="J26" s="40">
        <f t="shared" si="0"/>
        <v>2542</v>
      </c>
      <c r="K26" s="40">
        <v>0.16869999999999999</v>
      </c>
      <c r="L26" s="40">
        <v>4.2</v>
      </c>
      <c r="M26" s="40">
        <v>30000</v>
      </c>
      <c r="N26" s="40">
        <v>0.5</v>
      </c>
      <c r="O26" s="40">
        <v>0.4</v>
      </c>
      <c r="P26" s="40">
        <v>0</v>
      </c>
      <c r="Q26" s="40">
        <v>0</v>
      </c>
      <c r="R26" s="40">
        <v>0</v>
      </c>
      <c r="S26" s="40">
        <v>0.28760000000000002</v>
      </c>
      <c r="T26" s="48">
        <v>4.0899999999999998E-5</v>
      </c>
    </row>
    <row r="27" spans="1:20" ht="15.75" thickTop="1" x14ac:dyDescent="0.25">
      <c r="A27" s="4"/>
      <c r="B27" s="4"/>
      <c r="C27" s="4"/>
      <c r="E27" s="16"/>
      <c r="F27" s="33">
        <v>51266</v>
      </c>
      <c r="G27" s="34">
        <v>676</v>
      </c>
      <c r="I27" s="39">
        <v>24</v>
      </c>
      <c r="J27" s="40">
        <f t="shared" si="0"/>
        <v>1</v>
      </c>
      <c r="K27" s="40">
        <v>0.16869999999999999</v>
      </c>
      <c r="L27" s="40">
        <v>4.2</v>
      </c>
      <c r="M27" s="40">
        <v>30000</v>
      </c>
      <c r="N27" s="40">
        <v>0.5</v>
      </c>
      <c r="O27" s="40">
        <v>0.4</v>
      </c>
      <c r="P27" s="40">
        <v>2.325E-2</v>
      </c>
      <c r="Q27" s="40">
        <v>1</v>
      </c>
      <c r="R27" s="40">
        <v>130.62</v>
      </c>
      <c r="S27" s="40">
        <v>0.31085000000000002</v>
      </c>
      <c r="T27" s="48">
        <v>0</v>
      </c>
    </row>
    <row r="28" spans="1:20" x14ac:dyDescent="0.25">
      <c r="E28" s="16"/>
      <c r="F28" s="33">
        <v>51267</v>
      </c>
      <c r="G28" s="34">
        <v>635.20000000000005</v>
      </c>
      <c r="I28" s="39">
        <v>25</v>
      </c>
      <c r="J28" s="40">
        <f t="shared" si="0"/>
        <v>1838</v>
      </c>
      <c r="K28" s="40">
        <v>0.245</v>
      </c>
      <c r="L28" s="40">
        <v>9.3000000000000007</v>
      </c>
      <c r="M28" s="40">
        <v>30000</v>
      </c>
      <c r="N28" s="40">
        <v>0.5</v>
      </c>
      <c r="O28" s="40">
        <v>0.4</v>
      </c>
      <c r="P28" s="40">
        <v>0</v>
      </c>
      <c r="Q28" s="40">
        <v>0</v>
      </c>
      <c r="R28" s="40">
        <v>0</v>
      </c>
      <c r="S28" s="40">
        <v>0.40079999999999999</v>
      </c>
      <c r="T28" s="48">
        <v>3.9900000000000001E-5</v>
      </c>
    </row>
    <row r="29" spans="1:20" x14ac:dyDescent="0.25">
      <c r="E29" s="16"/>
      <c r="F29" s="33">
        <v>53105</v>
      </c>
      <c r="G29" s="34">
        <v>1196</v>
      </c>
      <c r="I29" s="39">
        <v>26</v>
      </c>
      <c r="J29" s="40">
        <f t="shared" si="0"/>
        <v>2751</v>
      </c>
      <c r="K29" s="40">
        <v>0.29070000000000001</v>
      </c>
      <c r="L29" s="40">
        <v>8.49</v>
      </c>
      <c r="M29" s="40">
        <v>30000</v>
      </c>
      <c r="N29" s="40">
        <v>0.5</v>
      </c>
      <c r="O29" s="40">
        <v>0.4</v>
      </c>
      <c r="P29" s="40">
        <v>0</v>
      </c>
      <c r="Q29" s="40">
        <v>0</v>
      </c>
      <c r="R29" s="40">
        <v>0</v>
      </c>
      <c r="S29" s="40">
        <v>0.25700000000000001</v>
      </c>
      <c r="T29" s="48">
        <v>1.8099999999999999E-5</v>
      </c>
    </row>
    <row r="30" spans="1:20" x14ac:dyDescent="0.25">
      <c r="E30" s="16"/>
      <c r="F30" s="33">
        <v>55856</v>
      </c>
      <c r="G30" s="34">
        <v>676</v>
      </c>
      <c r="I30" s="39">
        <v>27</v>
      </c>
      <c r="J30" s="40">
        <f t="shared" si="0"/>
        <v>2956</v>
      </c>
      <c r="K30" s="40">
        <v>0.27100000000000002</v>
      </c>
      <c r="L30" s="40">
        <v>7.96</v>
      </c>
      <c r="M30" s="40">
        <v>30000</v>
      </c>
      <c r="N30" s="40">
        <v>0.5</v>
      </c>
      <c r="O30" s="40">
        <v>0.4</v>
      </c>
      <c r="P30" s="40">
        <v>0</v>
      </c>
      <c r="Q30" s="40">
        <v>0</v>
      </c>
      <c r="R30" s="40">
        <v>0</v>
      </c>
      <c r="S30" s="40">
        <v>0.39966000000000002</v>
      </c>
      <c r="T30" s="48">
        <v>2.5299999999999998E-5</v>
      </c>
    </row>
    <row r="31" spans="1:20" x14ac:dyDescent="0.25">
      <c r="E31" s="16"/>
      <c r="F31" s="33">
        <v>58812</v>
      </c>
      <c r="G31" s="34">
        <v>220.4</v>
      </c>
      <c r="I31" s="39">
        <v>28</v>
      </c>
      <c r="J31" s="40">
        <f t="shared" si="0"/>
        <v>1</v>
      </c>
      <c r="K31" s="40">
        <v>0.27100000000000002</v>
      </c>
      <c r="L31" s="40">
        <v>7.96</v>
      </c>
      <c r="M31" s="40">
        <v>30000</v>
      </c>
      <c r="N31" s="40">
        <v>0.5</v>
      </c>
      <c r="O31" s="40">
        <v>0.4</v>
      </c>
      <c r="P31" s="40">
        <v>0.16500000000000001</v>
      </c>
      <c r="Q31" s="40">
        <v>1</v>
      </c>
      <c r="R31" s="40">
        <v>616</v>
      </c>
      <c r="S31" s="40">
        <v>0.56466000000000005</v>
      </c>
      <c r="T31" s="48">
        <v>0</v>
      </c>
    </row>
    <row r="32" spans="1:20" x14ac:dyDescent="0.25">
      <c r="E32" s="16"/>
      <c r="F32" s="33">
        <v>58813</v>
      </c>
      <c r="G32" s="34">
        <v>336</v>
      </c>
      <c r="I32" s="39">
        <v>29</v>
      </c>
      <c r="J32" s="40">
        <f t="shared" si="0"/>
        <v>1933</v>
      </c>
      <c r="K32" s="40">
        <v>0.25900000000000001</v>
      </c>
      <c r="L32" s="40">
        <v>7.96</v>
      </c>
      <c r="M32" s="40">
        <v>30000</v>
      </c>
      <c r="N32" s="40">
        <v>0.5</v>
      </c>
      <c r="O32" s="40">
        <v>0.4</v>
      </c>
      <c r="P32" s="40">
        <v>0</v>
      </c>
      <c r="Q32" s="40">
        <v>0</v>
      </c>
      <c r="R32" s="40">
        <v>0</v>
      </c>
      <c r="S32" s="40">
        <v>0.49299999999999999</v>
      </c>
      <c r="T32" s="48">
        <v>3.04E-5</v>
      </c>
    </row>
    <row r="33" spans="5:20" x14ac:dyDescent="0.25">
      <c r="E33" s="16"/>
      <c r="F33" s="33">
        <v>60746</v>
      </c>
      <c r="G33" s="34">
        <v>203.6</v>
      </c>
      <c r="I33" s="39">
        <v>30</v>
      </c>
      <c r="J33" s="40">
        <f t="shared" si="0"/>
        <v>2417</v>
      </c>
      <c r="K33" s="40">
        <v>0.24299999999999999</v>
      </c>
      <c r="L33" s="40">
        <v>7.3</v>
      </c>
      <c r="M33" s="40">
        <v>30000</v>
      </c>
      <c r="N33" s="40">
        <v>0.5</v>
      </c>
      <c r="O33" s="40">
        <v>0.4</v>
      </c>
      <c r="P33" s="40">
        <v>0</v>
      </c>
      <c r="Q33" s="40">
        <v>0</v>
      </c>
      <c r="R33" s="40">
        <v>0</v>
      </c>
      <c r="S33" s="40">
        <v>0.58140000000000003</v>
      </c>
      <c r="T33" s="48">
        <v>3.6699999999999998E-5</v>
      </c>
    </row>
    <row r="34" spans="5:20" ht="15.75" thickBot="1" x14ac:dyDescent="0.3">
      <c r="E34" s="16"/>
      <c r="F34" s="33">
        <v>63163</v>
      </c>
      <c r="G34" s="34">
        <v>760</v>
      </c>
      <c r="I34" s="42">
        <v>31</v>
      </c>
      <c r="J34" s="43">
        <f t="shared" si="0"/>
        <v>1026</v>
      </c>
      <c r="K34" s="43">
        <v>0.28299999999999997</v>
      </c>
      <c r="L34" s="43">
        <v>8.64</v>
      </c>
      <c r="M34" s="43">
        <v>30000</v>
      </c>
      <c r="N34" s="43">
        <v>0.5</v>
      </c>
      <c r="O34" s="43">
        <v>0.4</v>
      </c>
      <c r="P34" s="43">
        <v>0</v>
      </c>
      <c r="Q34" s="43">
        <v>0</v>
      </c>
      <c r="R34" s="43">
        <v>0</v>
      </c>
      <c r="S34" s="43">
        <v>0.63628949899999998</v>
      </c>
      <c r="T34" s="49">
        <v>3.0300000000000001E-5</v>
      </c>
    </row>
    <row r="35" spans="5:20" ht="16.5" thickTop="1" thickBot="1" x14ac:dyDescent="0.3">
      <c r="E35" s="16"/>
      <c r="F35" s="35">
        <v>64189</v>
      </c>
      <c r="G35" s="36">
        <v>1108</v>
      </c>
      <c r="I35" s="18"/>
      <c r="J35" s="4"/>
      <c r="K35" s="4"/>
      <c r="L35" s="4"/>
      <c r="M35" s="18"/>
      <c r="N35" s="4"/>
      <c r="O35" s="4"/>
      <c r="P35" s="4"/>
      <c r="Q35" s="4"/>
      <c r="R35" s="4"/>
      <c r="S35" s="4"/>
      <c r="T35" s="4"/>
    </row>
    <row r="36" spans="5:20" x14ac:dyDescent="0.25">
      <c r="F36" s="4"/>
      <c r="G36" s="4"/>
      <c r="M36" s="1"/>
    </row>
    <row r="37" spans="5:20" x14ac:dyDescent="0.25">
      <c r="F37" s="1"/>
      <c r="M37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</dc:creator>
  <cp:lastModifiedBy>ben</cp:lastModifiedBy>
  <dcterms:created xsi:type="dcterms:W3CDTF">2017-08-23T09:08:43Z</dcterms:created>
  <dcterms:modified xsi:type="dcterms:W3CDTF">2017-08-31T06:54:13Z</dcterms:modified>
</cp:coreProperties>
</file>