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6\Machine Learning\FCM\"/>
    </mc:Choice>
  </mc:AlternateContent>
  <xr:revisionPtr revIDLastSave="0" documentId="13_ncr:1_{40878F18-3513-4D36-8D69-28F8D0D6B8CA}" xr6:coauthVersionLast="45" xr6:coauthVersionMax="45" xr10:uidLastSave="{00000000-0000-0000-0000-000000000000}"/>
  <bookViews>
    <workbookView xWindow="-108" yWindow="-108" windowWidth="23256" windowHeight="12576" xr2:uid="{21CB0BA5-2D3F-44ED-BA87-72133915D7A7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2" l="1"/>
  <c r="R6" i="2"/>
  <c r="O13" i="2"/>
  <c r="O14" i="2" l="1"/>
  <c r="O15" i="2"/>
  <c r="O16" i="2"/>
  <c r="O17" i="2"/>
  <c r="O18" i="2"/>
  <c r="O7" i="2"/>
  <c r="O8" i="2"/>
  <c r="O9" i="2"/>
  <c r="O10" i="2"/>
  <c r="O11" i="2"/>
  <c r="O6" i="2"/>
  <c r="H25" i="2"/>
  <c r="G25" i="2"/>
  <c r="I25" i="2" s="1"/>
  <c r="E25" i="2"/>
  <c r="C25" i="2"/>
  <c r="D25" i="2" s="1"/>
  <c r="I24" i="2"/>
  <c r="H24" i="2"/>
  <c r="G24" i="2"/>
  <c r="C24" i="2"/>
  <c r="D24" i="2" s="1"/>
  <c r="H23" i="2"/>
  <c r="G23" i="2"/>
  <c r="I23" i="2" s="1"/>
  <c r="E23" i="2"/>
  <c r="C23" i="2"/>
  <c r="D23" i="2" s="1"/>
  <c r="I22" i="2"/>
  <c r="H22" i="2"/>
  <c r="G22" i="2"/>
  <c r="C22" i="2"/>
  <c r="D22" i="2" s="1"/>
  <c r="H21" i="2"/>
  <c r="G21" i="2"/>
  <c r="I21" i="2" s="1"/>
  <c r="E21" i="2"/>
  <c r="C21" i="2"/>
  <c r="D21" i="2" s="1"/>
  <c r="I20" i="2"/>
  <c r="H20" i="2"/>
  <c r="H26" i="2" s="1"/>
  <c r="G30" i="2" s="1"/>
  <c r="L13" i="2" s="1"/>
  <c r="G20" i="2"/>
  <c r="G26" i="2" s="1"/>
  <c r="C20" i="2"/>
  <c r="D20" i="2" s="1"/>
  <c r="D26" i="2" s="1"/>
  <c r="M11" i="2"/>
  <c r="K11" i="2"/>
  <c r="M10" i="2"/>
  <c r="K10" i="2"/>
  <c r="M9" i="2"/>
  <c r="K9" i="2"/>
  <c r="H9" i="2"/>
  <c r="M8" i="2"/>
  <c r="K8" i="2"/>
  <c r="H8" i="2"/>
  <c r="M7" i="2"/>
  <c r="R7" i="2" s="1"/>
  <c r="K7" i="2"/>
  <c r="M6" i="2"/>
  <c r="K6" i="2"/>
  <c r="H6" i="2"/>
  <c r="H5" i="2"/>
  <c r="R10" i="2" l="1"/>
  <c r="R11" i="2"/>
  <c r="S8" i="2"/>
  <c r="R8" i="2"/>
  <c r="S9" i="2"/>
  <c r="R9" i="2"/>
  <c r="S10" i="2"/>
  <c r="S7" i="2"/>
  <c r="S11" i="2"/>
  <c r="I26" i="2"/>
  <c r="H30" i="2" s="1"/>
  <c r="N13" i="2" s="1"/>
  <c r="E20" i="2"/>
  <c r="E26" i="2" s="1"/>
  <c r="D30" i="2" s="1"/>
  <c r="N6" i="2" s="1"/>
  <c r="E22" i="2"/>
  <c r="E24" i="2"/>
  <c r="C26" i="2"/>
  <c r="C30" i="2" s="1"/>
  <c r="L6" i="2" s="1"/>
</calcChain>
</file>

<file path=xl/sharedStrings.xml><?xml version="1.0" encoding="utf-8"?>
<sst xmlns="http://schemas.openxmlformats.org/spreadsheetml/2006/main" count="47" uniqueCount="35">
  <si>
    <t>NO</t>
  </si>
  <si>
    <t>Cluster</t>
  </si>
  <si>
    <t>Hitung Nilai Centroid Pertama</t>
  </si>
  <si>
    <t>Hitung Nilai Centroid Kedua</t>
  </si>
  <si>
    <t xml:space="preserve">Jumlah </t>
  </si>
  <si>
    <t>Centroid 1</t>
  </si>
  <si>
    <t>Centroid 2</t>
  </si>
  <si>
    <t xml:space="preserve">object </t>
  </si>
  <si>
    <t>x</t>
  </si>
  <si>
    <t>y</t>
  </si>
  <si>
    <t>c1</t>
  </si>
  <si>
    <t>c2</t>
  </si>
  <si>
    <t>cluster</t>
  </si>
  <si>
    <t>Centroid Baru</t>
  </si>
  <si>
    <t>C1(x)</t>
  </si>
  <si>
    <t>C1</t>
  </si>
  <si>
    <t>x1</t>
  </si>
  <si>
    <t>x2</t>
  </si>
  <si>
    <t>y1</t>
  </si>
  <si>
    <t>y2</t>
  </si>
  <si>
    <t>Hasil</t>
  </si>
  <si>
    <t>C1(y)</t>
  </si>
  <si>
    <t>C2(X)</t>
  </si>
  <si>
    <t>C2(Y)</t>
  </si>
  <si>
    <t>C2</t>
  </si>
  <si>
    <t>w</t>
  </si>
  <si>
    <t>c1^2</t>
  </si>
  <si>
    <t>c1^2.x</t>
  </si>
  <si>
    <t>c1^2.y</t>
  </si>
  <si>
    <t>c2^2</t>
  </si>
  <si>
    <t>c2^2.x</t>
  </si>
  <si>
    <t>c2^2.y</t>
  </si>
  <si>
    <t>C2(x)</t>
  </si>
  <si>
    <t>C2(y)</t>
  </si>
  <si>
    <t>atau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</si>
</sst>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2" borderId="0" xfId="0" applyFill="1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9</xdr:row>
      <xdr:rowOff>83820</xdr:rowOff>
    </xdr:from>
    <xdr:to>
      <xdr:col>6</xdr:col>
      <xdr:colOff>7620</xdr:colOff>
      <xdr:row>12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39038B-8E19-49D5-AF59-B1DA86B45CFF}"/>
            </a:ext>
          </a:extLst>
        </xdr:cNvPr>
        <xdr:cNvCxnSpPr/>
      </xdr:nvCxnSpPr>
      <xdr:spPr>
        <a:xfrm>
          <a:off x="1965960" y="1729740"/>
          <a:ext cx="169926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175260</xdr:colOff>
      <xdr:row>9</xdr:row>
      <xdr:rowOff>0</xdr:rowOff>
    </xdr:from>
    <xdr:to>
      <xdr:col>6</xdr:col>
      <xdr:colOff>335280</xdr:colOff>
      <xdr:row>12</xdr:row>
      <xdr:rowOff>15240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E3A1A8C-0FF5-4E52-B0A3-891553EF0D90}"/>
            </a:ext>
          </a:extLst>
        </xdr:cNvPr>
        <xdr:cNvCxnSpPr/>
      </xdr:nvCxnSpPr>
      <xdr:spPr>
        <a:xfrm flipV="1">
          <a:off x="3832860" y="1645920"/>
          <a:ext cx="160020" cy="563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556260</xdr:colOff>
      <xdr:row>13</xdr:row>
      <xdr:rowOff>38100</xdr:rowOff>
    </xdr:from>
    <xdr:to>
      <xdr:col>6</xdr:col>
      <xdr:colOff>121920</xdr:colOff>
      <xdr:row>17</xdr:row>
      <xdr:rowOff>7620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4F9B61C-E15B-4378-81B6-FC2E9ABD2112}"/>
            </a:ext>
          </a:extLst>
        </xdr:cNvPr>
        <xdr:cNvCxnSpPr/>
      </xdr:nvCxnSpPr>
      <xdr:spPr>
        <a:xfrm flipH="1">
          <a:off x="3604260" y="2415540"/>
          <a:ext cx="175260" cy="701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A1337-CED0-41FF-A9E3-475B7A87B010}">
  <dimension ref="A1:T32"/>
  <sheetViews>
    <sheetView tabSelected="1" workbookViewId="0">
      <selection activeCell="R6" sqref="R6"/>
    </sheetView>
  </sheetViews>
  <sheetFormatPr defaultRowHeight="14.4" x14ac:dyDescent="0.3"/>
  <sheetData>
    <row r="1" spans="1:20" x14ac:dyDescent="0.3">
      <c r="A1" s="13"/>
      <c r="B1" s="14"/>
      <c r="C1" s="14"/>
      <c r="D1" s="14"/>
      <c r="E1" s="14"/>
      <c r="F1" s="14"/>
      <c r="G1" s="12" t="s">
        <v>25</v>
      </c>
      <c r="H1" s="7">
        <v>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x14ac:dyDescent="0.3">
      <c r="A2" s="16"/>
      <c r="B2" s="1"/>
      <c r="C2" s="1"/>
      <c r="D2" s="1"/>
      <c r="E2" s="1"/>
      <c r="F2" s="1"/>
      <c r="G2" s="10" t="s">
        <v>7</v>
      </c>
      <c r="H2" s="11">
        <v>6</v>
      </c>
      <c r="I2" s="20"/>
      <c r="J2" s="1"/>
      <c r="K2" s="1"/>
      <c r="L2" s="1"/>
      <c r="M2" s="1"/>
      <c r="N2" s="1"/>
      <c r="O2" s="1"/>
      <c r="P2" s="1"/>
      <c r="Q2" s="1"/>
      <c r="R2" s="1"/>
      <c r="S2" s="1"/>
      <c r="T2" s="17"/>
    </row>
    <row r="3" spans="1:20" x14ac:dyDescent="0.3">
      <c r="A3" s="10" t="s">
        <v>0</v>
      </c>
      <c r="B3" s="10" t="s">
        <v>8</v>
      </c>
      <c r="C3" s="10" t="s">
        <v>9</v>
      </c>
      <c r="D3" s="10" t="s">
        <v>10</v>
      </c>
      <c r="E3" s="10" t="s">
        <v>11</v>
      </c>
      <c r="F3" s="1"/>
      <c r="G3" s="10" t="s">
        <v>12</v>
      </c>
      <c r="H3" s="11">
        <v>2</v>
      </c>
      <c r="I3" s="20"/>
      <c r="J3" s="1"/>
      <c r="K3" s="1"/>
      <c r="L3" s="1"/>
      <c r="M3" s="1"/>
      <c r="N3" s="1"/>
      <c r="O3" s="1"/>
      <c r="P3" s="1"/>
      <c r="Q3" s="1"/>
      <c r="R3" s="1"/>
      <c r="S3" s="1"/>
      <c r="T3" s="17"/>
    </row>
    <row r="4" spans="1:20" x14ac:dyDescent="0.3">
      <c r="A4" s="10">
        <v>1</v>
      </c>
      <c r="B4" s="11">
        <v>1</v>
      </c>
      <c r="C4" s="11">
        <v>6</v>
      </c>
      <c r="D4" s="11">
        <v>0.8</v>
      </c>
      <c r="E4" s="11">
        <v>0.2</v>
      </c>
      <c r="F4" s="1"/>
      <c r="G4" s="1"/>
      <c r="H4" s="1"/>
      <c r="I4" s="1"/>
      <c r="J4" s="1"/>
      <c r="K4" s="31" t="s">
        <v>13</v>
      </c>
      <c r="L4" s="33"/>
      <c r="M4" s="33"/>
      <c r="N4" s="33"/>
      <c r="O4" s="32"/>
      <c r="P4" s="1"/>
      <c r="Q4" s="1"/>
      <c r="R4" s="31" t="s">
        <v>1</v>
      </c>
      <c r="S4" s="32"/>
      <c r="T4" s="17"/>
    </row>
    <row r="5" spans="1:20" x14ac:dyDescent="0.3">
      <c r="A5" s="10">
        <v>2</v>
      </c>
      <c r="B5" s="11">
        <v>2</v>
      </c>
      <c r="C5" s="11">
        <v>5</v>
      </c>
      <c r="D5" s="11">
        <v>0.9</v>
      </c>
      <c r="E5" s="11">
        <v>0.1</v>
      </c>
      <c r="F5" s="1"/>
      <c r="G5" s="4" t="s">
        <v>14</v>
      </c>
      <c r="H5" s="5">
        <f>(B4*D4^2+B5*D5^2+B6*D6^2+B7*D7^2+B8*D8^2+B9*D9^2)/(D4^2+D5^2+D6^2+D7^2+D8^2+D9^2)</f>
        <v>2.4051724137931032</v>
      </c>
      <c r="I5" s="1"/>
      <c r="J5" s="28" t="s">
        <v>15</v>
      </c>
      <c r="K5" s="10" t="s">
        <v>16</v>
      </c>
      <c r="L5" s="10" t="s">
        <v>17</v>
      </c>
      <c r="M5" s="10" t="s">
        <v>18</v>
      </c>
      <c r="N5" s="10" t="s">
        <v>19</v>
      </c>
      <c r="O5" s="12" t="s">
        <v>20</v>
      </c>
      <c r="P5" s="1"/>
      <c r="Q5" s="1"/>
      <c r="R5" s="12">
        <v>1</v>
      </c>
      <c r="S5" s="12">
        <v>2</v>
      </c>
      <c r="T5" s="17"/>
    </row>
    <row r="6" spans="1:20" x14ac:dyDescent="0.3">
      <c r="A6" s="10">
        <v>3</v>
      </c>
      <c r="B6" s="11">
        <v>3</v>
      </c>
      <c r="C6" s="11">
        <v>8</v>
      </c>
      <c r="D6" s="11">
        <v>0.7</v>
      </c>
      <c r="E6" s="11">
        <v>0.3</v>
      </c>
      <c r="F6" s="1"/>
      <c r="G6" s="4" t="s">
        <v>21</v>
      </c>
      <c r="H6" s="5">
        <f>(C4*D4^2+C5*D5^2+C6*D6^2+C7*D7^2+C8*D8^2+C9*D9^2)/(D4^2+D5^2+D6^2+D7^2+D8^2+D9^2)</f>
        <v>6.1551724137931023</v>
      </c>
      <c r="I6" s="1"/>
      <c r="J6" s="29"/>
      <c r="K6" s="11">
        <f t="shared" ref="K6:K11" si="0">B4</f>
        <v>1</v>
      </c>
      <c r="L6" s="25">
        <f>C30</f>
        <v>2.4051724137931032</v>
      </c>
      <c r="M6" s="11">
        <f t="shared" ref="M6:M11" si="1">C4</f>
        <v>6</v>
      </c>
      <c r="N6" s="25">
        <f>D30</f>
        <v>6.1551724137931023</v>
      </c>
      <c r="O6" s="5">
        <f>SQRT(($L$6-K6)^2+($N$6-M6)^2)</f>
        <v>1.4137142534782317</v>
      </c>
      <c r="P6" s="1"/>
      <c r="Q6" s="1"/>
      <c r="R6" s="5">
        <f>(1/O6)/((1/O6)+(1/O13))</f>
        <v>0.73680916915485728</v>
      </c>
      <c r="S6" s="5">
        <f>(1/O13)/((1/O6)+(1/O13))</f>
        <v>0.26319083084514266</v>
      </c>
      <c r="T6" s="17"/>
    </row>
    <row r="7" spans="1:20" x14ac:dyDescent="0.3">
      <c r="A7" s="10">
        <v>4</v>
      </c>
      <c r="B7" s="11">
        <v>4</v>
      </c>
      <c r="C7" s="11">
        <v>4</v>
      </c>
      <c r="D7" s="11">
        <v>0.3</v>
      </c>
      <c r="E7" s="11">
        <v>0.7</v>
      </c>
      <c r="F7" s="1"/>
      <c r="G7" s="1"/>
      <c r="H7" s="1"/>
      <c r="I7" s="1"/>
      <c r="J7" s="29"/>
      <c r="K7" s="11">
        <f t="shared" si="0"/>
        <v>2</v>
      </c>
      <c r="L7" s="26"/>
      <c r="M7" s="11">
        <f t="shared" si="1"/>
        <v>5</v>
      </c>
      <c r="N7" s="26"/>
      <c r="O7" s="5">
        <f t="shared" ref="O7:O11" si="2">SQRT(($L$6-K7)^2+($N$6-M7)^2)</f>
        <v>1.2241682851991846</v>
      </c>
      <c r="P7" s="1"/>
      <c r="Q7" s="1"/>
      <c r="R7" s="5">
        <f t="shared" ref="R6:R11" si="3">(1/O7)/((1/O7)+(1/O14))</f>
        <v>0.73678948529560917</v>
      </c>
      <c r="S7" s="5">
        <f t="shared" ref="S6:S11" si="4">(1/O14)/((1/O7)+(1/O14))</f>
        <v>0.26321051470439089</v>
      </c>
      <c r="T7" s="17"/>
    </row>
    <row r="8" spans="1:20" x14ac:dyDescent="0.3">
      <c r="A8" s="10">
        <v>5</v>
      </c>
      <c r="B8" s="11">
        <v>5</v>
      </c>
      <c r="C8" s="11">
        <v>7</v>
      </c>
      <c r="D8" s="11">
        <v>0.5</v>
      </c>
      <c r="E8" s="11">
        <v>0.5</v>
      </c>
      <c r="F8" s="1"/>
      <c r="G8" s="18" t="s">
        <v>22</v>
      </c>
      <c r="H8" s="19">
        <f>(B4*E4^2+B5*E5^2+B6*E6^2+B7*E7^2+B8*E8^2+B9*E9^2)/(E4^2+E5^2+E6^2+E7^2+E8^2+E9^2)</f>
        <v>4.8552631578947372</v>
      </c>
      <c r="I8" s="1"/>
      <c r="J8" s="29"/>
      <c r="K8" s="11">
        <f t="shared" si="0"/>
        <v>3</v>
      </c>
      <c r="L8" s="26"/>
      <c r="M8" s="11">
        <f t="shared" si="1"/>
        <v>8</v>
      </c>
      <c r="N8" s="26"/>
      <c r="O8" s="5">
        <f t="shared" si="2"/>
        <v>1.9383520526835913</v>
      </c>
      <c r="P8" s="1"/>
      <c r="Q8" s="1"/>
      <c r="R8" s="5">
        <f t="shared" si="3"/>
        <v>0.52698788231167404</v>
      </c>
      <c r="S8" s="5">
        <f t="shared" si="4"/>
        <v>0.47301211768832602</v>
      </c>
      <c r="T8" s="17"/>
    </row>
    <row r="9" spans="1:20" x14ac:dyDescent="0.3">
      <c r="A9" s="10">
        <v>6</v>
      </c>
      <c r="B9" s="11">
        <v>6</v>
      </c>
      <c r="C9" s="11">
        <v>9</v>
      </c>
      <c r="D9" s="11">
        <v>0.2</v>
      </c>
      <c r="E9" s="11">
        <v>0.8</v>
      </c>
      <c r="F9" s="1"/>
      <c r="G9" s="18" t="s">
        <v>23</v>
      </c>
      <c r="H9" s="19">
        <f>(C4*E4^2+C5*E5^2+C6*E6^2+C7*E7^2+C8*E8^2+C9*E9^2)/(E4^2+E5^2+E6^2+E7^2+E8^2+E9^2)</f>
        <v>6.8947368421052637</v>
      </c>
      <c r="I9" s="1"/>
      <c r="J9" s="29"/>
      <c r="K9" s="11">
        <f t="shared" si="0"/>
        <v>4</v>
      </c>
      <c r="L9" s="26"/>
      <c r="M9" s="11">
        <f t="shared" si="1"/>
        <v>4</v>
      </c>
      <c r="N9" s="26"/>
      <c r="O9" s="5">
        <f t="shared" si="2"/>
        <v>2.6810899207041348</v>
      </c>
      <c r="P9" s="1"/>
      <c r="Q9" s="1"/>
      <c r="R9" s="5">
        <f t="shared" si="3"/>
        <v>0.52959450394823349</v>
      </c>
      <c r="S9" s="5">
        <f t="shared" si="4"/>
        <v>0.47040549605176663</v>
      </c>
      <c r="T9" s="17"/>
    </row>
    <row r="10" spans="1:20" x14ac:dyDescent="0.3">
      <c r="A10" s="16"/>
      <c r="B10" s="1"/>
      <c r="C10" s="1"/>
      <c r="D10" s="1"/>
      <c r="E10" s="1"/>
      <c r="F10" s="1"/>
      <c r="G10" s="1"/>
      <c r="H10" s="1"/>
      <c r="I10" s="1"/>
      <c r="J10" s="29"/>
      <c r="K10" s="11">
        <f t="shared" si="0"/>
        <v>5</v>
      </c>
      <c r="L10" s="26"/>
      <c r="M10" s="11">
        <f t="shared" si="1"/>
        <v>7</v>
      </c>
      <c r="N10" s="26"/>
      <c r="O10" s="5">
        <f t="shared" si="2"/>
        <v>2.7288942545574177</v>
      </c>
      <c r="P10" s="1"/>
      <c r="Q10" s="1"/>
      <c r="R10" s="5">
        <f t="shared" si="3"/>
        <v>6.1545830064494968E-2</v>
      </c>
      <c r="S10" s="5">
        <f t="shared" si="4"/>
        <v>0.93845416993550501</v>
      </c>
      <c r="T10" s="17"/>
    </row>
    <row r="11" spans="1:20" x14ac:dyDescent="0.3">
      <c r="A11" s="16"/>
      <c r="B11" s="1"/>
      <c r="C11" s="1"/>
      <c r="D11" s="1"/>
      <c r="E11" s="1"/>
      <c r="F11" s="1"/>
      <c r="G11" s="1"/>
      <c r="H11" s="1"/>
      <c r="I11" s="1"/>
      <c r="J11" s="30"/>
      <c r="K11" s="11">
        <f t="shared" si="0"/>
        <v>6</v>
      </c>
      <c r="L11" s="27"/>
      <c r="M11" s="11">
        <f t="shared" si="1"/>
        <v>9</v>
      </c>
      <c r="N11" s="27"/>
      <c r="O11" s="5">
        <f t="shared" si="2"/>
        <v>4.5843024954509568</v>
      </c>
      <c r="P11" s="1"/>
      <c r="Q11" s="1"/>
      <c r="R11" s="5">
        <f t="shared" si="3"/>
        <v>0.34328574697924463</v>
      </c>
      <c r="S11" s="5">
        <f t="shared" si="4"/>
        <v>0.65671425302075537</v>
      </c>
      <c r="T11" s="17"/>
    </row>
    <row r="12" spans="1:20" x14ac:dyDescent="0.3">
      <c r="A12" s="16"/>
      <c r="B12" s="1"/>
      <c r="C12" s="1"/>
      <c r="D12" s="1"/>
      <c r="E12" s="1"/>
      <c r="F12" s="1"/>
      <c r="G12" s="1"/>
      <c r="H12" s="1"/>
      <c r="I12" s="1"/>
      <c r="J12" s="24" t="s">
        <v>24</v>
      </c>
      <c r="K12" s="8" t="s">
        <v>16</v>
      </c>
      <c r="L12" s="8" t="s">
        <v>17</v>
      </c>
      <c r="M12" s="8" t="s">
        <v>18</v>
      </c>
      <c r="N12" s="8" t="s">
        <v>19</v>
      </c>
      <c r="O12" s="8" t="s">
        <v>20</v>
      </c>
      <c r="P12" s="1"/>
      <c r="Q12" s="1"/>
      <c r="R12" s="1"/>
      <c r="S12" s="1"/>
      <c r="T12" s="17"/>
    </row>
    <row r="13" spans="1:20" x14ac:dyDescent="0.3">
      <c r="A13" s="16"/>
      <c r="B13" s="1"/>
      <c r="C13" s="1"/>
      <c r="D13" s="1"/>
      <c r="E13" s="1"/>
      <c r="F13" s="1"/>
      <c r="G13" s="1" t="s">
        <v>34</v>
      </c>
      <c r="H13" s="1"/>
      <c r="I13" s="1"/>
      <c r="J13" s="24"/>
      <c r="K13" s="6">
        <v>1</v>
      </c>
      <c r="L13" s="25">
        <f>G30</f>
        <v>4.8552631578947372</v>
      </c>
      <c r="M13" s="6">
        <v>6</v>
      </c>
      <c r="N13" s="25">
        <f>H30</f>
        <v>6.8947368421052637</v>
      </c>
      <c r="O13" s="5">
        <f>SQRT(($L$13-K13)^2+($N$13-M13)^2)</f>
        <v>3.9577276350503201</v>
      </c>
      <c r="P13" s="1"/>
      <c r="Q13" s="1"/>
      <c r="R13" s="1"/>
      <c r="S13" s="1"/>
      <c r="T13" s="17"/>
    </row>
    <row r="14" spans="1:20" x14ac:dyDescent="0.3">
      <c r="A14" s="16"/>
      <c r="B14" s="1"/>
      <c r="C14" s="1"/>
      <c r="D14" s="1"/>
      <c r="E14" s="1"/>
      <c r="F14" s="1"/>
      <c r="G14" s="1"/>
      <c r="H14" s="1"/>
      <c r="I14" s="1"/>
      <c r="J14" s="24"/>
      <c r="K14" s="6">
        <v>2</v>
      </c>
      <c r="L14" s="26"/>
      <c r="M14" s="6">
        <v>5</v>
      </c>
      <c r="N14" s="26"/>
      <c r="O14" s="5">
        <f t="shared" ref="O14:O18" si="5">SQRT(($L$13-K14)^2+($N$13-M14)^2)</f>
        <v>3.4267412218698472</v>
      </c>
      <c r="P14" s="1"/>
      <c r="Q14" s="1"/>
      <c r="R14" s="1"/>
      <c r="S14" s="1"/>
      <c r="T14" s="17"/>
    </row>
    <row r="15" spans="1:20" x14ac:dyDescent="0.3">
      <c r="A15" s="16"/>
      <c r="B15" s="1"/>
      <c r="C15" s="1"/>
      <c r="D15" s="1"/>
      <c r="E15" s="1"/>
      <c r="F15" s="1"/>
      <c r="G15" s="1"/>
      <c r="H15" s="1"/>
      <c r="I15" s="1"/>
      <c r="J15" s="24"/>
      <c r="K15" s="6">
        <v>3</v>
      </c>
      <c r="L15" s="26"/>
      <c r="M15" s="6">
        <v>8</v>
      </c>
      <c r="N15" s="26"/>
      <c r="O15" s="5">
        <f t="shared" si="5"/>
        <v>2.1595388473563046</v>
      </c>
      <c r="P15" s="1"/>
      <c r="Q15" s="1"/>
      <c r="R15" s="1"/>
      <c r="S15" s="1"/>
      <c r="T15" s="17"/>
    </row>
    <row r="16" spans="1:20" x14ac:dyDescent="0.3">
      <c r="A16" s="16"/>
      <c r="B16" s="1"/>
      <c r="C16" s="1"/>
      <c r="D16" s="1"/>
      <c r="E16" s="1"/>
      <c r="F16" s="1"/>
      <c r="G16" s="1"/>
      <c r="H16" s="1"/>
      <c r="I16" s="1"/>
      <c r="J16" s="24"/>
      <c r="K16" s="6">
        <v>4</v>
      </c>
      <c r="L16" s="26"/>
      <c r="M16" s="6">
        <v>4</v>
      </c>
      <c r="N16" s="26"/>
      <c r="O16" s="5">
        <f t="shared" si="5"/>
        <v>3.0184394070932798</v>
      </c>
      <c r="P16" s="1"/>
      <c r="Q16" s="1"/>
      <c r="R16" s="1"/>
      <c r="S16" s="1"/>
      <c r="T16" s="17"/>
    </row>
    <row r="17" spans="1:20" x14ac:dyDescent="0.3">
      <c r="A17" s="16"/>
      <c r="B17" s="1"/>
      <c r="C17" s="1"/>
      <c r="D17" s="1"/>
      <c r="E17" s="1"/>
      <c r="F17" s="1"/>
      <c r="G17" s="1"/>
      <c r="H17" s="1"/>
      <c r="I17" s="1"/>
      <c r="J17" s="24"/>
      <c r="K17" s="6">
        <v>5</v>
      </c>
      <c r="L17" s="26"/>
      <c r="M17" s="6">
        <v>7</v>
      </c>
      <c r="N17" s="26"/>
      <c r="O17" s="5">
        <f t="shared" si="5"/>
        <v>0.1789667172202026</v>
      </c>
      <c r="P17" s="1"/>
      <c r="Q17" s="1"/>
      <c r="R17" s="1"/>
      <c r="S17" s="1"/>
      <c r="T17" s="17"/>
    </row>
    <row r="18" spans="1:20" x14ac:dyDescent="0.3">
      <c r="A18" s="16"/>
      <c r="B18" s="34" t="s">
        <v>2</v>
      </c>
      <c r="C18" s="34"/>
      <c r="D18" s="34"/>
      <c r="E18" s="1"/>
      <c r="F18" s="1" t="s">
        <v>3</v>
      </c>
      <c r="G18" s="1"/>
      <c r="H18" s="1"/>
      <c r="I18" s="1"/>
      <c r="J18" s="24"/>
      <c r="K18" s="6">
        <v>6</v>
      </c>
      <c r="L18" s="27"/>
      <c r="M18" s="6">
        <v>9</v>
      </c>
      <c r="N18" s="27"/>
      <c r="O18" s="5">
        <f t="shared" si="5"/>
        <v>2.3963629528228916</v>
      </c>
      <c r="P18" s="1"/>
      <c r="Q18" s="1"/>
      <c r="R18" s="1"/>
      <c r="S18" s="1"/>
      <c r="T18" s="17"/>
    </row>
    <row r="19" spans="1:20" x14ac:dyDescent="0.3">
      <c r="A19" s="16"/>
      <c r="B19" s="8" t="s">
        <v>0</v>
      </c>
      <c r="C19" s="8" t="s">
        <v>26</v>
      </c>
      <c r="D19" s="8" t="s">
        <v>27</v>
      </c>
      <c r="E19" s="8" t="s">
        <v>28</v>
      </c>
      <c r="F19" s="8" t="s">
        <v>0</v>
      </c>
      <c r="G19" s="8" t="s">
        <v>29</v>
      </c>
      <c r="H19" s="8" t="s">
        <v>30</v>
      </c>
      <c r="I19" s="8" t="s">
        <v>31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7"/>
    </row>
    <row r="20" spans="1:20" x14ac:dyDescent="0.3">
      <c r="A20" s="16"/>
      <c r="B20" s="8">
        <v>1</v>
      </c>
      <c r="C20" s="2">
        <f>D4^H1</f>
        <v>0.64000000000000012</v>
      </c>
      <c r="D20" s="2">
        <f t="shared" ref="D20:D25" si="6">C20*B4</f>
        <v>0.64000000000000012</v>
      </c>
      <c r="E20" s="2">
        <f t="shared" ref="E20:E25" si="7">C20*C4</f>
        <v>3.8400000000000007</v>
      </c>
      <c r="F20" s="8">
        <v>1</v>
      </c>
      <c r="G20" s="2">
        <f t="shared" ref="G20:G25" si="8">E4^$H$1</f>
        <v>4.0000000000000008E-2</v>
      </c>
      <c r="H20" s="2">
        <f t="shared" ref="H20:H25" si="9">G20*B4</f>
        <v>4.0000000000000008E-2</v>
      </c>
      <c r="I20" s="2">
        <f t="shared" ref="I20:I25" si="10">G20*C4</f>
        <v>0.24000000000000005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7"/>
    </row>
    <row r="21" spans="1:20" x14ac:dyDescent="0.3">
      <c r="A21" s="16"/>
      <c r="B21" s="8">
        <v>2</v>
      </c>
      <c r="C21" s="2">
        <f>D5^H1</f>
        <v>0.81</v>
      </c>
      <c r="D21" s="2">
        <f t="shared" si="6"/>
        <v>1.62</v>
      </c>
      <c r="E21" s="2">
        <f t="shared" si="7"/>
        <v>4.0500000000000007</v>
      </c>
      <c r="F21" s="8">
        <v>2</v>
      </c>
      <c r="G21" s="2">
        <f t="shared" si="8"/>
        <v>1.0000000000000002E-2</v>
      </c>
      <c r="H21" s="2">
        <f t="shared" si="9"/>
        <v>2.0000000000000004E-2</v>
      </c>
      <c r="I21" s="2">
        <f t="shared" si="10"/>
        <v>5.000000000000001E-2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7"/>
    </row>
    <row r="22" spans="1:20" x14ac:dyDescent="0.3">
      <c r="A22" s="16"/>
      <c r="B22" s="8">
        <v>3</v>
      </c>
      <c r="C22" s="2">
        <f>D6^H1</f>
        <v>0.48999999999999994</v>
      </c>
      <c r="D22" s="2">
        <f t="shared" si="6"/>
        <v>1.4699999999999998</v>
      </c>
      <c r="E22" s="2">
        <f t="shared" si="7"/>
        <v>3.9199999999999995</v>
      </c>
      <c r="F22" s="8">
        <v>3</v>
      </c>
      <c r="G22" s="2">
        <f t="shared" si="8"/>
        <v>0.09</v>
      </c>
      <c r="H22" s="2">
        <f t="shared" si="9"/>
        <v>0.27</v>
      </c>
      <c r="I22" s="2">
        <f t="shared" si="10"/>
        <v>0.72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7"/>
    </row>
    <row r="23" spans="1:20" x14ac:dyDescent="0.3">
      <c r="A23" s="16"/>
      <c r="B23" s="8">
        <v>4</v>
      </c>
      <c r="C23" s="2">
        <f>D7^H1</f>
        <v>0.09</v>
      </c>
      <c r="D23" s="2">
        <f t="shared" si="6"/>
        <v>0.36</v>
      </c>
      <c r="E23" s="2">
        <f t="shared" si="7"/>
        <v>0.36</v>
      </c>
      <c r="F23" s="8">
        <v>4</v>
      </c>
      <c r="G23" s="2">
        <f t="shared" si="8"/>
        <v>0.48999999999999994</v>
      </c>
      <c r="H23" s="2">
        <f t="shared" si="9"/>
        <v>1.9599999999999997</v>
      </c>
      <c r="I23" s="2">
        <f t="shared" si="10"/>
        <v>1.9599999999999997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7"/>
    </row>
    <row r="24" spans="1:20" x14ac:dyDescent="0.3">
      <c r="A24" s="16"/>
      <c r="B24" s="8">
        <v>5</v>
      </c>
      <c r="C24" s="2">
        <f>D8^H1</f>
        <v>0.25</v>
      </c>
      <c r="D24" s="2">
        <f t="shared" si="6"/>
        <v>1.25</v>
      </c>
      <c r="E24" s="2">
        <f t="shared" si="7"/>
        <v>1.75</v>
      </c>
      <c r="F24" s="8">
        <v>5</v>
      </c>
      <c r="G24" s="2">
        <f t="shared" si="8"/>
        <v>0.25</v>
      </c>
      <c r="H24" s="2">
        <f t="shared" si="9"/>
        <v>1.25</v>
      </c>
      <c r="I24" s="2">
        <f t="shared" si="10"/>
        <v>1.75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7"/>
    </row>
    <row r="25" spans="1:20" x14ac:dyDescent="0.3">
      <c r="A25" s="16"/>
      <c r="B25" s="8">
        <v>6</v>
      </c>
      <c r="C25" s="2">
        <f>D9^H1</f>
        <v>4.0000000000000008E-2</v>
      </c>
      <c r="D25" s="2">
        <f t="shared" si="6"/>
        <v>0.24000000000000005</v>
      </c>
      <c r="E25" s="2">
        <f t="shared" si="7"/>
        <v>0.3600000000000001</v>
      </c>
      <c r="F25" s="8">
        <v>6</v>
      </c>
      <c r="G25" s="2">
        <f t="shared" si="8"/>
        <v>0.64000000000000012</v>
      </c>
      <c r="H25" s="2">
        <f t="shared" si="9"/>
        <v>3.8400000000000007</v>
      </c>
      <c r="I25" s="2">
        <f t="shared" si="10"/>
        <v>5.7600000000000016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7"/>
    </row>
    <row r="26" spans="1:20" x14ac:dyDescent="0.3">
      <c r="A26" s="16"/>
      <c r="B26" s="9" t="s">
        <v>4</v>
      </c>
      <c r="C26" s="3">
        <f>SUM(C20:C25)</f>
        <v>2.3200000000000003</v>
      </c>
      <c r="D26" s="3">
        <f>SUM(D20:D25)</f>
        <v>5.58</v>
      </c>
      <c r="E26" s="3">
        <f>SUM(E20:E25)</f>
        <v>14.28</v>
      </c>
      <c r="F26" s="9" t="s">
        <v>4</v>
      </c>
      <c r="G26" s="3">
        <f>SUM(G20:G25)</f>
        <v>1.52</v>
      </c>
      <c r="H26" s="3">
        <f>SUM(H20:H25)</f>
        <v>7.3800000000000008</v>
      </c>
      <c r="I26" s="3">
        <f>SUM(I20:I25)</f>
        <v>10.48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7"/>
    </row>
    <row r="27" spans="1:20" x14ac:dyDescent="0.3">
      <c r="A27" s="1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7"/>
    </row>
    <row r="28" spans="1:20" x14ac:dyDescent="0.3">
      <c r="A28" s="16"/>
      <c r="B28" s="1" t="s">
        <v>5</v>
      </c>
      <c r="C28" s="1"/>
      <c r="D28" s="1"/>
      <c r="E28" s="1"/>
      <c r="F28" s="1" t="s">
        <v>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7"/>
    </row>
    <row r="29" spans="1:20" x14ac:dyDescent="0.3">
      <c r="A29" s="16"/>
      <c r="B29" s="24" t="s">
        <v>5</v>
      </c>
      <c r="C29" s="4" t="s">
        <v>14</v>
      </c>
      <c r="D29" s="4" t="s">
        <v>21</v>
      </c>
      <c r="E29" s="1"/>
      <c r="F29" s="24" t="s">
        <v>5</v>
      </c>
      <c r="G29" s="4" t="s">
        <v>32</v>
      </c>
      <c r="H29" s="4" t="s">
        <v>33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7"/>
    </row>
    <row r="30" spans="1:20" x14ac:dyDescent="0.3">
      <c r="A30" s="16"/>
      <c r="B30" s="24"/>
      <c r="C30" s="5">
        <f>D26/C26</f>
        <v>2.4051724137931032</v>
      </c>
      <c r="D30" s="5">
        <f>E26/C26</f>
        <v>6.1551724137931023</v>
      </c>
      <c r="E30" s="1"/>
      <c r="F30" s="24"/>
      <c r="G30" s="5">
        <f>H26/G26</f>
        <v>4.8552631578947372</v>
      </c>
      <c r="H30" s="5">
        <f>I26/G26</f>
        <v>6.8947368421052637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7"/>
    </row>
    <row r="31" spans="1:20" x14ac:dyDescent="0.3">
      <c r="A31" s="1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7"/>
    </row>
    <row r="32" spans="1:20" x14ac:dyDescent="0.3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3"/>
    </row>
  </sheetData>
  <mergeCells count="11">
    <mergeCell ref="N6:N11"/>
    <mergeCell ref="L6:L11"/>
    <mergeCell ref="J5:J11"/>
    <mergeCell ref="R4:S4"/>
    <mergeCell ref="K4:O4"/>
    <mergeCell ref="B29:B30"/>
    <mergeCell ref="F29:F30"/>
    <mergeCell ref="J12:J18"/>
    <mergeCell ref="L13:L18"/>
    <mergeCell ref="N13:N18"/>
    <mergeCell ref="B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QXRZDRAGON</dc:creator>
  <cp:lastModifiedBy>QXRZDRAGON</cp:lastModifiedBy>
  <dcterms:created xsi:type="dcterms:W3CDTF">2020-05-11T05:11:49Z</dcterms:created>
  <dcterms:modified xsi:type="dcterms:W3CDTF">2020-06-21T15:20:30Z</dcterms:modified>
</cp:coreProperties>
</file>