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55" windowHeight="5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9" i="1" s="1"/>
  <c r="G37" i="1"/>
  <c r="I16" i="2" l="1"/>
  <c r="E3" i="2"/>
  <c r="J33" i="1" l="1"/>
  <c r="G30" i="1"/>
  <c r="G29" i="1" l="1"/>
  <c r="G5" i="2" l="1"/>
  <c r="G28" i="1"/>
  <c r="G27" i="1"/>
  <c r="G25" i="1" l="1"/>
  <c r="G14" i="1"/>
  <c r="G15" i="1" s="1"/>
  <c r="G17" i="1" s="1"/>
  <c r="G18" i="1" s="1"/>
  <c r="G19" i="1" s="1"/>
  <c r="G20" i="1" s="1"/>
  <c r="G21" i="1" s="1"/>
  <c r="G22" i="1" s="1"/>
  <c r="G23" i="1" s="1"/>
  <c r="G24" i="1" s="1"/>
  <c r="G10" i="1"/>
  <c r="G11" i="1" s="1"/>
  <c r="G12" i="1" s="1"/>
  <c r="G6" i="1"/>
</calcChain>
</file>

<file path=xl/sharedStrings.xml><?xml version="1.0" encoding="utf-8"?>
<sst xmlns="http://schemas.openxmlformats.org/spreadsheetml/2006/main" count="79" uniqueCount="58">
  <si>
    <t>SISA</t>
  </si>
  <si>
    <t>BAYAR</t>
  </si>
  <si>
    <t>DIGUNAKAN</t>
  </si>
  <si>
    <t>DP PERTAMA</t>
  </si>
  <si>
    <t>NAMA</t>
  </si>
  <si>
    <t>TONI</t>
  </si>
  <si>
    <t>SIFA</t>
  </si>
  <si>
    <t>ADYTYA</t>
  </si>
  <si>
    <t>KOS MEGA JAYA</t>
  </si>
  <si>
    <t>NO</t>
  </si>
  <si>
    <t>TANGGAL</t>
  </si>
  <si>
    <t>JUMLAH</t>
  </si>
  <si>
    <t>ADYTYA &amp; TONI</t>
  </si>
  <si>
    <t>DIGUNAKAN UNTUK PEMBAYARAN DP KONTRA</t>
  </si>
  <si>
    <t>DP KOS PERTAMA</t>
  </si>
  <si>
    <t>Zakaria</t>
  </si>
  <si>
    <t>Digunakan untuk pembelian kasur</t>
  </si>
  <si>
    <t>Digunakan untuk pembelian bantal</t>
  </si>
  <si>
    <t>Digunakan untuk pembelian Wpc</t>
  </si>
  <si>
    <t>Digunakan untuk pembelian Lampu</t>
  </si>
  <si>
    <t>Jumlah</t>
  </si>
  <si>
    <t>Digunakan untuk pembelian FC</t>
  </si>
  <si>
    <t>Pembayaran Angsuran</t>
  </si>
  <si>
    <t>Fahri</t>
  </si>
  <si>
    <t>Toni</t>
  </si>
  <si>
    <t>Shifa</t>
  </si>
  <si>
    <t>Lunas</t>
  </si>
  <si>
    <t>toni</t>
  </si>
  <si>
    <t>Ket</t>
  </si>
  <si>
    <t>pmu</t>
  </si>
  <si>
    <t>diki</t>
  </si>
  <si>
    <t>DP Kos pertama</t>
  </si>
  <si>
    <t>No</t>
  </si>
  <si>
    <t>UANG</t>
  </si>
  <si>
    <t>ADMIN</t>
  </si>
  <si>
    <t>Tanggal</t>
  </si>
  <si>
    <t>kasur kapuk</t>
  </si>
  <si>
    <t>lampu</t>
  </si>
  <si>
    <t>zakaria</t>
  </si>
  <si>
    <t>pelnasan 3 bulan</t>
  </si>
  <si>
    <t>jumlah transaksi terakhir</t>
  </si>
  <si>
    <t>adit</t>
  </si>
  <si>
    <t xml:space="preserve"> </t>
  </si>
  <si>
    <t>Pembelian kipas angin</t>
  </si>
  <si>
    <t>garam+paku</t>
  </si>
  <si>
    <t>update</t>
  </si>
  <si>
    <t>bayar sampah+bakti</t>
  </si>
  <si>
    <t>adytya</t>
  </si>
  <si>
    <t>kurang</t>
  </si>
  <si>
    <t>Pembayaran LISTRIK</t>
  </si>
  <si>
    <t>Adytya</t>
  </si>
  <si>
    <t>Tony</t>
  </si>
  <si>
    <t>Bulan Pertama Kontrak</t>
  </si>
  <si>
    <t>Irwan</t>
  </si>
  <si>
    <t>Pembayaran Angsuran pertama</t>
  </si>
  <si>
    <t>Pelunasan</t>
  </si>
  <si>
    <t>Pembayaran listrik</t>
  </si>
  <si>
    <t>bantal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</si>
</sst>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164" formatCode="&quot;Rp&quot;#,##0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left"/>
    </xf>
    <xf numFmtId="164" fontId="0" fillId="3" borderId="0" xfId="0" applyNumberFormat="1" applyFill="1"/>
    <xf numFmtId="0" fontId="0" fillId="4" borderId="0" xfId="0" applyFill="1"/>
    <xf numFmtId="14" fontId="0" fillId="4" borderId="0" xfId="0" applyNumberFormat="1" applyFill="1" applyAlignment="1">
      <alignment horizontal="left"/>
    </xf>
    <xf numFmtId="0" fontId="0" fillId="4" borderId="0" xfId="0" applyFill="1" applyAlignment="1">
      <alignment horizontal="justify" vertical="center"/>
    </xf>
    <xf numFmtId="164" fontId="0" fillId="4" borderId="0" xfId="0" applyNumberFormat="1" applyFill="1" applyAlignment="1">
      <alignment horizontal="justify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4" fontId="0" fillId="0" borderId="0" xfId="0" applyNumberFormat="1"/>
    <xf numFmtId="20" fontId="0" fillId="0" borderId="0" xfId="0" applyNumberFormat="1"/>
    <xf numFmtId="0" fontId="0" fillId="0" borderId="9" xfId="0" applyBorder="1"/>
    <xf numFmtId="3" fontId="0" fillId="0" borderId="9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4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20" workbookViewId="0">
      <selection activeCell="F40" sqref="F40"/>
    </sheetView>
  </sheetViews>
  <sheetFormatPr defaultRowHeight="15" x14ac:dyDescent="0.25"/>
  <cols>
    <col min="2" max="2" width="17.140625" customWidth="1"/>
    <col min="3" max="3" width="22.42578125" customWidth="1"/>
    <col min="4" max="4" width="32.42578125" customWidth="1"/>
    <col min="5" max="5" width="10.85546875" customWidth="1"/>
    <col min="6" max="6" width="11.42578125" bestFit="1" customWidth="1"/>
    <col min="7" max="7" width="14.42578125" customWidth="1"/>
    <col min="8" max="10" width="11.42578125" bestFit="1" customWidth="1"/>
  </cols>
  <sheetData>
    <row r="1" spans="1:9" ht="28.5" customHeight="1" x14ac:dyDescent="0.25">
      <c r="A1" s="28" t="s">
        <v>8</v>
      </c>
      <c r="B1" s="28"/>
      <c r="C1" s="28"/>
      <c r="D1" s="28"/>
      <c r="E1" s="28"/>
      <c r="F1" s="28"/>
      <c r="G1" s="28"/>
      <c r="H1" s="28"/>
    </row>
    <row r="2" spans="1:9" x14ac:dyDescent="0.25">
      <c r="A2" s="4" t="s">
        <v>9</v>
      </c>
      <c r="B2" s="4" t="s">
        <v>10</v>
      </c>
      <c r="C2" s="5" t="s">
        <v>4</v>
      </c>
      <c r="D2" s="5" t="s">
        <v>2</v>
      </c>
      <c r="E2" s="5" t="s">
        <v>20</v>
      </c>
      <c r="F2" s="5" t="s">
        <v>1</v>
      </c>
      <c r="G2" s="5" t="s">
        <v>0</v>
      </c>
      <c r="H2" s="5" t="s">
        <v>28</v>
      </c>
      <c r="I2" s="5" t="s">
        <v>29</v>
      </c>
    </row>
    <row r="3" spans="1:9" x14ac:dyDescent="0.25">
      <c r="A3" s="6"/>
      <c r="B3" s="7">
        <v>42930</v>
      </c>
      <c r="C3" s="6" t="s">
        <v>5</v>
      </c>
      <c r="D3" s="6" t="s">
        <v>3</v>
      </c>
      <c r="E3" s="6"/>
      <c r="F3" s="8">
        <v>1200000</v>
      </c>
      <c r="G3" s="8">
        <v>1200000</v>
      </c>
    </row>
    <row r="4" spans="1:9" x14ac:dyDescent="0.25">
      <c r="A4" s="6"/>
      <c r="B4" s="7">
        <v>42930</v>
      </c>
      <c r="C4" s="6" t="s">
        <v>6</v>
      </c>
      <c r="D4" s="6" t="s">
        <v>3</v>
      </c>
      <c r="E4" s="6"/>
      <c r="F4" s="8">
        <v>600000</v>
      </c>
      <c r="G4" s="8">
        <v>600000</v>
      </c>
    </row>
    <row r="5" spans="1:9" x14ac:dyDescent="0.25">
      <c r="A5" s="6"/>
      <c r="B5" s="7">
        <v>42930</v>
      </c>
      <c r="C5" s="6" t="s">
        <v>7</v>
      </c>
      <c r="D5" s="6" t="s">
        <v>3</v>
      </c>
      <c r="E5" s="6"/>
      <c r="F5" s="8">
        <v>200000</v>
      </c>
      <c r="G5" s="8">
        <v>200000</v>
      </c>
    </row>
    <row r="6" spans="1:9" x14ac:dyDescent="0.25">
      <c r="B6" s="29" t="s">
        <v>11</v>
      </c>
      <c r="C6" s="29"/>
      <c r="D6" s="29"/>
      <c r="E6" s="29"/>
      <c r="F6" s="29"/>
      <c r="G6" s="2">
        <f>SUM(G3:G5)</f>
        <v>2000000</v>
      </c>
    </row>
    <row r="7" spans="1:9" ht="60" customHeight="1" x14ac:dyDescent="0.25">
      <c r="A7" s="9"/>
      <c r="B7" s="10">
        <v>42930</v>
      </c>
      <c r="C7" s="9" t="s">
        <v>12</v>
      </c>
      <c r="D7" s="11" t="s">
        <v>13</v>
      </c>
      <c r="E7" s="11"/>
      <c r="F7" s="12">
        <v>2000000</v>
      </c>
      <c r="G7" s="12">
        <v>0</v>
      </c>
    </row>
    <row r="8" spans="1:9" x14ac:dyDescent="0.25">
      <c r="A8" s="6"/>
      <c r="B8" s="7">
        <v>42959</v>
      </c>
      <c r="C8" s="6" t="s">
        <v>15</v>
      </c>
      <c r="D8" s="6" t="s">
        <v>14</v>
      </c>
      <c r="E8" s="6"/>
      <c r="F8" s="8">
        <v>200000</v>
      </c>
      <c r="G8" s="8">
        <v>200000</v>
      </c>
    </row>
    <row r="9" spans="1:9" x14ac:dyDescent="0.25">
      <c r="B9" s="3"/>
      <c r="F9" s="2"/>
      <c r="G9" s="2"/>
    </row>
    <row r="10" spans="1:9" x14ac:dyDescent="0.25">
      <c r="B10" s="3">
        <v>42959</v>
      </c>
      <c r="D10" t="s">
        <v>16</v>
      </c>
      <c r="F10" s="2">
        <v>110000</v>
      </c>
      <c r="G10" s="2">
        <f>G8-F10</f>
        <v>90000</v>
      </c>
    </row>
    <row r="11" spans="1:9" x14ac:dyDescent="0.25">
      <c r="B11" s="3">
        <v>42959</v>
      </c>
      <c r="D11" t="s">
        <v>17</v>
      </c>
      <c r="F11" s="2">
        <v>15000</v>
      </c>
      <c r="G11" s="2">
        <f>G10-F11</f>
        <v>75000</v>
      </c>
    </row>
    <row r="12" spans="1:9" x14ac:dyDescent="0.25">
      <c r="B12" s="3">
        <v>42959</v>
      </c>
      <c r="D12" t="s">
        <v>18</v>
      </c>
      <c r="F12" s="2">
        <v>12400</v>
      </c>
      <c r="G12" s="2">
        <f>G11-F12</f>
        <v>62600</v>
      </c>
    </row>
    <row r="13" spans="1:9" x14ac:dyDescent="0.25">
      <c r="B13" s="30" t="s">
        <v>11</v>
      </c>
      <c r="C13" s="30"/>
      <c r="D13" s="30"/>
      <c r="E13" s="30"/>
      <c r="F13" s="30"/>
      <c r="G13" s="2">
        <v>62600</v>
      </c>
    </row>
    <row r="14" spans="1:9" x14ac:dyDescent="0.25">
      <c r="B14" s="3">
        <v>42961</v>
      </c>
      <c r="D14" t="s">
        <v>19</v>
      </c>
      <c r="E14" s="1">
        <v>2</v>
      </c>
      <c r="F14" s="2">
        <v>12000</v>
      </c>
      <c r="G14" s="2">
        <f>G13-F14</f>
        <v>50600</v>
      </c>
    </row>
    <row r="15" spans="1:9" x14ac:dyDescent="0.25">
      <c r="B15" s="3">
        <v>42961</v>
      </c>
      <c r="D15" t="s">
        <v>21</v>
      </c>
      <c r="F15" s="2">
        <v>10000</v>
      </c>
      <c r="G15" s="2">
        <f>G14-F15</f>
        <v>40600</v>
      </c>
    </row>
    <row r="16" spans="1:9" x14ac:dyDescent="0.25">
      <c r="B16" s="3"/>
      <c r="F16" s="2"/>
      <c r="G16" s="2"/>
    </row>
    <row r="17" spans="1:10" x14ac:dyDescent="0.25">
      <c r="A17" s="6"/>
      <c r="B17" s="7">
        <v>42961</v>
      </c>
      <c r="C17" s="6" t="s">
        <v>23</v>
      </c>
      <c r="D17" s="6" t="s">
        <v>22</v>
      </c>
      <c r="E17" s="6"/>
      <c r="F17" s="8">
        <v>3000000</v>
      </c>
      <c r="G17" s="8">
        <f>G15+F17</f>
        <v>3040600</v>
      </c>
      <c r="H17" t="s">
        <v>26</v>
      </c>
    </row>
    <row r="18" spans="1:10" x14ac:dyDescent="0.25">
      <c r="A18" s="6"/>
      <c r="B18" s="7">
        <v>42961</v>
      </c>
      <c r="C18" s="6" t="s">
        <v>24</v>
      </c>
      <c r="D18" s="6" t="s">
        <v>22</v>
      </c>
      <c r="E18" s="6"/>
      <c r="F18" s="8">
        <v>1800000</v>
      </c>
      <c r="G18" s="8">
        <f>G17+F18</f>
        <v>4840600</v>
      </c>
      <c r="H18" t="s">
        <v>26</v>
      </c>
      <c r="I18" t="s">
        <v>27</v>
      </c>
    </row>
    <row r="19" spans="1:10" x14ac:dyDescent="0.25">
      <c r="A19" s="6"/>
      <c r="B19" s="7">
        <v>42961</v>
      </c>
      <c r="C19" s="6" t="s">
        <v>25</v>
      </c>
      <c r="D19" s="6" t="s">
        <v>22</v>
      </c>
      <c r="E19" s="6"/>
      <c r="F19" s="8">
        <v>2400000</v>
      </c>
      <c r="G19" s="8">
        <f>G18+F19</f>
        <v>7240600</v>
      </c>
      <c r="H19" t="s">
        <v>26</v>
      </c>
      <c r="I19" t="s">
        <v>27</v>
      </c>
    </row>
    <row r="20" spans="1:10" x14ac:dyDescent="0.25">
      <c r="A20" s="6"/>
      <c r="B20" s="7">
        <v>42972</v>
      </c>
      <c r="C20" s="6" t="s">
        <v>30</v>
      </c>
      <c r="D20" s="6" t="s">
        <v>31</v>
      </c>
      <c r="E20" s="6"/>
      <c r="F20" s="8">
        <v>300000</v>
      </c>
      <c r="G20" s="8">
        <f>G19+F20</f>
        <v>7540600</v>
      </c>
      <c r="I20" t="s">
        <v>25</v>
      </c>
    </row>
    <row r="21" spans="1:10" x14ac:dyDescent="0.25">
      <c r="A21" s="13"/>
      <c r="B21" s="14"/>
      <c r="C21" s="13"/>
      <c r="D21" s="13" t="s">
        <v>36</v>
      </c>
      <c r="E21" s="13"/>
      <c r="F21" s="2">
        <v>150000</v>
      </c>
      <c r="G21" s="2">
        <f>G20-F21</f>
        <v>7390600</v>
      </c>
      <c r="H21" s="2"/>
    </row>
    <row r="22" spans="1:10" x14ac:dyDescent="0.25">
      <c r="A22" s="13"/>
      <c r="B22" s="14"/>
      <c r="C22" s="13"/>
      <c r="D22" s="13" t="s">
        <v>37</v>
      </c>
      <c r="E22" s="13">
        <v>4</v>
      </c>
      <c r="F22" s="2">
        <v>24000</v>
      </c>
      <c r="G22" s="2">
        <f>G21-F22</f>
        <v>7366600</v>
      </c>
      <c r="H22" s="2"/>
    </row>
    <row r="23" spans="1:10" x14ac:dyDescent="0.25">
      <c r="A23" s="13"/>
      <c r="B23" s="14">
        <v>42981</v>
      </c>
      <c r="C23" s="6" t="s">
        <v>38</v>
      </c>
      <c r="D23" s="6" t="s">
        <v>39</v>
      </c>
      <c r="E23" s="13"/>
      <c r="F23" s="2">
        <v>800000</v>
      </c>
      <c r="G23" s="2">
        <f>G22+F23</f>
        <v>8166600</v>
      </c>
      <c r="H23" s="2"/>
    </row>
    <row r="24" spans="1:10" x14ac:dyDescent="0.25">
      <c r="A24" s="13"/>
      <c r="B24" s="14">
        <v>42987</v>
      </c>
      <c r="C24" s="6" t="s">
        <v>30</v>
      </c>
      <c r="D24" s="6" t="s">
        <v>39</v>
      </c>
      <c r="E24" s="13"/>
      <c r="F24" s="2">
        <v>900000</v>
      </c>
      <c r="G24" s="2">
        <f>G23+F24</f>
        <v>9066600</v>
      </c>
      <c r="H24" s="2"/>
    </row>
    <row r="25" spans="1:10" x14ac:dyDescent="0.25">
      <c r="A25" s="13"/>
      <c r="B25" s="14"/>
      <c r="C25" s="6"/>
      <c r="D25" s="6"/>
      <c r="E25" s="13"/>
      <c r="F25" s="2">
        <v>10000</v>
      </c>
      <c r="G25" s="2">
        <f>G24-F25</f>
        <v>9056600</v>
      </c>
      <c r="H25" s="2"/>
    </row>
    <row r="26" spans="1:10" x14ac:dyDescent="0.25">
      <c r="A26" s="13"/>
      <c r="B26" s="14">
        <v>42987</v>
      </c>
      <c r="C26" s="6" t="s">
        <v>40</v>
      </c>
      <c r="D26" s="6"/>
      <c r="E26" s="13"/>
      <c r="F26" s="2">
        <v>9050000</v>
      </c>
      <c r="G26" s="2"/>
    </row>
    <row r="27" spans="1:10" x14ac:dyDescent="0.25">
      <c r="A27" s="13"/>
      <c r="B27" s="14">
        <v>42987</v>
      </c>
      <c r="D27" s="13" t="s">
        <v>43</v>
      </c>
      <c r="E27" s="13"/>
      <c r="F27" s="2">
        <v>300000</v>
      </c>
      <c r="G27" s="2">
        <f>F26-F27</f>
        <v>8750000</v>
      </c>
    </row>
    <row r="28" spans="1:10" x14ac:dyDescent="0.25">
      <c r="A28" s="13"/>
      <c r="B28" s="14">
        <v>42988</v>
      </c>
      <c r="C28" s="13"/>
      <c r="D28" s="13" t="s">
        <v>44</v>
      </c>
      <c r="E28" s="13"/>
      <c r="F28" s="2">
        <v>12000</v>
      </c>
      <c r="G28" s="2">
        <f>G27-F28</f>
        <v>8738000</v>
      </c>
      <c r="I28" s="2"/>
    </row>
    <row r="29" spans="1:10" x14ac:dyDescent="0.25">
      <c r="A29" s="13"/>
      <c r="B29" s="14"/>
      <c r="C29" s="13"/>
      <c r="D29" s="6" t="s">
        <v>46</v>
      </c>
      <c r="E29" s="13"/>
      <c r="F29" s="2">
        <v>17000</v>
      </c>
      <c r="G29" s="2">
        <f>G28-F29</f>
        <v>8721000</v>
      </c>
    </row>
    <row r="30" spans="1:10" x14ac:dyDescent="0.25">
      <c r="A30" s="13"/>
      <c r="B30" s="14">
        <v>42998</v>
      </c>
      <c r="C30" s="13"/>
      <c r="D30" s="6" t="s">
        <v>22</v>
      </c>
      <c r="E30" s="13"/>
      <c r="F30" s="2">
        <v>2800000</v>
      </c>
      <c r="G30" s="2">
        <f>G29+F30</f>
        <v>11521000</v>
      </c>
      <c r="J30">
        <v>16000000</v>
      </c>
    </row>
    <row r="31" spans="1:10" x14ac:dyDescent="0.25">
      <c r="A31" s="13"/>
      <c r="B31" s="14"/>
      <c r="C31" s="13"/>
      <c r="D31" s="6"/>
      <c r="E31" s="13"/>
      <c r="F31" s="2"/>
      <c r="G31" s="2"/>
    </row>
    <row r="32" spans="1:10" x14ac:dyDescent="0.25">
      <c r="A32" s="13"/>
      <c r="B32" s="13"/>
      <c r="C32" s="13"/>
      <c r="D32" s="13"/>
      <c r="E32" s="13"/>
      <c r="G32" s="22">
        <v>11521000</v>
      </c>
      <c r="H32" s="23"/>
    </row>
    <row r="33" spans="2:10" x14ac:dyDescent="0.25">
      <c r="F33" s="15" t="s">
        <v>0</v>
      </c>
      <c r="G33" s="24"/>
      <c r="H33" s="25"/>
      <c r="J33" s="2">
        <f>J30-G32</f>
        <v>4479000</v>
      </c>
    </row>
    <row r="34" spans="2:10" x14ac:dyDescent="0.25">
      <c r="G34" s="26"/>
      <c r="H34" s="27"/>
    </row>
    <row r="36" spans="2:10" x14ac:dyDescent="0.25">
      <c r="B36" s="18">
        <v>43052</v>
      </c>
      <c r="C36" t="s">
        <v>53</v>
      </c>
      <c r="D36" t="s">
        <v>54</v>
      </c>
      <c r="F36" s="2">
        <v>500000</v>
      </c>
      <c r="G36" s="2">
        <v>500000</v>
      </c>
    </row>
    <row r="37" spans="2:10" x14ac:dyDescent="0.25">
      <c r="B37" s="18">
        <v>43054</v>
      </c>
      <c r="C37" t="s">
        <v>53</v>
      </c>
      <c r="D37" t="s">
        <v>55</v>
      </c>
      <c r="F37" s="2">
        <v>500000</v>
      </c>
      <c r="G37" s="2">
        <f>G36+F37</f>
        <v>1000000</v>
      </c>
    </row>
    <row r="38" spans="2:10" x14ac:dyDescent="0.25">
      <c r="B38" s="18">
        <v>43053</v>
      </c>
      <c r="D38" t="s">
        <v>56</v>
      </c>
      <c r="F38" s="2">
        <v>160000</v>
      </c>
      <c r="G38" s="2">
        <f>G37-F38</f>
        <v>840000</v>
      </c>
    </row>
    <row r="39" spans="2:10" x14ac:dyDescent="0.25">
      <c r="B39" s="18">
        <v>43054</v>
      </c>
      <c r="D39" t="s">
        <v>57</v>
      </c>
      <c r="F39" s="2">
        <v>20000</v>
      </c>
      <c r="G39" s="2">
        <f>G38-F39</f>
        <v>820000</v>
      </c>
    </row>
  </sheetData>
  <mergeCells count="4">
    <mergeCell ref="G32:H34"/>
    <mergeCell ref="A1:H1"/>
    <mergeCell ref="B6:F6"/>
    <mergeCell ref="B13:F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3" activeCellId="1" sqref="G13 G13"/>
    </sheetView>
  </sheetViews>
  <sheetFormatPr defaultRowHeight="15" x14ac:dyDescent="0.25"/>
  <cols>
    <col min="1" max="2" width="12" customWidth="1"/>
    <col min="3" max="3" width="18.140625" customWidth="1"/>
    <col min="4" max="4" width="16.7109375" customWidth="1"/>
    <col min="5" max="5" width="12.85546875" bestFit="1" customWidth="1"/>
    <col min="6" max="6" width="11.42578125" bestFit="1" customWidth="1"/>
    <col min="7" max="7" width="12.42578125" bestFit="1" customWidth="1"/>
    <col min="9" max="9" width="11.42578125" bestFit="1" customWidth="1"/>
  </cols>
  <sheetData>
    <row r="1" spans="1:9" x14ac:dyDescent="0.25">
      <c r="A1" t="s">
        <v>32</v>
      </c>
      <c r="B1" t="s">
        <v>35</v>
      </c>
      <c r="C1" t="s">
        <v>33</v>
      </c>
      <c r="D1" t="s">
        <v>34</v>
      </c>
    </row>
    <row r="2" spans="1:9" x14ac:dyDescent="0.25">
      <c r="B2" s="14"/>
      <c r="C2" s="2"/>
    </row>
    <row r="3" spans="1:9" x14ac:dyDescent="0.25">
      <c r="A3">
        <v>1</v>
      </c>
      <c r="B3" s="14">
        <v>42961</v>
      </c>
      <c r="C3" s="16">
        <v>1800000</v>
      </c>
      <c r="D3" t="s">
        <v>41</v>
      </c>
      <c r="E3" s="31">
        <f>SUM(C3:C9)</f>
        <v>11526000</v>
      </c>
    </row>
    <row r="4" spans="1:9" x14ac:dyDescent="0.25">
      <c r="A4">
        <v>2</v>
      </c>
      <c r="B4" s="14">
        <v>42962</v>
      </c>
      <c r="C4" s="16">
        <v>2400000</v>
      </c>
      <c r="D4" t="s">
        <v>41</v>
      </c>
      <c r="E4" s="32"/>
      <c r="I4">
        <v>2800000</v>
      </c>
    </row>
    <row r="5" spans="1:9" x14ac:dyDescent="0.25">
      <c r="A5">
        <v>3</v>
      </c>
      <c r="B5" s="17">
        <v>42973</v>
      </c>
      <c r="C5" s="16">
        <v>300000</v>
      </c>
      <c r="D5" t="s">
        <v>41</v>
      </c>
      <c r="E5" t="s">
        <v>42</v>
      </c>
      <c r="G5" s="2">
        <f>16000000-I4-E3</f>
        <v>1674000</v>
      </c>
    </row>
    <row r="6" spans="1:9" x14ac:dyDescent="0.25">
      <c r="A6">
        <v>4</v>
      </c>
      <c r="B6" s="17">
        <v>42987</v>
      </c>
      <c r="C6" s="16">
        <v>3000000</v>
      </c>
      <c r="D6" t="s">
        <v>41</v>
      </c>
      <c r="E6" s="2" t="s">
        <v>45</v>
      </c>
    </row>
    <row r="7" spans="1:9" x14ac:dyDescent="0.25">
      <c r="A7">
        <v>5</v>
      </c>
      <c r="B7" s="18">
        <v>42987</v>
      </c>
      <c r="C7" s="16">
        <v>1200000</v>
      </c>
      <c r="D7" t="s">
        <v>41</v>
      </c>
      <c r="E7" s="18">
        <v>43017</v>
      </c>
    </row>
    <row r="8" spans="1:9" x14ac:dyDescent="0.25">
      <c r="A8">
        <v>6</v>
      </c>
      <c r="B8" s="18">
        <v>42987</v>
      </c>
      <c r="C8" s="16">
        <v>26000</v>
      </c>
      <c r="D8" t="s">
        <v>5</v>
      </c>
      <c r="E8" s="19">
        <v>0.92708333333333337</v>
      </c>
    </row>
    <row r="9" spans="1:9" x14ac:dyDescent="0.25">
      <c r="A9">
        <v>7</v>
      </c>
      <c r="B9" s="18">
        <v>42987</v>
      </c>
      <c r="C9" s="16">
        <v>2800000</v>
      </c>
      <c r="D9" t="s">
        <v>47</v>
      </c>
    </row>
    <row r="10" spans="1:9" x14ac:dyDescent="0.25">
      <c r="C10" s="2"/>
      <c r="E10" s="2"/>
    </row>
    <row r="14" spans="1:9" x14ac:dyDescent="0.25">
      <c r="F14" s="2"/>
    </row>
    <row r="15" spans="1:9" x14ac:dyDescent="0.25">
      <c r="I15" t="s">
        <v>48</v>
      </c>
    </row>
    <row r="16" spans="1:9" x14ac:dyDescent="0.25">
      <c r="H16">
        <v>16000000</v>
      </c>
      <c r="I16" s="2">
        <f>H16-E3</f>
        <v>4474000</v>
      </c>
    </row>
  </sheetData>
  <mergeCells count="1"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5" sqref="I5"/>
    </sheetView>
  </sheetViews>
  <sheetFormatPr defaultRowHeight="15" x14ac:dyDescent="0.25"/>
  <cols>
    <col min="3" max="3" width="15.5703125" customWidth="1"/>
    <col min="6" max="6" width="10.7109375" bestFit="1" customWidth="1"/>
  </cols>
  <sheetData>
    <row r="1" spans="1:6" x14ac:dyDescent="0.25">
      <c r="A1" t="s">
        <v>49</v>
      </c>
    </row>
    <row r="2" spans="1:6" x14ac:dyDescent="0.25">
      <c r="A2" s="20" t="s">
        <v>23</v>
      </c>
      <c r="B2" s="20">
        <v>25000</v>
      </c>
      <c r="C2" s="33" t="s">
        <v>52</v>
      </c>
      <c r="D2" s="20"/>
      <c r="E2" s="20"/>
    </row>
    <row r="3" spans="1:6" x14ac:dyDescent="0.25">
      <c r="A3" s="20" t="s">
        <v>50</v>
      </c>
      <c r="B3" s="20">
        <v>25000</v>
      </c>
      <c r="C3" s="33"/>
      <c r="D3" s="20"/>
      <c r="E3" s="21">
        <v>110000</v>
      </c>
      <c r="F3" s="18">
        <v>43018</v>
      </c>
    </row>
    <row r="4" spans="1:6" x14ac:dyDescent="0.25">
      <c r="A4" s="20" t="s">
        <v>51</v>
      </c>
      <c r="B4" s="20">
        <v>25000</v>
      </c>
      <c r="C4" s="33"/>
      <c r="D4" s="20"/>
      <c r="E4" s="20"/>
    </row>
    <row r="5" spans="1:6" x14ac:dyDescent="0.25">
      <c r="A5" s="20" t="s">
        <v>25</v>
      </c>
      <c r="B5" s="20">
        <v>25000</v>
      </c>
      <c r="C5" s="33"/>
      <c r="D5" s="20"/>
      <c r="E5" s="20"/>
    </row>
  </sheetData>
  <mergeCells count="1">
    <mergeCell ref="C2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Adytya</dc:creator>
  <cp:lastModifiedBy>ASUS</cp:lastModifiedBy>
  <dcterms:created xsi:type="dcterms:W3CDTF">2017-08-14T11:25:14Z</dcterms:created>
  <dcterms:modified xsi:type="dcterms:W3CDTF">2017-12-07T01:44:20Z</dcterms:modified>
</cp:coreProperties>
</file>